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Luca\Downloads\"/>
    </mc:Choice>
  </mc:AlternateContent>
  <xr:revisionPtr revIDLastSave="0" documentId="13_ncr:1_{6D6BE7A4-F3D3-41CB-B06A-E9EE9E276137}" xr6:coauthVersionLast="47" xr6:coauthVersionMax="47" xr10:uidLastSave="{00000000-0000-0000-0000-000000000000}"/>
  <bookViews>
    <workbookView xWindow="-120" yWindow="-120" windowWidth="29040" windowHeight="1572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27" l="1"/>
  <c r="H18" i="27"/>
  <c r="E7" i="3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<sst xmlns="http://schemas.openxmlformats.org/spreadsheetml/2006/main" count="289" uniqueCount="175">
  <si>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</si>
  <si>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</si>
  <si>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</si>
  <si>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</si>
  <si>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</si>
  <si>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</si>
  <si>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</si>
  <si>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</si>
  <si>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</si>
  <si>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</si>
  <si>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</si>
  <si>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</si>
  <si>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</si>
  <si>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</si>
  <si>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</si>
  <si>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</si>
  <si>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</si>
  <si>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</si>
  <si>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</si>
  <si>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</si>
  <si>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</si>
  <si>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</si>
  <si>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</si>
  <si>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</si>
  <si>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</si>
  <si>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</si>
  <si>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</si>
  <si>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</si>
  <si>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</si>
  <si>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</si>
  <si>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</si>
  <si>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</si>
  <si>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</si>
  <si>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</si>
  <si>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</si>
  <si>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</si>
  <si>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</si>
  <si>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</si>
  <si>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</si>
  <si>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</si>
  <si>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</si>
  <si>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</si>
  <si>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</si>
  <si>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</si>
  <si>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</si>
  <si>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</si>
  <si>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</si>
  <si>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</si>
  <si>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</si>
  <si>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</si>
  <si>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</si>
  <si>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</si>
  <si>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</si>
  <si>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</si>
  <si>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</si>
  <si>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</si>
  <si>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</si>
  <si>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</si>
  <si>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</si>
  <si>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IQ021A</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</si>
  <si>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</si>
  <si>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</si>
  <si>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</si>
  <si>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</si>
  <si>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</si>
  <si>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</si>
  <si>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</si>
  <si>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</si>
  <si>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</si>
  <si>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</si>
  <si>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</si>
  <si>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</si>
  <si>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</si>
  <si>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</si>
  <si>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</si>
  <si>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</si>
  <si>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</si>
  <si>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</si>
  <si>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</si>
  <si>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</si>
  <si>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</si>
  <si>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</si>
  <si>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</si>
  <si>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</si>
  <si>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</si>
  <si>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</si>
  <si>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</si>
  <si>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</si>
  <si>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</si>
  <si>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</si>
  <si>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</si>
  <si>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</si>
  <si>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</si>
  <si>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</si>
  <si>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</si>
  <si>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</si>
  <si>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</si>
  <si>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</si>
  <si>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</si>
  <si>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</si>
  <si>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</si>
  <si>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</si>
  <si>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</si>
  <si>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</si>
  <si>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</si>
  <si>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</si>
  <si>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</si>
  <si>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</si>
  <si>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</si>
  <si>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</si>
  <si>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</si>
  <si>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</si>
  <si>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</si>
  <si>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</si>
  <si>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</si>
  <si>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</si>
  <si>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</si>
  <si>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</si>
  <si>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</si>
  <si>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</si>
  <si>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</si>
  <si>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</si>
  <si>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</si>
  <si>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</si>
  <si>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</si>
  <si>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</si>
  <si>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</si>
  <si>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</si>
  <si>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</si>
  <si>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</si>
  <si>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</si>
  <si>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</si>
  <si>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</si>
  <si>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</si>
  <si>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</si>
  <si>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</si>
  <si>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</si>
  <si>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</si>
  <si>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</si>
  <si>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Luca Gray</t>
  </si>
  <si>
    <t>Adrian Dix</t>
  </si>
  <si>
    <t>David Cooper</t>
  </si>
  <si>
    <t>Barry John</t>
  </si>
  <si>
    <t>3210.55 Nm/Deg</t>
  </si>
  <si>
    <t xml:space="preserve">K = T/θ </t>
  </si>
  <si>
    <t>where K is Torsional stiffness, T is Torque applied and θ is Twist Angle</t>
  </si>
  <si>
    <t xml:space="preserve">3/10/24, 10/10/24, 17/10/24, 24/10/24, 31/10/24,  </t>
  </si>
  <si>
    <t>Adrian Dix, David Cooper</t>
  </si>
  <si>
    <t>90.00mm</t>
  </si>
  <si>
    <t>115.02mm</t>
  </si>
  <si>
    <t>49.99mm</t>
  </si>
  <si>
    <t>115.00mm</t>
  </si>
  <si>
    <t>50.00mm</t>
  </si>
  <si>
    <t>0.20mm</t>
  </si>
  <si>
    <t>105.00mm</t>
  </si>
  <si>
    <t>104.93mm</t>
  </si>
  <si>
    <t>30.00mm</t>
  </si>
  <si>
    <t>36.00mm</t>
  </si>
  <si>
    <t>0.02mm</t>
  </si>
  <si>
    <t>29.98mm</t>
  </si>
  <si>
    <t>36.01mm</t>
  </si>
  <si>
    <r>
      <t>Micrometer - Ensure that it is correctly placed and in the centre of the workpiece, this will give the most accurate reading                                                                                           Pillar Drill - Ensure that the drill is centred wit</t>
    </r>
    <r>
      <rPr>
        <sz val="8"/>
        <color theme="1"/>
        <rFont val="Calibri"/>
        <family val="2"/>
        <scheme val="minor"/>
      </rPr>
      <t>h the centre punch to give the best finish</t>
    </r>
  </si>
  <si>
    <t>Take your time with being precise on the machines to ensure a smooth finish, and remove material in increments to ensure that you don't take off too much</t>
  </si>
  <si>
    <r>
      <t>0.7854 x bore</t>
    </r>
    <r>
      <rPr>
        <sz val="18"/>
        <color theme="1"/>
        <rFont val="Aptos Narrow"/>
        <family val="2"/>
      </rPr>
      <t>²</t>
    </r>
    <r>
      <rPr>
        <sz val="18"/>
        <color theme="1"/>
        <rFont val="Calibri"/>
        <family val="2"/>
        <scheme val="minor"/>
      </rPr>
      <t xml:space="preserve"> (cm) x stroke (cm) x number of cylinders = 0.7854 x 7.575</t>
    </r>
    <r>
      <rPr>
        <sz val="18"/>
        <color theme="1"/>
        <rFont val="Aptos Narrow"/>
        <family val="2"/>
      </rPr>
      <t>²</t>
    </r>
    <r>
      <rPr>
        <sz val="18"/>
        <color theme="1"/>
        <rFont val="Calibri"/>
        <family val="2"/>
        <scheme val="minor"/>
      </rPr>
      <t xml:space="preserve"> x 7.744 x 4 = 1,396cc</t>
    </r>
  </si>
  <si>
    <t>The Cylinder Head Bolts, Bearing Caps and Flywheel Bolts all need to be torqued during the rebuild. The torque setting for each can be found in the engine manual</t>
  </si>
  <si>
    <t>Evidence of wear can be found in the piston rings and bearings. This can tell us that the the engine could be overheating due to poor lubrication. Wear can also be found in the timing components (belt, chain etc.). If there are tears in the belt, the timing could be out which would lead to the engine becoming damaged.</t>
  </si>
  <si>
    <t>Continuous Professional Development (CPD) is the process of  developing knowledge and skills while already in a certain field. CPD is important for engineers, as it is a constantly changing industry, for example new technology is always coming out which an engineer will have to learn for use in a job. It can also provide an update for engineers to make sure that their knowledge and skills for certain topics are kept up to a good standard.</t>
  </si>
  <si>
    <t>Advanced Manufacturing is the use of innovative technology to improve accuracy and increase the speed of parts manufacturing</t>
  </si>
  <si>
    <t>Using CAM software, a G-Code can be created from CAD software which gives the CNC machines a path to create a part</t>
  </si>
  <si>
    <t>The 3D printers use plastics such as PLA and Nylon to print parts</t>
  </si>
  <si>
    <t>For composites, a matrix material (glue) is needed as well as a reinforcement material</t>
  </si>
  <si>
    <t xml:space="preserve">Firstly, a mold is made which is covered with the reinforcement material. The matrix material is then added, the air is taken out of the mold and each layer is compacted together. Then the mold is left to cure for a period of time before the composite is carefully removed. </t>
  </si>
  <si>
    <t>Composites include hazardous chemicals which pose health &amp; safety risks when creating them</t>
  </si>
  <si>
    <t>Appropriate PPE should be worn such as masks and clothing covering the skin, and making sure that a workspace has good ventilation to minimize the risks</t>
  </si>
  <si>
    <t xml:space="preserve">You would have to consult with the overseer of the machines, and provide ready to go designs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</si>
</sst>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7"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
      <sz val="14"/>
      <color theme="1"/>
      <name val="Calibri"/>
      <family val="2"/>
      <scheme val="minor"/>
    </font>
    <font>
      <sz val="20"/>
      <color theme="1"/>
      <name val="Calibri"/>
      <family val="2"/>
      <scheme val="minor"/>
    </font>
    <font>
      <sz val="10"/>
      <color theme="1"/>
      <name val="Calibri"/>
      <family val="2"/>
      <scheme val="minor"/>
    </font>
    <font>
      <sz val="9"/>
      <color theme="1"/>
      <name val="Calibri"/>
      <family val="2"/>
      <scheme val="minor"/>
    </font>
    <font>
      <sz val="18"/>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5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9"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0" fillId="0" borderId="30"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13" fillId="0" borderId="27" xfId="0" applyFont="1" applyBorder="1" applyAlignment="1">
      <alignment horizontal="center"/>
    </xf>
    <xf numFmtId="0" fontId="13" fillId="0" borderId="1" xfId="0" applyFont="1" applyBorder="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164" fontId="0" fillId="10" borderId="92" xfId="0" applyNumberFormat="1" applyFill="1" applyBorder="1"/>
    <xf numFmtId="164" fontId="0" fillId="10" borderId="96" xfId="0" applyNumberFormat="1" applyFill="1" applyBorder="1"/>
    <xf numFmtId="164" fontId="0" fillId="0" borderId="92" xfId="0" applyNumberFormat="1" applyBorder="1" applyAlignment="1">
      <alignment horizontal="center"/>
    </xf>
    <xf numFmtId="164" fontId="0" fillId="0" borderId="96" xfId="0" applyNumberFormat="1" applyBorder="1" applyAlignment="1">
      <alignment horizontal="center"/>
    </xf>
    <xf numFmtId="0" fontId="0" fillId="0" borderId="79" xfId="0" applyBorder="1" applyAlignment="1">
      <alignment horizontal="center"/>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3" fillId="0" borderId="25" xfId="0" applyFont="1" applyBorder="1" applyAlignment="1">
      <alignment horizontal="center"/>
    </xf>
    <xf numFmtId="0" fontId="13" fillId="0" borderId="26" xfId="0" applyFont="1" applyBorder="1" applyAlignment="1">
      <alignment horizontal="center"/>
    </xf>
    <xf numFmtId="0" fontId="13" fillId="0" borderId="29" xfId="0" applyFont="1" applyBorder="1" applyAlignment="1">
      <alignment horizontal="center"/>
    </xf>
    <xf numFmtId="0" fontId="13" fillId="0" borderId="30" xfId="0" applyFont="1" applyBorder="1" applyAlignment="1">
      <alignment horizontal="center"/>
    </xf>
    <xf numFmtId="0" fontId="9" fillId="0" borderId="29" xfId="0" applyFont="1" applyBorder="1" applyAlignment="1">
      <alignment horizontal="center"/>
    </xf>
    <xf numFmtId="0" fontId="9" fillId="0" borderId="30" xfId="0" applyFont="1" applyBorder="1" applyAlignment="1">
      <alignment horizontal="center"/>
    </xf>
    <xf numFmtId="0" fontId="9" fillId="0" borderId="38" xfId="0" applyFont="1" applyBorder="1" applyAlignment="1">
      <alignment horizontal="center"/>
    </xf>
    <xf numFmtId="0" fontId="15" fillId="0" borderId="25" xfId="0" applyFont="1" applyFill="1" applyBorder="1" applyAlignment="1">
      <alignment horizontal="center" wrapText="1"/>
    </xf>
    <xf numFmtId="0" fontId="15" fillId="0" borderId="29" xfId="0" applyFont="1" applyFill="1" applyBorder="1" applyAlignment="1">
      <alignment horizontal="center" wrapText="1"/>
    </xf>
    <xf numFmtId="0" fontId="15" fillId="0" borderId="37" xfId="0" applyFont="1" applyFill="1" applyBorder="1" applyAlignment="1">
      <alignment horizontal="center" wrapText="1"/>
    </xf>
    <xf numFmtId="0" fontId="14" fillId="0" borderId="118" xfId="0" applyFont="1" applyFill="1" applyBorder="1" applyAlignment="1">
      <alignment horizontal="left" vertical="top" wrapText="1"/>
    </xf>
    <xf numFmtId="0" fontId="14" fillId="0" borderId="14" xfId="0" applyFont="1" applyFill="1" applyBorder="1" applyAlignment="1">
      <alignment horizontal="left" vertical="top" wrapText="1"/>
    </xf>
    <xf numFmtId="0" fontId="14" fillId="0" borderId="90" xfId="0" applyFont="1" applyFill="1" applyBorder="1" applyAlignment="1">
      <alignment horizontal="left" vertical="top" wrapText="1"/>
    </xf>
    <xf numFmtId="0" fontId="14" fillId="0" borderId="67" xfId="0" applyFont="1" applyFill="1" applyBorder="1" applyAlignment="1">
      <alignment horizontal="left" vertical="top" wrapText="1"/>
    </xf>
    <xf numFmtId="0" fontId="14" fillId="0" borderId="0" xfId="0" applyFont="1" applyFill="1" applyAlignment="1">
      <alignment horizontal="left" vertical="top" wrapText="1"/>
    </xf>
    <xf numFmtId="0" fontId="14" fillId="0" borderId="60" xfId="0" applyFont="1" applyFill="1" applyBorder="1" applyAlignment="1">
      <alignment horizontal="left" vertical="top" wrapText="1"/>
    </xf>
    <xf numFmtId="0" fontId="14" fillId="0" borderId="80" xfId="0" applyFont="1" applyFill="1" applyBorder="1" applyAlignment="1">
      <alignment horizontal="left" vertical="top" wrapText="1"/>
    </xf>
    <xf numFmtId="0" fontId="14" fillId="0" borderId="19" xfId="0" applyFont="1" applyFill="1" applyBorder="1" applyAlignment="1">
      <alignment horizontal="left" vertical="top" wrapText="1"/>
    </xf>
    <xf numFmtId="0" fontId="14" fillId="0" borderId="123" xfId="0" applyFont="1" applyFill="1" applyBorder="1" applyAlignment="1">
      <alignment horizontal="left" vertical="top" wrapText="1"/>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2" fontId="9" fillId="0" borderId="67"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2" fontId="9" fillId="0" borderId="68" xfId="0" applyNumberFormat="1" applyFont="1" applyBorder="1" applyAlignment="1">
      <alignment horizontal="center"/>
    </xf>
    <xf numFmtId="2" fontId="9" fillId="0" borderId="64" xfId="0" applyNumberFormat="1" applyFont="1" applyBorder="1" applyAlignment="1">
      <alignment horizontal="center"/>
    </xf>
    <xf numFmtId="2" fontId="9" fillId="0" borderId="53" xfId="0" applyNumberFormat="1" applyFont="1" applyBorder="1" applyAlignment="1">
      <alignment horizontal="center"/>
    </xf>
    <xf numFmtId="2" fontId="9" fillId="0" borderId="70" xfId="0" applyNumberFormat="1" applyFont="1" applyBorder="1" applyAlignment="1">
      <alignment horizontal="center"/>
    </xf>
    <xf numFmtId="2" fontId="9" fillId="0" borderId="43" xfId="0" applyNumberFormat="1" applyFont="1" applyBorder="1" applyAlignment="1">
      <alignment horizontal="center"/>
    </xf>
    <xf numFmtId="0" fontId="9" fillId="7" borderId="66" xfId="0" applyFont="1" applyFill="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8" fillId="0" borderId="16" xfId="0" applyFont="1" applyBorder="1" applyAlignment="1">
      <alignment horizontal="center" wrapText="1"/>
    </xf>
    <xf numFmtId="0" fontId="8" fillId="0" borderId="0" xfId="0" applyFont="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121" xfId="0" applyFill="1" applyBorder="1" applyAlignment="1">
      <alignment horizontal="center" vertical="center" wrapText="1"/>
    </xf>
    <xf numFmtId="0" fontId="0" fillId="0" borderId="5" xfId="0" applyFill="1" applyBorder="1" applyAlignment="1">
      <alignment horizontal="center" vertical="center" wrapText="1"/>
    </xf>
    <xf numFmtId="0" fontId="0" fillId="0" borderId="0" xfId="0" applyFill="1" applyAlignment="1">
      <alignment horizontal="center" vertical="center" wrapText="1"/>
    </xf>
    <xf numFmtId="0" fontId="0" fillId="0" borderId="17" xfId="0" applyFill="1" applyBorder="1" applyAlignment="1">
      <alignment horizontal="center" vertical="center" wrapText="1"/>
    </xf>
    <xf numFmtId="0" fontId="0" fillId="0" borderId="7" xfId="0" applyFill="1" applyBorder="1" applyAlignment="1">
      <alignment horizontal="center" vertical="center" wrapText="1"/>
    </xf>
    <xf numFmtId="0" fontId="0" fillId="0" borderId="8" xfId="0" applyFill="1" applyBorder="1" applyAlignment="1">
      <alignment horizontal="center" vertical="center" wrapText="1"/>
    </xf>
    <xf numFmtId="0" fontId="0" fillId="0" borderId="122" xfId="0" applyFill="1" applyBorder="1" applyAlignment="1">
      <alignment horizontal="center" vertical="center" wrapText="1"/>
    </xf>
    <xf numFmtId="0" fontId="0" fillId="0" borderId="82" xfId="0" applyFill="1" applyBorder="1" applyAlignment="1">
      <alignment horizontal="center" vertical="center" wrapText="1"/>
    </xf>
    <xf numFmtId="0" fontId="0" fillId="0" borderId="83" xfId="0" applyFill="1" applyBorder="1" applyAlignment="1">
      <alignment horizontal="center" vertical="center" wrapText="1"/>
    </xf>
    <xf numFmtId="0" fontId="0" fillId="0" borderId="84"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85" xfId="0" applyFill="1" applyBorder="1" applyAlignment="1">
      <alignment horizontal="center" vertical="center" wrapText="1"/>
    </xf>
    <xf numFmtId="0" fontId="0" fillId="0" borderId="86" xfId="0" applyFill="1" applyBorder="1" applyAlignment="1">
      <alignment horizontal="center" vertical="center" wrapText="1"/>
    </xf>
    <xf numFmtId="0" fontId="8" fillId="0" borderId="10" xfId="0" applyFont="1" applyFill="1" applyBorder="1" applyAlignment="1">
      <alignment horizontal="center" vertical="center" wrapText="1"/>
    </xf>
    <xf numFmtId="0" fontId="0" fillId="0" borderId="10" xfId="0" applyFill="1" applyBorder="1" applyAlignment="1">
      <alignment horizontal="center"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3" xfId="0" applyBorder="1" applyAlignment="1">
      <alignment horizontal="center" vertical="center" wrapText="1"/>
    </xf>
    <xf numFmtId="0" fontId="7" fillId="0" borderId="72" xfId="0" applyFont="1" applyBorder="1" applyAlignment="1">
      <alignment horizontal="left" vertical="center" wrapText="1"/>
    </xf>
    <xf numFmtId="0" fontId="7" fillId="0" borderId="29" xfId="0" applyFont="1" applyBorder="1" applyAlignment="1">
      <alignment horizontal="left" vertical="center" wrapText="1"/>
    </xf>
    <xf numFmtId="0" fontId="7" fillId="0" borderId="73" xfId="0" applyFont="1" applyBorder="1" applyAlignment="1">
      <alignment horizontal="left" vertical="center" wrapText="1"/>
    </xf>
    <xf numFmtId="0" fontId="14" fillId="0" borderId="72"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73" xfId="0" applyFont="1"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14" fillId="0" borderId="62"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47" xfId="0" applyFont="1" applyBorder="1" applyAlignment="1">
      <alignment horizontal="center" vertical="center" wrapText="1"/>
    </xf>
    <xf numFmtId="0" fontId="0" fillId="0" borderId="38" xfId="0" applyBorder="1" applyAlignment="1">
      <alignment horizontal="center" vertical="center" wrapText="1"/>
    </xf>
    <xf numFmtId="0" fontId="0" fillId="0" borderId="12"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14" xfId="0" applyFill="1" applyBorder="1" applyAlignment="1">
      <alignment horizontal="center" vertical="center" wrapText="1"/>
    </xf>
    <xf numFmtId="0" fontId="0" fillId="0" borderId="15"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20"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0</xdr:colOff>
      <xdr:row>15</xdr:row>
      <xdr:rowOff>7003</xdr:rowOff>
    </xdr:from>
    <xdr:to>
      <xdr:col>15</xdr:col>
      <xdr:colOff>559734</xdr:colOff>
      <xdr:row>24</xdr:row>
      <xdr:rowOff>196102</xdr:rowOff>
    </xdr:to>
    <xdr:sp macro="" textlink="">
      <xdr:nvSpPr>
        <xdr:cNvPr id="2" name="TextBox 1">
          <a:extLst>
            <a:ext uri="{FF2B5EF4-FFF2-40B4-BE49-F238E27FC236}">
              <a16:creationId xmlns:a16="http://schemas.microsoft.com/office/drawing/2014/main" id="{A632AB8F-2967-2A42-1194-ED8268A42472}"/>
            </a:ext>
          </a:extLst>
        </xdr:cNvPr>
        <xdr:cNvSpPr txBox="1"/>
      </xdr:nvSpPr>
      <xdr:spPr>
        <a:xfrm>
          <a:off x="0" y="3284724"/>
          <a:ext cx="9384366" cy="20800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aseline="0">
              <a:latin typeface="Calibri" panose="020F0502020204030204" pitchFamily="34" charset="0"/>
              <a:ea typeface="Calibri" panose="020F0502020204030204" pitchFamily="34" charset="0"/>
              <a:cs typeface="Calibri" panose="020F0502020204030204" pitchFamily="34" charset="0"/>
            </a:rPr>
            <a:t>- Wear appropriate PPE</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Make sure the workpiece is secure </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Ensure safety guards are being used</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Keep loose clothing away, wear lab coat if necessary</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Long hair must be tied back</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Keep work area clean and tidy</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Ensure a machine is fully stopped before removing the workpiece</a:t>
          </a:r>
        </a:p>
      </xdr:txBody>
    </xdr:sp>
    <xdr:clientData/>
  </xdr:twoCellAnchor>
  <xdr:twoCellAnchor>
    <xdr:from>
      <xdr:col>0</xdr:col>
      <xdr:colOff>28015</xdr:colOff>
      <xdr:row>27</xdr:row>
      <xdr:rowOff>21011</xdr:rowOff>
    </xdr:from>
    <xdr:to>
      <xdr:col>16</xdr:col>
      <xdr:colOff>0</xdr:colOff>
      <xdr:row>33</xdr:row>
      <xdr:rowOff>182096</xdr:rowOff>
    </xdr:to>
    <xdr:sp macro="" textlink="">
      <xdr:nvSpPr>
        <xdr:cNvPr id="3" name="TextBox 2">
          <a:extLst>
            <a:ext uri="{FF2B5EF4-FFF2-40B4-BE49-F238E27FC236}">
              <a16:creationId xmlns:a16="http://schemas.microsoft.com/office/drawing/2014/main" id="{758AA170-3157-7F50-A91F-955E4D1AA1C9}"/>
            </a:ext>
          </a:extLst>
        </xdr:cNvPr>
        <xdr:cNvSpPr txBox="1"/>
      </xdr:nvSpPr>
      <xdr:spPr>
        <a:xfrm>
          <a:off x="28015" y="5820055"/>
          <a:ext cx="9384926" cy="14217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n-GB" sz="1100">
            <a:latin typeface="Calibri" panose="020F0502020204030204" pitchFamily="34" charset="0"/>
            <a:ea typeface="Calibri" panose="020F0502020204030204" pitchFamily="34" charset="0"/>
            <a:cs typeface="Calibri" panose="020F0502020204030204" pitchFamily="34" charset="0"/>
          </a:endParaRPr>
        </a:p>
        <a:p>
          <a:pPr algn="ctr"/>
          <a:r>
            <a:rPr lang="en-GB" sz="1600">
              <a:latin typeface="Calibri" panose="020F0502020204030204" pitchFamily="34" charset="0"/>
              <a:ea typeface="Calibri" panose="020F0502020204030204" pitchFamily="34" charset="0"/>
              <a:cs typeface="Calibri" panose="020F0502020204030204" pitchFamily="34" charset="0"/>
            </a:rPr>
            <a:t>- Wear</a:t>
          </a:r>
          <a:r>
            <a:rPr lang="en-GB" sz="1600" baseline="0">
              <a:latin typeface="Calibri" panose="020F0502020204030204" pitchFamily="34" charset="0"/>
              <a:ea typeface="Calibri" panose="020F0502020204030204" pitchFamily="34" charset="0"/>
              <a:cs typeface="Calibri" panose="020F0502020204030204" pitchFamily="34" charset="0"/>
            </a:rPr>
            <a:t> appropriate PPE</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Use the correct tools to prevent damage</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 Use care to avoid cuts on sharp edges</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Make sure the pin is in the engine stand to avoid the engine moving</a:t>
          </a:r>
          <a:endParaRPr lang="en-GB" sz="1600">
            <a:latin typeface="Calibri" panose="020F0502020204030204" pitchFamily="34" charset="0"/>
            <a:ea typeface="Calibri" panose="020F0502020204030204" pitchFamily="34" charset="0"/>
            <a:cs typeface="Calibri" panose="020F0502020204030204" pitchFamily="34" charset="0"/>
          </a:endParaRPr>
        </a:p>
        <a:p>
          <a:pPr algn="ctr"/>
          <a:endParaRPr lang="en-GB" sz="1100">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8</xdr:col>
      <xdr:colOff>0</xdr:colOff>
      <xdr:row>7</xdr:row>
      <xdr:rowOff>0</xdr:rowOff>
    </xdr:from>
    <xdr:to>
      <xdr:col>15</xdr:col>
      <xdr:colOff>595313</xdr:colOff>
      <xdr:row>13</xdr:row>
      <xdr:rowOff>0</xdr:rowOff>
    </xdr:to>
    <xdr:sp macro="" textlink="">
      <xdr:nvSpPr>
        <xdr:cNvPr id="4" name="TextBox 3">
          <a:extLst>
            <a:ext uri="{FF2B5EF4-FFF2-40B4-BE49-F238E27FC236}">
              <a16:creationId xmlns:a16="http://schemas.microsoft.com/office/drawing/2014/main" id="{B1F31152-A46C-0DB0-504D-523B9057C2E0}"/>
            </a:ext>
          </a:extLst>
        </xdr:cNvPr>
        <xdr:cNvSpPr txBox="1"/>
      </xdr:nvSpPr>
      <xdr:spPr>
        <a:xfrm>
          <a:off x="5042647" y="1526801"/>
          <a:ext cx="5007629" cy="11345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a:latin typeface="Calibri" panose="020F0502020204030204" pitchFamily="34" charset="0"/>
              <a:ea typeface="Calibri" panose="020F0502020204030204" pitchFamily="34" charset="0"/>
              <a:cs typeface="Calibri" panose="020F0502020204030204" pitchFamily="34" charset="0"/>
            </a:rPr>
            <a:t>- Health and Safety at Work</a:t>
          </a:r>
          <a:r>
            <a:rPr lang="en-GB" sz="1600" baseline="0">
              <a:latin typeface="Calibri" panose="020F0502020204030204" pitchFamily="34" charset="0"/>
              <a:ea typeface="Calibri" panose="020F0502020204030204" pitchFamily="34" charset="0"/>
              <a:cs typeface="Calibri" panose="020F0502020204030204" pitchFamily="34" charset="0"/>
            </a:rPr>
            <a:t> Act 1974</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Workplace Regulations 1992</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Electricity at Work Regulations 1989</a:t>
          </a:r>
        </a:p>
        <a:p>
          <a:pPr algn="ctr"/>
          <a:r>
            <a:rPr lang="en-GB" sz="1600" baseline="0">
              <a:latin typeface="Calibri" panose="020F0502020204030204" pitchFamily="34" charset="0"/>
              <a:ea typeface="Calibri" panose="020F0502020204030204" pitchFamily="34" charset="0"/>
              <a:cs typeface="Calibri" panose="020F0502020204030204" pitchFamily="34" charset="0"/>
            </a:rPr>
            <a:t>- Provision and Use of Work Equipment 1998</a:t>
          </a:r>
          <a:endParaRPr lang="en-GB" sz="1600">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0</xdr:col>
      <xdr:colOff>28015</xdr:colOff>
      <xdr:row>36</xdr:row>
      <xdr:rowOff>28014</xdr:rowOff>
    </xdr:from>
    <xdr:to>
      <xdr:col>15</xdr:col>
      <xdr:colOff>560295</xdr:colOff>
      <xdr:row>42</xdr:row>
      <xdr:rowOff>182095</xdr:rowOff>
    </xdr:to>
    <xdr:sp macro="" textlink="">
      <xdr:nvSpPr>
        <xdr:cNvPr id="5" name="TextBox 4">
          <a:extLst>
            <a:ext uri="{FF2B5EF4-FFF2-40B4-BE49-F238E27FC236}">
              <a16:creationId xmlns:a16="http://schemas.microsoft.com/office/drawing/2014/main" id="{0F9ADCF8-6FBB-4A6C-A093-9A8D9A2616B7}"/>
            </a:ext>
          </a:extLst>
        </xdr:cNvPr>
        <xdr:cNvSpPr txBox="1"/>
      </xdr:nvSpPr>
      <xdr:spPr>
        <a:xfrm>
          <a:off x="28015" y="7718051"/>
          <a:ext cx="9356912" cy="14147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n-GB" sz="1100">
            <a:latin typeface="Calibri" panose="020F0502020204030204" pitchFamily="34" charset="0"/>
            <a:ea typeface="Calibri" panose="020F0502020204030204" pitchFamily="34" charset="0"/>
            <a:cs typeface="Calibri" panose="020F0502020204030204" pitchFamily="34" charset="0"/>
          </a:endParaRPr>
        </a:p>
        <a:p>
          <a:pPr algn="ctr"/>
          <a:r>
            <a:rPr lang="en-GB" sz="1800">
              <a:latin typeface="Calibri" panose="020F0502020204030204" pitchFamily="34" charset="0"/>
              <a:ea typeface="Calibri" panose="020F0502020204030204" pitchFamily="34" charset="0"/>
              <a:cs typeface="Calibri" panose="020F0502020204030204" pitchFamily="34" charset="0"/>
            </a:rPr>
            <a:t>- Lathe</a:t>
          </a:r>
        </a:p>
        <a:p>
          <a:pPr algn="ctr"/>
          <a:r>
            <a:rPr lang="en-GB" sz="1800" baseline="0">
              <a:latin typeface="Calibri" panose="020F0502020204030204" pitchFamily="34" charset="0"/>
              <a:ea typeface="Calibri" panose="020F0502020204030204" pitchFamily="34" charset="0"/>
              <a:cs typeface="Calibri" panose="020F0502020204030204" pitchFamily="34" charset="0"/>
            </a:rPr>
            <a:t>- Mill</a:t>
          </a:r>
        </a:p>
        <a:p>
          <a:pPr algn="ctr"/>
          <a:r>
            <a:rPr lang="en-GB" sz="1800" baseline="0">
              <a:latin typeface="Calibri" panose="020F0502020204030204" pitchFamily="34" charset="0"/>
              <a:ea typeface="Calibri" panose="020F0502020204030204" pitchFamily="34" charset="0"/>
              <a:cs typeface="Calibri" panose="020F0502020204030204" pitchFamily="34" charset="0"/>
            </a:rPr>
            <a:t>- Pillar Drill</a:t>
          </a:r>
        </a:p>
        <a:p>
          <a:pPr algn="ctr"/>
          <a:endParaRPr lang="en-GB" sz="1100">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16</xdr:col>
      <xdr:colOff>28015</xdr:colOff>
      <xdr:row>7</xdr:row>
      <xdr:rowOff>28015</xdr:rowOff>
    </xdr:from>
    <xdr:to>
      <xdr:col>30</xdr:col>
      <xdr:colOff>560295</xdr:colOff>
      <xdr:row>33</xdr:row>
      <xdr:rowOff>182094</xdr:rowOff>
    </xdr:to>
    <xdr:sp macro="" textlink="">
      <xdr:nvSpPr>
        <xdr:cNvPr id="6" name="TextBox 5">
          <a:extLst>
            <a:ext uri="{FF2B5EF4-FFF2-40B4-BE49-F238E27FC236}">
              <a16:creationId xmlns:a16="http://schemas.microsoft.com/office/drawing/2014/main" id="{E53B6AF8-34C2-4489-8029-C90BF81040BC}"/>
            </a:ext>
          </a:extLst>
        </xdr:cNvPr>
        <xdr:cNvSpPr txBox="1"/>
      </xdr:nvSpPr>
      <xdr:spPr>
        <a:xfrm>
          <a:off x="9440956" y="1624853"/>
          <a:ext cx="8768604" cy="5616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aseline="0">
              <a:latin typeface="Calibri" panose="020F0502020204030204" pitchFamily="34" charset="0"/>
              <a:ea typeface="Calibri" panose="020F0502020204030204" pitchFamily="34" charset="0"/>
              <a:cs typeface="Calibri" panose="020F0502020204030204" pitchFamily="34" charset="0"/>
            </a:rPr>
            <a:t>- Protective clothing (labcoat, steel capped boots etc.) must be worn</a:t>
          </a:r>
        </a:p>
        <a:p>
          <a:pPr algn="ctr"/>
          <a:r>
            <a:rPr lang="en-GB" sz="1800" baseline="0">
              <a:latin typeface="Calibri" panose="020F0502020204030204" pitchFamily="34" charset="0"/>
              <a:ea typeface="Calibri" panose="020F0502020204030204" pitchFamily="34" charset="0"/>
              <a:cs typeface="Calibri" panose="020F0502020204030204" pitchFamily="34" charset="0"/>
            </a:rPr>
            <a:t>- No food or drink is allowed to be taken into the workshops</a:t>
          </a:r>
        </a:p>
        <a:p>
          <a:pPr algn="ctr"/>
          <a:r>
            <a:rPr lang="en-GB" sz="1800" baseline="0">
              <a:latin typeface="Calibri" panose="020F0502020204030204" pitchFamily="34" charset="0"/>
              <a:ea typeface="Calibri" panose="020F0502020204030204" pitchFamily="34" charset="0"/>
              <a:cs typeface="Calibri" panose="020F0502020204030204" pitchFamily="34" charset="0"/>
            </a:rPr>
            <a:t>- Loose clothing, jewelery etc. must be tucked away to prevent accidents</a:t>
          </a:r>
        </a:p>
        <a:p>
          <a:pPr algn="ctr"/>
          <a:r>
            <a:rPr lang="en-GB" sz="1800" baseline="0">
              <a:latin typeface="Calibri" panose="020F0502020204030204" pitchFamily="34" charset="0"/>
              <a:ea typeface="Calibri" panose="020F0502020204030204" pitchFamily="34" charset="0"/>
              <a:cs typeface="Calibri" panose="020F0502020204030204" pitchFamily="34" charset="0"/>
            </a:rPr>
            <a:t>- Students must first be instructed on how to use a machine before using it</a:t>
          </a:r>
        </a:p>
        <a:p>
          <a:pPr algn="ctr"/>
          <a:r>
            <a:rPr lang="en-GB" sz="1800" baseline="0">
              <a:latin typeface="Calibri" panose="020F0502020204030204" pitchFamily="34" charset="0"/>
              <a:ea typeface="Calibri" panose="020F0502020204030204" pitchFamily="34" charset="0"/>
              <a:cs typeface="Calibri" panose="020F0502020204030204" pitchFamily="34" charset="0"/>
            </a:rPr>
            <a:t>- Personal items (coats, bags etc.) should be placed in lockers to prevent hazards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11906</xdr:colOff>
      <xdr:row>7</xdr:row>
      <xdr:rowOff>11906</xdr:rowOff>
    </xdr:from>
    <xdr:to>
      <xdr:col>14</xdr:col>
      <xdr:colOff>571499</xdr:colOff>
      <xdr:row>14</xdr:row>
      <xdr:rowOff>202406</xdr:rowOff>
    </xdr:to>
    <xdr:sp macro="" textlink="">
      <xdr:nvSpPr>
        <xdr:cNvPr id="4" name="TextBox 3">
          <a:extLst>
            <a:ext uri="{FF2B5EF4-FFF2-40B4-BE49-F238E27FC236}">
              <a16:creationId xmlns:a16="http://schemas.microsoft.com/office/drawing/2014/main" id="{FF8A6C2A-4050-436B-AA5A-41EEB4DB22D1}"/>
            </a:ext>
          </a:extLst>
        </xdr:cNvPr>
        <xdr:cNvSpPr txBox="1"/>
      </xdr:nvSpPr>
      <xdr:spPr>
        <a:xfrm>
          <a:off x="5107781" y="2309812"/>
          <a:ext cx="4250531" cy="16787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aseline="0">
              <a:latin typeface="Calibri" panose="020F0502020204030204" pitchFamily="34" charset="0"/>
              <a:ea typeface="Calibri" panose="020F0502020204030204" pitchFamily="34" charset="0"/>
              <a:cs typeface="Calibri" panose="020F0502020204030204" pitchFamily="34" charset="0"/>
            </a:rPr>
            <a:t>- Eye Goggles</a:t>
          </a:r>
        </a:p>
        <a:p>
          <a:pPr algn="ctr"/>
          <a:r>
            <a:rPr lang="en-GB" sz="1400" baseline="0">
              <a:latin typeface="Calibri" panose="020F0502020204030204" pitchFamily="34" charset="0"/>
              <a:ea typeface="Calibri" panose="020F0502020204030204" pitchFamily="34" charset="0"/>
              <a:cs typeface="Calibri" panose="020F0502020204030204" pitchFamily="34" charset="0"/>
            </a:rPr>
            <a:t>- Labcoat (if necessary)</a:t>
          </a:r>
        </a:p>
        <a:p>
          <a:pPr algn="ctr"/>
          <a:r>
            <a:rPr lang="en-GB" sz="1400" baseline="0">
              <a:latin typeface="Calibri" panose="020F0502020204030204" pitchFamily="34" charset="0"/>
              <a:ea typeface="Calibri" panose="020F0502020204030204" pitchFamily="34" charset="0"/>
              <a:cs typeface="Calibri" panose="020F0502020204030204" pitchFamily="34" charset="0"/>
            </a:rPr>
            <a:t>- Steel Capped Boots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9525</xdr:colOff>
      <xdr:row>7</xdr:row>
      <xdr:rowOff>9525</xdr:rowOff>
    </xdr:from>
    <xdr:to>
      <xdr:col>13</xdr:col>
      <xdr:colOff>623887</xdr:colOff>
      <xdr:row>15</xdr:row>
      <xdr:rowOff>14287</xdr:rowOff>
    </xdr:to>
    <xdr:sp macro="" textlink="">
      <xdr:nvSpPr>
        <xdr:cNvPr id="3" name="TextBox 2">
          <a:extLst>
            <a:ext uri="{FF2B5EF4-FFF2-40B4-BE49-F238E27FC236}">
              <a16:creationId xmlns:a16="http://schemas.microsoft.com/office/drawing/2014/main" id="{731E4E5A-61BC-4D02-A7CD-63E3AA5429CC}"/>
            </a:ext>
          </a:extLst>
        </xdr:cNvPr>
        <xdr:cNvSpPr txBox="1"/>
      </xdr:nvSpPr>
      <xdr:spPr>
        <a:xfrm>
          <a:off x="3810000" y="1519238"/>
          <a:ext cx="5048250" cy="14525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UWTSD</a:t>
          </a:r>
          <a:r>
            <a:rPr lang="en-GB" sz="1100" baseline="0"/>
            <a:t> has an many pieces of equipment that relates to advanced manufacturing, including 3D printers, CAD and CNC machines such as the mills and lathes used in the machine shop. The university also has laser cutters and injection molding machines.</a:t>
          </a:r>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4" zoomScale="68" zoomScaleNormal="68" workbookViewId="0">
      <selection activeCell="X47" sqref="X47"/>
    </sheetView>
  </sheetViews>
  <sheetFormatPr defaultColWidth="8.85546875" defaultRowHeight="15" x14ac:dyDescent="0.25"/>
  <sheetData>
    <row r="1" spans="1:31" x14ac:dyDescent="0.25">
      <c r="A1" s="105" t="s">
        <v>0</v>
      </c>
      <c r="B1" s="106"/>
      <c r="C1" s="106"/>
      <c r="D1" s="106"/>
      <c r="E1" s="106"/>
      <c r="F1" s="106"/>
      <c r="G1" s="106"/>
      <c r="H1" s="106"/>
      <c r="I1" s="106"/>
      <c r="J1" s="106"/>
      <c r="K1" s="106"/>
      <c r="L1" s="106"/>
      <c r="M1" s="106"/>
      <c r="N1" s="106"/>
      <c r="O1" s="106"/>
      <c r="P1" s="106"/>
      <c r="Q1" s="106"/>
      <c r="R1" s="106"/>
      <c r="S1" s="106"/>
      <c r="T1" s="106"/>
      <c r="U1" s="106"/>
      <c r="V1" s="106"/>
      <c r="W1" s="106"/>
      <c r="X1" s="106"/>
      <c r="Y1" s="106"/>
      <c r="Z1" s="106"/>
      <c r="AA1" s="106"/>
      <c r="AB1" s="106"/>
      <c r="AC1" s="106"/>
      <c r="AD1" s="106"/>
      <c r="AE1" s="106"/>
    </row>
    <row r="2" spans="1:31" x14ac:dyDescent="0.25">
      <c r="A2" s="105"/>
      <c r="B2" s="106"/>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6"/>
      <c r="AD2" s="106"/>
      <c r="AE2" s="106"/>
    </row>
    <row r="3" spans="1:31" ht="15.75" thickBot="1" x14ac:dyDescent="0.3">
      <c r="A3" s="105"/>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row>
    <row r="4" spans="1:31" ht="23.25" x14ac:dyDescent="0.25">
      <c r="A4" s="53" t="s">
        <v>1</v>
      </c>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5"/>
    </row>
    <row r="5" spans="1:31" ht="24" thickBot="1" x14ac:dyDescent="0.3">
      <c r="A5" s="56" t="s">
        <v>2</v>
      </c>
      <c r="B5" s="57"/>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8"/>
    </row>
    <row r="6" spans="1:31" ht="15.75" thickBot="1" x14ac:dyDescent="0.3">
      <c r="A6" s="107" t="s">
        <v>3</v>
      </c>
      <c r="B6" s="107"/>
      <c r="C6" s="107"/>
      <c r="D6" s="107"/>
      <c r="E6" s="444" t="s">
        <v>139</v>
      </c>
      <c r="F6" s="444"/>
      <c r="G6" s="444"/>
      <c r="H6" s="444"/>
      <c r="I6" s="107" t="s">
        <v>4</v>
      </c>
      <c r="J6" s="107"/>
      <c r="K6" s="107"/>
      <c r="L6" s="107"/>
      <c r="M6" s="107"/>
      <c r="N6" s="107"/>
      <c r="O6" s="107"/>
      <c r="P6" s="107"/>
      <c r="Q6" s="101" t="s">
        <v>5</v>
      </c>
      <c r="R6" s="102"/>
      <c r="S6" s="102"/>
      <c r="T6" s="102"/>
      <c r="U6" s="102"/>
      <c r="V6" s="102"/>
      <c r="W6" s="102"/>
      <c r="X6" s="102"/>
      <c r="Y6" s="102"/>
      <c r="Z6" s="102"/>
      <c r="AA6" s="102"/>
      <c r="AB6" s="102"/>
      <c r="AC6" s="102"/>
      <c r="AD6" s="102"/>
      <c r="AE6" s="103"/>
    </row>
    <row r="7" spans="1:31" ht="16.5" thickTop="1" thickBot="1" x14ac:dyDescent="0.3">
      <c r="A7" s="108"/>
      <c r="B7" s="108"/>
      <c r="C7" s="108"/>
      <c r="D7" s="108"/>
      <c r="E7" s="445"/>
      <c r="F7" s="445"/>
      <c r="G7" s="445"/>
      <c r="H7" s="445"/>
      <c r="I7" s="108"/>
      <c r="J7" s="108"/>
      <c r="K7" s="108"/>
      <c r="L7" s="108"/>
      <c r="M7" s="108"/>
      <c r="N7" s="108"/>
      <c r="O7" s="108"/>
      <c r="P7" s="108"/>
      <c r="Q7" s="86"/>
      <c r="R7" s="87"/>
      <c r="S7" s="87"/>
      <c r="T7" s="87"/>
      <c r="U7" s="87"/>
      <c r="V7" s="87"/>
      <c r="W7" s="87"/>
      <c r="X7" s="87"/>
      <c r="Y7" s="87"/>
      <c r="Z7" s="87"/>
      <c r="AA7" s="87"/>
      <c r="AB7" s="87"/>
      <c r="AC7" s="87"/>
      <c r="AD7" s="87"/>
      <c r="AE7" s="88"/>
    </row>
    <row r="8" spans="1:31" ht="16.5" thickTop="1" thickBot="1" x14ac:dyDescent="0.3">
      <c r="A8" s="89" t="s">
        <v>6</v>
      </c>
      <c r="B8" s="90"/>
      <c r="C8" s="90"/>
      <c r="D8" s="91"/>
      <c r="E8" s="445" t="s">
        <v>140</v>
      </c>
      <c r="F8" s="445"/>
      <c r="G8" s="445"/>
      <c r="H8" s="445"/>
      <c r="I8" s="104"/>
      <c r="J8" s="104"/>
      <c r="K8" s="104"/>
      <c r="L8" s="104"/>
      <c r="M8" s="104"/>
      <c r="N8" s="104"/>
      <c r="O8" s="104"/>
      <c r="P8" s="104"/>
      <c r="Q8" s="522"/>
      <c r="R8" s="518"/>
      <c r="S8" s="518"/>
      <c r="T8" s="518"/>
      <c r="U8" s="518"/>
      <c r="V8" s="518"/>
      <c r="W8" s="518"/>
      <c r="X8" s="518"/>
      <c r="Y8" s="518"/>
      <c r="Z8" s="518"/>
      <c r="AA8" s="518"/>
      <c r="AB8" s="518"/>
      <c r="AC8" s="518"/>
      <c r="AD8" s="518"/>
      <c r="AE8" s="547"/>
    </row>
    <row r="9" spans="1:31" ht="16.5" thickTop="1" thickBot="1" x14ac:dyDescent="0.3">
      <c r="A9" s="98"/>
      <c r="B9" s="99"/>
      <c r="C9" s="99"/>
      <c r="D9" s="100"/>
      <c r="E9" s="445"/>
      <c r="F9" s="445"/>
      <c r="G9" s="445"/>
      <c r="H9" s="445"/>
      <c r="I9" s="104"/>
      <c r="J9" s="104"/>
      <c r="K9" s="104"/>
      <c r="L9" s="104"/>
      <c r="M9" s="104"/>
      <c r="N9" s="104"/>
      <c r="O9" s="104"/>
      <c r="P9" s="104"/>
      <c r="Q9" s="522"/>
      <c r="R9" s="518"/>
      <c r="S9" s="518"/>
      <c r="T9" s="518"/>
      <c r="U9" s="518"/>
      <c r="V9" s="518"/>
      <c r="W9" s="518"/>
      <c r="X9" s="518"/>
      <c r="Y9" s="518"/>
      <c r="Z9" s="518"/>
      <c r="AA9" s="518"/>
      <c r="AB9" s="518"/>
      <c r="AC9" s="518"/>
      <c r="AD9" s="518"/>
      <c r="AE9" s="547"/>
    </row>
    <row r="10" spans="1:31" ht="16.5" thickTop="1" thickBot="1" x14ac:dyDescent="0.3">
      <c r="A10" s="98"/>
      <c r="B10" s="99"/>
      <c r="C10" s="99"/>
      <c r="D10" s="100"/>
      <c r="E10" s="445" t="s">
        <v>141</v>
      </c>
      <c r="F10" s="445"/>
      <c r="G10" s="445"/>
      <c r="H10" s="445"/>
      <c r="I10" s="104"/>
      <c r="J10" s="104"/>
      <c r="K10" s="104"/>
      <c r="L10" s="104"/>
      <c r="M10" s="104"/>
      <c r="N10" s="104"/>
      <c r="O10" s="104"/>
      <c r="P10" s="104"/>
      <c r="Q10" s="522"/>
      <c r="R10" s="518"/>
      <c r="S10" s="518"/>
      <c r="T10" s="518"/>
      <c r="U10" s="518"/>
      <c r="V10" s="518"/>
      <c r="W10" s="518"/>
      <c r="X10" s="518"/>
      <c r="Y10" s="518"/>
      <c r="Z10" s="518"/>
      <c r="AA10" s="518"/>
      <c r="AB10" s="518"/>
      <c r="AC10" s="518"/>
      <c r="AD10" s="518"/>
      <c r="AE10" s="547"/>
    </row>
    <row r="11" spans="1:31" ht="16.5" thickTop="1" thickBot="1" x14ac:dyDescent="0.3">
      <c r="A11" s="98"/>
      <c r="B11" s="99"/>
      <c r="C11" s="99"/>
      <c r="D11" s="100"/>
      <c r="E11" s="445"/>
      <c r="F11" s="445"/>
      <c r="G11" s="445"/>
      <c r="H11" s="445"/>
      <c r="I11" s="104"/>
      <c r="J11" s="104"/>
      <c r="K11" s="104"/>
      <c r="L11" s="104"/>
      <c r="M11" s="104"/>
      <c r="N11" s="104"/>
      <c r="O11" s="104"/>
      <c r="P11" s="104"/>
      <c r="Q11" s="522"/>
      <c r="R11" s="518"/>
      <c r="S11" s="518"/>
      <c r="T11" s="518"/>
      <c r="U11" s="518"/>
      <c r="V11" s="518"/>
      <c r="W11" s="518"/>
      <c r="X11" s="518"/>
      <c r="Y11" s="518"/>
      <c r="Z11" s="518"/>
      <c r="AA11" s="518"/>
      <c r="AB11" s="518"/>
      <c r="AC11" s="518"/>
      <c r="AD11" s="518"/>
      <c r="AE11" s="547"/>
    </row>
    <row r="12" spans="1:31" ht="16.5" thickTop="1" thickBot="1" x14ac:dyDescent="0.3">
      <c r="A12" s="98"/>
      <c r="B12" s="99"/>
      <c r="C12" s="99"/>
      <c r="D12" s="100"/>
      <c r="E12" s="445" t="s">
        <v>142</v>
      </c>
      <c r="F12" s="445"/>
      <c r="G12" s="445"/>
      <c r="H12" s="445"/>
      <c r="I12" s="104"/>
      <c r="J12" s="104"/>
      <c r="K12" s="104"/>
      <c r="L12" s="104"/>
      <c r="M12" s="104"/>
      <c r="N12" s="104"/>
      <c r="O12" s="104"/>
      <c r="P12" s="104"/>
      <c r="Q12" s="522"/>
      <c r="R12" s="518"/>
      <c r="S12" s="518"/>
      <c r="T12" s="518"/>
      <c r="U12" s="518"/>
      <c r="V12" s="518"/>
      <c r="W12" s="518"/>
      <c r="X12" s="518"/>
      <c r="Y12" s="518"/>
      <c r="Z12" s="518"/>
      <c r="AA12" s="518"/>
      <c r="AB12" s="518"/>
      <c r="AC12" s="518"/>
      <c r="AD12" s="518"/>
      <c r="AE12" s="547"/>
    </row>
    <row r="13" spans="1:31" ht="16.5" thickTop="1" thickBot="1" x14ac:dyDescent="0.3">
      <c r="A13" s="101"/>
      <c r="B13" s="102"/>
      <c r="C13" s="102"/>
      <c r="D13" s="103"/>
      <c r="E13" s="445"/>
      <c r="F13" s="445"/>
      <c r="G13" s="445"/>
      <c r="H13" s="445"/>
      <c r="I13" s="104"/>
      <c r="J13" s="104"/>
      <c r="K13" s="104"/>
      <c r="L13" s="104"/>
      <c r="M13" s="104"/>
      <c r="N13" s="104"/>
      <c r="O13" s="104"/>
      <c r="P13" s="104"/>
      <c r="Q13" s="522"/>
      <c r="R13" s="518"/>
      <c r="S13" s="518"/>
      <c r="T13" s="518"/>
      <c r="U13" s="518"/>
      <c r="V13" s="518"/>
      <c r="W13" s="518"/>
      <c r="X13" s="518"/>
      <c r="Y13" s="518"/>
      <c r="Z13" s="518"/>
      <c r="AA13" s="518"/>
      <c r="AB13" s="518"/>
      <c r="AC13" s="518"/>
      <c r="AD13" s="518"/>
      <c r="AE13" s="547"/>
    </row>
    <row r="14" spans="1:31" ht="16.5" thickTop="1" thickBot="1" x14ac:dyDescent="0.3">
      <c r="A14" s="86" t="s">
        <v>7</v>
      </c>
      <c r="B14" s="87"/>
      <c r="C14" s="87"/>
      <c r="D14" s="87"/>
      <c r="E14" s="87"/>
      <c r="F14" s="87"/>
      <c r="G14" s="87"/>
      <c r="H14" s="87"/>
      <c r="I14" s="87"/>
      <c r="J14" s="87"/>
      <c r="K14" s="87"/>
      <c r="L14" s="87"/>
      <c r="M14" s="87"/>
      <c r="N14" s="87"/>
      <c r="O14" s="87"/>
      <c r="P14" s="88"/>
      <c r="Q14" s="522"/>
      <c r="R14" s="518"/>
      <c r="S14" s="518"/>
      <c r="T14" s="518"/>
      <c r="U14" s="518"/>
      <c r="V14" s="518"/>
      <c r="W14" s="518"/>
      <c r="X14" s="518"/>
      <c r="Y14" s="518"/>
      <c r="Z14" s="518"/>
      <c r="AA14" s="518"/>
      <c r="AB14" s="518"/>
      <c r="AC14" s="518"/>
      <c r="AD14" s="518"/>
      <c r="AE14" s="547"/>
    </row>
    <row r="15" spans="1:31" ht="16.5" thickTop="1" thickBot="1" x14ac:dyDescent="0.3">
      <c r="A15" s="86"/>
      <c r="B15" s="87"/>
      <c r="C15" s="87"/>
      <c r="D15" s="87"/>
      <c r="E15" s="87"/>
      <c r="F15" s="87"/>
      <c r="G15" s="87"/>
      <c r="H15" s="87"/>
      <c r="I15" s="87"/>
      <c r="J15" s="87"/>
      <c r="K15" s="87"/>
      <c r="L15" s="87"/>
      <c r="M15" s="87"/>
      <c r="N15" s="87"/>
      <c r="O15" s="87"/>
      <c r="P15" s="88"/>
      <c r="Q15" s="522"/>
      <c r="R15" s="518"/>
      <c r="S15" s="518"/>
      <c r="T15" s="518"/>
      <c r="U15" s="518"/>
      <c r="V15" s="518"/>
      <c r="W15" s="518"/>
      <c r="X15" s="518"/>
      <c r="Y15" s="518"/>
      <c r="Z15" s="518"/>
      <c r="AA15" s="518"/>
      <c r="AB15" s="518"/>
      <c r="AC15" s="518"/>
      <c r="AD15" s="518"/>
      <c r="AE15" s="547"/>
    </row>
    <row r="16" spans="1:31" ht="16.5" thickTop="1" thickBot="1" x14ac:dyDescent="0.3">
      <c r="A16" s="446"/>
      <c r="B16" s="447"/>
      <c r="C16" s="447"/>
      <c r="D16" s="447"/>
      <c r="E16" s="447"/>
      <c r="F16" s="447"/>
      <c r="G16" s="447"/>
      <c r="H16" s="447"/>
      <c r="I16" s="447"/>
      <c r="J16" s="447"/>
      <c r="K16" s="447"/>
      <c r="L16" s="447"/>
      <c r="M16" s="447"/>
      <c r="N16" s="447"/>
      <c r="O16" s="447"/>
      <c r="P16" s="448"/>
      <c r="Q16" s="522"/>
      <c r="R16" s="518"/>
      <c r="S16" s="518"/>
      <c r="T16" s="518"/>
      <c r="U16" s="518"/>
      <c r="V16" s="518"/>
      <c r="W16" s="518"/>
      <c r="X16" s="518"/>
      <c r="Y16" s="518"/>
      <c r="Z16" s="518"/>
      <c r="AA16" s="518"/>
      <c r="AB16" s="518"/>
      <c r="AC16" s="518"/>
      <c r="AD16" s="518"/>
      <c r="AE16" s="547"/>
    </row>
    <row r="17" spans="1:31" ht="16.5" thickTop="1" thickBot="1" x14ac:dyDescent="0.3">
      <c r="A17" s="446"/>
      <c r="B17" s="447"/>
      <c r="C17" s="447"/>
      <c r="D17" s="447"/>
      <c r="E17" s="447"/>
      <c r="F17" s="447"/>
      <c r="G17" s="447"/>
      <c r="H17" s="447"/>
      <c r="I17" s="447"/>
      <c r="J17" s="447"/>
      <c r="K17" s="447"/>
      <c r="L17" s="447"/>
      <c r="M17" s="447"/>
      <c r="N17" s="447"/>
      <c r="O17" s="447"/>
      <c r="P17" s="448"/>
      <c r="Q17" s="522"/>
      <c r="R17" s="518"/>
      <c r="S17" s="518"/>
      <c r="T17" s="518"/>
      <c r="U17" s="518"/>
      <c r="V17" s="518"/>
      <c r="W17" s="518"/>
      <c r="X17" s="518"/>
      <c r="Y17" s="518"/>
      <c r="Z17" s="518"/>
      <c r="AA17" s="518"/>
      <c r="AB17" s="518"/>
      <c r="AC17" s="518"/>
      <c r="AD17" s="518"/>
      <c r="AE17" s="547"/>
    </row>
    <row r="18" spans="1:31" ht="16.5" thickTop="1" thickBot="1" x14ac:dyDescent="0.3">
      <c r="A18" s="446"/>
      <c r="B18" s="447"/>
      <c r="C18" s="447"/>
      <c r="D18" s="447"/>
      <c r="E18" s="447"/>
      <c r="F18" s="447"/>
      <c r="G18" s="447"/>
      <c r="H18" s="447"/>
      <c r="I18" s="447"/>
      <c r="J18" s="447"/>
      <c r="K18" s="447"/>
      <c r="L18" s="447"/>
      <c r="M18" s="447"/>
      <c r="N18" s="447"/>
      <c r="O18" s="447"/>
      <c r="P18" s="448"/>
      <c r="Q18" s="522"/>
      <c r="R18" s="518"/>
      <c r="S18" s="518"/>
      <c r="T18" s="518"/>
      <c r="U18" s="518"/>
      <c r="V18" s="518"/>
      <c r="W18" s="518"/>
      <c r="X18" s="518"/>
      <c r="Y18" s="518"/>
      <c r="Z18" s="518"/>
      <c r="AA18" s="518"/>
      <c r="AB18" s="518"/>
      <c r="AC18" s="518"/>
      <c r="AD18" s="518"/>
      <c r="AE18" s="547"/>
    </row>
    <row r="19" spans="1:31" ht="16.5" thickTop="1" thickBot="1" x14ac:dyDescent="0.3">
      <c r="A19" s="446"/>
      <c r="B19" s="447"/>
      <c r="C19" s="447"/>
      <c r="D19" s="447"/>
      <c r="E19" s="447"/>
      <c r="F19" s="447"/>
      <c r="G19" s="447"/>
      <c r="H19" s="447"/>
      <c r="I19" s="447"/>
      <c r="J19" s="447"/>
      <c r="K19" s="447"/>
      <c r="L19" s="447"/>
      <c r="M19" s="447"/>
      <c r="N19" s="447"/>
      <c r="O19" s="447"/>
      <c r="P19" s="448"/>
      <c r="Q19" s="522"/>
      <c r="R19" s="518"/>
      <c r="S19" s="518"/>
      <c r="T19" s="518"/>
      <c r="U19" s="518"/>
      <c r="V19" s="518"/>
      <c r="W19" s="518"/>
      <c r="X19" s="518"/>
      <c r="Y19" s="518"/>
      <c r="Z19" s="518"/>
      <c r="AA19" s="518"/>
      <c r="AB19" s="518"/>
      <c r="AC19" s="518"/>
      <c r="AD19" s="518"/>
      <c r="AE19" s="547"/>
    </row>
    <row r="20" spans="1:31" ht="16.5" thickTop="1" thickBot="1" x14ac:dyDescent="0.3">
      <c r="A20" s="446"/>
      <c r="B20" s="447"/>
      <c r="C20" s="447"/>
      <c r="D20" s="447"/>
      <c r="E20" s="447"/>
      <c r="F20" s="447"/>
      <c r="G20" s="447"/>
      <c r="H20" s="447"/>
      <c r="I20" s="447"/>
      <c r="J20" s="447"/>
      <c r="K20" s="447"/>
      <c r="L20" s="447"/>
      <c r="M20" s="447"/>
      <c r="N20" s="447"/>
      <c r="O20" s="447"/>
      <c r="P20" s="448"/>
      <c r="Q20" s="522"/>
      <c r="R20" s="518"/>
      <c r="S20" s="518"/>
      <c r="T20" s="518"/>
      <c r="U20" s="518"/>
      <c r="V20" s="518"/>
      <c r="W20" s="518"/>
      <c r="X20" s="518"/>
      <c r="Y20" s="518"/>
      <c r="Z20" s="518"/>
      <c r="AA20" s="518"/>
      <c r="AB20" s="518"/>
      <c r="AC20" s="518"/>
      <c r="AD20" s="518"/>
      <c r="AE20" s="547"/>
    </row>
    <row r="21" spans="1:31" ht="16.5" thickTop="1" thickBot="1" x14ac:dyDescent="0.3">
      <c r="A21" s="446"/>
      <c r="B21" s="447"/>
      <c r="C21" s="447"/>
      <c r="D21" s="447"/>
      <c r="E21" s="447"/>
      <c r="F21" s="447"/>
      <c r="G21" s="447"/>
      <c r="H21" s="447"/>
      <c r="I21" s="447"/>
      <c r="J21" s="447"/>
      <c r="K21" s="447"/>
      <c r="L21" s="447"/>
      <c r="M21" s="447"/>
      <c r="N21" s="447"/>
      <c r="O21" s="447"/>
      <c r="P21" s="448"/>
      <c r="Q21" s="522"/>
      <c r="R21" s="518"/>
      <c r="S21" s="518"/>
      <c r="T21" s="518"/>
      <c r="U21" s="518"/>
      <c r="V21" s="518"/>
      <c r="W21" s="518"/>
      <c r="X21" s="518"/>
      <c r="Y21" s="518"/>
      <c r="Z21" s="518"/>
      <c r="AA21" s="518"/>
      <c r="AB21" s="518"/>
      <c r="AC21" s="518"/>
      <c r="AD21" s="518"/>
      <c r="AE21" s="547"/>
    </row>
    <row r="22" spans="1:31" ht="16.5" thickTop="1" thickBot="1" x14ac:dyDescent="0.3">
      <c r="A22" s="446"/>
      <c r="B22" s="447"/>
      <c r="C22" s="447"/>
      <c r="D22" s="447"/>
      <c r="E22" s="447"/>
      <c r="F22" s="447"/>
      <c r="G22" s="447"/>
      <c r="H22" s="447"/>
      <c r="I22" s="447"/>
      <c r="J22" s="447"/>
      <c r="K22" s="447"/>
      <c r="L22" s="447"/>
      <c r="M22" s="447"/>
      <c r="N22" s="447"/>
      <c r="O22" s="447"/>
      <c r="P22" s="448"/>
      <c r="Q22" s="522"/>
      <c r="R22" s="518"/>
      <c r="S22" s="518"/>
      <c r="T22" s="518"/>
      <c r="U22" s="518"/>
      <c r="V22" s="518"/>
      <c r="W22" s="518"/>
      <c r="X22" s="518"/>
      <c r="Y22" s="518"/>
      <c r="Z22" s="518"/>
      <c r="AA22" s="518"/>
      <c r="AB22" s="518"/>
      <c r="AC22" s="518"/>
      <c r="AD22" s="518"/>
      <c r="AE22" s="547"/>
    </row>
    <row r="23" spans="1:31" ht="16.5" thickTop="1" thickBot="1" x14ac:dyDescent="0.3">
      <c r="A23" s="446"/>
      <c r="B23" s="447"/>
      <c r="C23" s="447"/>
      <c r="D23" s="447"/>
      <c r="E23" s="447"/>
      <c r="F23" s="447"/>
      <c r="G23" s="447"/>
      <c r="H23" s="447"/>
      <c r="I23" s="447"/>
      <c r="J23" s="447"/>
      <c r="K23" s="447"/>
      <c r="L23" s="447"/>
      <c r="M23" s="447"/>
      <c r="N23" s="447"/>
      <c r="O23" s="447"/>
      <c r="P23" s="448"/>
      <c r="Q23" s="522"/>
      <c r="R23" s="518"/>
      <c r="S23" s="518"/>
      <c r="T23" s="518"/>
      <c r="U23" s="518"/>
      <c r="V23" s="518"/>
      <c r="W23" s="518"/>
      <c r="X23" s="518"/>
      <c r="Y23" s="518"/>
      <c r="Z23" s="518"/>
      <c r="AA23" s="518"/>
      <c r="AB23" s="518"/>
      <c r="AC23" s="518"/>
      <c r="AD23" s="518"/>
      <c r="AE23" s="547"/>
    </row>
    <row r="24" spans="1:31" ht="16.5" thickTop="1" thickBot="1" x14ac:dyDescent="0.3">
      <c r="A24" s="446"/>
      <c r="B24" s="447"/>
      <c r="C24" s="447"/>
      <c r="D24" s="447"/>
      <c r="E24" s="447"/>
      <c r="F24" s="447"/>
      <c r="G24" s="447"/>
      <c r="H24" s="447"/>
      <c r="I24" s="447"/>
      <c r="J24" s="447"/>
      <c r="K24" s="447"/>
      <c r="L24" s="447"/>
      <c r="M24" s="447"/>
      <c r="N24" s="447"/>
      <c r="O24" s="447"/>
      <c r="P24" s="448"/>
      <c r="Q24" s="522"/>
      <c r="R24" s="518"/>
      <c r="S24" s="518"/>
      <c r="T24" s="518"/>
      <c r="U24" s="518"/>
      <c r="V24" s="518"/>
      <c r="W24" s="518"/>
      <c r="X24" s="518"/>
      <c r="Y24" s="518"/>
      <c r="Z24" s="518"/>
      <c r="AA24" s="518"/>
      <c r="AB24" s="518"/>
      <c r="AC24" s="518"/>
      <c r="AD24" s="518"/>
      <c r="AE24" s="547"/>
    </row>
    <row r="25" spans="1:31" ht="16.5" thickTop="1" thickBot="1" x14ac:dyDescent="0.3">
      <c r="A25" s="446"/>
      <c r="B25" s="447"/>
      <c r="C25" s="447"/>
      <c r="D25" s="447"/>
      <c r="E25" s="447"/>
      <c r="F25" s="447"/>
      <c r="G25" s="447"/>
      <c r="H25" s="447"/>
      <c r="I25" s="447"/>
      <c r="J25" s="447"/>
      <c r="K25" s="447"/>
      <c r="L25" s="447"/>
      <c r="M25" s="447"/>
      <c r="N25" s="447"/>
      <c r="O25" s="447"/>
      <c r="P25" s="448"/>
      <c r="Q25" s="522"/>
      <c r="R25" s="518"/>
      <c r="S25" s="518"/>
      <c r="T25" s="518"/>
      <c r="U25" s="518"/>
      <c r="V25" s="518"/>
      <c r="W25" s="518"/>
      <c r="X25" s="518"/>
      <c r="Y25" s="518"/>
      <c r="Z25" s="518"/>
      <c r="AA25" s="518"/>
      <c r="AB25" s="518"/>
      <c r="AC25" s="518"/>
      <c r="AD25" s="518"/>
      <c r="AE25" s="547"/>
    </row>
    <row r="26" spans="1:31" ht="16.5" thickTop="1" thickBot="1" x14ac:dyDescent="0.3">
      <c r="A26" s="86" t="s">
        <v>8</v>
      </c>
      <c r="B26" s="87"/>
      <c r="C26" s="87"/>
      <c r="D26" s="87"/>
      <c r="E26" s="87"/>
      <c r="F26" s="87"/>
      <c r="G26" s="87"/>
      <c r="H26" s="87"/>
      <c r="I26" s="87"/>
      <c r="J26" s="87"/>
      <c r="K26" s="87"/>
      <c r="L26" s="87"/>
      <c r="M26" s="87"/>
      <c r="N26" s="87"/>
      <c r="O26" s="87"/>
      <c r="P26" s="88"/>
      <c r="Q26" s="522"/>
      <c r="R26" s="518"/>
      <c r="S26" s="518"/>
      <c r="T26" s="518"/>
      <c r="U26" s="518"/>
      <c r="V26" s="518"/>
      <c r="W26" s="518"/>
      <c r="X26" s="518"/>
      <c r="Y26" s="518"/>
      <c r="Z26" s="518"/>
      <c r="AA26" s="518"/>
      <c r="AB26" s="518"/>
      <c r="AC26" s="518"/>
      <c r="AD26" s="518"/>
      <c r="AE26" s="547"/>
    </row>
    <row r="27" spans="1:31" ht="16.5" thickTop="1" thickBot="1" x14ac:dyDescent="0.3">
      <c r="A27" s="86"/>
      <c r="B27" s="87"/>
      <c r="C27" s="87"/>
      <c r="D27" s="87"/>
      <c r="E27" s="87"/>
      <c r="F27" s="87"/>
      <c r="G27" s="87"/>
      <c r="H27" s="87"/>
      <c r="I27" s="87"/>
      <c r="J27" s="87"/>
      <c r="K27" s="87"/>
      <c r="L27" s="87"/>
      <c r="M27" s="87"/>
      <c r="N27" s="87"/>
      <c r="O27" s="87"/>
      <c r="P27" s="88"/>
      <c r="Q27" s="522"/>
      <c r="R27" s="518"/>
      <c r="S27" s="518"/>
      <c r="T27" s="518"/>
      <c r="U27" s="518"/>
      <c r="V27" s="518"/>
      <c r="W27" s="518"/>
      <c r="X27" s="518"/>
      <c r="Y27" s="518"/>
      <c r="Z27" s="518"/>
      <c r="AA27" s="518"/>
      <c r="AB27" s="518"/>
      <c r="AC27" s="518"/>
      <c r="AD27" s="518"/>
      <c r="AE27" s="547"/>
    </row>
    <row r="28" spans="1:31" ht="16.5" thickTop="1" thickBot="1" x14ac:dyDescent="0.3">
      <c r="A28" s="92"/>
      <c r="B28" s="93"/>
      <c r="C28" s="93"/>
      <c r="D28" s="93"/>
      <c r="E28" s="93"/>
      <c r="F28" s="93"/>
      <c r="G28" s="93"/>
      <c r="H28" s="93"/>
      <c r="I28" s="93"/>
      <c r="J28" s="93"/>
      <c r="K28" s="93"/>
      <c r="L28" s="93"/>
      <c r="M28" s="93"/>
      <c r="N28" s="93"/>
      <c r="O28" s="93"/>
      <c r="P28" s="97"/>
      <c r="Q28" s="522"/>
      <c r="R28" s="518"/>
      <c r="S28" s="518"/>
      <c r="T28" s="518"/>
      <c r="U28" s="518"/>
      <c r="V28" s="518"/>
      <c r="W28" s="518"/>
      <c r="X28" s="518"/>
      <c r="Y28" s="518"/>
      <c r="Z28" s="518"/>
      <c r="AA28" s="518"/>
      <c r="AB28" s="518"/>
      <c r="AC28" s="518"/>
      <c r="AD28" s="518"/>
      <c r="AE28" s="547"/>
    </row>
    <row r="29" spans="1:31" ht="16.5" thickTop="1" thickBot="1" x14ac:dyDescent="0.3">
      <c r="A29" s="92"/>
      <c r="B29" s="93"/>
      <c r="C29" s="93"/>
      <c r="D29" s="93"/>
      <c r="E29" s="93"/>
      <c r="F29" s="93"/>
      <c r="G29" s="93"/>
      <c r="H29" s="93"/>
      <c r="I29" s="93"/>
      <c r="J29" s="93"/>
      <c r="K29" s="93"/>
      <c r="L29" s="93"/>
      <c r="M29" s="93"/>
      <c r="N29" s="93"/>
      <c r="O29" s="93"/>
      <c r="P29" s="97"/>
      <c r="Q29" s="522"/>
      <c r="R29" s="518"/>
      <c r="S29" s="518"/>
      <c r="T29" s="518"/>
      <c r="U29" s="518"/>
      <c r="V29" s="518"/>
      <c r="W29" s="518"/>
      <c r="X29" s="518"/>
      <c r="Y29" s="518"/>
      <c r="Z29" s="518"/>
      <c r="AA29" s="518"/>
      <c r="AB29" s="518"/>
      <c r="AC29" s="518"/>
      <c r="AD29" s="518"/>
      <c r="AE29" s="547"/>
    </row>
    <row r="30" spans="1:31" ht="16.5" thickTop="1" thickBot="1" x14ac:dyDescent="0.3">
      <c r="A30" s="92"/>
      <c r="B30" s="93"/>
      <c r="C30" s="93"/>
      <c r="D30" s="93"/>
      <c r="E30" s="93"/>
      <c r="F30" s="93"/>
      <c r="G30" s="93"/>
      <c r="H30" s="93"/>
      <c r="I30" s="93"/>
      <c r="J30" s="93"/>
      <c r="K30" s="93"/>
      <c r="L30" s="93"/>
      <c r="M30" s="93"/>
      <c r="N30" s="93"/>
      <c r="O30" s="93"/>
      <c r="P30" s="97"/>
      <c r="Q30" s="522"/>
      <c r="R30" s="518"/>
      <c r="S30" s="518"/>
      <c r="T30" s="518"/>
      <c r="U30" s="518"/>
      <c r="V30" s="518"/>
      <c r="W30" s="518"/>
      <c r="X30" s="518"/>
      <c r="Y30" s="518"/>
      <c r="Z30" s="518"/>
      <c r="AA30" s="518"/>
      <c r="AB30" s="518"/>
      <c r="AC30" s="518"/>
      <c r="AD30" s="518"/>
      <c r="AE30" s="547"/>
    </row>
    <row r="31" spans="1:31" ht="16.5" thickTop="1" thickBot="1" x14ac:dyDescent="0.3">
      <c r="A31" s="92"/>
      <c r="B31" s="93"/>
      <c r="C31" s="93"/>
      <c r="D31" s="93"/>
      <c r="E31" s="93"/>
      <c r="F31" s="93"/>
      <c r="G31" s="93"/>
      <c r="H31" s="93"/>
      <c r="I31" s="93"/>
      <c r="J31" s="93"/>
      <c r="K31" s="93"/>
      <c r="L31" s="93"/>
      <c r="M31" s="93"/>
      <c r="N31" s="93"/>
      <c r="O31" s="93"/>
      <c r="P31" s="97"/>
      <c r="Q31" s="522"/>
      <c r="R31" s="518"/>
      <c r="S31" s="518"/>
      <c r="T31" s="518"/>
      <c r="U31" s="518"/>
      <c r="V31" s="518"/>
      <c r="W31" s="518"/>
      <c r="X31" s="518"/>
      <c r="Y31" s="518"/>
      <c r="Z31" s="518"/>
      <c r="AA31" s="518"/>
      <c r="AB31" s="518"/>
      <c r="AC31" s="518"/>
      <c r="AD31" s="518"/>
      <c r="AE31" s="547"/>
    </row>
    <row r="32" spans="1:31" ht="16.5" thickTop="1" thickBot="1" x14ac:dyDescent="0.3">
      <c r="A32" s="92"/>
      <c r="B32" s="93"/>
      <c r="C32" s="93"/>
      <c r="D32" s="93"/>
      <c r="E32" s="93"/>
      <c r="F32" s="93"/>
      <c r="G32" s="93"/>
      <c r="H32" s="93"/>
      <c r="I32" s="93"/>
      <c r="J32" s="93"/>
      <c r="K32" s="93"/>
      <c r="L32" s="93"/>
      <c r="M32" s="93"/>
      <c r="N32" s="93"/>
      <c r="O32" s="93"/>
      <c r="P32" s="97"/>
      <c r="Q32" s="522"/>
      <c r="R32" s="518"/>
      <c r="S32" s="518"/>
      <c r="T32" s="518"/>
      <c r="U32" s="518"/>
      <c r="V32" s="518"/>
      <c r="W32" s="518"/>
      <c r="X32" s="518"/>
      <c r="Y32" s="518"/>
      <c r="Z32" s="518"/>
      <c r="AA32" s="518"/>
      <c r="AB32" s="518"/>
      <c r="AC32" s="518"/>
      <c r="AD32" s="518"/>
      <c r="AE32" s="547"/>
    </row>
    <row r="33" spans="1:31" ht="16.5" thickTop="1" thickBot="1" x14ac:dyDescent="0.3">
      <c r="A33" s="92"/>
      <c r="B33" s="93"/>
      <c r="C33" s="93"/>
      <c r="D33" s="93"/>
      <c r="E33" s="93"/>
      <c r="F33" s="93"/>
      <c r="G33" s="93"/>
      <c r="H33" s="93"/>
      <c r="I33" s="93"/>
      <c r="J33" s="93"/>
      <c r="K33" s="93"/>
      <c r="L33" s="93"/>
      <c r="M33" s="93"/>
      <c r="N33" s="93"/>
      <c r="O33" s="93"/>
      <c r="P33" s="97"/>
      <c r="Q33" s="522"/>
      <c r="R33" s="518"/>
      <c r="S33" s="518"/>
      <c r="T33" s="518"/>
      <c r="U33" s="518"/>
      <c r="V33" s="518"/>
      <c r="W33" s="518"/>
      <c r="X33" s="518"/>
      <c r="Y33" s="518"/>
      <c r="Z33" s="518"/>
      <c r="AA33" s="518"/>
      <c r="AB33" s="518"/>
      <c r="AC33" s="518"/>
      <c r="AD33" s="518"/>
      <c r="AE33" s="547"/>
    </row>
    <row r="34" spans="1:31" ht="16.5" thickTop="1" thickBot="1" x14ac:dyDescent="0.3">
      <c r="A34" s="92"/>
      <c r="B34" s="93"/>
      <c r="C34" s="93"/>
      <c r="D34" s="93"/>
      <c r="E34" s="93"/>
      <c r="F34" s="93"/>
      <c r="G34" s="93"/>
      <c r="H34" s="93"/>
      <c r="I34" s="93"/>
      <c r="J34" s="93"/>
      <c r="K34" s="93"/>
      <c r="L34" s="93"/>
      <c r="M34" s="93"/>
      <c r="N34" s="93"/>
      <c r="O34" s="93"/>
      <c r="P34" s="97"/>
      <c r="Q34" s="522"/>
      <c r="R34" s="518"/>
      <c r="S34" s="518"/>
      <c r="T34" s="518"/>
      <c r="U34" s="518"/>
      <c r="V34" s="518"/>
      <c r="W34" s="518"/>
      <c r="X34" s="518"/>
      <c r="Y34" s="518"/>
      <c r="Z34" s="518"/>
      <c r="AA34" s="518"/>
      <c r="AB34" s="518"/>
      <c r="AC34" s="518"/>
      <c r="AD34" s="518"/>
      <c r="AE34" s="547"/>
    </row>
    <row r="35" spans="1:31" ht="16.5" thickTop="1" thickBot="1" x14ac:dyDescent="0.3">
      <c r="A35" s="86" t="s">
        <v>9</v>
      </c>
      <c r="B35" s="87"/>
      <c r="C35" s="87"/>
      <c r="D35" s="87"/>
      <c r="E35" s="87"/>
      <c r="F35" s="87"/>
      <c r="G35" s="87"/>
      <c r="H35" s="87"/>
      <c r="I35" s="87"/>
      <c r="J35" s="87"/>
      <c r="K35" s="87"/>
      <c r="L35" s="87"/>
      <c r="M35" s="87"/>
      <c r="N35" s="87"/>
      <c r="O35" s="87"/>
      <c r="P35" s="88"/>
      <c r="Q35" s="86" t="s">
        <v>10</v>
      </c>
      <c r="R35" s="87"/>
      <c r="S35" s="87"/>
      <c r="T35" s="87"/>
      <c r="U35" s="87"/>
      <c r="V35" s="87"/>
      <c r="W35" s="87"/>
      <c r="X35" s="87"/>
      <c r="Y35" s="87"/>
      <c r="Z35" s="87"/>
      <c r="AA35" s="87"/>
      <c r="AB35" s="87"/>
      <c r="AC35" s="87"/>
      <c r="AD35" s="87"/>
      <c r="AE35" s="88"/>
    </row>
    <row r="36" spans="1:31" ht="16.5" thickTop="1" thickBot="1" x14ac:dyDescent="0.3">
      <c r="A36" s="86"/>
      <c r="B36" s="87"/>
      <c r="C36" s="87"/>
      <c r="D36" s="87"/>
      <c r="E36" s="87"/>
      <c r="F36" s="87"/>
      <c r="G36" s="87"/>
      <c r="H36" s="87"/>
      <c r="I36" s="87"/>
      <c r="J36" s="87"/>
      <c r="K36" s="87"/>
      <c r="L36" s="87"/>
      <c r="M36" s="87"/>
      <c r="N36" s="87"/>
      <c r="O36" s="87"/>
      <c r="P36" s="88"/>
      <c r="Q36" s="89"/>
      <c r="R36" s="90"/>
      <c r="S36" s="90"/>
      <c r="T36" s="90"/>
      <c r="U36" s="90"/>
      <c r="V36" s="90"/>
      <c r="W36" s="90"/>
      <c r="X36" s="90"/>
      <c r="Y36" s="90"/>
      <c r="Z36" s="90"/>
      <c r="AA36" s="90"/>
      <c r="AB36" s="90"/>
      <c r="AC36" s="90"/>
      <c r="AD36" s="90"/>
      <c r="AE36" s="91"/>
    </row>
    <row r="37" spans="1:31" ht="16.5" thickTop="1" thickBot="1" x14ac:dyDescent="0.3">
      <c r="A37" s="522"/>
      <c r="B37" s="518"/>
      <c r="C37" s="518"/>
      <c r="D37" s="518"/>
      <c r="E37" s="518"/>
      <c r="F37" s="518"/>
      <c r="G37" s="518"/>
      <c r="H37" s="518"/>
      <c r="I37" s="518"/>
      <c r="J37" s="518"/>
      <c r="K37" s="518"/>
      <c r="L37" s="518"/>
      <c r="M37" s="518"/>
      <c r="N37" s="518"/>
      <c r="O37" s="518"/>
      <c r="P37" s="518"/>
      <c r="Q37" s="548"/>
      <c r="R37" s="549"/>
      <c r="S37" s="549"/>
      <c r="T37" s="549"/>
      <c r="U37" s="549"/>
      <c r="V37" s="549"/>
      <c r="W37" s="549"/>
      <c r="X37" s="549"/>
      <c r="Y37" s="549"/>
      <c r="Z37" s="549"/>
      <c r="AA37" s="549"/>
      <c r="AB37" s="549"/>
      <c r="AC37" s="549"/>
      <c r="AD37" s="549"/>
      <c r="AE37" s="550"/>
    </row>
    <row r="38" spans="1:31" ht="16.5" thickTop="1" thickBot="1" x14ac:dyDescent="0.3">
      <c r="A38" s="522"/>
      <c r="B38" s="518"/>
      <c r="C38" s="518"/>
      <c r="D38" s="518"/>
      <c r="E38" s="518"/>
      <c r="F38" s="518"/>
      <c r="G38" s="518"/>
      <c r="H38" s="518"/>
      <c r="I38" s="518"/>
      <c r="J38" s="518"/>
      <c r="K38" s="518"/>
      <c r="L38" s="518"/>
      <c r="M38" s="518"/>
      <c r="N38" s="518"/>
      <c r="O38" s="518"/>
      <c r="P38" s="518"/>
      <c r="Q38" s="551"/>
      <c r="R38" s="510"/>
      <c r="S38" s="510"/>
      <c r="T38" s="510"/>
      <c r="U38" s="510"/>
      <c r="V38" s="510"/>
      <c r="W38" s="510"/>
      <c r="X38" s="510"/>
      <c r="Y38" s="510"/>
      <c r="Z38" s="510"/>
      <c r="AA38" s="510"/>
      <c r="AB38" s="510"/>
      <c r="AC38" s="510"/>
      <c r="AD38" s="510"/>
      <c r="AE38" s="511"/>
    </row>
    <row r="39" spans="1:31" ht="16.5" thickTop="1" thickBot="1" x14ac:dyDescent="0.3">
      <c r="A39" s="522"/>
      <c r="B39" s="518"/>
      <c r="C39" s="518"/>
      <c r="D39" s="518"/>
      <c r="E39" s="518"/>
      <c r="F39" s="518"/>
      <c r="G39" s="518"/>
      <c r="H39" s="518"/>
      <c r="I39" s="518"/>
      <c r="J39" s="518"/>
      <c r="K39" s="518"/>
      <c r="L39" s="518"/>
      <c r="M39" s="518"/>
      <c r="N39" s="518"/>
      <c r="O39" s="518"/>
      <c r="P39" s="518"/>
      <c r="Q39" s="551"/>
      <c r="R39" s="510"/>
      <c r="S39" s="510"/>
      <c r="T39" s="510"/>
      <c r="U39" s="510"/>
      <c r="V39" s="510"/>
      <c r="W39" s="510"/>
      <c r="X39" s="510"/>
      <c r="Y39" s="510"/>
      <c r="Z39" s="510"/>
      <c r="AA39" s="510"/>
      <c r="AB39" s="510"/>
      <c r="AC39" s="510"/>
      <c r="AD39" s="510"/>
      <c r="AE39" s="511"/>
    </row>
    <row r="40" spans="1:31" ht="16.5" thickTop="1" thickBot="1" x14ac:dyDescent="0.3">
      <c r="A40" s="522"/>
      <c r="B40" s="518"/>
      <c r="C40" s="518"/>
      <c r="D40" s="518"/>
      <c r="E40" s="518"/>
      <c r="F40" s="518"/>
      <c r="G40" s="518"/>
      <c r="H40" s="518"/>
      <c r="I40" s="518"/>
      <c r="J40" s="518"/>
      <c r="K40" s="518"/>
      <c r="L40" s="518"/>
      <c r="M40" s="518"/>
      <c r="N40" s="518"/>
      <c r="O40" s="518"/>
      <c r="P40" s="518"/>
      <c r="Q40" s="551"/>
      <c r="R40" s="510"/>
      <c r="S40" s="510"/>
      <c r="T40" s="510"/>
      <c r="U40" s="510"/>
      <c r="V40" s="510"/>
      <c r="W40" s="510"/>
      <c r="X40" s="510"/>
      <c r="Y40" s="510"/>
      <c r="Z40" s="510"/>
      <c r="AA40" s="510"/>
      <c r="AB40" s="510"/>
      <c r="AC40" s="510"/>
      <c r="AD40" s="510"/>
      <c r="AE40" s="511"/>
    </row>
    <row r="41" spans="1:31" ht="16.5" thickTop="1" thickBot="1" x14ac:dyDescent="0.3">
      <c r="A41" s="522"/>
      <c r="B41" s="518"/>
      <c r="C41" s="518"/>
      <c r="D41" s="518"/>
      <c r="E41" s="518"/>
      <c r="F41" s="518"/>
      <c r="G41" s="518"/>
      <c r="H41" s="518"/>
      <c r="I41" s="518"/>
      <c r="J41" s="518"/>
      <c r="K41" s="518"/>
      <c r="L41" s="518"/>
      <c r="M41" s="518"/>
      <c r="N41" s="518"/>
      <c r="O41" s="518"/>
      <c r="P41" s="518"/>
      <c r="Q41" s="551"/>
      <c r="R41" s="510"/>
      <c r="S41" s="510"/>
      <c r="T41" s="510"/>
      <c r="U41" s="510"/>
      <c r="V41" s="510"/>
      <c r="W41" s="510"/>
      <c r="X41" s="510"/>
      <c r="Y41" s="510"/>
      <c r="Z41" s="510"/>
      <c r="AA41" s="510"/>
      <c r="AB41" s="510"/>
      <c r="AC41" s="510"/>
      <c r="AD41" s="510"/>
      <c r="AE41" s="511"/>
    </row>
    <row r="42" spans="1:31" ht="16.5" thickTop="1" thickBot="1" x14ac:dyDescent="0.3">
      <c r="A42" s="522"/>
      <c r="B42" s="518"/>
      <c r="C42" s="518"/>
      <c r="D42" s="518"/>
      <c r="E42" s="518"/>
      <c r="F42" s="518"/>
      <c r="G42" s="518"/>
      <c r="H42" s="518"/>
      <c r="I42" s="518"/>
      <c r="J42" s="518"/>
      <c r="K42" s="518"/>
      <c r="L42" s="518"/>
      <c r="M42" s="518"/>
      <c r="N42" s="518"/>
      <c r="O42" s="518"/>
      <c r="P42" s="518"/>
      <c r="Q42" s="551"/>
      <c r="R42" s="510"/>
      <c r="S42" s="510"/>
      <c r="T42" s="510"/>
      <c r="U42" s="510"/>
      <c r="V42" s="510"/>
      <c r="W42" s="510"/>
      <c r="X42" s="510"/>
      <c r="Y42" s="510"/>
      <c r="Z42" s="510"/>
      <c r="AA42" s="510"/>
      <c r="AB42" s="510"/>
      <c r="AC42" s="510"/>
      <c r="AD42" s="510"/>
      <c r="AE42" s="511"/>
    </row>
    <row r="43" spans="1:31" ht="16.5" thickTop="1" thickBot="1" x14ac:dyDescent="0.3">
      <c r="A43" s="506"/>
      <c r="B43" s="507"/>
      <c r="C43" s="507"/>
      <c r="D43" s="507"/>
      <c r="E43" s="507"/>
      <c r="F43" s="507"/>
      <c r="G43" s="507"/>
      <c r="H43" s="507"/>
      <c r="I43" s="507"/>
      <c r="J43" s="507"/>
      <c r="K43" s="507"/>
      <c r="L43" s="507"/>
      <c r="M43" s="507"/>
      <c r="N43" s="507"/>
      <c r="O43" s="507"/>
      <c r="P43" s="507"/>
      <c r="Q43" s="552"/>
      <c r="R43" s="553"/>
      <c r="S43" s="553"/>
      <c r="T43" s="553"/>
      <c r="U43" s="553"/>
      <c r="V43" s="553"/>
      <c r="W43" s="553"/>
      <c r="X43" s="553"/>
      <c r="Y43" s="553"/>
      <c r="Z43" s="553"/>
      <c r="AA43" s="553"/>
      <c r="AB43" s="553"/>
      <c r="AC43" s="553"/>
      <c r="AD43" s="553"/>
      <c r="AE43" s="554"/>
    </row>
    <row r="44" spans="1:31" ht="19.5" thickBot="1" x14ac:dyDescent="0.35">
      <c r="A44" s="94" t="s">
        <v>11</v>
      </c>
      <c r="B44" s="95"/>
      <c r="C44" s="95"/>
      <c r="D44" s="95"/>
      <c r="E44" s="95"/>
      <c r="F44" s="95"/>
      <c r="G44" s="95"/>
      <c r="H44" s="95"/>
      <c r="I44" s="95"/>
      <c r="J44" s="95"/>
      <c r="K44" s="95"/>
      <c r="L44" s="95"/>
      <c r="M44" s="95"/>
      <c r="N44" s="95"/>
      <c r="O44" s="95"/>
      <c r="P44" s="96"/>
      <c r="Q44" s="1"/>
      <c r="R44" s="1"/>
      <c r="S44" s="1"/>
      <c r="T44" s="1"/>
      <c r="U44" s="1"/>
      <c r="V44" s="1"/>
      <c r="W44" s="1"/>
      <c r="X44" s="1"/>
      <c r="Y44" s="1"/>
      <c r="Z44" s="1"/>
      <c r="AA44" s="1"/>
      <c r="AB44" s="1"/>
      <c r="AC44" s="1"/>
      <c r="AD44" s="1"/>
      <c r="AE44" s="1"/>
    </row>
    <row r="45" spans="1:31" x14ac:dyDescent="0.25">
      <c r="A45" s="82" t="s">
        <v>12</v>
      </c>
      <c r="B45" s="83"/>
      <c r="C45" s="83"/>
      <c r="D45" s="83"/>
      <c r="E45" s="83"/>
      <c r="F45" s="83"/>
      <c r="G45" s="73"/>
      <c r="H45" s="74"/>
      <c r="I45" s="64" t="s">
        <v>13</v>
      </c>
      <c r="J45" s="65"/>
      <c r="K45" s="65"/>
      <c r="L45" s="65"/>
      <c r="M45" s="65"/>
      <c r="N45" s="65"/>
      <c r="O45" s="65"/>
      <c r="P45" s="66"/>
    </row>
    <row r="46" spans="1:31" x14ac:dyDescent="0.25">
      <c r="A46" s="84" t="s">
        <v>14</v>
      </c>
      <c r="B46" s="85"/>
      <c r="C46" s="85"/>
      <c r="D46" s="85"/>
      <c r="E46" s="85"/>
      <c r="F46" s="85"/>
      <c r="G46" s="75"/>
      <c r="H46" s="76"/>
      <c r="I46" s="67" t="s">
        <v>15</v>
      </c>
      <c r="J46" s="68"/>
      <c r="K46" s="68"/>
      <c r="L46" s="68"/>
      <c r="M46" s="68"/>
      <c r="N46" s="68"/>
      <c r="O46" s="68"/>
      <c r="P46" s="69"/>
      <c r="Q46" s="2"/>
      <c r="R46" s="2"/>
      <c r="S46" s="2"/>
      <c r="T46" s="2"/>
      <c r="U46" s="2"/>
      <c r="V46" s="2"/>
      <c r="W46" s="2"/>
      <c r="X46" s="2"/>
      <c r="Y46" s="2"/>
      <c r="Z46" s="2"/>
      <c r="AA46" s="2"/>
      <c r="AB46" s="2"/>
      <c r="AC46" s="2"/>
      <c r="AD46" s="2"/>
      <c r="AE46" s="2"/>
    </row>
    <row r="47" spans="1:31" x14ac:dyDescent="0.25">
      <c r="A47" s="84" t="s">
        <v>16</v>
      </c>
      <c r="B47" s="85"/>
      <c r="C47" s="85"/>
      <c r="D47" s="85"/>
      <c r="E47" s="85"/>
      <c r="F47" s="85"/>
      <c r="G47" s="75"/>
      <c r="H47" s="76"/>
      <c r="I47" s="79" t="s">
        <v>15</v>
      </c>
      <c r="J47" s="80"/>
      <c r="K47" s="80"/>
      <c r="L47" s="80"/>
      <c r="M47" s="80"/>
      <c r="N47" s="80"/>
      <c r="O47" s="80"/>
      <c r="P47" s="81"/>
    </row>
    <row r="48" spans="1:31" ht="15.75" thickBot="1" x14ac:dyDescent="0.3">
      <c r="A48" s="62" t="s">
        <v>17</v>
      </c>
      <c r="B48" s="63"/>
      <c r="C48" s="63"/>
      <c r="D48" s="63"/>
      <c r="E48" s="63"/>
      <c r="F48" s="63"/>
      <c r="G48" s="77"/>
      <c r="H48" s="78"/>
      <c r="I48" s="70" t="s">
        <v>18</v>
      </c>
      <c r="J48" s="71"/>
      <c r="K48" s="71"/>
      <c r="L48" s="71"/>
      <c r="M48" s="71"/>
      <c r="N48" s="71"/>
      <c r="O48" s="71"/>
      <c r="P48" s="72"/>
      <c r="Q48" s="2"/>
      <c r="R48" s="2"/>
      <c r="S48" s="2"/>
      <c r="T48" s="2"/>
      <c r="U48" s="2"/>
      <c r="V48" s="2"/>
      <c r="W48" s="2"/>
      <c r="X48" s="2"/>
      <c r="Y48" s="2"/>
      <c r="Z48" s="2"/>
      <c r="AA48" s="2"/>
      <c r="AB48" s="2"/>
      <c r="AC48" s="2"/>
      <c r="AD48" s="2"/>
      <c r="AE48" s="2"/>
    </row>
    <row r="49" spans="5:10" x14ac:dyDescent="0.25">
      <c r="E49" s="52" t="s">
        <v>19</v>
      </c>
      <c r="F49" s="52"/>
      <c r="G49" s="9">
        <f>SUM(G45:H48)</f>
        <v>0</v>
      </c>
      <c r="H49" s="59" t="s">
        <v>20</v>
      </c>
      <c r="I49" s="60"/>
      <c r="J49" s="6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workbookViewId="0">
      <selection activeCell="L18" sqref="L18:M18"/>
    </sheetView>
  </sheetViews>
  <sheetFormatPr defaultColWidth="8.85546875" defaultRowHeight="15" x14ac:dyDescent="0.25"/>
  <cols>
    <col min="6" max="6" width="10" customWidth="1"/>
    <col min="7" max="7" width="10.7109375" customWidth="1"/>
  </cols>
  <sheetData>
    <row r="1" spans="1:16" x14ac:dyDescent="0.25">
      <c r="A1" s="133" t="s">
        <v>21</v>
      </c>
      <c r="B1" s="134"/>
      <c r="C1" s="134"/>
      <c r="D1" s="134"/>
      <c r="E1" s="134"/>
      <c r="F1" s="134"/>
      <c r="G1" s="134"/>
      <c r="H1" s="134"/>
      <c r="I1" s="134"/>
      <c r="J1" s="134"/>
      <c r="K1" s="134"/>
      <c r="L1" s="134"/>
      <c r="M1" s="134"/>
      <c r="N1" s="135"/>
    </row>
    <row r="2" spans="1:16" x14ac:dyDescent="0.25">
      <c r="A2" s="136"/>
      <c r="B2" s="106"/>
      <c r="C2" s="106"/>
      <c r="D2" s="106"/>
      <c r="E2" s="106"/>
      <c r="F2" s="106"/>
      <c r="G2" s="106"/>
      <c r="H2" s="106"/>
      <c r="I2" s="106"/>
      <c r="J2" s="106"/>
      <c r="K2" s="106"/>
      <c r="L2" s="106"/>
      <c r="M2" s="106"/>
      <c r="N2" s="137"/>
    </row>
    <row r="3" spans="1:16" ht="15.75" thickBot="1" x14ac:dyDescent="0.3">
      <c r="A3" s="138"/>
      <c r="B3" s="139"/>
      <c r="C3" s="139"/>
      <c r="D3" s="139"/>
      <c r="E3" s="139"/>
      <c r="F3" s="139"/>
      <c r="G3" s="139"/>
      <c r="H3" s="139"/>
      <c r="I3" s="139"/>
      <c r="J3" s="139"/>
      <c r="K3" s="139"/>
      <c r="L3" s="139"/>
      <c r="M3" s="139"/>
      <c r="N3" s="140"/>
    </row>
    <row r="4" spans="1:16" ht="23.25" x14ac:dyDescent="0.25">
      <c r="A4" s="141" t="s">
        <v>1</v>
      </c>
      <c r="B4" s="142"/>
      <c r="C4" s="142"/>
      <c r="D4" s="142"/>
      <c r="E4" s="142"/>
      <c r="F4" s="142"/>
      <c r="G4" s="142"/>
      <c r="H4" s="142"/>
      <c r="I4" s="142"/>
      <c r="J4" s="142"/>
      <c r="K4" s="142"/>
      <c r="L4" s="142"/>
      <c r="M4" s="142"/>
      <c r="N4" s="143"/>
    </row>
    <row r="5" spans="1:16" ht="23.25" x14ac:dyDescent="0.25">
      <c r="A5" s="144" t="s">
        <v>2</v>
      </c>
      <c r="B5" s="145"/>
      <c r="C5" s="145"/>
      <c r="D5" s="145"/>
      <c r="E5" s="145"/>
      <c r="F5" s="145"/>
      <c r="G5" s="145"/>
      <c r="H5" s="145"/>
      <c r="I5" s="145"/>
      <c r="J5" s="145"/>
      <c r="K5" s="145"/>
      <c r="L5" s="145"/>
      <c r="M5" s="145"/>
      <c r="N5" s="145"/>
      <c r="O5" s="162" t="s">
        <v>11</v>
      </c>
      <c r="P5" s="163"/>
    </row>
    <row r="6" spans="1:16" x14ac:dyDescent="0.25">
      <c r="A6" s="152" t="s">
        <v>22</v>
      </c>
      <c r="B6" s="153"/>
      <c r="C6" s="153"/>
      <c r="D6" s="153"/>
      <c r="E6" s="153"/>
      <c r="F6" s="153"/>
      <c r="G6" s="153"/>
      <c r="H6" s="153"/>
      <c r="I6" s="153"/>
      <c r="J6" s="153"/>
      <c r="K6" s="153"/>
      <c r="L6" s="153"/>
      <c r="M6" s="153"/>
      <c r="N6" s="154"/>
      <c r="O6" s="164"/>
      <c r="P6" s="165"/>
    </row>
    <row r="7" spans="1:16" ht="14.25" customHeight="1" x14ac:dyDescent="0.25">
      <c r="A7" s="146" t="s">
        <v>23</v>
      </c>
      <c r="B7" s="147"/>
      <c r="C7" s="147"/>
      <c r="D7" s="147"/>
      <c r="E7" s="148"/>
      <c r="F7" s="155" t="s">
        <v>24</v>
      </c>
      <c r="G7" s="155"/>
      <c r="H7" s="46" t="s">
        <v>25</v>
      </c>
      <c r="I7" s="451">
        <v>162.501</v>
      </c>
      <c r="J7" s="46" t="s">
        <v>26</v>
      </c>
      <c r="K7" s="451">
        <v>188</v>
      </c>
      <c r="L7" s="46" t="s">
        <v>27</v>
      </c>
      <c r="M7" s="449">
        <v>311.08</v>
      </c>
      <c r="N7" s="157"/>
      <c r="O7" s="48"/>
      <c r="P7" s="49" t="s">
        <v>28</v>
      </c>
    </row>
    <row r="8" spans="1:16" ht="14.85" customHeight="1" x14ac:dyDescent="0.25">
      <c r="A8" s="149"/>
      <c r="B8" s="150"/>
      <c r="C8" s="150"/>
      <c r="D8" s="150"/>
      <c r="E8" s="151"/>
      <c r="F8" s="156" t="s">
        <v>29</v>
      </c>
      <c r="G8" s="156"/>
      <c r="H8" s="47" t="s">
        <v>25</v>
      </c>
      <c r="I8" s="452">
        <v>63.801000000000002</v>
      </c>
      <c r="J8" s="47" t="s">
        <v>26</v>
      </c>
      <c r="K8" s="452">
        <v>738.50099999999998</v>
      </c>
      <c r="L8" s="47" t="s">
        <v>27</v>
      </c>
      <c r="M8" s="450">
        <v>344.15</v>
      </c>
      <c r="N8" s="158"/>
      <c r="O8" s="48"/>
      <c r="P8" s="49" t="s">
        <v>28</v>
      </c>
    </row>
    <row r="9" spans="1:16" x14ac:dyDescent="0.25">
      <c r="A9" s="184" t="s">
        <v>30</v>
      </c>
      <c r="B9" s="185"/>
      <c r="C9" s="185"/>
      <c r="D9" s="185"/>
      <c r="E9" s="185"/>
      <c r="F9" s="186"/>
      <c r="G9" s="186"/>
      <c r="H9" s="186"/>
      <c r="I9" s="186"/>
      <c r="J9" s="186"/>
      <c r="K9" s="186"/>
      <c r="L9" s="186"/>
      <c r="M9" s="186"/>
      <c r="N9" s="187"/>
      <c r="O9" s="172"/>
      <c r="P9" s="173"/>
    </row>
    <row r="10" spans="1:16" ht="26.25" customHeight="1" x14ac:dyDescent="0.25">
      <c r="A10" s="188" t="s">
        <v>31</v>
      </c>
      <c r="B10" s="189"/>
      <c r="C10" s="189"/>
      <c r="D10" s="189"/>
      <c r="E10" s="190"/>
      <c r="F10" s="126" t="s">
        <v>32</v>
      </c>
      <c r="G10" s="117" t="s">
        <v>144</v>
      </c>
      <c r="H10" s="117"/>
      <c r="I10" s="117"/>
      <c r="J10" s="117"/>
      <c r="K10" s="117"/>
      <c r="L10" s="117"/>
      <c r="M10" s="117"/>
      <c r="N10" s="118"/>
      <c r="O10" s="176"/>
      <c r="P10" s="174" t="s">
        <v>33</v>
      </c>
    </row>
    <row r="11" spans="1:16" ht="26.25" customHeight="1" x14ac:dyDescent="0.25">
      <c r="A11" s="191"/>
      <c r="B11" s="192"/>
      <c r="C11" s="192"/>
      <c r="D11" s="192"/>
      <c r="E11" s="193"/>
      <c r="F11" s="127"/>
      <c r="G11" s="128" t="s">
        <v>145</v>
      </c>
      <c r="H11" s="128"/>
      <c r="I11" s="128"/>
      <c r="J11" s="128"/>
      <c r="K11" s="128"/>
      <c r="L11" s="128"/>
      <c r="M11" s="128"/>
      <c r="N11" s="129"/>
      <c r="O11" s="177"/>
      <c r="P11" s="175"/>
    </row>
    <row r="12" spans="1:16" ht="21.75" customHeight="1" x14ac:dyDescent="0.25">
      <c r="A12" s="194"/>
      <c r="B12" s="195"/>
      <c r="C12" s="195"/>
      <c r="D12" s="195"/>
      <c r="E12" s="196"/>
      <c r="F12" s="30" t="s">
        <v>34</v>
      </c>
      <c r="G12" s="119" t="s">
        <v>143</v>
      </c>
      <c r="H12" s="119"/>
      <c r="I12" s="119"/>
      <c r="J12" s="119"/>
      <c r="K12" s="119"/>
      <c r="L12" s="119"/>
      <c r="M12" s="119"/>
      <c r="N12" s="120"/>
      <c r="O12" s="50"/>
      <c r="P12" s="49" t="s">
        <v>28</v>
      </c>
    </row>
    <row r="13" spans="1:16" x14ac:dyDescent="0.25">
      <c r="A13" s="197" t="s">
        <v>35</v>
      </c>
      <c r="B13" s="198"/>
      <c r="C13" s="198"/>
      <c r="D13" s="198"/>
      <c r="E13" s="198"/>
      <c r="F13" s="198"/>
      <c r="G13" s="198"/>
      <c r="H13" s="198"/>
      <c r="I13" s="198"/>
      <c r="J13" s="198"/>
      <c r="K13" s="198"/>
      <c r="L13" s="198"/>
      <c r="M13" s="198"/>
      <c r="N13" s="198"/>
      <c r="O13" s="166"/>
      <c r="P13" s="167"/>
    </row>
    <row r="14" spans="1:16" ht="14.25" customHeight="1" x14ac:dyDescent="0.25">
      <c r="A14" s="111" t="s">
        <v>36</v>
      </c>
      <c r="B14" s="112"/>
      <c r="C14" s="112"/>
      <c r="D14" s="112"/>
      <c r="E14" s="113"/>
      <c r="F14" s="109" t="s">
        <v>37</v>
      </c>
      <c r="G14" s="110"/>
      <c r="H14" s="110" t="s">
        <v>38</v>
      </c>
      <c r="I14" s="110"/>
      <c r="J14" s="24" t="s">
        <v>39</v>
      </c>
      <c r="K14" s="121" t="s">
        <v>40</v>
      </c>
      <c r="L14" s="122"/>
      <c r="M14" s="121" t="s">
        <v>41</v>
      </c>
      <c r="N14" s="123"/>
      <c r="O14" s="168"/>
      <c r="P14" s="169"/>
    </row>
    <row r="15" spans="1:16" x14ac:dyDescent="0.25">
      <c r="A15" s="114"/>
      <c r="B15" s="115"/>
      <c r="C15" s="115"/>
      <c r="D15" s="115"/>
      <c r="E15" s="116"/>
      <c r="F15" s="25" t="s">
        <v>42</v>
      </c>
      <c r="G15" s="23" t="s">
        <v>43</v>
      </c>
      <c r="H15" s="23" t="s">
        <v>42</v>
      </c>
      <c r="I15" s="23" t="s">
        <v>43</v>
      </c>
      <c r="J15" s="124" t="s">
        <v>44</v>
      </c>
      <c r="K15" s="23" t="s">
        <v>42</v>
      </c>
      <c r="L15" s="23" t="s">
        <v>43</v>
      </c>
      <c r="M15" s="23" t="s">
        <v>42</v>
      </c>
      <c r="N15" s="45" t="s">
        <v>43</v>
      </c>
      <c r="O15" s="170"/>
      <c r="P15" s="171"/>
    </row>
    <row r="16" spans="1:16" x14ac:dyDescent="0.25">
      <c r="A16" s="114"/>
      <c r="B16" s="115"/>
      <c r="C16" s="115"/>
      <c r="D16" s="115"/>
      <c r="E16" s="116"/>
      <c r="F16" s="26">
        <v>150</v>
      </c>
      <c r="G16" s="21">
        <v>9.5</v>
      </c>
      <c r="H16" s="21">
        <v>115</v>
      </c>
      <c r="I16" s="21">
        <v>9.5</v>
      </c>
      <c r="J16" s="125"/>
      <c r="K16" s="21">
        <v>65</v>
      </c>
      <c r="L16" s="21">
        <v>9.5</v>
      </c>
      <c r="M16" s="21">
        <v>80</v>
      </c>
      <c r="N16" s="51">
        <v>9.5</v>
      </c>
      <c r="O16" s="48"/>
      <c r="P16" s="49" t="s">
        <v>33</v>
      </c>
    </row>
    <row r="17" spans="1:16" x14ac:dyDescent="0.25">
      <c r="A17" s="114"/>
      <c r="B17" s="115"/>
      <c r="C17" s="115"/>
      <c r="D17" s="115"/>
      <c r="E17" s="116"/>
      <c r="F17" s="182" t="s">
        <v>45</v>
      </c>
      <c r="G17" s="132"/>
      <c r="H17" s="131" t="s">
        <v>46</v>
      </c>
      <c r="I17" s="132"/>
      <c r="J17" s="130" t="s">
        <v>47</v>
      </c>
      <c r="K17" s="130"/>
      <c r="L17" s="130" t="s">
        <v>48</v>
      </c>
      <c r="M17" s="130"/>
      <c r="N17" s="180"/>
      <c r="O17" s="172"/>
      <c r="P17" s="173"/>
    </row>
    <row r="18" spans="1:16" ht="15.75" thickBot="1" x14ac:dyDescent="0.3">
      <c r="A18" s="114"/>
      <c r="B18" s="115"/>
      <c r="C18" s="115"/>
      <c r="D18" s="115"/>
      <c r="E18" s="116"/>
      <c r="F18" s="453"/>
      <c r="G18" s="401"/>
      <c r="H18" s="120">
        <f>(0-I16)/(0-H16)</f>
        <v>8.2608695652173908E-2</v>
      </c>
      <c r="I18" s="401"/>
      <c r="J18" s="119">
        <f>(65-0)/(9.5-0)</f>
        <v>6.8421052631578947</v>
      </c>
      <c r="K18" s="119"/>
      <c r="L18" s="119"/>
      <c r="M18" s="119"/>
      <c r="N18" s="181"/>
      <c r="O18" s="50"/>
      <c r="P18" s="49" t="s">
        <v>33</v>
      </c>
    </row>
    <row r="19" spans="1:16" x14ac:dyDescent="0.25">
      <c r="A19" s="109" t="s">
        <v>49</v>
      </c>
      <c r="B19" s="110"/>
      <c r="C19" s="110"/>
      <c r="D19" s="110"/>
      <c r="E19" s="110"/>
      <c r="F19" s="110"/>
      <c r="G19" s="110"/>
      <c r="H19" s="110"/>
      <c r="I19" s="110"/>
      <c r="J19" s="110"/>
      <c r="K19" s="110"/>
      <c r="L19" s="110"/>
      <c r="M19" s="110"/>
      <c r="N19" s="121"/>
      <c r="O19" s="166"/>
      <c r="P19" s="167"/>
    </row>
    <row r="20" spans="1:16" x14ac:dyDescent="0.25">
      <c r="A20" s="183" t="s">
        <v>50</v>
      </c>
      <c r="B20" s="130"/>
      <c r="C20" s="130"/>
      <c r="D20" s="130"/>
      <c r="E20" s="130"/>
      <c r="F20" s="130"/>
      <c r="G20" s="130"/>
      <c r="H20" s="130"/>
      <c r="I20" s="130"/>
      <c r="J20" s="130"/>
      <c r="K20" s="130"/>
      <c r="L20" s="130"/>
      <c r="M20" s="130"/>
      <c r="N20" s="131"/>
      <c r="O20" s="168"/>
      <c r="P20" s="169"/>
    </row>
    <row r="21" spans="1:16" x14ac:dyDescent="0.25">
      <c r="A21" s="183" t="s">
        <v>51</v>
      </c>
      <c r="B21" s="130"/>
      <c r="C21" s="130"/>
      <c r="D21" s="130"/>
      <c r="E21" s="130"/>
      <c r="F21" s="130"/>
      <c r="G21" s="130"/>
      <c r="H21" s="130"/>
      <c r="I21" s="130"/>
      <c r="J21" s="130"/>
      <c r="K21" s="130"/>
      <c r="L21" s="130"/>
      <c r="M21" s="130"/>
      <c r="N21" s="131"/>
      <c r="O21" s="168"/>
      <c r="P21" s="169"/>
    </row>
    <row r="22" spans="1:16" x14ac:dyDescent="0.25">
      <c r="A22" s="159" t="s">
        <v>52</v>
      </c>
      <c r="B22" s="160"/>
      <c r="C22" s="160"/>
      <c r="D22" s="160"/>
      <c r="E22" s="160"/>
      <c r="F22" s="160"/>
      <c r="G22" s="160"/>
      <c r="H22" s="160"/>
      <c r="I22" s="160"/>
      <c r="J22" s="160"/>
      <c r="K22" s="160"/>
      <c r="L22" s="160"/>
      <c r="M22" s="160"/>
      <c r="N22" s="161"/>
      <c r="O22" s="178"/>
      <c r="P22" s="179"/>
    </row>
    <row r="23" spans="1:16" x14ac:dyDescent="0.25">
      <c r="N23" s="27" t="s">
        <v>19</v>
      </c>
      <c r="O23" s="20"/>
      <c r="P23" s="28" t="s">
        <v>53</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5" zoomScale="80" zoomScaleNormal="80" workbookViewId="0">
      <selection activeCell="S41" sqref="S41:T41"/>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33" t="s">
        <v>54</v>
      </c>
      <c r="B1" s="134"/>
      <c r="C1" s="134"/>
      <c r="D1" s="134"/>
      <c r="E1" s="134"/>
      <c r="F1" s="134"/>
      <c r="G1" s="134"/>
      <c r="H1" s="134"/>
      <c r="I1" s="134"/>
      <c r="J1" s="134"/>
      <c r="K1" s="134"/>
      <c r="L1" s="134"/>
      <c r="M1" s="134"/>
      <c r="N1" s="134"/>
      <c r="O1" s="135"/>
      <c r="P1" s="3"/>
      <c r="Q1" s="3"/>
      <c r="R1" s="3"/>
      <c r="S1" s="3"/>
      <c r="T1" s="3"/>
      <c r="U1" s="3"/>
      <c r="V1" s="3"/>
      <c r="W1" s="3"/>
      <c r="X1" s="3"/>
      <c r="Y1" s="3"/>
      <c r="Z1" s="3"/>
      <c r="AA1" s="3"/>
      <c r="AB1" s="3"/>
      <c r="AC1" s="3"/>
      <c r="AD1" s="3"/>
    </row>
    <row r="2" spans="1:30" ht="23.25" x14ac:dyDescent="0.25">
      <c r="A2" s="136"/>
      <c r="B2" s="106"/>
      <c r="C2" s="106"/>
      <c r="D2" s="106"/>
      <c r="E2" s="106"/>
      <c r="F2" s="106"/>
      <c r="G2" s="106"/>
      <c r="H2" s="106"/>
      <c r="I2" s="106"/>
      <c r="J2" s="106"/>
      <c r="K2" s="106"/>
      <c r="L2" s="106"/>
      <c r="M2" s="106"/>
      <c r="N2" s="106"/>
      <c r="O2" s="137"/>
      <c r="P2" s="3"/>
      <c r="Q2" s="3"/>
      <c r="R2" s="3"/>
      <c r="S2" s="3"/>
      <c r="T2" s="3"/>
      <c r="U2" s="3"/>
      <c r="V2" s="3"/>
      <c r="W2" s="3"/>
      <c r="X2" s="3"/>
      <c r="Y2" s="3"/>
      <c r="Z2" s="3"/>
      <c r="AA2" s="3"/>
      <c r="AB2" s="3"/>
      <c r="AC2" s="3"/>
      <c r="AD2" s="3"/>
    </row>
    <row r="3" spans="1:30" ht="24" thickBot="1" x14ac:dyDescent="0.3">
      <c r="A3" s="138"/>
      <c r="B3" s="139"/>
      <c r="C3" s="139"/>
      <c r="D3" s="139"/>
      <c r="E3" s="139"/>
      <c r="F3" s="139"/>
      <c r="G3" s="139"/>
      <c r="H3" s="139"/>
      <c r="I3" s="139"/>
      <c r="J3" s="139"/>
      <c r="K3" s="139"/>
      <c r="L3" s="139"/>
      <c r="M3" s="139"/>
      <c r="N3" s="139"/>
      <c r="O3" s="140"/>
      <c r="P3" s="3"/>
      <c r="Q3" s="3"/>
      <c r="R3" s="3"/>
      <c r="S3" s="3"/>
      <c r="T3" s="3"/>
      <c r="U3" s="3"/>
      <c r="V3" s="3"/>
      <c r="W3" s="3"/>
      <c r="X3" s="3"/>
      <c r="Y3" s="3"/>
      <c r="Z3" s="3"/>
      <c r="AA3" s="3"/>
      <c r="AB3" s="3"/>
      <c r="AC3" s="3"/>
      <c r="AD3" s="3"/>
    </row>
    <row r="4" spans="1:30" ht="53.1" customHeight="1" thickBot="1" x14ac:dyDescent="0.3">
      <c r="A4" s="257" t="s">
        <v>55</v>
      </c>
      <c r="B4" s="258"/>
      <c r="C4" s="258"/>
      <c r="D4" s="258"/>
      <c r="E4" s="258"/>
      <c r="F4" s="258"/>
      <c r="G4" s="258"/>
      <c r="H4" s="258"/>
      <c r="I4" s="258"/>
      <c r="J4" s="258"/>
      <c r="K4" s="258"/>
      <c r="L4" s="258"/>
      <c r="M4" s="258"/>
      <c r="N4" s="258"/>
      <c r="O4" s="259"/>
      <c r="P4" s="4"/>
      <c r="Q4" s="4"/>
      <c r="R4" s="4"/>
      <c r="S4" s="4"/>
      <c r="T4" s="4"/>
      <c r="U4" s="4"/>
      <c r="V4" s="4"/>
      <c r="W4" s="4"/>
      <c r="X4" s="4"/>
      <c r="Y4" s="4"/>
      <c r="Z4" s="4"/>
      <c r="AA4" s="4"/>
      <c r="AB4" s="4"/>
      <c r="AC4" s="4"/>
      <c r="AD4" s="4"/>
    </row>
    <row r="5" spans="1:30" ht="24" thickBot="1" x14ac:dyDescent="0.3">
      <c r="A5" s="260" t="s">
        <v>2</v>
      </c>
      <c r="B5" s="261"/>
      <c r="C5" s="261"/>
      <c r="D5" s="261"/>
      <c r="E5" s="261"/>
      <c r="F5" s="261"/>
      <c r="G5" s="261"/>
      <c r="H5" s="261"/>
      <c r="I5" s="57"/>
      <c r="J5" s="57"/>
      <c r="K5" s="57"/>
      <c r="L5" s="57"/>
      <c r="M5" s="57"/>
      <c r="N5" s="57"/>
      <c r="O5" s="58"/>
      <c r="P5" s="4"/>
      <c r="Q5" s="4"/>
      <c r="R5" s="4"/>
      <c r="S5" s="4"/>
      <c r="T5" s="4"/>
      <c r="U5" s="4"/>
      <c r="V5" s="4"/>
      <c r="W5" s="4"/>
      <c r="X5" s="4"/>
      <c r="Y5" s="4"/>
      <c r="Z5" s="4"/>
      <c r="AA5" s="4"/>
      <c r="AB5" s="4"/>
      <c r="AC5" s="4"/>
      <c r="AD5" s="4"/>
    </row>
    <row r="6" spans="1:30" ht="15.75" thickBot="1" x14ac:dyDescent="0.3">
      <c r="A6" s="262" t="s">
        <v>3</v>
      </c>
      <c r="B6" s="263"/>
      <c r="C6" s="263"/>
      <c r="D6" s="263"/>
      <c r="E6" s="456" t="s">
        <v>139</v>
      </c>
      <c r="F6" s="456"/>
      <c r="G6" s="456"/>
      <c r="H6" s="457"/>
      <c r="I6" s="266" t="s">
        <v>56</v>
      </c>
      <c r="J6" s="267"/>
      <c r="K6" s="267"/>
      <c r="L6" s="267"/>
      <c r="M6" s="267"/>
      <c r="N6" s="267"/>
      <c r="O6" s="267"/>
    </row>
    <row r="7" spans="1:30" ht="16.5" thickTop="1" thickBot="1" x14ac:dyDescent="0.3">
      <c r="A7" s="264"/>
      <c r="B7" s="265"/>
      <c r="C7" s="265"/>
      <c r="D7" s="265"/>
      <c r="E7" s="458"/>
      <c r="F7" s="458"/>
      <c r="G7" s="458"/>
      <c r="H7" s="459"/>
      <c r="I7" s="268"/>
      <c r="J7" s="269"/>
      <c r="K7" s="269"/>
      <c r="L7" s="269"/>
      <c r="M7" s="269"/>
      <c r="N7" s="269"/>
      <c r="O7" s="269"/>
    </row>
    <row r="8" spans="1:30" ht="15.75" thickBot="1" x14ac:dyDescent="0.3">
      <c r="A8" s="264" t="s">
        <v>57</v>
      </c>
      <c r="B8" s="265"/>
      <c r="C8" s="265"/>
      <c r="D8" s="265"/>
      <c r="E8" s="454" t="s">
        <v>146</v>
      </c>
      <c r="F8" s="454"/>
      <c r="G8" s="454"/>
      <c r="H8" s="455"/>
      <c r="I8" s="270"/>
      <c r="J8" s="271"/>
      <c r="K8" s="271"/>
      <c r="L8" s="271"/>
      <c r="M8" s="271"/>
      <c r="N8" s="271"/>
      <c r="O8" s="272"/>
    </row>
    <row r="9" spans="1:30" ht="16.5" thickTop="1" thickBot="1" x14ac:dyDescent="0.3">
      <c r="A9" s="264"/>
      <c r="B9" s="265"/>
      <c r="C9" s="265"/>
      <c r="D9" s="265"/>
      <c r="E9" s="454"/>
      <c r="F9" s="454"/>
      <c r="G9" s="454"/>
      <c r="H9" s="455"/>
      <c r="I9" s="97"/>
      <c r="J9" s="104"/>
      <c r="K9" s="104"/>
      <c r="L9" s="104"/>
      <c r="M9" s="104"/>
      <c r="N9" s="104"/>
      <c r="O9" s="273"/>
    </row>
    <row r="10" spans="1:30" ht="16.5" thickTop="1" thickBot="1" x14ac:dyDescent="0.3">
      <c r="A10" s="264"/>
      <c r="B10" s="265"/>
      <c r="C10" s="265"/>
      <c r="D10" s="265"/>
      <c r="E10" s="454"/>
      <c r="F10" s="454"/>
      <c r="G10" s="454"/>
      <c r="H10" s="455"/>
      <c r="I10" s="97"/>
      <c r="J10" s="104"/>
      <c r="K10" s="104"/>
      <c r="L10" s="104"/>
      <c r="M10" s="104"/>
      <c r="N10" s="104"/>
      <c r="O10" s="273"/>
    </row>
    <row r="11" spans="1:30" ht="16.5" thickTop="1" thickBot="1" x14ac:dyDescent="0.3">
      <c r="A11" s="264"/>
      <c r="B11" s="265"/>
      <c r="C11" s="265"/>
      <c r="D11" s="265"/>
      <c r="E11" s="454"/>
      <c r="F11" s="454"/>
      <c r="G11" s="454"/>
      <c r="H11" s="455"/>
      <c r="I11" s="97"/>
      <c r="J11" s="104"/>
      <c r="K11" s="104"/>
      <c r="L11" s="104"/>
      <c r="M11" s="104"/>
      <c r="N11" s="104"/>
      <c r="O11" s="273"/>
    </row>
    <row r="12" spans="1:30" ht="16.5" thickTop="1" thickBot="1" x14ac:dyDescent="0.3">
      <c r="A12" s="264" t="s">
        <v>58</v>
      </c>
      <c r="B12" s="265"/>
      <c r="C12" s="265"/>
      <c r="D12" s="265"/>
      <c r="E12" s="458" t="s">
        <v>59</v>
      </c>
      <c r="F12" s="458"/>
      <c r="G12" s="458"/>
      <c r="H12" s="459"/>
      <c r="I12" s="97"/>
      <c r="J12" s="104"/>
      <c r="K12" s="104"/>
      <c r="L12" s="104"/>
      <c r="M12" s="104"/>
      <c r="N12" s="104"/>
      <c r="O12" s="273"/>
    </row>
    <row r="13" spans="1:30" ht="16.5" thickTop="1" thickBot="1" x14ac:dyDescent="0.3">
      <c r="A13" s="264"/>
      <c r="B13" s="265"/>
      <c r="C13" s="265"/>
      <c r="D13" s="265"/>
      <c r="E13" s="458"/>
      <c r="F13" s="458"/>
      <c r="G13" s="458"/>
      <c r="H13" s="459"/>
      <c r="I13" s="97"/>
      <c r="J13" s="104"/>
      <c r="K13" s="104"/>
      <c r="L13" s="104"/>
      <c r="M13" s="104"/>
      <c r="N13" s="104"/>
      <c r="O13" s="273"/>
    </row>
    <row r="14" spans="1:30" ht="16.5" thickTop="1" thickBot="1" x14ac:dyDescent="0.3">
      <c r="A14" s="264" t="s">
        <v>60</v>
      </c>
      <c r="B14" s="265"/>
      <c r="C14" s="265"/>
      <c r="D14" s="265"/>
      <c r="E14" s="460" t="s">
        <v>147</v>
      </c>
      <c r="F14" s="460"/>
      <c r="G14" s="460"/>
      <c r="H14" s="461"/>
      <c r="I14" s="97"/>
      <c r="J14" s="104"/>
      <c r="K14" s="104"/>
      <c r="L14" s="104"/>
      <c r="M14" s="104"/>
      <c r="N14" s="104"/>
      <c r="O14" s="273"/>
    </row>
    <row r="15" spans="1:30" ht="16.5" thickTop="1" thickBot="1" x14ac:dyDescent="0.3">
      <c r="A15" s="277"/>
      <c r="B15" s="278"/>
      <c r="C15" s="278"/>
      <c r="D15" s="278"/>
      <c r="E15" s="368"/>
      <c r="F15" s="368"/>
      <c r="G15" s="368"/>
      <c r="H15" s="462"/>
      <c r="I15" s="274"/>
      <c r="J15" s="275"/>
      <c r="K15" s="275"/>
      <c r="L15" s="275"/>
      <c r="M15" s="275"/>
      <c r="N15" s="275"/>
      <c r="O15" s="276"/>
    </row>
    <row r="16" spans="1:30" x14ac:dyDescent="0.25">
      <c r="A16" s="234" t="s">
        <v>61</v>
      </c>
      <c r="B16" s="235"/>
      <c r="C16" s="235"/>
      <c r="D16" s="235"/>
      <c r="E16" s="235"/>
      <c r="F16" s="235"/>
      <c r="G16" s="235"/>
      <c r="H16" s="235"/>
      <c r="I16" s="235"/>
      <c r="J16" s="235"/>
      <c r="K16" s="235"/>
      <c r="L16" s="235"/>
      <c r="M16" s="235"/>
      <c r="N16" s="235"/>
      <c r="O16" s="236"/>
    </row>
    <row r="17" spans="1:15" ht="15.75" thickBot="1" x14ac:dyDescent="0.3">
      <c r="A17" s="237"/>
      <c r="B17" s="238"/>
      <c r="C17" s="238"/>
      <c r="D17" s="238"/>
      <c r="E17" s="238"/>
      <c r="F17" s="238"/>
      <c r="G17" s="238"/>
      <c r="H17" s="238"/>
      <c r="I17" s="238"/>
      <c r="J17" s="238"/>
      <c r="K17" s="238"/>
      <c r="L17" s="238"/>
      <c r="M17" s="238"/>
      <c r="N17" s="238"/>
      <c r="O17" s="239"/>
    </row>
    <row r="18" spans="1:15" ht="15.75" thickBot="1" x14ac:dyDescent="0.3">
      <c r="A18" s="240" t="s">
        <v>62</v>
      </c>
      <c r="B18" s="241"/>
      <c r="C18" s="241"/>
      <c r="D18" s="241"/>
      <c r="E18" s="241"/>
      <c r="F18" s="241" t="s">
        <v>63</v>
      </c>
      <c r="G18" s="241"/>
      <c r="H18" s="241"/>
      <c r="I18" s="241"/>
      <c r="J18" s="241"/>
      <c r="K18" s="241" t="s">
        <v>64</v>
      </c>
      <c r="L18" s="241"/>
      <c r="M18" s="241"/>
      <c r="N18" s="241"/>
      <c r="O18" s="242"/>
    </row>
    <row r="19" spans="1:15" ht="30" x14ac:dyDescent="0.25">
      <c r="A19" s="243" t="s">
        <v>65</v>
      </c>
      <c r="B19" s="244"/>
      <c r="C19" s="22" t="s">
        <v>66</v>
      </c>
      <c r="D19" s="244" t="s">
        <v>67</v>
      </c>
      <c r="E19" s="244"/>
      <c r="F19" s="244" t="s">
        <v>65</v>
      </c>
      <c r="G19" s="244"/>
      <c r="H19" s="22" t="s">
        <v>66</v>
      </c>
      <c r="I19" s="244" t="s">
        <v>67</v>
      </c>
      <c r="J19" s="244"/>
      <c r="K19" s="244" t="s">
        <v>65</v>
      </c>
      <c r="L19" s="244"/>
      <c r="M19" s="22" t="s">
        <v>66</v>
      </c>
      <c r="N19" s="244" t="s">
        <v>67</v>
      </c>
      <c r="O19" s="245"/>
    </row>
    <row r="20" spans="1:15" x14ac:dyDescent="0.25">
      <c r="A20" s="251" t="s">
        <v>148</v>
      </c>
      <c r="B20" s="247"/>
      <c r="C20" s="247" t="s">
        <v>153</v>
      </c>
      <c r="D20" s="247" t="s">
        <v>148</v>
      </c>
      <c r="E20" s="247"/>
      <c r="F20" s="247" t="s">
        <v>152</v>
      </c>
      <c r="G20" s="247"/>
      <c r="H20" s="247" t="s">
        <v>153</v>
      </c>
      <c r="I20" s="247" t="s">
        <v>150</v>
      </c>
      <c r="J20" s="247"/>
      <c r="K20" s="247" t="s">
        <v>151</v>
      </c>
      <c r="L20" s="247"/>
      <c r="M20" s="247" t="s">
        <v>153</v>
      </c>
      <c r="N20" s="247" t="s">
        <v>149</v>
      </c>
      <c r="O20" s="249"/>
    </row>
    <row r="21" spans="1:15" ht="15.75" thickBot="1" x14ac:dyDescent="0.3">
      <c r="A21" s="252"/>
      <c r="B21" s="248"/>
      <c r="C21" s="248"/>
      <c r="D21" s="248"/>
      <c r="E21" s="248"/>
      <c r="F21" s="248"/>
      <c r="G21" s="248"/>
      <c r="H21" s="248"/>
      <c r="I21" s="248"/>
      <c r="J21" s="248"/>
      <c r="K21" s="248"/>
      <c r="L21" s="248"/>
      <c r="M21" s="248"/>
      <c r="N21" s="248"/>
      <c r="O21" s="250"/>
    </row>
    <row r="22" spans="1:15" x14ac:dyDescent="0.25">
      <c r="A22" s="228" t="s">
        <v>68</v>
      </c>
      <c r="B22" s="229"/>
      <c r="C22" s="229"/>
      <c r="D22" s="230"/>
      <c r="E22" s="231"/>
      <c r="F22" s="228" t="s">
        <v>68</v>
      </c>
      <c r="G22" s="229"/>
      <c r="H22" s="229"/>
      <c r="I22" s="230"/>
      <c r="J22" s="231"/>
      <c r="K22" s="228" t="s">
        <v>68</v>
      </c>
      <c r="L22" s="229"/>
      <c r="M22" s="229"/>
      <c r="N22" s="230"/>
      <c r="O22" s="231"/>
    </row>
    <row r="23" spans="1:15" x14ac:dyDescent="0.25">
      <c r="A23" s="205" t="s">
        <v>69</v>
      </c>
      <c r="B23" s="206"/>
      <c r="C23" s="206"/>
      <c r="D23" s="206"/>
      <c r="E23" s="207"/>
      <c r="F23" s="205" t="s">
        <v>69</v>
      </c>
      <c r="G23" s="206"/>
      <c r="H23" s="206"/>
      <c r="I23" s="206"/>
      <c r="J23" s="207"/>
      <c r="K23" s="205" t="s">
        <v>69</v>
      </c>
      <c r="L23" s="206"/>
      <c r="M23" s="206"/>
      <c r="N23" s="206"/>
      <c r="O23" s="207"/>
    </row>
    <row r="24" spans="1:15" x14ac:dyDescent="0.25">
      <c r="A24" s="208" t="s">
        <v>11</v>
      </c>
      <c r="B24" s="209"/>
      <c r="C24" s="209"/>
      <c r="D24" s="209"/>
      <c r="E24" s="210"/>
      <c r="F24" s="208" t="s">
        <v>11</v>
      </c>
      <c r="G24" s="209"/>
      <c r="H24" s="209"/>
      <c r="I24" s="209"/>
      <c r="J24" s="210"/>
      <c r="K24" s="208" t="s">
        <v>11</v>
      </c>
      <c r="L24" s="209"/>
      <c r="M24" s="209"/>
      <c r="N24" s="209"/>
      <c r="O24" s="210"/>
    </row>
    <row r="25" spans="1:15" x14ac:dyDescent="0.25">
      <c r="A25" s="211" t="s">
        <v>70</v>
      </c>
      <c r="B25" s="212"/>
      <c r="C25" s="212"/>
      <c r="D25" s="213"/>
      <c r="E25" s="214"/>
      <c r="F25" s="211" t="s">
        <v>70</v>
      </c>
      <c r="G25" s="212"/>
      <c r="H25" s="212"/>
      <c r="I25" s="213"/>
      <c r="J25" s="214"/>
      <c r="K25" s="211" t="s">
        <v>70</v>
      </c>
      <c r="L25" s="212"/>
      <c r="M25" s="212"/>
      <c r="N25" s="213"/>
      <c r="O25" s="214"/>
    </row>
    <row r="26" spans="1:15" ht="29.1" customHeight="1" thickBot="1" x14ac:dyDescent="0.3">
      <c r="A26" s="201" t="s">
        <v>71</v>
      </c>
      <c r="B26" s="202"/>
      <c r="C26" s="202"/>
      <c r="D26" s="77"/>
      <c r="E26" s="246"/>
      <c r="F26" s="201" t="s">
        <v>71</v>
      </c>
      <c r="G26" s="202"/>
      <c r="H26" s="202"/>
      <c r="I26" s="77"/>
      <c r="J26" s="246"/>
      <c r="K26" s="201" t="s">
        <v>71</v>
      </c>
      <c r="L26" s="202"/>
      <c r="M26" s="202"/>
      <c r="N26" s="77"/>
      <c r="O26" s="246"/>
    </row>
    <row r="27" spans="1:15" x14ac:dyDescent="0.25">
      <c r="A27" s="234" t="s">
        <v>72</v>
      </c>
      <c r="B27" s="235"/>
      <c r="C27" s="235"/>
      <c r="D27" s="235"/>
      <c r="E27" s="235"/>
      <c r="F27" s="235"/>
      <c r="G27" s="235"/>
      <c r="H27" s="235"/>
      <c r="I27" s="235"/>
      <c r="J27" s="235"/>
      <c r="K27" s="235"/>
      <c r="L27" s="235"/>
      <c r="M27" s="235"/>
      <c r="N27" s="235"/>
      <c r="O27" s="236"/>
    </row>
    <row r="28" spans="1:15" ht="15.75" thickBot="1" x14ac:dyDescent="0.3">
      <c r="A28" s="237"/>
      <c r="B28" s="238"/>
      <c r="C28" s="238"/>
      <c r="D28" s="238"/>
      <c r="E28" s="238"/>
      <c r="F28" s="238"/>
      <c r="G28" s="238"/>
      <c r="H28" s="238"/>
      <c r="I28" s="238"/>
      <c r="J28" s="238"/>
      <c r="K28" s="238"/>
      <c r="L28" s="238"/>
      <c r="M28" s="238"/>
      <c r="N28" s="238"/>
      <c r="O28" s="239"/>
    </row>
    <row r="29" spans="1:15" ht="15.75" thickBot="1" x14ac:dyDescent="0.3">
      <c r="A29" s="240" t="s">
        <v>62</v>
      </c>
      <c r="B29" s="241"/>
      <c r="C29" s="241"/>
      <c r="D29" s="241"/>
      <c r="E29" s="241"/>
      <c r="F29" s="241" t="s">
        <v>63</v>
      </c>
      <c r="G29" s="241"/>
      <c r="H29" s="241"/>
      <c r="I29" s="241"/>
      <c r="J29" s="241"/>
      <c r="K29" s="241" t="s">
        <v>64</v>
      </c>
      <c r="L29" s="241"/>
      <c r="M29" s="241"/>
      <c r="N29" s="241"/>
      <c r="O29" s="242"/>
    </row>
    <row r="30" spans="1:15" ht="30" x14ac:dyDescent="0.25">
      <c r="A30" s="243" t="s">
        <v>65</v>
      </c>
      <c r="B30" s="244"/>
      <c r="C30" s="22" t="s">
        <v>66</v>
      </c>
      <c r="D30" s="244" t="s">
        <v>67</v>
      </c>
      <c r="E30" s="244"/>
      <c r="F30" s="244" t="s">
        <v>65</v>
      </c>
      <c r="G30" s="244"/>
      <c r="H30" s="22" t="s">
        <v>66</v>
      </c>
      <c r="I30" s="244" t="s">
        <v>67</v>
      </c>
      <c r="J30" s="244"/>
      <c r="K30" s="244" t="s">
        <v>65</v>
      </c>
      <c r="L30" s="244"/>
      <c r="M30" s="22" t="s">
        <v>66</v>
      </c>
      <c r="N30" s="244" t="s">
        <v>67</v>
      </c>
      <c r="O30" s="245"/>
    </row>
    <row r="31" spans="1:15" x14ac:dyDescent="0.25">
      <c r="A31" s="232" t="s">
        <v>154</v>
      </c>
      <c r="B31" s="224"/>
      <c r="C31" s="224" t="s">
        <v>153</v>
      </c>
      <c r="D31" s="224" t="s">
        <v>155</v>
      </c>
      <c r="E31" s="224"/>
      <c r="F31" s="224" t="s">
        <v>156</v>
      </c>
      <c r="G31" s="224"/>
      <c r="H31" s="224" t="s">
        <v>153</v>
      </c>
      <c r="I31" s="224" t="s">
        <v>159</v>
      </c>
      <c r="J31" s="224"/>
      <c r="K31" s="224" t="s">
        <v>157</v>
      </c>
      <c r="L31" s="224"/>
      <c r="M31" s="224" t="s">
        <v>158</v>
      </c>
      <c r="N31" s="224" t="s">
        <v>160</v>
      </c>
      <c r="O31" s="226"/>
    </row>
    <row r="32" spans="1:15" ht="15.75" thickBot="1" x14ac:dyDescent="0.3">
      <c r="A32" s="233"/>
      <c r="B32" s="225"/>
      <c r="C32" s="225"/>
      <c r="D32" s="225"/>
      <c r="E32" s="225"/>
      <c r="F32" s="225"/>
      <c r="G32" s="225"/>
      <c r="H32" s="225"/>
      <c r="I32" s="225"/>
      <c r="J32" s="225"/>
      <c r="K32" s="225"/>
      <c r="L32" s="225"/>
      <c r="M32" s="225"/>
      <c r="N32" s="225"/>
      <c r="O32" s="227"/>
    </row>
    <row r="33" spans="1:15" x14ac:dyDescent="0.25">
      <c r="A33" s="228" t="s">
        <v>68</v>
      </c>
      <c r="B33" s="229"/>
      <c r="C33" s="229"/>
      <c r="D33" s="230"/>
      <c r="E33" s="231"/>
      <c r="F33" s="228" t="s">
        <v>68</v>
      </c>
      <c r="G33" s="229"/>
      <c r="H33" s="229"/>
      <c r="I33" s="230"/>
      <c r="J33" s="231"/>
      <c r="K33" s="228" t="s">
        <v>68</v>
      </c>
      <c r="L33" s="229"/>
      <c r="M33" s="229"/>
      <c r="N33" s="230"/>
      <c r="O33" s="231"/>
    </row>
    <row r="34" spans="1:15" x14ac:dyDescent="0.25">
      <c r="A34" s="205" t="s">
        <v>69</v>
      </c>
      <c r="B34" s="206"/>
      <c r="C34" s="206"/>
      <c r="D34" s="206"/>
      <c r="E34" s="207"/>
      <c r="F34" s="205" t="s">
        <v>69</v>
      </c>
      <c r="G34" s="206"/>
      <c r="H34" s="206"/>
      <c r="I34" s="206"/>
      <c r="J34" s="207"/>
      <c r="K34" s="205" t="s">
        <v>69</v>
      </c>
      <c r="L34" s="206"/>
      <c r="M34" s="206"/>
      <c r="N34" s="206"/>
      <c r="O34" s="207"/>
    </row>
    <row r="35" spans="1:15" x14ac:dyDescent="0.25">
      <c r="A35" s="208" t="s">
        <v>11</v>
      </c>
      <c r="B35" s="209"/>
      <c r="C35" s="209"/>
      <c r="D35" s="209"/>
      <c r="E35" s="210"/>
      <c r="F35" s="208" t="s">
        <v>11</v>
      </c>
      <c r="G35" s="209"/>
      <c r="H35" s="209"/>
      <c r="I35" s="209"/>
      <c r="J35" s="210"/>
      <c r="K35" s="208" t="s">
        <v>11</v>
      </c>
      <c r="L35" s="209"/>
      <c r="M35" s="209"/>
      <c r="N35" s="209"/>
      <c r="O35" s="210"/>
    </row>
    <row r="36" spans="1:15" x14ac:dyDescent="0.25">
      <c r="A36" s="211" t="s">
        <v>70</v>
      </c>
      <c r="B36" s="212"/>
      <c r="C36" s="212"/>
      <c r="D36" s="213"/>
      <c r="E36" s="214"/>
      <c r="F36" s="211" t="s">
        <v>70</v>
      </c>
      <c r="G36" s="212"/>
      <c r="H36" s="212"/>
      <c r="I36" s="213"/>
      <c r="J36" s="214"/>
      <c r="K36" s="211" t="s">
        <v>70</v>
      </c>
      <c r="L36" s="212"/>
      <c r="M36" s="212"/>
      <c r="N36" s="213"/>
      <c r="O36" s="214"/>
    </row>
    <row r="37" spans="1:15" ht="29.1" customHeight="1" thickBot="1" x14ac:dyDescent="0.3">
      <c r="A37" s="201" t="s">
        <v>71</v>
      </c>
      <c r="B37" s="202"/>
      <c r="C37" s="202"/>
      <c r="D37" s="203"/>
      <c r="E37" s="204"/>
      <c r="F37" s="201" t="s">
        <v>71</v>
      </c>
      <c r="G37" s="202"/>
      <c r="H37" s="202"/>
      <c r="I37" s="203"/>
      <c r="J37" s="204"/>
      <c r="K37" s="201" t="s">
        <v>71</v>
      </c>
      <c r="L37" s="202"/>
      <c r="M37" s="202"/>
      <c r="N37" s="203"/>
      <c r="O37" s="204"/>
    </row>
    <row r="38" spans="1:15" ht="14.25" customHeight="1" x14ac:dyDescent="0.25">
      <c r="A38" s="215" t="s">
        <v>73</v>
      </c>
      <c r="B38" s="216"/>
      <c r="C38" s="216"/>
      <c r="D38" s="216"/>
      <c r="E38" s="216"/>
      <c r="F38" s="216"/>
      <c r="G38" s="463" t="s">
        <v>161</v>
      </c>
      <c r="H38" s="463"/>
      <c r="I38" s="463"/>
      <c r="J38" s="463"/>
      <c r="K38" s="463"/>
      <c r="L38" s="463"/>
      <c r="M38" s="463"/>
      <c r="N38" s="222" t="s">
        <v>11</v>
      </c>
      <c r="O38" s="223"/>
    </row>
    <row r="39" spans="1:15" x14ac:dyDescent="0.25">
      <c r="A39" s="217"/>
      <c r="B39" s="218"/>
      <c r="C39" s="218"/>
      <c r="D39" s="218"/>
      <c r="E39" s="218"/>
      <c r="F39" s="218"/>
      <c r="G39" s="464"/>
      <c r="H39" s="464"/>
      <c r="I39" s="464"/>
      <c r="J39" s="464"/>
      <c r="K39" s="464"/>
      <c r="L39" s="464"/>
      <c r="M39" s="464"/>
      <c r="N39" s="213"/>
      <c r="O39" s="210" t="s">
        <v>33</v>
      </c>
    </row>
    <row r="40" spans="1:15" ht="15.75" thickBot="1" x14ac:dyDescent="0.3">
      <c r="A40" s="219"/>
      <c r="B40" s="220"/>
      <c r="C40" s="220"/>
      <c r="D40" s="220"/>
      <c r="E40" s="220"/>
      <c r="F40" s="220"/>
      <c r="G40" s="465"/>
      <c r="H40" s="465"/>
      <c r="I40" s="465"/>
      <c r="J40" s="465"/>
      <c r="K40" s="465"/>
      <c r="L40" s="465"/>
      <c r="M40" s="465"/>
      <c r="N40" s="253"/>
      <c r="O40" s="254"/>
    </row>
    <row r="41" spans="1:15" x14ac:dyDescent="0.25">
      <c r="A41" s="188" t="s">
        <v>74</v>
      </c>
      <c r="B41" s="189"/>
      <c r="C41" s="189"/>
      <c r="D41" s="189"/>
      <c r="E41" s="189"/>
      <c r="F41" s="189"/>
      <c r="G41" s="466" t="s">
        <v>162</v>
      </c>
      <c r="H41" s="467"/>
      <c r="I41" s="467"/>
      <c r="J41" s="467"/>
      <c r="K41" s="467"/>
      <c r="L41" s="467"/>
      <c r="M41" s="468"/>
      <c r="N41" s="255"/>
      <c r="O41" s="256"/>
    </row>
    <row r="42" spans="1:15" x14ac:dyDescent="0.25">
      <c r="A42" s="191"/>
      <c r="B42" s="192"/>
      <c r="C42" s="192"/>
      <c r="D42" s="192"/>
      <c r="E42" s="192"/>
      <c r="F42" s="192"/>
      <c r="G42" s="469"/>
      <c r="H42" s="470"/>
      <c r="I42" s="470"/>
      <c r="J42" s="470"/>
      <c r="K42" s="470"/>
      <c r="L42" s="470"/>
      <c r="M42" s="471"/>
      <c r="N42" s="213"/>
      <c r="O42" s="210" t="s">
        <v>33</v>
      </c>
    </row>
    <row r="43" spans="1:15" ht="15.75" thickBot="1" x14ac:dyDescent="0.3">
      <c r="A43" s="194"/>
      <c r="B43" s="195"/>
      <c r="C43" s="195"/>
      <c r="D43" s="195"/>
      <c r="E43" s="195"/>
      <c r="F43" s="195"/>
      <c r="G43" s="472"/>
      <c r="H43" s="473"/>
      <c r="I43" s="473"/>
      <c r="J43" s="473"/>
      <c r="K43" s="473"/>
      <c r="L43" s="473"/>
      <c r="M43" s="474"/>
      <c r="N43" s="253"/>
      <c r="O43" s="254"/>
    </row>
    <row r="44" spans="1:15" ht="15.75" thickBot="1" x14ac:dyDescent="0.3">
      <c r="J44" s="199" t="s">
        <v>75</v>
      </c>
      <c r="K44" s="200"/>
      <c r="L44" s="200"/>
      <c r="M44" s="200"/>
      <c r="N44" s="20">
        <f>D25+D26+I25+I26+N25+N26+N36+N37+I37+I36+D37+D36+N42+N39</f>
        <v>0</v>
      </c>
      <c r="O44" s="28" t="s">
        <v>76</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82" zoomScaleNormal="75" workbookViewId="0">
      <selection activeCell="M40" sqref="M40"/>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33" t="s">
        <v>77</v>
      </c>
      <c r="B1" s="134"/>
      <c r="C1" s="134"/>
      <c r="D1" s="134"/>
      <c r="E1" s="134"/>
      <c r="F1" s="134"/>
      <c r="G1" s="134"/>
      <c r="H1" s="134"/>
      <c r="I1" s="134"/>
      <c r="J1" s="134"/>
      <c r="K1" s="134"/>
      <c r="L1" s="134"/>
      <c r="M1" s="134"/>
      <c r="N1" s="135"/>
      <c r="O1" s="279" t="s">
        <v>78</v>
      </c>
      <c r="P1" s="280"/>
      <c r="Q1" s="281"/>
    </row>
    <row r="2" spans="1:17" ht="15.75" thickBot="1" x14ac:dyDescent="0.3">
      <c r="A2" s="136"/>
      <c r="B2" s="106"/>
      <c r="C2" s="106"/>
      <c r="D2" s="106"/>
      <c r="E2" s="106"/>
      <c r="F2" s="106"/>
      <c r="G2" s="106"/>
      <c r="H2" s="106"/>
      <c r="I2" s="106"/>
      <c r="J2" s="106"/>
      <c r="K2" s="106"/>
      <c r="L2" s="106"/>
      <c r="M2" s="106"/>
      <c r="N2" s="137"/>
      <c r="O2" s="282"/>
      <c r="P2" s="283"/>
      <c r="Q2" s="284"/>
    </row>
    <row r="3" spans="1:17" ht="15.75" thickBot="1" x14ac:dyDescent="0.3">
      <c r="A3" s="138"/>
      <c r="B3" s="139"/>
      <c r="C3" s="139"/>
      <c r="D3" s="139"/>
      <c r="E3" s="139"/>
      <c r="F3" s="139"/>
      <c r="G3" s="139"/>
      <c r="H3" s="139"/>
      <c r="I3" s="139"/>
      <c r="J3" s="139"/>
      <c r="K3" s="139"/>
      <c r="L3" s="139"/>
      <c r="M3" s="139"/>
      <c r="N3" s="140"/>
      <c r="O3" s="285"/>
      <c r="P3" s="286"/>
      <c r="Q3" s="287"/>
    </row>
    <row r="4" spans="1:17" ht="24" thickBot="1" x14ac:dyDescent="0.3">
      <c r="A4" s="141" t="s">
        <v>1</v>
      </c>
      <c r="B4" s="142"/>
      <c r="C4" s="142"/>
      <c r="D4" s="142"/>
      <c r="E4" s="142"/>
      <c r="F4" s="142"/>
      <c r="G4" s="142"/>
      <c r="H4" s="142"/>
      <c r="I4" s="142"/>
      <c r="J4" s="142"/>
      <c r="K4" s="142"/>
      <c r="L4" s="142"/>
      <c r="M4" s="142"/>
      <c r="N4" s="143"/>
      <c r="O4" s="288"/>
      <c r="P4" s="289"/>
      <c r="Q4" s="290"/>
    </row>
    <row r="5" spans="1:17" ht="24" thickBot="1" x14ac:dyDescent="0.3">
      <c r="A5" s="371" t="s">
        <v>2</v>
      </c>
      <c r="B5" s="372"/>
      <c r="C5" s="372"/>
      <c r="D5" s="372"/>
      <c r="E5" s="372"/>
      <c r="F5" s="372"/>
      <c r="G5" s="372"/>
      <c r="H5" s="372"/>
      <c r="I5" s="372"/>
      <c r="J5" s="372"/>
      <c r="K5" s="372"/>
      <c r="L5" s="372"/>
      <c r="M5" s="372"/>
      <c r="N5" s="372"/>
      <c r="O5" s="291" t="s">
        <v>11</v>
      </c>
      <c r="P5" s="292"/>
      <c r="Q5" s="293"/>
    </row>
    <row r="6" spans="1:17" ht="24" thickBot="1" x14ac:dyDescent="0.4">
      <c r="A6" s="373" t="s">
        <v>79</v>
      </c>
      <c r="B6" s="374"/>
      <c r="C6" s="374"/>
      <c r="D6" s="374"/>
      <c r="E6" s="374"/>
      <c r="F6" s="375"/>
      <c r="G6" s="376" t="s">
        <v>80</v>
      </c>
      <c r="H6" s="374"/>
      <c r="I6" s="374"/>
      <c r="J6" s="374"/>
      <c r="K6" s="374"/>
      <c r="L6" s="374"/>
      <c r="M6" s="374"/>
      <c r="N6" s="377"/>
      <c r="O6" s="294"/>
      <c r="P6" s="295"/>
      <c r="Q6" s="296"/>
    </row>
    <row r="7" spans="1:17" ht="24" thickBot="1" x14ac:dyDescent="0.4">
      <c r="A7" s="328" t="s">
        <v>81</v>
      </c>
      <c r="B7" s="329"/>
      <c r="C7" s="329"/>
      <c r="D7" s="329"/>
      <c r="E7" s="329"/>
      <c r="F7" s="330"/>
      <c r="G7" s="378">
        <v>75.319999999999993</v>
      </c>
      <c r="H7" s="379"/>
      <c r="I7" s="332">
        <v>75.42</v>
      </c>
      <c r="J7" s="332"/>
      <c r="K7" s="332">
        <v>74.95</v>
      </c>
      <c r="L7" s="332"/>
      <c r="M7" s="332">
        <v>75.27</v>
      </c>
      <c r="N7" s="333"/>
      <c r="O7" s="302"/>
      <c r="P7" s="303"/>
      <c r="Q7" s="11" t="s">
        <v>82</v>
      </c>
    </row>
    <row r="8" spans="1:17" ht="24" thickBot="1" x14ac:dyDescent="0.4">
      <c r="A8" s="358" t="s">
        <v>83</v>
      </c>
      <c r="B8" s="359"/>
      <c r="C8" s="359"/>
      <c r="D8" s="359"/>
      <c r="E8" s="359"/>
      <c r="F8" s="360"/>
      <c r="G8" s="361">
        <v>75.95</v>
      </c>
      <c r="H8" s="362"/>
      <c r="I8" s="362">
        <v>75.95</v>
      </c>
      <c r="J8" s="362"/>
      <c r="K8" s="362">
        <v>75.959999999999994</v>
      </c>
      <c r="L8" s="362"/>
      <c r="M8" s="362">
        <v>75.959999999999994</v>
      </c>
      <c r="N8" s="363"/>
      <c r="O8" s="304"/>
      <c r="P8" s="213"/>
      <c r="Q8" s="12" t="s">
        <v>82</v>
      </c>
    </row>
    <row r="9" spans="1:17" ht="23.25" customHeight="1" x14ac:dyDescent="0.35">
      <c r="A9" s="343" t="s">
        <v>84</v>
      </c>
      <c r="B9" s="344"/>
      <c r="C9" s="344"/>
      <c r="D9" s="344"/>
      <c r="E9" s="344"/>
      <c r="F9" s="345"/>
      <c r="G9" s="349">
        <v>48.08</v>
      </c>
      <c r="H9" s="350"/>
      <c r="I9" s="350">
        <v>48.11</v>
      </c>
      <c r="J9" s="350"/>
      <c r="K9" s="350">
        <v>48.01</v>
      </c>
      <c r="L9" s="350"/>
      <c r="M9" s="350">
        <v>48.09</v>
      </c>
      <c r="N9" s="351"/>
      <c r="O9" s="304"/>
      <c r="P9" s="213"/>
      <c r="Q9" s="301" t="s">
        <v>82</v>
      </c>
    </row>
    <row r="10" spans="1:17" ht="24" thickBot="1" x14ac:dyDescent="0.4">
      <c r="A10" s="364"/>
      <c r="B10" s="365"/>
      <c r="C10" s="365"/>
      <c r="D10" s="365"/>
      <c r="E10" s="365"/>
      <c r="F10" s="366"/>
      <c r="G10" s="367">
        <v>48.03</v>
      </c>
      <c r="H10" s="368"/>
      <c r="I10" s="369"/>
      <c r="J10" s="369"/>
      <c r="K10" s="369"/>
      <c r="L10" s="369"/>
      <c r="M10" s="369"/>
      <c r="N10" s="370"/>
      <c r="O10" s="304"/>
      <c r="P10" s="213"/>
      <c r="Q10" s="301"/>
    </row>
    <row r="11" spans="1:17" ht="24" thickBot="1" x14ac:dyDescent="0.4">
      <c r="A11" s="358" t="s">
        <v>85</v>
      </c>
      <c r="B11" s="359"/>
      <c r="C11" s="359"/>
      <c r="D11" s="359"/>
      <c r="E11" s="359"/>
      <c r="F11" s="360"/>
      <c r="G11" s="475">
        <v>40.1</v>
      </c>
      <c r="H11" s="476"/>
      <c r="I11" s="476">
        <v>40</v>
      </c>
      <c r="J11" s="476"/>
      <c r="K11" s="476">
        <v>40.020000000000003</v>
      </c>
      <c r="L11" s="476"/>
      <c r="M11" s="476">
        <v>40.020000000000003</v>
      </c>
      <c r="N11" s="477"/>
      <c r="O11" s="304"/>
      <c r="P11" s="213"/>
      <c r="Q11" s="12" t="s">
        <v>82</v>
      </c>
    </row>
    <row r="12" spans="1:17" ht="24" thickBot="1" x14ac:dyDescent="0.4">
      <c r="A12" s="328" t="s">
        <v>86</v>
      </c>
      <c r="B12" s="329"/>
      <c r="C12" s="329"/>
      <c r="D12" s="329"/>
      <c r="E12" s="329"/>
      <c r="F12" s="330"/>
      <c r="G12" s="331">
        <v>1.85</v>
      </c>
      <c r="H12" s="332"/>
      <c r="I12" s="332"/>
      <c r="J12" s="332"/>
      <c r="K12" s="332">
        <v>1.85</v>
      </c>
      <c r="L12" s="332"/>
      <c r="M12" s="332"/>
      <c r="N12" s="333"/>
      <c r="O12" s="304"/>
      <c r="P12" s="213"/>
      <c r="Q12" s="12" t="s">
        <v>82</v>
      </c>
    </row>
    <row r="13" spans="1:17" ht="24" thickBot="1" x14ac:dyDescent="0.4">
      <c r="A13" s="358" t="s">
        <v>87</v>
      </c>
      <c r="B13" s="359"/>
      <c r="C13" s="359"/>
      <c r="D13" s="359"/>
      <c r="E13" s="359"/>
      <c r="F13" s="360"/>
      <c r="G13" s="361">
        <v>75.760000000000005</v>
      </c>
      <c r="H13" s="362"/>
      <c r="I13" s="476">
        <v>75.7</v>
      </c>
      <c r="J13" s="476"/>
      <c r="K13" s="362">
        <v>75.760000000000005</v>
      </c>
      <c r="L13" s="362"/>
      <c r="M13" s="362">
        <v>75.760000000000005</v>
      </c>
      <c r="N13" s="363"/>
      <c r="O13" s="304"/>
      <c r="P13" s="213"/>
      <c r="Q13" s="12" t="s">
        <v>82</v>
      </c>
    </row>
    <row r="14" spans="1:17" ht="24" thickBot="1" x14ac:dyDescent="0.4">
      <c r="A14" s="328" t="s">
        <v>88</v>
      </c>
      <c r="B14" s="329"/>
      <c r="C14" s="329"/>
      <c r="D14" s="329"/>
      <c r="E14" s="329"/>
      <c r="F14" s="485"/>
      <c r="G14" s="486">
        <v>77.44</v>
      </c>
      <c r="H14" s="487"/>
      <c r="I14" s="487"/>
      <c r="J14" s="487"/>
      <c r="K14" s="487"/>
      <c r="L14" s="487"/>
      <c r="M14" s="487"/>
      <c r="N14" s="488"/>
      <c r="O14" s="76"/>
      <c r="P14" s="213"/>
      <c r="Q14" s="12" t="s">
        <v>82</v>
      </c>
    </row>
    <row r="15" spans="1:17" ht="23.25" x14ac:dyDescent="0.35">
      <c r="A15" s="352" t="s">
        <v>89</v>
      </c>
      <c r="B15" s="353"/>
      <c r="C15" s="353"/>
      <c r="D15" s="353"/>
      <c r="E15" s="353"/>
      <c r="F15" s="354"/>
      <c r="G15" s="355">
        <v>2.91</v>
      </c>
      <c r="H15" s="356"/>
      <c r="I15" s="356">
        <v>2.93</v>
      </c>
      <c r="J15" s="356"/>
      <c r="K15" s="356">
        <v>2.95</v>
      </c>
      <c r="L15" s="356"/>
      <c r="M15" s="356">
        <v>2.95</v>
      </c>
      <c r="N15" s="357"/>
      <c r="O15" s="304"/>
      <c r="P15" s="213"/>
      <c r="Q15" s="301" t="s">
        <v>82</v>
      </c>
    </row>
    <row r="16" spans="1:17" ht="24" thickBot="1" x14ac:dyDescent="0.4">
      <c r="A16" s="346"/>
      <c r="B16" s="347"/>
      <c r="C16" s="347"/>
      <c r="D16" s="347"/>
      <c r="E16" s="347"/>
      <c r="F16" s="348"/>
      <c r="G16" s="342">
        <v>3.03</v>
      </c>
      <c r="H16" s="340"/>
      <c r="I16" s="340">
        <v>3.04</v>
      </c>
      <c r="J16" s="340"/>
      <c r="K16" s="368">
        <v>3.03</v>
      </c>
      <c r="L16" s="368"/>
      <c r="M16" s="340">
        <v>3.03</v>
      </c>
      <c r="N16" s="341"/>
      <c r="O16" s="304"/>
      <c r="P16" s="213"/>
      <c r="Q16" s="301"/>
    </row>
    <row r="17" spans="1:17" ht="23.25" x14ac:dyDescent="0.35">
      <c r="A17" s="343" t="s">
        <v>90</v>
      </c>
      <c r="B17" s="344"/>
      <c r="C17" s="344"/>
      <c r="D17" s="344"/>
      <c r="E17" s="344"/>
      <c r="F17" s="345"/>
      <c r="G17" s="478">
        <v>1.5</v>
      </c>
      <c r="H17" s="479"/>
      <c r="I17" s="479">
        <v>1.45</v>
      </c>
      <c r="J17" s="479"/>
      <c r="K17" s="484">
        <v>1.53</v>
      </c>
      <c r="L17" s="484"/>
      <c r="M17" s="479">
        <v>1.5</v>
      </c>
      <c r="N17" s="480"/>
      <c r="O17" s="304"/>
      <c r="P17" s="213"/>
      <c r="Q17" s="301" t="s">
        <v>82</v>
      </c>
    </row>
    <row r="18" spans="1:17" ht="24" thickBot="1" x14ac:dyDescent="0.4">
      <c r="A18" s="346"/>
      <c r="B18" s="347"/>
      <c r="C18" s="347"/>
      <c r="D18" s="347"/>
      <c r="E18" s="347"/>
      <c r="F18" s="348"/>
      <c r="G18" s="481">
        <v>1.5</v>
      </c>
      <c r="H18" s="482"/>
      <c r="I18" s="482">
        <v>1.49</v>
      </c>
      <c r="J18" s="482"/>
      <c r="K18" s="482">
        <v>1.53</v>
      </c>
      <c r="L18" s="482"/>
      <c r="M18" s="482">
        <v>1.52</v>
      </c>
      <c r="N18" s="483"/>
      <c r="O18" s="304"/>
      <c r="P18" s="213"/>
      <c r="Q18" s="301"/>
    </row>
    <row r="19" spans="1:17" ht="24" thickBot="1" x14ac:dyDescent="0.4">
      <c r="A19" s="328" t="s">
        <v>91</v>
      </c>
      <c r="B19" s="329"/>
      <c r="C19" s="329"/>
      <c r="D19" s="329"/>
      <c r="E19" s="329"/>
      <c r="F19" s="330"/>
      <c r="G19" s="331"/>
      <c r="H19" s="332"/>
      <c r="I19" s="332"/>
      <c r="J19" s="332"/>
      <c r="K19" s="332"/>
      <c r="L19" s="332"/>
      <c r="M19" s="332"/>
      <c r="N19" s="333"/>
      <c r="O19" s="304"/>
      <c r="P19" s="213"/>
      <c r="Q19" s="12" t="s">
        <v>82</v>
      </c>
    </row>
    <row r="20" spans="1:17" ht="24" thickBot="1" x14ac:dyDescent="0.4">
      <c r="A20" s="328" t="s">
        <v>92</v>
      </c>
      <c r="B20" s="329"/>
      <c r="C20" s="329"/>
      <c r="D20" s="329"/>
      <c r="E20" s="329"/>
      <c r="F20" s="330"/>
      <c r="G20" s="331"/>
      <c r="H20" s="332"/>
      <c r="I20" s="332"/>
      <c r="J20" s="332"/>
      <c r="K20" s="332"/>
      <c r="L20" s="332"/>
      <c r="M20" s="332"/>
      <c r="N20" s="333"/>
      <c r="O20" s="304"/>
      <c r="P20" s="213"/>
      <c r="Q20" s="12" t="s">
        <v>82</v>
      </c>
    </row>
    <row r="21" spans="1:17" ht="24" thickBot="1" x14ac:dyDescent="0.4">
      <c r="A21" s="328" t="s">
        <v>93</v>
      </c>
      <c r="B21" s="329"/>
      <c r="C21" s="329"/>
      <c r="D21" s="329"/>
      <c r="E21" s="329"/>
      <c r="F21" s="330"/>
      <c r="G21" s="331"/>
      <c r="H21" s="332"/>
      <c r="I21" s="332"/>
      <c r="J21" s="332"/>
      <c r="K21" s="332"/>
      <c r="L21" s="332"/>
      <c r="M21" s="332"/>
      <c r="N21" s="333"/>
      <c r="O21" s="305"/>
      <c r="P21" s="306"/>
      <c r="Q21" s="13" t="s">
        <v>82</v>
      </c>
    </row>
    <row r="22" spans="1:17" x14ac:dyDescent="0.25">
      <c r="A22" s="334" t="s">
        <v>94</v>
      </c>
      <c r="B22" s="335"/>
      <c r="C22" s="335"/>
      <c r="D22" s="335"/>
      <c r="E22" s="335"/>
      <c r="F22" s="335"/>
      <c r="G22" s="335"/>
      <c r="H22" s="335"/>
      <c r="I22" s="335"/>
      <c r="J22" s="335"/>
      <c r="K22" s="335"/>
      <c r="L22" s="335"/>
      <c r="M22" s="335"/>
      <c r="N22" s="336"/>
      <c r="O22" s="322"/>
      <c r="P22" s="323"/>
      <c r="Q22" s="324"/>
    </row>
    <row r="23" spans="1:17" ht="34.5" customHeight="1" thickBot="1" x14ac:dyDescent="0.3">
      <c r="A23" s="337"/>
      <c r="B23" s="338"/>
      <c r="C23" s="338"/>
      <c r="D23" s="338"/>
      <c r="E23" s="338"/>
      <c r="F23" s="338"/>
      <c r="G23" s="338"/>
      <c r="H23" s="338"/>
      <c r="I23" s="338"/>
      <c r="J23" s="338"/>
      <c r="K23" s="338"/>
      <c r="L23" s="338"/>
      <c r="M23" s="338"/>
      <c r="N23" s="339"/>
      <c r="O23" s="325"/>
      <c r="P23" s="326"/>
      <c r="Q23" s="327"/>
    </row>
    <row r="24" spans="1:17" ht="21" x14ac:dyDescent="0.35">
      <c r="A24" s="489" t="s">
        <v>163</v>
      </c>
      <c r="B24" s="490"/>
      <c r="C24" s="490"/>
      <c r="D24" s="490"/>
      <c r="E24" s="490"/>
      <c r="F24" s="490"/>
      <c r="G24" s="490"/>
      <c r="H24" s="490"/>
      <c r="I24" s="490"/>
      <c r="J24" s="490"/>
      <c r="K24" s="490"/>
      <c r="L24" s="490"/>
      <c r="M24" s="490"/>
      <c r="N24" s="490"/>
      <c r="O24" s="14" t="s">
        <v>95</v>
      </c>
      <c r="P24" s="9"/>
      <c r="Q24" s="15" t="s">
        <v>96</v>
      </c>
    </row>
    <row r="25" spans="1:17" ht="39" customHeight="1" thickBot="1" x14ac:dyDescent="0.4">
      <c r="A25" s="491"/>
      <c r="B25" s="492"/>
      <c r="C25" s="492"/>
      <c r="D25" s="492"/>
      <c r="E25" s="492"/>
      <c r="F25" s="492"/>
      <c r="G25" s="492"/>
      <c r="H25" s="492"/>
      <c r="I25" s="492"/>
      <c r="J25" s="492"/>
      <c r="K25" s="492"/>
      <c r="L25" s="492"/>
      <c r="M25" s="492"/>
      <c r="N25" s="492"/>
      <c r="O25" s="16" t="s">
        <v>97</v>
      </c>
      <c r="P25" s="10"/>
      <c r="Q25" s="13" t="s">
        <v>82</v>
      </c>
    </row>
    <row r="26" spans="1:17" x14ac:dyDescent="0.25">
      <c r="A26" s="316" t="s">
        <v>98</v>
      </c>
      <c r="B26" s="317"/>
      <c r="C26" s="317"/>
      <c r="D26" s="317"/>
      <c r="E26" s="317"/>
      <c r="F26" s="317"/>
      <c r="G26" s="317"/>
      <c r="H26" s="317"/>
      <c r="I26" s="317"/>
      <c r="J26" s="317"/>
      <c r="K26" s="317"/>
      <c r="L26" s="317"/>
      <c r="M26" s="317"/>
      <c r="N26" s="318"/>
      <c r="O26" s="322"/>
      <c r="P26" s="323"/>
      <c r="Q26" s="324"/>
    </row>
    <row r="27" spans="1:17" ht="33" customHeight="1" thickBot="1" x14ac:dyDescent="0.3">
      <c r="A27" s="319"/>
      <c r="B27" s="320"/>
      <c r="C27" s="320"/>
      <c r="D27" s="320"/>
      <c r="E27" s="320"/>
      <c r="F27" s="320"/>
      <c r="G27" s="320"/>
      <c r="H27" s="320"/>
      <c r="I27" s="320"/>
      <c r="J27" s="320"/>
      <c r="K27" s="320"/>
      <c r="L27" s="320"/>
      <c r="M27" s="320"/>
      <c r="N27" s="321"/>
      <c r="O27" s="325"/>
      <c r="P27" s="326"/>
      <c r="Q27" s="327"/>
    </row>
    <row r="28" spans="1:17" x14ac:dyDescent="0.25">
      <c r="A28" s="493" t="s">
        <v>164</v>
      </c>
      <c r="B28" s="494"/>
      <c r="C28" s="494"/>
      <c r="D28" s="494"/>
      <c r="E28" s="494"/>
      <c r="F28" s="494"/>
      <c r="G28" s="494"/>
      <c r="H28" s="494"/>
      <c r="I28" s="494"/>
      <c r="J28" s="494"/>
      <c r="K28" s="494"/>
      <c r="L28" s="494"/>
      <c r="M28" s="494"/>
      <c r="N28" s="494"/>
      <c r="O28" s="297" t="s">
        <v>99</v>
      </c>
      <c r="P28" s="299"/>
      <c r="Q28" s="300" t="s">
        <v>96</v>
      </c>
    </row>
    <row r="29" spans="1:17" ht="19.5" customHeight="1" x14ac:dyDescent="0.25">
      <c r="A29" s="493"/>
      <c r="B29" s="494"/>
      <c r="C29" s="494"/>
      <c r="D29" s="494"/>
      <c r="E29" s="494"/>
      <c r="F29" s="494"/>
      <c r="G29" s="494"/>
      <c r="H29" s="494"/>
      <c r="I29" s="494"/>
      <c r="J29" s="494"/>
      <c r="K29" s="494"/>
      <c r="L29" s="494"/>
      <c r="M29" s="494"/>
      <c r="N29" s="494"/>
      <c r="O29" s="298"/>
      <c r="P29" s="213"/>
      <c r="Q29" s="301"/>
    </row>
    <row r="30" spans="1:17" ht="18.75" x14ac:dyDescent="0.3">
      <c r="A30" s="493"/>
      <c r="B30" s="494"/>
      <c r="C30" s="494"/>
      <c r="D30" s="494"/>
      <c r="E30" s="494"/>
      <c r="F30" s="494"/>
      <c r="G30" s="494"/>
      <c r="H30" s="494"/>
      <c r="I30" s="494"/>
      <c r="J30" s="494"/>
      <c r="K30" s="494"/>
      <c r="L30" s="494"/>
      <c r="M30" s="494"/>
      <c r="N30" s="494"/>
      <c r="O30" s="17" t="s">
        <v>100</v>
      </c>
      <c r="P30" s="5"/>
      <c r="Q30" s="12" t="s">
        <v>82</v>
      </c>
    </row>
    <row r="31" spans="1:17" ht="19.5" thickBot="1" x14ac:dyDescent="0.35">
      <c r="A31" s="495"/>
      <c r="B31" s="496"/>
      <c r="C31" s="496"/>
      <c r="D31" s="496"/>
      <c r="E31" s="496"/>
      <c r="F31" s="496"/>
      <c r="G31" s="496"/>
      <c r="H31" s="496"/>
      <c r="I31" s="496"/>
      <c r="J31" s="496"/>
      <c r="K31" s="496"/>
      <c r="L31" s="496"/>
      <c r="M31" s="496"/>
      <c r="N31" s="496"/>
      <c r="O31" s="18" t="s">
        <v>101</v>
      </c>
      <c r="P31" s="10"/>
      <c r="Q31" s="13" t="s">
        <v>82</v>
      </c>
    </row>
    <row r="32" spans="1:17" x14ac:dyDescent="0.25">
      <c r="A32" s="316" t="s">
        <v>102</v>
      </c>
      <c r="B32" s="317"/>
      <c r="C32" s="317"/>
      <c r="D32" s="317"/>
      <c r="E32" s="317"/>
      <c r="F32" s="317"/>
      <c r="G32" s="317"/>
      <c r="H32" s="317"/>
      <c r="I32" s="317"/>
      <c r="J32" s="317"/>
      <c r="K32" s="317"/>
      <c r="L32" s="317"/>
      <c r="M32" s="317"/>
      <c r="N32" s="318"/>
      <c r="O32" s="307"/>
      <c r="P32" s="308"/>
      <c r="Q32" s="309"/>
    </row>
    <row r="33" spans="1:17" ht="36" customHeight="1" thickBot="1" x14ac:dyDescent="0.3">
      <c r="A33" s="319"/>
      <c r="B33" s="320"/>
      <c r="C33" s="320"/>
      <c r="D33" s="320"/>
      <c r="E33" s="320"/>
      <c r="F33" s="320"/>
      <c r="G33" s="320"/>
      <c r="H33" s="320"/>
      <c r="I33" s="320"/>
      <c r="J33" s="320"/>
      <c r="K33" s="320"/>
      <c r="L33" s="320"/>
      <c r="M33" s="320"/>
      <c r="N33" s="321"/>
      <c r="O33" s="310"/>
      <c r="P33" s="311"/>
      <c r="Q33" s="312"/>
    </row>
    <row r="34" spans="1:17" x14ac:dyDescent="0.25">
      <c r="A34" s="497" t="s">
        <v>165</v>
      </c>
      <c r="B34" s="498"/>
      <c r="C34" s="498"/>
      <c r="D34" s="498"/>
      <c r="E34" s="498"/>
      <c r="F34" s="498"/>
      <c r="G34" s="498"/>
      <c r="H34" s="498"/>
      <c r="I34" s="498"/>
      <c r="J34" s="498"/>
      <c r="K34" s="498"/>
      <c r="L34" s="498"/>
      <c r="M34" s="498"/>
      <c r="N34" s="499"/>
      <c r="O34" s="314"/>
      <c r="P34" s="299"/>
      <c r="Q34" s="300" t="s">
        <v>103</v>
      </c>
    </row>
    <row r="35" spans="1:17" x14ac:dyDescent="0.25">
      <c r="A35" s="500"/>
      <c r="B35" s="501"/>
      <c r="C35" s="501"/>
      <c r="D35" s="501"/>
      <c r="E35" s="501"/>
      <c r="F35" s="501"/>
      <c r="G35" s="501"/>
      <c r="H35" s="501"/>
      <c r="I35" s="501"/>
      <c r="J35" s="501"/>
      <c r="K35" s="501"/>
      <c r="L35" s="501"/>
      <c r="M35" s="501"/>
      <c r="N35" s="502"/>
      <c r="O35" s="304"/>
      <c r="P35" s="213"/>
      <c r="Q35" s="301"/>
    </row>
    <row r="36" spans="1:17" x14ac:dyDescent="0.25">
      <c r="A36" s="500"/>
      <c r="B36" s="501"/>
      <c r="C36" s="501"/>
      <c r="D36" s="501"/>
      <c r="E36" s="501"/>
      <c r="F36" s="501"/>
      <c r="G36" s="501"/>
      <c r="H36" s="501"/>
      <c r="I36" s="501"/>
      <c r="J36" s="501"/>
      <c r="K36" s="501"/>
      <c r="L36" s="501"/>
      <c r="M36" s="501"/>
      <c r="N36" s="502"/>
      <c r="O36" s="304"/>
      <c r="P36" s="213"/>
      <c r="Q36" s="301"/>
    </row>
    <row r="37" spans="1:17" ht="15.75" thickBot="1" x14ac:dyDescent="0.3">
      <c r="A37" s="503"/>
      <c r="B37" s="504"/>
      <c r="C37" s="504"/>
      <c r="D37" s="504"/>
      <c r="E37" s="504"/>
      <c r="F37" s="504"/>
      <c r="G37" s="504"/>
      <c r="H37" s="504"/>
      <c r="I37" s="504"/>
      <c r="J37" s="504"/>
      <c r="K37" s="504"/>
      <c r="L37" s="504"/>
      <c r="M37" s="504"/>
      <c r="N37" s="505"/>
      <c r="O37" s="315"/>
      <c r="P37" s="253"/>
      <c r="Q37" s="313"/>
    </row>
    <row r="38" spans="1:17" ht="19.5" thickBot="1" x14ac:dyDescent="0.35">
      <c r="O38" s="6" t="s">
        <v>19</v>
      </c>
      <c r="P38" s="7">
        <f>O34+P31+P30+P28+P25+P24+SUM(O7:P21)</f>
        <v>0</v>
      </c>
      <c r="Q38" s="8" t="s">
        <v>104</v>
      </c>
    </row>
  </sheetData>
  <mergeCells count="93">
    <mergeCell ref="A8:F8"/>
    <mergeCell ref="G8:H8"/>
    <mergeCell ref="K16:L16"/>
    <mergeCell ref="A34:N37"/>
    <mergeCell ref="A7:F7"/>
    <mergeCell ref="G7:H7"/>
    <mergeCell ref="I7:J7"/>
    <mergeCell ref="K7:L7"/>
    <mergeCell ref="M7:N7"/>
    <mergeCell ref="A1:N3"/>
    <mergeCell ref="A4:N4"/>
    <mergeCell ref="A5:N5"/>
    <mergeCell ref="A6:F6"/>
    <mergeCell ref="G6:N6"/>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Q15:Q16"/>
    <mergeCell ref="Q17:Q18"/>
    <mergeCell ref="O22:Q23"/>
    <mergeCell ref="O26:Q27"/>
    <mergeCell ref="O9:P10"/>
    <mergeCell ref="O11:P11"/>
    <mergeCell ref="O12:P12"/>
    <mergeCell ref="O32:Q33"/>
    <mergeCell ref="Q34:Q37"/>
    <mergeCell ref="O34:P37"/>
    <mergeCell ref="A32:N33"/>
    <mergeCell ref="A24:N25"/>
    <mergeCell ref="A26:N27"/>
    <mergeCell ref="A28:N3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Q9:Q10"/>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N30" sqref="N30"/>
    </sheetView>
  </sheetViews>
  <sheetFormatPr defaultColWidth="8.85546875" defaultRowHeight="15" x14ac:dyDescent="0.25"/>
  <sheetData>
    <row r="1" spans="1:17" x14ac:dyDescent="0.25">
      <c r="A1" s="133" t="s">
        <v>105</v>
      </c>
      <c r="B1" s="134"/>
      <c r="C1" s="134"/>
      <c r="D1" s="134"/>
      <c r="E1" s="134"/>
      <c r="F1" s="134"/>
      <c r="G1" s="134"/>
      <c r="H1" s="134"/>
      <c r="I1" s="134"/>
      <c r="J1" s="134"/>
      <c r="K1" s="134"/>
      <c r="L1" s="134"/>
      <c r="M1" s="134"/>
      <c r="N1" s="135"/>
    </row>
    <row r="2" spans="1:17" x14ac:dyDescent="0.25">
      <c r="A2" s="136"/>
      <c r="B2" s="106"/>
      <c r="C2" s="106"/>
      <c r="D2" s="106"/>
      <c r="E2" s="106"/>
      <c r="F2" s="106"/>
      <c r="G2" s="106"/>
      <c r="H2" s="106"/>
      <c r="I2" s="106"/>
      <c r="J2" s="106"/>
      <c r="K2" s="106"/>
      <c r="L2" s="106"/>
      <c r="M2" s="106"/>
      <c r="N2" s="137"/>
    </row>
    <row r="3" spans="1:17" ht="15.75" thickBot="1" x14ac:dyDescent="0.3">
      <c r="A3" s="138"/>
      <c r="B3" s="139"/>
      <c r="C3" s="139"/>
      <c r="D3" s="139"/>
      <c r="E3" s="139"/>
      <c r="F3" s="139"/>
      <c r="G3" s="139"/>
      <c r="H3" s="139"/>
      <c r="I3" s="139"/>
      <c r="J3" s="139"/>
      <c r="K3" s="139"/>
      <c r="L3" s="139"/>
      <c r="M3" s="139"/>
      <c r="N3" s="140"/>
    </row>
    <row r="4" spans="1:17" ht="24" thickBot="1" x14ac:dyDescent="0.3">
      <c r="A4" s="141" t="s">
        <v>1</v>
      </c>
      <c r="B4" s="142"/>
      <c r="C4" s="142"/>
      <c r="D4" s="142"/>
      <c r="E4" s="142"/>
      <c r="F4" s="142"/>
      <c r="G4" s="142"/>
      <c r="H4" s="142"/>
      <c r="I4" s="142"/>
      <c r="J4" s="142"/>
      <c r="K4" s="142"/>
      <c r="L4" s="142"/>
      <c r="M4" s="142"/>
      <c r="N4" s="143"/>
      <c r="O4" s="291" t="s">
        <v>11</v>
      </c>
      <c r="P4" s="292"/>
      <c r="Q4" s="293"/>
    </row>
    <row r="5" spans="1:17" ht="24" thickBot="1" x14ac:dyDescent="0.3">
      <c r="A5" s="144" t="s">
        <v>2</v>
      </c>
      <c r="B5" s="145"/>
      <c r="C5" s="145"/>
      <c r="D5" s="145"/>
      <c r="E5" s="145"/>
      <c r="F5" s="145"/>
      <c r="G5" s="145"/>
      <c r="H5" s="145"/>
      <c r="I5" s="145"/>
      <c r="J5" s="145"/>
      <c r="K5" s="145"/>
      <c r="L5" s="145"/>
      <c r="M5" s="145"/>
      <c r="N5" s="145"/>
      <c r="O5" s="394"/>
      <c r="P5" s="395"/>
      <c r="Q5" s="396"/>
    </row>
    <row r="6" spans="1:17" x14ac:dyDescent="0.25">
      <c r="A6" s="380" t="s">
        <v>106</v>
      </c>
      <c r="B6" s="381"/>
      <c r="C6" s="381"/>
      <c r="D6" s="381"/>
      <c r="E6" s="381"/>
      <c r="F6" s="382"/>
      <c r="G6" s="525" t="s">
        <v>167</v>
      </c>
      <c r="H6" s="526"/>
      <c r="I6" s="526"/>
      <c r="J6" s="526"/>
      <c r="K6" s="526"/>
      <c r="L6" s="526"/>
      <c r="M6" s="526"/>
      <c r="N6" s="527"/>
      <c r="O6" s="302"/>
      <c r="P6" s="303"/>
      <c r="Q6" s="397" t="s">
        <v>107</v>
      </c>
    </row>
    <row r="7" spans="1:17" x14ac:dyDescent="0.25">
      <c r="A7" s="383"/>
      <c r="B7" s="384"/>
      <c r="C7" s="384"/>
      <c r="D7" s="384"/>
      <c r="E7" s="384"/>
      <c r="F7" s="385"/>
      <c r="G7" s="528"/>
      <c r="H7" s="529"/>
      <c r="I7" s="529"/>
      <c r="J7" s="529"/>
      <c r="K7" s="529"/>
      <c r="L7" s="529"/>
      <c r="M7" s="529"/>
      <c r="N7" s="530"/>
      <c r="O7" s="304"/>
      <c r="P7" s="213"/>
      <c r="Q7" s="214"/>
    </row>
    <row r="8" spans="1:17" x14ac:dyDescent="0.25">
      <c r="A8" s="389" t="s">
        <v>108</v>
      </c>
      <c r="B8" s="390"/>
      <c r="C8" s="390"/>
      <c r="D8" s="390"/>
      <c r="E8" s="390"/>
      <c r="F8" s="391"/>
      <c r="G8" s="386"/>
      <c r="H8" s="387"/>
      <c r="I8" s="387"/>
      <c r="J8" s="387"/>
      <c r="K8" s="387"/>
      <c r="L8" s="387"/>
      <c r="M8" s="387"/>
      <c r="N8" s="388"/>
      <c r="O8" s="304"/>
      <c r="P8" s="213"/>
      <c r="Q8" s="214" t="s">
        <v>33</v>
      </c>
    </row>
    <row r="9" spans="1:17" x14ac:dyDescent="0.25">
      <c r="A9" s="389"/>
      <c r="B9" s="390"/>
      <c r="C9" s="390"/>
      <c r="D9" s="390"/>
      <c r="E9" s="390"/>
      <c r="F9" s="391"/>
      <c r="G9" s="386"/>
      <c r="H9" s="387"/>
      <c r="I9" s="387"/>
      <c r="J9" s="387"/>
      <c r="K9" s="387"/>
      <c r="L9" s="387"/>
      <c r="M9" s="387"/>
      <c r="N9" s="388"/>
      <c r="O9" s="304"/>
      <c r="P9" s="213"/>
      <c r="Q9" s="214"/>
    </row>
    <row r="10" spans="1:17" x14ac:dyDescent="0.25">
      <c r="A10" s="389"/>
      <c r="B10" s="390"/>
      <c r="C10" s="390"/>
      <c r="D10" s="390"/>
      <c r="E10" s="390"/>
      <c r="F10" s="391"/>
      <c r="G10" s="386"/>
      <c r="H10" s="387"/>
      <c r="I10" s="387"/>
      <c r="J10" s="387"/>
      <c r="K10" s="387"/>
      <c r="L10" s="387"/>
      <c r="M10" s="387"/>
      <c r="N10" s="388"/>
      <c r="O10" s="304"/>
      <c r="P10" s="213"/>
      <c r="Q10" s="214"/>
    </row>
    <row r="11" spans="1:17" x14ac:dyDescent="0.25">
      <c r="A11" s="389"/>
      <c r="B11" s="390"/>
      <c r="C11" s="390"/>
      <c r="D11" s="390"/>
      <c r="E11" s="390"/>
      <c r="F11" s="391"/>
      <c r="G11" s="386"/>
      <c r="H11" s="387"/>
      <c r="I11" s="387"/>
      <c r="J11" s="387"/>
      <c r="K11" s="387"/>
      <c r="L11" s="387"/>
      <c r="M11" s="387"/>
      <c r="N11" s="388"/>
      <c r="O11" s="304"/>
      <c r="P11" s="213"/>
      <c r="Q11" s="214"/>
    </row>
    <row r="12" spans="1:17" x14ac:dyDescent="0.25">
      <c r="A12" s="389"/>
      <c r="B12" s="390"/>
      <c r="C12" s="390"/>
      <c r="D12" s="390"/>
      <c r="E12" s="390"/>
      <c r="F12" s="391"/>
      <c r="G12" s="386"/>
      <c r="H12" s="387"/>
      <c r="I12" s="387"/>
      <c r="J12" s="387"/>
      <c r="K12" s="387"/>
      <c r="L12" s="387"/>
      <c r="M12" s="387"/>
      <c r="N12" s="388"/>
      <c r="O12" s="304"/>
      <c r="P12" s="213"/>
      <c r="Q12" s="214"/>
    </row>
    <row r="13" spans="1:17" x14ac:dyDescent="0.25">
      <c r="A13" s="389"/>
      <c r="B13" s="390"/>
      <c r="C13" s="390"/>
      <c r="D13" s="390"/>
      <c r="E13" s="390"/>
      <c r="F13" s="391"/>
      <c r="G13" s="386"/>
      <c r="H13" s="387"/>
      <c r="I13" s="387"/>
      <c r="J13" s="387"/>
      <c r="K13" s="387"/>
      <c r="L13" s="387"/>
      <c r="M13" s="387"/>
      <c r="N13" s="388"/>
      <c r="O13" s="304"/>
      <c r="P13" s="213"/>
      <c r="Q13" s="214"/>
    </row>
    <row r="14" spans="1:17" x14ac:dyDescent="0.25">
      <c r="A14" s="389"/>
      <c r="B14" s="390"/>
      <c r="C14" s="390"/>
      <c r="D14" s="390"/>
      <c r="E14" s="390"/>
      <c r="F14" s="391"/>
      <c r="G14" s="386"/>
      <c r="H14" s="387"/>
      <c r="I14" s="387"/>
      <c r="J14" s="387"/>
      <c r="K14" s="387"/>
      <c r="L14" s="387"/>
      <c r="M14" s="387"/>
      <c r="N14" s="388"/>
      <c r="O14" s="304"/>
      <c r="P14" s="213"/>
      <c r="Q14" s="214"/>
    </row>
    <row r="15" spans="1:17" x14ac:dyDescent="0.25">
      <c r="A15" s="389"/>
      <c r="B15" s="390"/>
      <c r="C15" s="390"/>
      <c r="D15" s="390"/>
      <c r="E15" s="390"/>
      <c r="F15" s="391"/>
      <c r="G15" s="386"/>
      <c r="H15" s="387"/>
      <c r="I15" s="387"/>
      <c r="J15" s="387"/>
      <c r="K15" s="387"/>
      <c r="L15" s="387"/>
      <c r="M15" s="387"/>
      <c r="N15" s="388"/>
      <c r="O15" s="304"/>
      <c r="P15" s="213"/>
      <c r="Q15" s="214"/>
    </row>
    <row r="16" spans="1:17" x14ac:dyDescent="0.25">
      <c r="A16" s="389" t="s">
        <v>109</v>
      </c>
      <c r="B16" s="390"/>
      <c r="C16" s="390"/>
      <c r="D16" s="390"/>
      <c r="E16" s="390"/>
      <c r="F16" s="391"/>
      <c r="G16" s="523" t="s">
        <v>168</v>
      </c>
      <c r="H16" s="221"/>
      <c r="I16" s="221"/>
      <c r="J16" s="221"/>
      <c r="K16" s="221"/>
      <c r="L16" s="221"/>
      <c r="M16" s="221"/>
      <c r="N16" s="524"/>
      <c r="O16" s="304"/>
      <c r="P16" s="213"/>
      <c r="Q16" s="214" t="s">
        <v>28</v>
      </c>
    </row>
    <row r="17" spans="1:17" x14ac:dyDescent="0.25">
      <c r="A17" s="389"/>
      <c r="B17" s="390"/>
      <c r="C17" s="390"/>
      <c r="D17" s="390"/>
      <c r="E17" s="390"/>
      <c r="F17" s="391"/>
      <c r="G17" s="523"/>
      <c r="H17" s="221"/>
      <c r="I17" s="221"/>
      <c r="J17" s="221"/>
      <c r="K17" s="221"/>
      <c r="L17" s="221"/>
      <c r="M17" s="221"/>
      <c r="N17" s="524"/>
      <c r="O17" s="304"/>
      <c r="P17" s="213"/>
      <c r="Q17" s="214"/>
    </row>
    <row r="18" spans="1:17" x14ac:dyDescent="0.25">
      <c r="A18" s="383" t="s">
        <v>110</v>
      </c>
      <c r="B18" s="384"/>
      <c r="C18" s="384"/>
      <c r="D18" s="384"/>
      <c r="E18" s="384"/>
      <c r="F18" s="385"/>
      <c r="G18" s="392" t="s">
        <v>169</v>
      </c>
      <c r="H18" s="128"/>
      <c r="I18" s="128"/>
      <c r="J18" s="128"/>
      <c r="K18" s="128"/>
      <c r="L18" s="128"/>
      <c r="M18" s="128"/>
      <c r="N18" s="393"/>
      <c r="O18" s="304"/>
      <c r="P18" s="213"/>
      <c r="Q18" s="214" t="s">
        <v>28</v>
      </c>
    </row>
    <row r="19" spans="1:17" x14ac:dyDescent="0.25">
      <c r="A19" s="383"/>
      <c r="B19" s="384"/>
      <c r="C19" s="384"/>
      <c r="D19" s="384"/>
      <c r="E19" s="384"/>
      <c r="F19" s="385"/>
      <c r="G19" s="392"/>
      <c r="H19" s="128"/>
      <c r="I19" s="128"/>
      <c r="J19" s="128"/>
      <c r="K19" s="128"/>
      <c r="L19" s="128"/>
      <c r="M19" s="128"/>
      <c r="N19" s="393"/>
      <c r="O19" s="304"/>
      <c r="P19" s="213"/>
      <c r="Q19" s="214"/>
    </row>
    <row r="20" spans="1:17" x14ac:dyDescent="0.25">
      <c r="A20" s="389" t="s">
        <v>111</v>
      </c>
      <c r="B20" s="390"/>
      <c r="C20" s="390"/>
      <c r="D20" s="390"/>
      <c r="E20" s="390"/>
      <c r="F20" s="391"/>
      <c r="G20" s="528" t="s">
        <v>174</v>
      </c>
      <c r="H20" s="529"/>
      <c r="I20" s="529"/>
      <c r="J20" s="529"/>
      <c r="K20" s="529"/>
      <c r="L20" s="529"/>
      <c r="M20" s="529"/>
      <c r="N20" s="530"/>
      <c r="O20" s="304"/>
      <c r="P20" s="213"/>
      <c r="Q20" s="214" t="s">
        <v>107</v>
      </c>
    </row>
    <row r="21" spans="1:17" ht="15.75" thickBot="1" x14ac:dyDescent="0.3">
      <c r="A21" s="398"/>
      <c r="B21" s="399"/>
      <c r="C21" s="399"/>
      <c r="D21" s="399"/>
      <c r="E21" s="399"/>
      <c r="F21" s="400"/>
      <c r="G21" s="541"/>
      <c r="H21" s="542"/>
      <c r="I21" s="542"/>
      <c r="J21" s="542"/>
      <c r="K21" s="542"/>
      <c r="L21" s="542"/>
      <c r="M21" s="542"/>
      <c r="N21" s="546"/>
      <c r="O21" s="315"/>
      <c r="P21" s="253"/>
      <c r="Q21" s="402"/>
    </row>
    <row r="22" spans="1:17" ht="15.75" thickBot="1" x14ac:dyDescent="0.3">
      <c r="O22" s="19" t="s">
        <v>19</v>
      </c>
      <c r="P22" s="20">
        <f>SUM(O6:P21)</f>
        <v>0</v>
      </c>
      <c r="Q22" s="28" t="s">
        <v>112</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M27" sqref="M27"/>
    </sheetView>
  </sheetViews>
  <sheetFormatPr defaultColWidth="8.85546875" defaultRowHeight="15" x14ac:dyDescent="0.25"/>
  <sheetData>
    <row r="1" spans="1:17" x14ac:dyDescent="0.25">
      <c r="A1" s="133" t="s">
        <v>113</v>
      </c>
      <c r="B1" s="134"/>
      <c r="C1" s="134"/>
      <c r="D1" s="134"/>
      <c r="E1" s="134"/>
      <c r="F1" s="134"/>
      <c r="G1" s="134"/>
      <c r="H1" s="134"/>
      <c r="I1" s="134"/>
      <c r="J1" s="134"/>
      <c r="K1" s="134"/>
      <c r="L1" s="134"/>
      <c r="M1" s="134"/>
      <c r="N1" s="135"/>
    </row>
    <row r="2" spans="1:17" x14ac:dyDescent="0.25">
      <c r="A2" s="136"/>
      <c r="B2" s="106"/>
      <c r="C2" s="106"/>
      <c r="D2" s="106"/>
      <c r="E2" s="106"/>
      <c r="F2" s="106"/>
      <c r="G2" s="106"/>
      <c r="H2" s="106"/>
      <c r="I2" s="106"/>
      <c r="J2" s="106"/>
      <c r="K2" s="106"/>
      <c r="L2" s="106"/>
      <c r="M2" s="106"/>
      <c r="N2" s="137"/>
    </row>
    <row r="3" spans="1:17" ht="15.75" thickBot="1" x14ac:dyDescent="0.3">
      <c r="A3" s="138"/>
      <c r="B3" s="139"/>
      <c r="C3" s="139"/>
      <c r="D3" s="139"/>
      <c r="E3" s="139"/>
      <c r="F3" s="139"/>
      <c r="G3" s="139"/>
      <c r="H3" s="139"/>
      <c r="I3" s="139"/>
      <c r="J3" s="139"/>
      <c r="K3" s="139"/>
      <c r="L3" s="139"/>
      <c r="M3" s="139"/>
      <c r="N3" s="140"/>
    </row>
    <row r="4" spans="1:17" ht="24" thickBot="1" x14ac:dyDescent="0.3">
      <c r="A4" s="141" t="s">
        <v>1</v>
      </c>
      <c r="B4" s="142"/>
      <c r="C4" s="142"/>
      <c r="D4" s="142"/>
      <c r="E4" s="142"/>
      <c r="F4" s="142"/>
      <c r="G4" s="142"/>
      <c r="H4" s="142"/>
      <c r="I4" s="142"/>
      <c r="J4" s="142"/>
      <c r="K4" s="142"/>
      <c r="L4" s="142"/>
      <c r="M4" s="142"/>
      <c r="N4" s="143"/>
      <c r="O4" s="291" t="s">
        <v>11</v>
      </c>
      <c r="P4" s="292"/>
      <c r="Q4" s="293"/>
    </row>
    <row r="5" spans="1:17" ht="24" thickBot="1" x14ac:dyDescent="0.3">
      <c r="A5" s="371" t="s">
        <v>2</v>
      </c>
      <c r="B5" s="372"/>
      <c r="C5" s="372"/>
      <c r="D5" s="372"/>
      <c r="E5" s="372"/>
      <c r="F5" s="372"/>
      <c r="G5" s="372"/>
      <c r="H5" s="372"/>
      <c r="I5" s="372"/>
      <c r="J5" s="372"/>
      <c r="K5" s="372"/>
      <c r="L5" s="372"/>
      <c r="M5" s="372"/>
      <c r="N5" s="411"/>
      <c r="O5" s="394"/>
      <c r="P5" s="395"/>
      <c r="Q5" s="396"/>
    </row>
    <row r="6" spans="1:17" ht="14.85" customHeight="1" x14ac:dyDescent="0.25">
      <c r="A6" s="380" t="s">
        <v>114</v>
      </c>
      <c r="B6" s="381"/>
      <c r="C6" s="381"/>
      <c r="D6" s="381"/>
      <c r="E6" s="381"/>
      <c r="F6" s="382"/>
      <c r="G6" s="531" t="s">
        <v>170</v>
      </c>
      <c r="H6" s="532"/>
      <c r="I6" s="532"/>
      <c r="J6" s="532"/>
      <c r="K6" s="532"/>
      <c r="L6" s="532"/>
      <c r="M6" s="532"/>
      <c r="N6" s="533"/>
      <c r="O6" s="302"/>
      <c r="P6" s="303"/>
      <c r="Q6" s="408" t="s">
        <v>82</v>
      </c>
    </row>
    <row r="7" spans="1:17" x14ac:dyDescent="0.25">
      <c r="A7" s="383"/>
      <c r="B7" s="384"/>
      <c r="C7" s="384"/>
      <c r="D7" s="384"/>
      <c r="E7" s="384"/>
      <c r="F7" s="385"/>
      <c r="G7" s="528"/>
      <c r="H7" s="529"/>
      <c r="I7" s="529"/>
      <c r="J7" s="529"/>
      <c r="K7" s="529"/>
      <c r="L7" s="529"/>
      <c r="M7" s="529"/>
      <c r="N7" s="534"/>
      <c r="O7" s="304"/>
      <c r="P7" s="213"/>
      <c r="Q7" s="403"/>
    </row>
    <row r="8" spans="1:17" x14ac:dyDescent="0.25">
      <c r="A8" s="383" t="s">
        <v>115</v>
      </c>
      <c r="B8" s="384"/>
      <c r="C8" s="384"/>
      <c r="D8" s="384"/>
      <c r="E8" s="384"/>
      <c r="F8" s="385"/>
      <c r="G8" s="535" t="s">
        <v>171</v>
      </c>
      <c r="H8" s="536"/>
      <c r="I8" s="536"/>
      <c r="J8" s="536"/>
      <c r="K8" s="536"/>
      <c r="L8" s="536"/>
      <c r="M8" s="536"/>
      <c r="N8" s="537"/>
      <c r="O8" s="409"/>
      <c r="P8" s="410"/>
      <c r="Q8" s="403" t="s">
        <v>116</v>
      </c>
    </row>
    <row r="9" spans="1:17" x14ac:dyDescent="0.25">
      <c r="A9" s="383"/>
      <c r="B9" s="384"/>
      <c r="C9" s="384"/>
      <c r="D9" s="384"/>
      <c r="E9" s="384"/>
      <c r="F9" s="385"/>
      <c r="G9" s="535"/>
      <c r="H9" s="536"/>
      <c r="I9" s="536"/>
      <c r="J9" s="536"/>
      <c r="K9" s="536"/>
      <c r="L9" s="536"/>
      <c r="M9" s="536"/>
      <c r="N9" s="537"/>
      <c r="O9" s="409"/>
      <c r="P9" s="410"/>
      <c r="Q9" s="403"/>
    </row>
    <row r="10" spans="1:17" x14ac:dyDescent="0.25">
      <c r="A10" s="383"/>
      <c r="B10" s="384"/>
      <c r="C10" s="384"/>
      <c r="D10" s="384"/>
      <c r="E10" s="384"/>
      <c r="F10" s="385"/>
      <c r="G10" s="535"/>
      <c r="H10" s="536"/>
      <c r="I10" s="536"/>
      <c r="J10" s="536"/>
      <c r="K10" s="536"/>
      <c r="L10" s="536"/>
      <c r="M10" s="536"/>
      <c r="N10" s="537"/>
      <c r="O10" s="409"/>
      <c r="P10" s="410"/>
      <c r="Q10" s="403"/>
    </row>
    <row r="11" spans="1:17" x14ac:dyDescent="0.25">
      <c r="A11" s="383"/>
      <c r="B11" s="384"/>
      <c r="C11" s="384"/>
      <c r="D11" s="384"/>
      <c r="E11" s="384"/>
      <c r="F11" s="385"/>
      <c r="G11" s="535"/>
      <c r="H11" s="536"/>
      <c r="I11" s="536"/>
      <c r="J11" s="536"/>
      <c r="K11" s="536"/>
      <c r="L11" s="536"/>
      <c r="M11" s="536"/>
      <c r="N11" s="537"/>
      <c r="O11" s="409"/>
      <c r="P11" s="410"/>
      <c r="Q11" s="403"/>
    </row>
    <row r="12" spans="1:17" x14ac:dyDescent="0.25">
      <c r="A12" s="383"/>
      <c r="B12" s="384"/>
      <c r="C12" s="384"/>
      <c r="D12" s="384"/>
      <c r="E12" s="384"/>
      <c r="F12" s="385"/>
      <c r="G12" s="535"/>
      <c r="H12" s="536"/>
      <c r="I12" s="536"/>
      <c r="J12" s="536"/>
      <c r="K12" s="536"/>
      <c r="L12" s="536"/>
      <c r="M12" s="536"/>
      <c r="N12" s="537"/>
      <c r="O12" s="409"/>
      <c r="P12" s="410"/>
      <c r="Q12" s="403"/>
    </row>
    <row r="13" spans="1:17" x14ac:dyDescent="0.25">
      <c r="A13" s="383"/>
      <c r="B13" s="384"/>
      <c r="C13" s="384"/>
      <c r="D13" s="384"/>
      <c r="E13" s="384"/>
      <c r="F13" s="385"/>
      <c r="G13" s="535"/>
      <c r="H13" s="536"/>
      <c r="I13" s="536"/>
      <c r="J13" s="536"/>
      <c r="K13" s="536"/>
      <c r="L13" s="536"/>
      <c r="M13" s="536"/>
      <c r="N13" s="537"/>
      <c r="O13" s="409"/>
      <c r="P13" s="410"/>
      <c r="Q13" s="403"/>
    </row>
    <row r="14" spans="1:17" x14ac:dyDescent="0.25">
      <c r="A14" s="383"/>
      <c r="B14" s="384"/>
      <c r="C14" s="384"/>
      <c r="D14" s="384"/>
      <c r="E14" s="384"/>
      <c r="F14" s="385"/>
      <c r="G14" s="535"/>
      <c r="H14" s="536"/>
      <c r="I14" s="536"/>
      <c r="J14" s="536"/>
      <c r="K14" s="536"/>
      <c r="L14" s="536"/>
      <c r="M14" s="536"/>
      <c r="N14" s="537"/>
      <c r="O14" s="409"/>
      <c r="P14" s="410"/>
      <c r="Q14" s="403"/>
    </row>
    <row r="15" spans="1:17" x14ac:dyDescent="0.25">
      <c r="A15" s="383"/>
      <c r="B15" s="384"/>
      <c r="C15" s="384"/>
      <c r="D15" s="384"/>
      <c r="E15" s="384"/>
      <c r="F15" s="385"/>
      <c r="G15" s="535"/>
      <c r="H15" s="536"/>
      <c r="I15" s="536"/>
      <c r="J15" s="536"/>
      <c r="K15" s="536"/>
      <c r="L15" s="536"/>
      <c r="M15" s="536"/>
      <c r="N15" s="537"/>
      <c r="O15" s="409"/>
      <c r="P15" s="410"/>
      <c r="Q15" s="403"/>
    </row>
    <row r="16" spans="1:17" x14ac:dyDescent="0.25">
      <c r="A16" s="383"/>
      <c r="B16" s="384"/>
      <c r="C16" s="384"/>
      <c r="D16" s="384"/>
      <c r="E16" s="384"/>
      <c r="F16" s="385"/>
      <c r="G16" s="535"/>
      <c r="H16" s="536"/>
      <c r="I16" s="536"/>
      <c r="J16" s="536"/>
      <c r="K16" s="536"/>
      <c r="L16" s="536"/>
      <c r="M16" s="536"/>
      <c r="N16" s="537"/>
      <c r="O16" s="409"/>
      <c r="P16" s="410"/>
      <c r="Q16" s="403"/>
    </row>
    <row r="17" spans="1:17" x14ac:dyDescent="0.25">
      <c r="A17" s="383"/>
      <c r="B17" s="384"/>
      <c r="C17" s="384"/>
      <c r="D17" s="384"/>
      <c r="E17" s="384"/>
      <c r="F17" s="385"/>
      <c r="G17" s="535"/>
      <c r="H17" s="536"/>
      <c r="I17" s="536"/>
      <c r="J17" s="536"/>
      <c r="K17" s="536"/>
      <c r="L17" s="536"/>
      <c r="M17" s="536"/>
      <c r="N17" s="537"/>
      <c r="O17" s="409"/>
      <c r="P17" s="410"/>
      <c r="Q17" s="403"/>
    </row>
    <row r="18" spans="1:17" x14ac:dyDescent="0.25">
      <c r="A18" s="383"/>
      <c r="B18" s="384"/>
      <c r="C18" s="384"/>
      <c r="D18" s="384"/>
      <c r="E18" s="384"/>
      <c r="F18" s="385"/>
      <c r="G18" s="535"/>
      <c r="H18" s="536"/>
      <c r="I18" s="536"/>
      <c r="J18" s="536"/>
      <c r="K18" s="536"/>
      <c r="L18" s="536"/>
      <c r="M18" s="536"/>
      <c r="N18" s="537"/>
      <c r="O18" s="409"/>
      <c r="P18" s="410"/>
      <c r="Q18" s="403"/>
    </row>
    <row r="19" spans="1:17" x14ac:dyDescent="0.25">
      <c r="A19" s="383"/>
      <c r="B19" s="384"/>
      <c r="C19" s="384"/>
      <c r="D19" s="384"/>
      <c r="E19" s="384"/>
      <c r="F19" s="385"/>
      <c r="G19" s="535"/>
      <c r="H19" s="536"/>
      <c r="I19" s="536"/>
      <c r="J19" s="536"/>
      <c r="K19" s="536"/>
      <c r="L19" s="536"/>
      <c r="M19" s="536"/>
      <c r="N19" s="537"/>
      <c r="O19" s="409"/>
      <c r="P19" s="410"/>
      <c r="Q19" s="403"/>
    </row>
    <row r="20" spans="1:17" x14ac:dyDescent="0.25">
      <c r="A20" s="383" t="s">
        <v>117</v>
      </c>
      <c r="B20" s="384"/>
      <c r="C20" s="384"/>
      <c r="D20" s="384"/>
      <c r="E20" s="384"/>
      <c r="F20" s="385"/>
      <c r="G20" s="538" t="s">
        <v>172</v>
      </c>
      <c r="H20" s="539"/>
      <c r="I20" s="539"/>
      <c r="J20" s="539"/>
      <c r="K20" s="539"/>
      <c r="L20" s="539"/>
      <c r="M20" s="539"/>
      <c r="N20" s="540"/>
      <c r="O20" s="304"/>
      <c r="P20" s="213"/>
      <c r="Q20" s="403" t="s">
        <v>82</v>
      </c>
    </row>
    <row r="21" spans="1:17" x14ac:dyDescent="0.25">
      <c r="A21" s="383"/>
      <c r="B21" s="384"/>
      <c r="C21" s="384"/>
      <c r="D21" s="384"/>
      <c r="E21" s="384"/>
      <c r="F21" s="385"/>
      <c r="G21" s="538"/>
      <c r="H21" s="539"/>
      <c r="I21" s="539"/>
      <c r="J21" s="539"/>
      <c r="K21" s="539"/>
      <c r="L21" s="539"/>
      <c r="M21" s="539"/>
      <c r="N21" s="540"/>
      <c r="O21" s="304"/>
      <c r="P21" s="213"/>
      <c r="Q21" s="403"/>
    </row>
    <row r="22" spans="1:17" x14ac:dyDescent="0.25">
      <c r="A22" s="383" t="s">
        <v>118</v>
      </c>
      <c r="B22" s="384"/>
      <c r="C22" s="384"/>
      <c r="D22" s="384"/>
      <c r="E22" s="384"/>
      <c r="F22" s="385"/>
      <c r="G22" s="538" t="s">
        <v>173</v>
      </c>
      <c r="H22" s="539"/>
      <c r="I22" s="539"/>
      <c r="J22" s="539"/>
      <c r="K22" s="539"/>
      <c r="L22" s="539"/>
      <c r="M22" s="539"/>
      <c r="N22" s="540"/>
      <c r="O22" s="304"/>
      <c r="P22" s="213"/>
      <c r="Q22" s="403" t="s">
        <v>96</v>
      </c>
    </row>
    <row r="23" spans="1:17" ht="15.75" thickBot="1" x14ac:dyDescent="0.3">
      <c r="A23" s="405"/>
      <c r="B23" s="406"/>
      <c r="C23" s="406"/>
      <c r="D23" s="406"/>
      <c r="E23" s="406"/>
      <c r="F23" s="407"/>
      <c r="G23" s="543"/>
      <c r="H23" s="544"/>
      <c r="I23" s="544"/>
      <c r="J23" s="544"/>
      <c r="K23" s="544"/>
      <c r="L23" s="544"/>
      <c r="M23" s="544"/>
      <c r="N23" s="545"/>
      <c r="O23" s="315"/>
      <c r="P23" s="253"/>
      <c r="Q23" s="404"/>
    </row>
    <row r="24" spans="1:17" ht="15.75" thickBot="1" x14ac:dyDescent="0.3">
      <c r="O24" s="19" t="s">
        <v>19</v>
      </c>
      <c r="P24" s="20">
        <f>SUM(O6:P23)</f>
        <v>0</v>
      </c>
      <c r="Q24" s="28" t="s">
        <v>119</v>
      </c>
    </row>
    <row r="31" spans="1:17" x14ac:dyDescent="0.2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76" zoomScaleNormal="76" workbookViewId="0">
      <selection activeCell="A8" sqref="A8:P17"/>
    </sheetView>
  </sheetViews>
  <sheetFormatPr defaultColWidth="8.85546875" defaultRowHeight="15" x14ac:dyDescent="0.25"/>
  <cols>
    <col min="17" max="17" width="14.140625" customWidth="1"/>
  </cols>
  <sheetData>
    <row r="1" spans="1:18" ht="15.6" customHeight="1" x14ac:dyDescent="0.25">
      <c r="A1" s="105" t="s">
        <v>120</v>
      </c>
      <c r="B1" s="106"/>
      <c r="C1" s="106"/>
      <c r="D1" s="106"/>
      <c r="E1" s="106"/>
      <c r="F1" s="106"/>
      <c r="G1" s="106"/>
      <c r="H1" s="106"/>
      <c r="I1" s="106"/>
      <c r="J1" s="106"/>
      <c r="K1" s="106"/>
      <c r="L1" s="106"/>
      <c r="M1" s="106"/>
      <c r="N1" s="106"/>
      <c r="O1" s="106"/>
      <c r="P1" s="106"/>
    </row>
    <row r="2" spans="1:18" ht="15.6" customHeight="1" x14ac:dyDescent="0.25">
      <c r="A2" s="105"/>
      <c r="B2" s="106"/>
      <c r="C2" s="106"/>
      <c r="D2" s="106"/>
      <c r="E2" s="106"/>
      <c r="F2" s="106"/>
      <c r="G2" s="106"/>
      <c r="H2" s="106"/>
      <c r="I2" s="106"/>
      <c r="J2" s="106"/>
      <c r="K2" s="106"/>
      <c r="L2" s="106"/>
      <c r="M2" s="106"/>
      <c r="N2" s="106"/>
      <c r="O2" s="106"/>
      <c r="P2" s="106"/>
    </row>
    <row r="3" spans="1:18" ht="14.85" customHeight="1" thickBot="1" x14ac:dyDescent="0.3">
      <c r="A3" s="105"/>
      <c r="B3" s="106"/>
      <c r="C3" s="106"/>
      <c r="D3" s="106"/>
      <c r="E3" s="106"/>
      <c r="F3" s="106"/>
      <c r="G3" s="106"/>
      <c r="H3" s="106"/>
      <c r="I3" s="106"/>
      <c r="J3" s="106"/>
      <c r="K3" s="106"/>
      <c r="L3" s="106"/>
      <c r="M3" s="106"/>
      <c r="N3" s="106"/>
      <c r="O3" s="106"/>
      <c r="P3" s="106"/>
    </row>
    <row r="4" spans="1:18" ht="24" thickBot="1" x14ac:dyDescent="0.3">
      <c r="A4" s="141" t="s">
        <v>1</v>
      </c>
      <c r="B4" s="142"/>
      <c r="C4" s="142"/>
      <c r="D4" s="142"/>
      <c r="E4" s="142"/>
      <c r="F4" s="142"/>
      <c r="G4" s="142"/>
      <c r="H4" s="142"/>
      <c r="I4" s="142"/>
      <c r="J4" s="142"/>
      <c r="K4" s="142"/>
      <c r="L4" s="142"/>
      <c r="M4" s="142"/>
      <c r="N4" s="142"/>
      <c r="O4" s="142"/>
      <c r="P4" s="143"/>
    </row>
    <row r="5" spans="1:18" ht="24" thickBot="1" x14ac:dyDescent="0.3">
      <c r="A5" s="56" t="s">
        <v>2</v>
      </c>
      <c r="B5" s="57"/>
      <c r="C5" s="57"/>
      <c r="D5" s="57"/>
      <c r="E5" s="57"/>
      <c r="F5" s="57"/>
      <c r="G5" s="57"/>
      <c r="H5" s="57"/>
      <c r="I5" s="57"/>
      <c r="J5" s="57"/>
      <c r="K5" s="57"/>
      <c r="L5" s="57"/>
      <c r="M5" s="57"/>
      <c r="N5" s="57"/>
      <c r="O5" s="57"/>
      <c r="P5" s="58"/>
    </row>
    <row r="6" spans="1:18" ht="16.5" thickTop="1" thickBot="1" x14ac:dyDescent="0.3">
      <c r="A6" s="415" t="s">
        <v>121</v>
      </c>
      <c r="B6" s="416"/>
      <c r="C6" s="416"/>
      <c r="D6" s="416"/>
      <c r="E6" s="416"/>
      <c r="F6" s="416"/>
      <c r="G6" s="416"/>
      <c r="H6" s="416"/>
      <c r="I6" s="416"/>
      <c r="J6" s="416"/>
      <c r="K6" s="416"/>
      <c r="L6" s="416"/>
      <c r="M6" s="416"/>
      <c r="N6" s="416"/>
      <c r="O6" s="416"/>
      <c r="P6" s="416"/>
      <c r="Q6" s="291" t="s">
        <v>11</v>
      </c>
      <c r="R6" s="293"/>
    </row>
    <row r="7" spans="1:18" ht="16.5" thickTop="1" thickBot="1" x14ac:dyDescent="0.3">
      <c r="A7" s="415"/>
      <c r="B7" s="416"/>
      <c r="C7" s="416"/>
      <c r="D7" s="416"/>
      <c r="E7" s="416"/>
      <c r="F7" s="416"/>
      <c r="G7" s="416"/>
      <c r="H7" s="416"/>
      <c r="I7" s="416"/>
      <c r="J7" s="416"/>
      <c r="K7" s="416"/>
      <c r="L7" s="416"/>
      <c r="M7" s="416"/>
      <c r="N7" s="416"/>
      <c r="O7" s="416"/>
      <c r="P7" s="416"/>
      <c r="Q7" s="294"/>
      <c r="R7" s="296"/>
    </row>
    <row r="8" spans="1:18" ht="16.5" thickTop="1" thickBot="1" x14ac:dyDescent="0.3">
      <c r="A8" s="521" t="s">
        <v>166</v>
      </c>
      <c r="B8" s="518"/>
      <c r="C8" s="518"/>
      <c r="D8" s="518"/>
      <c r="E8" s="518"/>
      <c r="F8" s="518"/>
      <c r="G8" s="518"/>
      <c r="H8" s="518"/>
      <c r="I8" s="518"/>
      <c r="J8" s="518"/>
      <c r="K8" s="518"/>
      <c r="L8" s="518"/>
      <c r="M8" s="518"/>
      <c r="N8" s="518"/>
      <c r="O8" s="518"/>
      <c r="P8" s="518"/>
      <c r="Q8" s="302"/>
      <c r="R8" s="424" t="s">
        <v>122</v>
      </c>
    </row>
    <row r="9" spans="1:18" ht="16.5" thickTop="1" thickBot="1" x14ac:dyDescent="0.3">
      <c r="A9" s="522"/>
      <c r="B9" s="518"/>
      <c r="C9" s="518"/>
      <c r="D9" s="518"/>
      <c r="E9" s="518"/>
      <c r="F9" s="518"/>
      <c r="G9" s="518"/>
      <c r="H9" s="518"/>
      <c r="I9" s="518"/>
      <c r="J9" s="518"/>
      <c r="K9" s="518"/>
      <c r="L9" s="518"/>
      <c r="M9" s="518"/>
      <c r="N9" s="518"/>
      <c r="O9" s="518"/>
      <c r="P9" s="518"/>
      <c r="Q9" s="304"/>
      <c r="R9" s="425"/>
    </row>
    <row r="10" spans="1:18" ht="16.5" thickTop="1" thickBot="1" x14ac:dyDescent="0.3">
      <c r="A10" s="522"/>
      <c r="B10" s="518"/>
      <c r="C10" s="518"/>
      <c r="D10" s="518"/>
      <c r="E10" s="518"/>
      <c r="F10" s="518"/>
      <c r="G10" s="518"/>
      <c r="H10" s="518"/>
      <c r="I10" s="518"/>
      <c r="J10" s="518"/>
      <c r="K10" s="518"/>
      <c r="L10" s="518"/>
      <c r="M10" s="518"/>
      <c r="N10" s="518"/>
      <c r="O10" s="518"/>
      <c r="P10" s="518"/>
      <c r="Q10" s="304"/>
      <c r="R10" s="425"/>
    </row>
    <row r="11" spans="1:18" ht="16.5" thickTop="1" thickBot="1" x14ac:dyDescent="0.3">
      <c r="A11" s="522"/>
      <c r="B11" s="518"/>
      <c r="C11" s="518"/>
      <c r="D11" s="518"/>
      <c r="E11" s="518"/>
      <c r="F11" s="518"/>
      <c r="G11" s="518"/>
      <c r="H11" s="518"/>
      <c r="I11" s="518"/>
      <c r="J11" s="518"/>
      <c r="K11" s="518"/>
      <c r="L11" s="518"/>
      <c r="M11" s="518"/>
      <c r="N11" s="518"/>
      <c r="O11" s="518"/>
      <c r="P11" s="518"/>
      <c r="Q11" s="304"/>
      <c r="R11" s="425"/>
    </row>
    <row r="12" spans="1:18" ht="16.5" thickTop="1" thickBot="1" x14ac:dyDescent="0.3">
      <c r="A12" s="522"/>
      <c r="B12" s="518"/>
      <c r="C12" s="518"/>
      <c r="D12" s="518"/>
      <c r="E12" s="518"/>
      <c r="F12" s="518"/>
      <c r="G12" s="518"/>
      <c r="H12" s="518"/>
      <c r="I12" s="518"/>
      <c r="J12" s="518"/>
      <c r="K12" s="518"/>
      <c r="L12" s="518"/>
      <c r="M12" s="518"/>
      <c r="N12" s="518"/>
      <c r="O12" s="518"/>
      <c r="P12" s="518"/>
      <c r="Q12" s="304"/>
      <c r="R12" s="425"/>
    </row>
    <row r="13" spans="1:18" ht="16.5" thickTop="1" thickBot="1" x14ac:dyDescent="0.3">
      <c r="A13" s="522"/>
      <c r="B13" s="518"/>
      <c r="C13" s="518"/>
      <c r="D13" s="518"/>
      <c r="E13" s="518"/>
      <c r="F13" s="518"/>
      <c r="G13" s="518"/>
      <c r="H13" s="518"/>
      <c r="I13" s="518"/>
      <c r="J13" s="518"/>
      <c r="K13" s="518"/>
      <c r="L13" s="518"/>
      <c r="M13" s="518"/>
      <c r="N13" s="518"/>
      <c r="O13" s="518"/>
      <c r="P13" s="518"/>
      <c r="Q13" s="304"/>
      <c r="R13" s="425"/>
    </row>
    <row r="14" spans="1:18" ht="16.5" thickTop="1" thickBot="1" x14ac:dyDescent="0.3">
      <c r="A14" s="522"/>
      <c r="B14" s="518"/>
      <c r="C14" s="518"/>
      <c r="D14" s="518"/>
      <c r="E14" s="518"/>
      <c r="F14" s="518"/>
      <c r="G14" s="518"/>
      <c r="H14" s="518"/>
      <c r="I14" s="518"/>
      <c r="J14" s="518"/>
      <c r="K14" s="518"/>
      <c r="L14" s="518"/>
      <c r="M14" s="518"/>
      <c r="N14" s="518"/>
      <c r="O14" s="518"/>
      <c r="P14" s="518"/>
      <c r="Q14" s="304"/>
      <c r="R14" s="425"/>
    </row>
    <row r="15" spans="1:18" ht="16.5" thickTop="1" thickBot="1" x14ac:dyDescent="0.3">
      <c r="A15" s="522"/>
      <c r="B15" s="518"/>
      <c r="C15" s="518"/>
      <c r="D15" s="518"/>
      <c r="E15" s="518"/>
      <c r="F15" s="518"/>
      <c r="G15" s="518"/>
      <c r="H15" s="518"/>
      <c r="I15" s="518"/>
      <c r="J15" s="518"/>
      <c r="K15" s="518"/>
      <c r="L15" s="518"/>
      <c r="M15" s="518"/>
      <c r="N15" s="518"/>
      <c r="O15" s="518"/>
      <c r="P15" s="518"/>
      <c r="Q15" s="304"/>
      <c r="R15" s="425"/>
    </row>
    <row r="16" spans="1:18" ht="16.5" thickTop="1" thickBot="1" x14ac:dyDescent="0.3">
      <c r="A16" s="522"/>
      <c r="B16" s="518"/>
      <c r="C16" s="518"/>
      <c r="D16" s="518"/>
      <c r="E16" s="518"/>
      <c r="F16" s="518"/>
      <c r="G16" s="518"/>
      <c r="H16" s="518"/>
      <c r="I16" s="518"/>
      <c r="J16" s="518"/>
      <c r="K16" s="518"/>
      <c r="L16" s="518"/>
      <c r="M16" s="518"/>
      <c r="N16" s="518"/>
      <c r="O16" s="518"/>
      <c r="P16" s="518"/>
      <c r="Q16" s="304"/>
      <c r="R16" s="425"/>
    </row>
    <row r="17" spans="1:18" ht="16.5" thickTop="1" thickBot="1" x14ac:dyDescent="0.3">
      <c r="A17" s="522"/>
      <c r="B17" s="518"/>
      <c r="C17" s="518"/>
      <c r="D17" s="518"/>
      <c r="E17" s="518"/>
      <c r="F17" s="518"/>
      <c r="G17" s="518"/>
      <c r="H17" s="518"/>
      <c r="I17" s="518"/>
      <c r="J17" s="518"/>
      <c r="K17" s="518"/>
      <c r="L17" s="518"/>
      <c r="M17" s="518"/>
      <c r="N17" s="518"/>
      <c r="O17" s="518"/>
      <c r="P17" s="518"/>
      <c r="Q17" s="315"/>
      <c r="R17" s="426"/>
    </row>
    <row r="18" spans="1:18" ht="18" customHeight="1" thickTop="1" thickBot="1" x14ac:dyDescent="0.3">
      <c r="A18" s="413" t="s">
        <v>123</v>
      </c>
      <c r="B18" s="414"/>
      <c r="C18" s="414"/>
      <c r="D18" s="414"/>
      <c r="E18" s="414"/>
      <c r="F18" s="414"/>
      <c r="G18" s="414"/>
      <c r="H18" s="414"/>
      <c r="I18" s="414"/>
      <c r="J18" s="414"/>
      <c r="K18" s="414"/>
      <c r="L18" s="414"/>
      <c r="M18" s="414"/>
      <c r="N18" s="414"/>
      <c r="O18" s="414"/>
      <c r="P18" s="414"/>
      <c r="Q18" s="420"/>
      <c r="R18" s="421"/>
    </row>
    <row r="19" spans="1:18" ht="18.75" customHeight="1" thickTop="1" thickBot="1" x14ac:dyDescent="0.3">
      <c r="A19" s="413"/>
      <c r="B19" s="414"/>
      <c r="C19" s="414"/>
      <c r="D19" s="414"/>
      <c r="E19" s="414"/>
      <c r="F19" s="414"/>
      <c r="G19" s="414"/>
      <c r="H19" s="414"/>
      <c r="I19" s="414"/>
      <c r="J19" s="414"/>
      <c r="K19" s="414"/>
      <c r="L19" s="414"/>
      <c r="M19" s="414"/>
      <c r="N19" s="414"/>
      <c r="O19" s="414"/>
      <c r="P19" s="414"/>
      <c r="Q19" s="422"/>
      <c r="R19" s="423"/>
    </row>
    <row r="20" spans="1:18" ht="15.75" thickTop="1" x14ac:dyDescent="0.25">
      <c r="A20" s="506"/>
      <c r="B20" s="507"/>
      <c r="C20" s="507"/>
      <c r="D20" s="507"/>
      <c r="E20" s="507"/>
      <c r="F20" s="507"/>
      <c r="G20" s="507"/>
      <c r="H20" s="507"/>
      <c r="I20" s="507"/>
      <c r="J20" s="507"/>
      <c r="K20" s="507"/>
      <c r="L20" s="507"/>
      <c r="M20" s="507"/>
      <c r="N20" s="507"/>
      <c r="O20" s="507"/>
      <c r="P20" s="508"/>
      <c r="Q20" s="302"/>
      <c r="R20" s="424" t="s">
        <v>28</v>
      </c>
    </row>
    <row r="21" spans="1:18" x14ac:dyDescent="0.25">
      <c r="A21" s="509"/>
      <c r="B21" s="510"/>
      <c r="C21" s="510"/>
      <c r="D21" s="510"/>
      <c r="E21" s="510"/>
      <c r="F21" s="510"/>
      <c r="G21" s="510"/>
      <c r="H21" s="510"/>
      <c r="I21" s="510"/>
      <c r="J21" s="510"/>
      <c r="K21" s="510"/>
      <c r="L21" s="510"/>
      <c r="M21" s="510"/>
      <c r="N21" s="510"/>
      <c r="O21" s="510"/>
      <c r="P21" s="511"/>
      <c r="Q21" s="304"/>
      <c r="R21" s="425"/>
    </row>
    <row r="22" spans="1:18" x14ac:dyDescent="0.25">
      <c r="A22" s="509"/>
      <c r="B22" s="510"/>
      <c r="C22" s="510"/>
      <c r="D22" s="510"/>
      <c r="E22" s="510"/>
      <c r="F22" s="510"/>
      <c r="G22" s="510"/>
      <c r="H22" s="510"/>
      <c r="I22" s="510"/>
      <c r="J22" s="510"/>
      <c r="K22" s="510"/>
      <c r="L22" s="510"/>
      <c r="M22" s="510"/>
      <c r="N22" s="510"/>
      <c r="O22" s="510"/>
      <c r="P22" s="511"/>
      <c r="Q22" s="304"/>
      <c r="R22" s="425"/>
    </row>
    <row r="23" spans="1:18" x14ac:dyDescent="0.25">
      <c r="A23" s="509"/>
      <c r="B23" s="510"/>
      <c r="C23" s="510"/>
      <c r="D23" s="510"/>
      <c r="E23" s="510"/>
      <c r="F23" s="510"/>
      <c r="G23" s="510"/>
      <c r="H23" s="510"/>
      <c r="I23" s="510"/>
      <c r="J23" s="510"/>
      <c r="K23" s="510"/>
      <c r="L23" s="510"/>
      <c r="M23" s="510"/>
      <c r="N23" s="510"/>
      <c r="O23" s="510"/>
      <c r="P23" s="511"/>
      <c r="Q23" s="304"/>
      <c r="R23" s="425"/>
    </row>
    <row r="24" spans="1:18" x14ac:dyDescent="0.25">
      <c r="A24" s="509"/>
      <c r="B24" s="510"/>
      <c r="C24" s="510"/>
      <c r="D24" s="510"/>
      <c r="E24" s="510"/>
      <c r="F24" s="510"/>
      <c r="G24" s="510"/>
      <c r="H24" s="510"/>
      <c r="I24" s="510"/>
      <c r="J24" s="510"/>
      <c r="K24" s="510"/>
      <c r="L24" s="510"/>
      <c r="M24" s="510"/>
      <c r="N24" s="510"/>
      <c r="O24" s="510"/>
      <c r="P24" s="511"/>
      <c r="Q24" s="304"/>
      <c r="R24" s="425"/>
    </row>
    <row r="25" spans="1:18" x14ac:dyDescent="0.25">
      <c r="A25" s="509"/>
      <c r="B25" s="510"/>
      <c r="C25" s="510"/>
      <c r="D25" s="510"/>
      <c r="E25" s="510"/>
      <c r="F25" s="510"/>
      <c r="G25" s="510"/>
      <c r="H25" s="510"/>
      <c r="I25" s="510"/>
      <c r="J25" s="510"/>
      <c r="K25" s="510"/>
      <c r="L25" s="510"/>
      <c r="M25" s="510"/>
      <c r="N25" s="510"/>
      <c r="O25" s="510"/>
      <c r="P25" s="511"/>
      <c r="Q25" s="304"/>
      <c r="R25" s="425"/>
    </row>
    <row r="26" spans="1:18" ht="15.75" thickBot="1" x14ac:dyDescent="0.3">
      <c r="A26" s="512"/>
      <c r="B26" s="513"/>
      <c r="C26" s="513"/>
      <c r="D26" s="513"/>
      <c r="E26" s="513"/>
      <c r="F26" s="513"/>
      <c r="G26" s="513"/>
      <c r="H26" s="513"/>
      <c r="I26" s="513"/>
      <c r="J26" s="513"/>
      <c r="K26" s="513"/>
      <c r="L26" s="513"/>
      <c r="M26" s="513"/>
      <c r="N26" s="513"/>
      <c r="O26" s="513"/>
      <c r="P26" s="514"/>
      <c r="Q26" s="315"/>
      <c r="R26" s="426"/>
    </row>
    <row r="27" spans="1:18" ht="16.5" thickTop="1" thickBot="1" x14ac:dyDescent="0.3">
      <c r="A27" s="415" t="s">
        <v>124</v>
      </c>
      <c r="B27" s="416"/>
      <c r="C27" s="416"/>
      <c r="D27" s="416"/>
      <c r="E27" s="416"/>
      <c r="F27" s="416"/>
      <c r="G27" s="416"/>
      <c r="H27" s="416"/>
      <c r="I27" s="416"/>
      <c r="J27" s="416"/>
      <c r="K27" s="416"/>
      <c r="L27" s="416"/>
      <c r="M27" s="416"/>
      <c r="N27" s="416"/>
      <c r="O27" s="416"/>
      <c r="P27" s="416"/>
      <c r="Q27" s="420"/>
      <c r="R27" s="421"/>
    </row>
    <row r="28" spans="1:18" ht="16.5" thickTop="1" thickBot="1" x14ac:dyDescent="0.3">
      <c r="A28" s="417"/>
      <c r="B28" s="418"/>
      <c r="C28" s="418"/>
      <c r="D28" s="418"/>
      <c r="E28" s="418"/>
      <c r="F28" s="418"/>
      <c r="G28" s="418"/>
      <c r="H28" s="418"/>
      <c r="I28" s="418"/>
      <c r="J28" s="418"/>
      <c r="K28" s="418"/>
      <c r="L28" s="418"/>
      <c r="M28" s="418"/>
      <c r="N28" s="418"/>
      <c r="O28" s="418"/>
      <c r="P28" s="418"/>
      <c r="Q28" s="422"/>
      <c r="R28" s="423"/>
    </row>
    <row r="29" spans="1:18" ht="15.75" thickBot="1" x14ac:dyDescent="0.3">
      <c r="A29" s="515"/>
      <c r="B29" s="516"/>
      <c r="C29" s="516"/>
      <c r="D29" s="516"/>
      <c r="E29" s="516"/>
      <c r="F29" s="516"/>
      <c r="G29" s="516"/>
      <c r="H29" s="516"/>
      <c r="I29" s="516"/>
      <c r="J29" s="516"/>
      <c r="K29" s="516"/>
      <c r="L29" s="516"/>
      <c r="M29" s="516"/>
      <c r="N29" s="516"/>
      <c r="O29" s="516"/>
      <c r="P29" s="516"/>
      <c r="Q29" s="302"/>
      <c r="R29" s="424" t="s">
        <v>107</v>
      </c>
    </row>
    <row r="30" spans="1:18" ht="16.5" thickTop="1" thickBot="1" x14ac:dyDescent="0.3">
      <c r="A30" s="517"/>
      <c r="B30" s="518"/>
      <c r="C30" s="518"/>
      <c r="D30" s="518"/>
      <c r="E30" s="518"/>
      <c r="F30" s="518"/>
      <c r="G30" s="518"/>
      <c r="H30" s="518"/>
      <c r="I30" s="518"/>
      <c r="J30" s="518"/>
      <c r="K30" s="518"/>
      <c r="L30" s="518"/>
      <c r="M30" s="518"/>
      <c r="N30" s="518"/>
      <c r="O30" s="518"/>
      <c r="P30" s="518"/>
      <c r="Q30" s="304"/>
      <c r="R30" s="425"/>
    </row>
    <row r="31" spans="1:18" ht="16.5" thickTop="1" thickBot="1" x14ac:dyDescent="0.3">
      <c r="A31" s="517"/>
      <c r="B31" s="518"/>
      <c r="C31" s="518"/>
      <c r="D31" s="518"/>
      <c r="E31" s="518"/>
      <c r="F31" s="518"/>
      <c r="G31" s="518"/>
      <c r="H31" s="518"/>
      <c r="I31" s="518"/>
      <c r="J31" s="518"/>
      <c r="K31" s="518"/>
      <c r="L31" s="518"/>
      <c r="M31" s="518"/>
      <c r="N31" s="518"/>
      <c r="O31" s="518"/>
      <c r="P31" s="518"/>
      <c r="Q31" s="304"/>
      <c r="R31" s="425"/>
    </row>
    <row r="32" spans="1:18" ht="16.5" thickTop="1" thickBot="1" x14ac:dyDescent="0.3">
      <c r="A32" s="517"/>
      <c r="B32" s="518"/>
      <c r="C32" s="518"/>
      <c r="D32" s="518"/>
      <c r="E32" s="518"/>
      <c r="F32" s="518"/>
      <c r="G32" s="518"/>
      <c r="H32" s="518"/>
      <c r="I32" s="518"/>
      <c r="J32" s="518"/>
      <c r="K32" s="518"/>
      <c r="L32" s="518"/>
      <c r="M32" s="518"/>
      <c r="N32" s="518"/>
      <c r="O32" s="518"/>
      <c r="P32" s="518"/>
      <c r="Q32" s="304"/>
      <c r="R32" s="425"/>
    </row>
    <row r="33" spans="1:20" ht="20.25" thickTop="1" thickBot="1" x14ac:dyDescent="0.35">
      <c r="A33" s="517"/>
      <c r="B33" s="518"/>
      <c r="C33" s="518"/>
      <c r="D33" s="518"/>
      <c r="E33" s="518"/>
      <c r="F33" s="518"/>
      <c r="G33" s="518"/>
      <c r="H33" s="518"/>
      <c r="I33" s="518"/>
      <c r="J33" s="518"/>
      <c r="K33" s="518"/>
      <c r="L33" s="518"/>
      <c r="M33" s="518"/>
      <c r="N33" s="518"/>
      <c r="O33" s="518"/>
      <c r="P33" s="518"/>
      <c r="Q33" s="304"/>
      <c r="R33" s="425"/>
      <c r="T33" s="1"/>
    </row>
    <row r="34" spans="1:20" ht="16.5" thickTop="1" thickBot="1" x14ac:dyDescent="0.3">
      <c r="A34" s="517"/>
      <c r="B34" s="518"/>
      <c r="C34" s="518"/>
      <c r="D34" s="518"/>
      <c r="E34" s="518"/>
      <c r="F34" s="518"/>
      <c r="G34" s="518"/>
      <c r="H34" s="518"/>
      <c r="I34" s="518"/>
      <c r="J34" s="518"/>
      <c r="K34" s="518"/>
      <c r="L34" s="518"/>
      <c r="M34" s="518"/>
      <c r="N34" s="518"/>
      <c r="O34" s="518"/>
      <c r="P34" s="518"/>
      <c r="Q34" s="304"/>
      <c r="R34" s="425"/>
    </row>
    <row r="35" spans="1:20" ht="16.5" thickTop="1" thickBot="1" x14ac:dyDescent="0.3">
      <c r="A35" s="517"/>
      <c r="B35" s="518"/>
      <c r="C35" s="518"/>
      <c r="D35" s="518"/>
      <c r="E35" s="518"/>
      <c r="F35" s="518"/>
      <c r="G35" s="518"/>
      <c r="H35" s="518"/>
      <c r="I35" s="518"/>
      <c r="J35" s="518"/>
      <c r="K35" s="518"/>
      <c r="L35" s="518"/>
      <c r="M35" s="518"/>
      <c r="N35" s="518"/>
      <c r="O35" s="518"/>
      <c r="P35" s="518"/>
      <c r="Q35" s="304"/>
      <c r="R35" s="425"/>
    </row>
    <row r="36" spans="1:20" ht="16.5" thickTop="1" thickBot="1" x14ac:dyDescent="0.3">
      <c r="A36" s="517"/>
      <c r="B36" s="518"/>
      <c r="C36" s="518"/>
      <c r="D36" s="518"/>
      <c r="E36" s="518"/>
      <c r="F36" s="518"/>
      <c r="G36" s="518"/>
      <c r="H36" s="518"/>
      <c r="I36" s="518"/>
      <c r="J36" s="518"/>
      <c r="K36" s="518"/>
      <c r="L36" s="518"/>
      <c r="M36" s="518"/>
      <c r="N36" s="518"/>
      <c r="O36" s="518"/>
      <c r="P36" s="518"/>
      <c r="Q36" s="304"/>
      <c r="R36" s="425"/>
    </row>
    <row r="37" spans="1:20" ht="16.5" thickTop="1" thickBot="1" x14ac:dyDescent="0.3">
      <c r="A37" s="519"/>
      <c r="B37" s="520"/>
      <c r="C37" s="520"/>
      <c r="D37" s="520"/>
      <c r="E37" s="520"/>
      <c r="F37" s="520"/>
      <c r="G37" s="520"/>
      <c r="H37" s="520"/>
      <c r="I37" s="520"/>
      <c r="J37" s="520"/>
      <c r="K37" s="520"/>
      <c r="L37" s="520"/>
      <c r="M37" s="520"/>
      <c r="N37" s="520"/>
      <c r="O37" s="520"/>
      <c r="P37" s="520"/>
      <c r="Q37" s="315"/>
      <c r="R37" s="426"/>
    </row>
    <row r="38" spans="1:20" ht="19.5" thickBot="1" x14ac:dyDescent="0.35">
      <c r="A38" s="419"/>
      <c r="B38" s="419"/>
      <c r="C38" s="419"/>
      <c r="D38" s="419"/>
      <c r="E38" s="419"/>
      <c r="F38" s="1"/>
      <c r="G38" s="1"/>
      <c r="H38" s="1"/>
      <c r="I38" s="1"/>
      <c r="J38" s="1"/>
      <c r="K38" s="1"/>
      <c r="L38" s="1"/>
      <c r="M38" s="1"/>
      <c r="N38" s="199" t="s">
        <v>19</v>
      </c>
      <c r="O38" s="200"/>
      <c r="P38" s="200"/>
      <c r="Q38" s="35">
        <f>SUM(Q29+Q20+Q8)</f>
        <v>0</v>
      </c>
      <c r="R38" s="34" t="s">
        <v>103</v>
      </c>
    </row>
    <row r="39" spans="1:20" x14ac:dyDescent="0.25">
      <c r="A39" s="412"/>
      <c r="B39" s="412"/>
      <c r="C39" s="412"/>
      <c r="E39" s="31"/>
    </row>
    <row r="40" spans="1:20" x14ac:dyDescent="0.25">
      <c r="A40" s="412"/>
      <c r="B40" s="412"/>
      <c r="C40" s="412"/>
      <c r="E40" s="31"/>
      <c r="J40" s="2"/>
      <c r="K40" s="2"/>
      <c r="L40" s="2"/>
      <c r="M40" s="2"/>
      <c r="N40" s="2"/>
      <c r="O40" s="2"/>
      <c r="P40" s="2"/>
    </row>
    <row r="41" spans="1:20" x14ac:dyDescent="0.25">
      <c r="A41" s="412"/>
      <c r="B41" s="412"/>
      <c r="C41" s="412"/>
      <c r="E41" s="31"/>
    </row>
    <row r="42" spans="1:20" x14ac:dyDescent="0.25">
      <c r="A42" s="412"/>
      <c r="B42" s="412"/>
      <c r="C42" s="412"/>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27" t="s">
        <v>125</v>
      </c>
      <c r="C2" s="427"/>
      <c r="D2" s="427"/>
      <c r="E2" s="36" t="s">
        <v>126</v>
      </c>
      <c r="F2" s="36" t="s">
        <v>127</v>
      </c>
    </row>
    <row r="3" spans="2:6" x14ac:dyDescent="0.25">
      <c r="B3" s="440" t="s">
        <v>128</v>
      </c>
      <c r="C3" s="441"/>
      <c r="D3" s="442"/>
      <c r="E3" s="29">
        <f>'H&amp;S Overview'!G49</f>
        <v>0</v>
      </c>
      <c r="F3" s="5">
        <v>10</v>
      </c>
    </row>
    <row r="4" spans="2:6" x14ac:dyDescent="0.25">
      <c r="B4" s="211" t="s">
        <v>129</v>
      </c>
      <c r="C4" s="212"/>
      <c r="D4" s="443"/>
      <c r="E4" s="29">
        <f>'Machine Shop'!N44</f>
        <v>0</v>
      </c>
      <c r="F4" s="5">
        <v>26</v>
      </c>
    </row>
    <row r="5" spans="2:6" x14ac:dyDescent="0.25">
      <c r="B5" s="211" t="s">
        <v>130</v>
      </c>
      <c r="C5" s="212"/>
      <c r="D5" s="443"/>
      <c r="E5" s="29">
        <f>'Engine Strip'!P38</f>
        <v>0</v>
      </c>
      <c r="F5" s="5">
        <v>25</v>
      </c>
    </row>
    <row r="6" spans="2:6" x14ac:dyDescent="0.25">
      <c r="B6" s="211" t="s">
        <v>131</v>
      </c>
      <c r="C6" s="212"/>
      <c r="D6" s="443"/>
      <c r="E6" s="29">
        <f>Suspension!O23</f>
        <v>0</v>
      </c>
      <c r="F6" s="5">
        <v>15</v>
      </c>
    </row>
    <row r="7" spans="2:6" x14ac:dyDescent="0.25">
      <c r="B7" s="211" t="s">
        <v>132</v>
      </c>
      <c r="C7" s="212"/>
      <c r="D7" s="443"/>
      <c r="E7" s="29">
        <f>Composites!P24</f>
        <v>0</v>
      </c>
      <c r="F7" s="5">
        <v>10</v>
      </c>
    </row>
    <row r="8" spans="2:6" x14ac:dyDescent="0.25">
      <c r="B8" s="211" t="s">
        <v>133</v>
      </c>
      <c r="C8" s="212"/>
      <c r="D8" s="443"/>
      <c r="E8" s="29">
        <f>Composites!P24</f>
        <v>0</v>
      </c>
      <c r="F8" s="5">
        <v>8</v>
      </c>
    </row>
    <row r="9" spans="2:6" ht="15.75" thickBot="1" x14ac:dyDescent="0.3">
      <c r="B9" s="434" t="s">
        <v>134</v>
      </c>
      <c r="C9" s="435"/>
      <c r="D9" s="436"/>
      <c r="E9" s="41" cm="1">
        <f t="array" ref="E9">CPD!Q38:Q38</f>
        <v>0</v>
      </c>
      <c r="F9" s="10">
        <v>6</v>
      </c>
    </row>
    <row r="10" spans="2:6" ht="15.75" thickBot="1" x14ac:dyDescent="0.3">
      <c r="B10" s="437" t="s">
        <v>135</v>
      </c>
      <c r="C10" s="438"/>
      <c r="D10" s="439"/>
      <c r="E10" s="42">
        <f>SUM(E3:E9)</f>
        <v>0</v>
      </c>
      <c r="F10" s="38">
        <f>SUM(F3:F9)</f>
        <v>100</v>
      </c>
    </row>
    <row r="11" spans="2:6" ht="15.75" thickBot="1" x14ac:dyDescent="0.3">
      <c r="B11" s="428" t="s">
        <v>136</v>
      </c>
      <c r="C11" s="429"/>
      <c r="D11" s="430"/>
      <c r="E11" s="43"/>
      <c r="F11" s="37"/>
    </row>
    <row r="12" spans="2:6" ht="15.75" thickBot="1" x14ac:dyDescent="0.3"/>
    <row r="13" spans="2:6" ht="15.75" thickBot="1" x14ac:dyDescent="0.3">
      <c r="B13" s="431" t="s">
        <v>137</v>
      </c>
      <c r="C13" s="432"/>
      <c r="D13" s="433"/>
      <c r="E13" s="39">
        <f>(E10*0.75)+(E11*0.25)</f>
        <v>0</v>
      </c>
      <c r="F13" s="40" t="s">
        <v>138</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Luca Gray (2304962)</cp:lastModifiedBy>
  <cp:revision/>
  <dcterms:created xsi:type="dcterms:W3CDTF">2020-12-20T10:55:52Z</dcterms:created>
  <dcterms:modified xsi:type="dcterms:W3CDTF">2025-04-27T18:19:27Z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