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filterPrivacy="1" codeName="ThisWorkbook"/>
  <xr:revisionPtr revIDLastSave="0" documentId="8_{0CE60596-B136-43F7-BE64-0186037E8477}" xr6:coauthVersionLast="47" xr6:coauthVersionMax="47" xr10:uidLastSave="{00000000-0000-0000-0000-000000000000}"/>
  <bookViews>
    <workbookView xWindow="-120" yWindow="-120" windowWidth="29040" windowHeight="15840" xr2:uid="{00000000-000D-0000-FFFF-FFFF00000000}"/>
  </bookViews>
  <sheets>
    <sheet name="ProjectSchedule" sheetId="11" r:id="rId1"/>
  </sheets>
  <definedNames>
    <definedName name="Display_Week">ProjectSchedule!$E$4</definedName>
    <definedName name="_xlnm.Print_Titles" localSheetId="0">ProjectSchedule!$4:$6</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7" i="11" l="1"/>
  <c r="E3" i="11" l="1"/>
  <c r="E9" i="11" s="1"/>
  <c r="F9" i="11" s="1"/>
  <c r="E10" i="11" s="1"/>
  <c r="F10" i="11" l="1"/>
  <c r="I5" i="11"/>
  <c r="H33" i="11"/>
  <c r="H32" i="11"/>
  <c r="H31" i="11"/>
  <c r="H30" i="11"/>
  <c r="H29" i="11"/>
  <c r="H28" i="11"/>
  <c r="H26" i="11"/>
  <c r="H20" i="11"/>
  <c r="H14" i="11"/>
  <c r="H8" i="11"/>
  <c r="E11" i="11" l="1"/>
  <c r="F11" i="11" s="1"/>
  <c r="E21" i="11"/>
  <c r="H9" i="11"/>
  <c r="E15" i="11"/>
  <c r="E16" i="11" s="1"/>
  <c r="I6" i="11"/>
  <c r="F21" i="11" l="1"/>
  <c r="E22" i="11" s="1"/>
  <c r="H27" i="11"/>
  <c r="H10" i="11"/>
  <c r="F16" i="11"/>
  <c r="F15" i="11"/>
  <c r="H15" i="11" s="1"/>
  <c r="H13" i="11"/>
  <c r="J5" i="11"/>
  <c r="K5" i="11" s="1"/>
  <c r="L5" i="11" s="1"/>
  <c r="M5" i="11" s="1"/>
  <c r="N5" i="11" s="1"/>
  <c r="O5" i="11" s="1"/>
  <c r="P5" i="11" s="1"/>
  <c r="I4" i="11"/>
  <c r="E23" i="11" l="1"/>
  <c r="F22" i="11"/>
  <c r="H22" i="11" s="1"/>
  <c r="H21" i="11"/>
  <c r="H16" i="11"/>
  <c r="E17" i="11"/>
  <c r="E18" i="11" s="1"/>
  <c r="E19" i="11" s="1"/>
  <c r="H11" i="11"/>
  <c r="H12" i="11"/>
  <c r="P4" i="11"/>
  <c r="Q5" i="11"/>
  <c r="R5" i="11" s="1"/>
  <c r="S5" i="11" s="1"/>
  <c r="T5" i="11" s="1"/>
  <c r="U5" i="11" s="1"/>
  <c r="V5" i="11" s="1"/>
  <c r="W5" i="11" s="1"/>
  <c r="J6" i="11"/>
  <c r="F23" i="11" l="1"/>
  <c r="E24" i="11" s="1"/>
  <c r="F24" i="11" s="1"/>
  <c r="H24" i="11" s="1"/>
  <c r="E25" i="11"/>
  <c r="F25" i="11" s="1"/>
  <c r="H25" i="11" s="1"/>
  <c r="F19" i="11"/>
  <c r="H19" i="11" s="1"/>
  <c r="F18" i="11"/>
  <c r="H18" i="11" s="1"/>
  <c r="F17" i="11"/>
  <c r="H17" i="11" s="1"/>
  <c r="W4" i="11"/>
  <c r="X5" i="11"/>
  <c r="Y5" i="11" s="1"/>
  <c r="Z5" i="11" s="1"/>
  <c r="AA5" i="11" s="1"/>
  <c r="AB5" i="11" s="1"/>
  <c r="AC5" i="11" s="1"/>
  <c r="AD5" i="11" s="1"/>
  <c r="K6" i="11"/>
  <c r="H23" i="11" l="1"/>
  <c r="AE5" i="1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<sst xmlns="http://schemas.openxmlformats.org/spreadsheetml/2006/main" count="59" uniqueCount="37">
  <si>
    <t>Task 3</t>
  </si>
  <si>
    <t>Task 4</t>
  </si>
  <si>
    <t>Task 5</t>
  </si>
  <si>
    <t>Phase 2 Title</t>
  </si>
  <si>
    <t>Task 1</t>
  </si>
  <si>
    <t>Task 2</t>
  </si>
  <si>
    <t>Insert new rows ABOVE this one</t>
  </si>
  <si>
    <t>Project Start:</t>
  </si>
  <si>
    <t>PROGRESS</t>
  </si>
  <si>
    <t>ASSIGNED
TO</t>
  </si>
  <si>
    <t>PROJECT TITLE</t>
  </si>
  <si>
    <t>START</t>
  </si>
  <si>
    <t>END</t>
  </si>
  <si>
    <t>DAYS</t>
  </si>
  <si>
    <t>Display Week:</t>
  </si>
  <si>
    <t>TASK</t>
  </si>
  <si>
    <t>Phase 3 Title</t>
  </si>
  <si>
    <t>Phase 4 Title</t>
  </si>
  <si>
    <t>Enter Company Name in cell B2.</t>
  </si>
  <si>
    <t>date</t>
  </si>
  <si>
    <t>Sample phase title block</t>
  </si>
  <si>
    <t>This row marks the end of the Project Schedule. DO NOT enter anything in this row. 
Insert new rows ABOVE this one to continue building out your Project Schedule.</t>
  </si>
  <si>
    <t>This is an empty row</t>
  </si>
  <si>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</si>
  <si>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</si>
  <si>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</si>
  <si>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</si>
  <si>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</si>
  <si>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Rows 10 through 13 repeat the pattern from row 9. 
Repeat the instructions from cell A9 for all task rows in this worksheet. Overwrite any sample data.
A sample of another phase starts in cell A14. 
Continue entering tasks in cells A10 through A13 or go to cell A14 to learn more.</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</si>
  <si>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</si>
  <si>
    <t>Enter the name of the Project Lead in cell B3. Enter the Project Start date in cell E3. Project Start: label is in cell C3.</t>
  </si>
  <si>
    <t xml:space="preserve">Do not delete this row. This row is hidden to preserve a formula that is used to highlight the current day within the project schedule. </t>
  </si>
  <si>
    <t xml:space="preserve">Cell B9 contains the sample task "Task 1." 
Enter a new task name in cell B9.
Enter a person to assign the task to in cell C9.
Enter progress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</si>
  <si>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Model Box</t>
  </si>
  <si>
    <t>Production</t>
  </si>
  <si>
    <t>Texture Box</t>
  </si>
  <si>
    <t>Import Box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</si>
</sst>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19"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0"/>
      <name val="Calibri"/>
      <family val="2"/>
      <scheme val="minor"/>
    </font>
    <font>
      <b/>
      <sz val="11"/>
      <name val="Calibri"/>
      <family val="2"/>
      <scheme val="minor"/>
    </font>
    <font>
      <sz val="10"/>
      <name val="Arial"/>
      <family val="2"/>
    </font>
  </fonts>
  <fills count="14">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s>
  <borders count="11">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s>
  <cellStyleXfs count="13">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16" fillId="0" borderId="0"/>
    <xf numFmtId="164"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5" fontId="9" fillId="0" borderId="2" applyFill="0">
      <alignment horizontal="center" vertical="center"/>
    </xf>
    <xf numFmtId="0" fontId="9" fillId="0" borderId="2" applyFill="0">
      <alignment horizontal="center" vertical="center"/>
    </xf>
    <xf numFmtId="0" fontId="9" fillId="0" borderId="2" applyFill="0">
      <alignment horizontal="left" vertical="center" indent="2"/>
    </xf>
  </cellStyleXfs>
  <cellXfs count="83">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168" fontId="11" fillId="7" borderId="0" xfId="0" applyNumberFormat="1" applyFont="1" applyFill="1" applyAlignment="1">
      <alignment horizontal="center" vertical="center"/>
    </xf>
    <xf numFmtId="168" fontId="11" fillId="7" borderId="6" xfId="0" applyNumberFormat="1" applyFont="1" applyFill="1" applyBorder="1" applyAlignment="1">
      <alignment horizontal="center" vertical="center"/>
    </xf>
    <xf numFmtId="168" fontId="11" fillId="7" borderId="7" xfId="0" applyNumberFormat="1" applyFont="1" applyFill="1" applyBorder="1" applyAlignment="1">
      <alignment horizontal="center" vertical="center"/>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165" fontId="0" fillId="8" borderId="2" xfId="0" applyNumberFormat="1" applyFill="1" applyBorder="1" applyAlignment="1">
      <alignment horizontal="center" vertical="center"/>
    </xf>
    <xf numFmtId="165" fontId="5" fillId="8" borderId="2" xfId="0" applyNumberFormat="1"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165" fontId="0" fillId="9" borderId="2" xfId="0" applyNumberFormat="1" applyFill="1" applyBorder="1" applyAlignment="1">
      <alignment horizontal="center" vertical="center"/>
    </xf>
    <xf numFmtId="165" fontId="5" fillId="9" borderId="2" xfId="0" applyNumberFormat="1"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165" fontId="0" fillId="6" borderId="2" xfId="0" applyNumberFormat="1" applyFill="1" applyBorder="1" applyAlignment="1">
      <alignment horizontal="center" vertical="center"/>
    </xf>
    <xf numFmtId="165" fontId="5" fillId="6" borderId="2" xfId="0" applyNumberFormat="1"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165" fontId="0" fillId="5" borderId="2" xfId="0" applyNumberFormat="1" applyFill="1" applyBorder="1" applyAlignment="1">
      <alignment horizontal="center" vertical="center"/>
    </xf>
    <xf numFmtId="165" fontId="5" fillId="5" borderId="2" xfId="0" applyNumberFormat="1"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165" fontId="4" fillId="2" borderId="2" xfId="0" applyNumberFormat="1" applyFont="1" applyFill="1" applyBorder="1" applyAlignment="1">
      <alignment horizontal="left" vertical="center"/>
    </xf>
    <xf numFmtId="165" fontId="5" fillId="2" borderId="2" xfId="0" applyNumberFormat="1"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16" fillId="0" borderId="0" xfId="3"/>
    <xf numFmtId="0" fontId="16" fillId="0" borderId="0" xfId="3" applyAlignment="1">
      <alignment wrapText="1"/>
    </xf>
    <xf numFmtId="0" fontId="16" fillId="0" borderId="0" xfId="0" applyFont="1" applyAlignment="1">
      <alignment horizontal="center"/>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165" fontId="9" fillId="3" borderId="2" xfId="10" applyFill="1">
      <alignment horizontal="center" vertical="center"/>
    </xf>
    <xf numFmtId="165" fontId="9" fillId="4" borderId="2" xfId="10" applyFill="1">
      <alignment horizontal="center" vertical="center"/>
    </xf>
    <xf numFmtId="165" fontId="9" fillId="11" borderId="2" xfId="10" applyFill="1">
      <alignment horizontal="center" vertical="center"/>
    </xf>
    <xf numFmtId="165" fontId="9" fillId="10" borderId="2" xfId="10" applyFill="1">
      <alignment horizontal="center" vertical="center"/>
    </xf>
    <xf numFmtId="165" fontId="9" fillId="0" borderId="2" xfId="10">
      <alignment horizontal="center" vertical="center"/>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0" fillId="0" borderId="10" xfId="0" applyBorder="1"/>
    <xf numFmtId="0" fontId="17" fillId="0" borderId="0" xfId="0" applyFont="1"/>
    <xf numFmtId="0" fontId="18" fillId="0" borderId="0" xfId="1" applyFont="1" applyProtection="1">
      <alignment vertical="top"/>
    </xf>
    <xf numFmtId="0" fontId="9" fillId="0" borderId="0" xfId="8">
      <alignment horizontal="right" indent="1"/>
    </xf>
    <xf numFmtId="0" fontId="9" fillId="0" borderId="7" xfId="8" applyBorder="1">
      <alignment horizontal="right" indent="1"/>
    </xf>
    <xf numFmtId="167" fontId="0" fillId="7" borderId="4" xfId="0" applyNumberFormat="1" applyFill="1" applyBorder="1" applyAlignment="1">
      <alignment horizontal="left" vertical="center" wrapText="1" indent="1"/>
    </xf>
    <xf numFmtId="167" fontId="0" fillId="7" borderId="1" xfId="0" applyNumberFormat="1" applyFill="1" applyBorder="1" applyAlignment="1">
      <alignment horizontal="left" vertical="center" wrapText="1" indent="1"/>
    </xf>
    <xf numFmtId="167" fontId="0" fillId="7" borderId="5" xfId="0" applyNumberFormat="1" applyFill="1" applyBorder="1" applyAlignment="1">
      <alignment horizontal="left" vertical="center" wrapText="1" indent="1"/>
    </xf>
    <xf numFmtId="166" fontId="9" fillId="0" borderId="3" xfId="9">
      <alignment horizontal="center" vertical="center"/>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zoomScale="130" zoomScaleNormal="130" zoomScalePageLayoutView="70" workbookViewId="0">
      <pane ySplit="6" topLeftCell="A8" activePane="bottomLeft" state="frozen"/>
      <selection pane="bottomLeft" activeCell="C5" sqref="C5"/>
    </sheetView>
  </sheetViews>
  <sheetFormatPr defaultRowHeight="30" customHeight="1" x14ac:dyDescent="0.25"/>
  <cols>
    <col min="1" max="1" width="2.7109375" style="48" customWidth="1"/>
    <col min="2" max="2" width="19.85546875" customWidth="1"/>
    <col min="3" max="3" width="30.7109375" customWidth="1"/>
    <col min="4" max="4" width="10.7109375" customWidth="1"/>
    <col min="5" max="5" width="10.42578125" style="5" customWidth="1"/>
    <col min="6" max="6" width="10.42578125" customWidth="1"/>
    <col min="7" max="7" width="2.7109375" customWidth="1"/>
    <col min="8" max="8" width="6.140625" hidden="1" customWidth="1"/>
    <col min="9" max="64" width="2.5703125" customWidth="1"/>
    <col min="69" max="70" width="10.28515625"/>
  </cols>
  <sheetData>
    <row r="1" spans="1:64" ht="30" customHeight="1" x14ac:dyDescent="0.45">
      <c r="A1" s="49" t="s">
        <v>23</v>
      </c>
      <c r="B1" s="52" t="s">
        <v>10</v>
      </c>
      <c r="C1" s="1"/>
      <c r="D1" s="2"/>
      <c r="E1" s="4"/>
      <c r="F1" s="47"/>
      <c r="H1" s="2"/>
      <c r="I1" s="75"/>
    </row>
    <row r="2" spans="1:64" ht="30" customHeight="1" x14ac:dyDescent="0.3">
      <c r="A2" s="48" t="s">
        <v>18</v>
      </c>
      <c r="B2" s="53"/>
      <c r="I2" s="76"/>
    </row>
    <row r="3" spans="1:64" ht="30" customHeight="1" x14ac:dyDescent="0.25">
      <c r="A3" s="48" t="s">
        <v>30</v>
      </c>
      <c r="B3" s="54"/>
      <c r="C3" s="77" t="s">
        <v>7</v>
      </c>
      <c r="D3" s="78"/>
      <c r="E3" s="82">
        <f ca="1">TODAY()</f>
        <v>44971</v>
      </c>
      <c r="F3" s="82"/>
    </row>
    <row r="4" spans="1:64" ht="30" customHeight="1" x14ac:dyDescent="0.25">
      <c r="A4" s="49" t="s">
        <v>24</v>
      </c>
      <c r="C4" s="77" t="s">
        <v>14</v>
      </c>
      <c r="D4" s="78"/>
      <c r="E4" s="7">
        <v>1</v>
      </c>
      <c r="I4" s="79">
        <f ca="1">I5</f>
        <v>44970</v>
      </c>
      <c r="J4" s="80"/>
      <c r="K4" s="80"/>
      <c r="L4" s="80"/>
      <c r="M4" s="80"/>
      <c r="N4" s="80"/>
      <c r="O4" s="81"/>
      <c r="P4" s="79">
        <f ca="1">P5</f>
        <v>44977</v>
      </c>
      <c r="Q4" s="80"/>
      <c r="R4" s="80"/>
      <c r="S4" s="80"/>
      <c r="T4" s="80"/>
      <c r="U4" s="80"/>
      <c r="V4" s="81"/>
      <c r="W4" s="79">
        <f ca="1">W5</f>
        <v>44984</v>
      </c>
      <c r="X4" s="80"/>
      <c r="Y4" s="80"/>
      <c r="Z4" s="80"/>
      <c r="AA4" s="80"/>
      <c r="AB4" s="80"/>
      <c r="AC4" s="81"/>
      <c r="AD4" s="79">
        <f ca="1">AD5</f>
        <v>44991</v>
      </c>
      <c r="AE4" s="80"/>
      <c r="AF4" s="80"/>
      <c r="AG4" s="80"/>
      <c r="AH4" s="80"/>
      <c r="AI4" s="80"/>
      <c r="AJ4" s="81"/>
      <c r="AK4" s="79">
        <f ca="1">AK5</f>
        <v>44998</v>
      </c>
      <c r="AL4" s="80"/>
      <c r="AM4" s="80"/>
      <c r="AN4" s="80"/>
      <c r="AO4" s="80"/>
      <c r="AP4" s="80"/>
      <c r="AQ4" s="81"/>
      <c r="AR4" s="79">
        <f ca="1">AR5</f>
        <v>45005</v>
      </c>
      <c r="AS4" s="80"/>
      <c r="AT4" s="80"/>
      <c r="AU4" s="80"/>
      <c r="AV4" s="80"/>
      <c r="AW4" s="80"/>
      <c r="AX4" s="81"/>
      <c r="AY4" s="79">
        <f ca="1">AY5</f>
        <v>45012</v>
      </c>
      <c r="AZ4" s="80"/>
      <c r="BA4" s="80"/>
      <c r="BB4" s="80"/>
      <c r="BC4" s="80"/>
      <c r="BD4" s="80"/>
      <c r="BE4" s="81"/>
      <c r="BF4" s="79">
        <f ca="1">BF5</f>
        <v>45019</v>
      </c>
      <c r="BG4" s="80"/>
      <c r="BH4" s="80"/>
      <c r="BI4" s="80"/>
      <c r="BJ4" s="80"/>
      <c r="BK4" s="80"/>
      <c r="BL4" s="81"/>
    </row>
    <row r="5" spans="1:64" ht="15" customHeight="1" x14ac:dyDescent="0.25">
      <c r="A5" s="49" t="s">
        <v>25</v>
      </c>
      <c r="B5" s="74"/>
      <c r="C5" s="74"/>
      <c r="D5" s="74"/>
      <c r="E5" s="74"/>
      <c r="F5" s="74"/>
      <c r="G5" s="74"/>
      <c r="I5" s="11">
        <f ca="1">Project_Start-WEEKDAY(Project_Start,1)+2+7*(Display_Week-1)</f>
        <v>44970</v>
      </c>
      <c r="J5" s="10">
        <f ca="1">I5+1</f>
        <v>44971</v>
      </c>
      <c r="K5" s="10">
        <f t="shared" ref="K5:AX5" ca="1" si="0">J5+1</f>
        <v>44972</v>
      </c>
      <c r="L5" s="10">
        <f t="shared" ca="1" si="0"/>
        <v>44973</v>
      </c>
      <c r="M5" s="10">
        <f t="shared" ca="1" si="0"/>
        <v>44974</v>
      </c>
      <c r="N5" s="10">
        <f t="shared" ca="1" si="0"/>
        <v>44975</v>
      </c>
      <c r="O5" s="12">
        <f t="shared" ca="1" si="0"/>
        <v>44976</v>
      </c>
      <c r="P5" s="11">
        <f ca="1">O5+1</f>
        <v>44977</v>
      </c>
      <c r="Q5" s="10">
        <f ca="1">P5+1</f>
        <v>44978</v>
      </c>
      <c r="R5" s="10">
        <f t="shared" ca="1" si="0"/>
        <v>44979</v>
      </c>
      <c r="S5" s="10">
        <f t="shared" ca="1" si="0"/>
        <v>44980</v>
      </c>
      <c r="T5" s="10">
        <f t="shared" ca="1" si="0"/>
        <v>44981</v>
      </c>
      <c r="U5" s="10">
        <f t="shared" ca="1" si="0"/>
        <v>44982</v>
      </c>
      <c r="V5" s="12">
        <f t="shared" ca="1" si="0"/>
        <v>44983</v>
      </c>
      <c r="W5" s="11">
        <f ca="1">V5+1</f>
        <v>44984</v>
      </c>
      <c r="X5" s="10">
        <f ca="1">W5+1</f>
        <v>44985</v>
      </c>
      <c r="Y5" s="10">
        <f t="shared" ca="1" si="0"/>
        <v>44986</v>
      </c>
      <c r="Z5" s="10">
        <f t="shared" ca="1" si="0"/>
        <v>44987</v>
      </c>
      <c r="AA5" s="10">
        <f t="shared" ca="1" si="0"/>
        <v>44988</v>
      </c>
      <c r="AB5" s="10">
        <f t="shared" ca="1" si="0"/>
        <v>44989</v>
      </c>
      <c r="AC5" s="12">
        <f t="shared" ca="1" si="0"/>
        <v>44990</v>
      </c>
      <c r="AD5" s="11">
        <f ca="1">AC5+1</f>
        <v>44991</v>
      </c>
      <c r="AE5" s="10">
        <f ca="1">AD5+1</f>
        <v>44992</v>
      </c>
      <c r="AF5" s="10">
        <f t="shared" ca="1" si="0"/>
        <v>44993</v>
      </c>
      <c r="AG5" s="10">
        <f t="shared" ca="1" si="0"/>
        <v>44994</v>
      </c>
      <c r="AH5" s="10">
        <f t="shared" ca="1" si="0"/>
        <v>44995</v>
      </c>
      <c r="AI5" s="10">
        <f t="shared" ca="1" si="0"/>
        <v>44996</v>
      </c>
      <c r="AJ5" s="12">
        <f t="shared" ca="1" si="0"/>
        <v>44997</v>
      </c>
      <c r="AK5" s="11">
        <f ca="1">AJ5+1</f>
        <v>44998</v>
      </c>
      <c r="AL5" s="10">
        <f ca="1">AK5+1</f>
        <v>44999</v>
      </c>
      <c r="AM5" s="10">
        <f t="shared" ca="1" si="0"/>
        <v>45000</v>
      </c>
      <c r="AN5" s="10">
        <f t="shared" ca="1" si="0"/>
        <v>45001</v>
      </c>
      <c r="AO5" s="10">
        <f t="shared" ca="1" si="0"/>
        <v>45002</v>
      </c>
      <c r="AP5" s="10">
        <f t="shared" ca="1" si="0"/>
        <v>45003</v>
      </c>
      <c r="AQ5" s="12">
        <f t="shared" ca="1" si="0"/>
        <v>45004</v>
      </c>
      <c r="AR5" s="11">
        <f ca="1">AQ5+1</f>
        <v>45005</v>
      </c>
      <c r="AS5" s="10">
        <f ca="1">AR5+1</f>
        <v>45006</v>
      </c>
      <c r="AT5" s="10">
        <f t="shared" ca="1" si="0"/>
        <v>45007</v>
      </c>
      <c r="AU5" s="10">
        <f t="shared" ca="1" si="0"/>
        <v>45008</v>
      </c>
      <c r="AV5" s="10">
        <f t="shared" ca="1" si="0"/>
        <v>45009</v>
      </c>
      <c r="AW5" s="10">
        <f t="shared" ca="1" si="0"/>
        <v>45010</v>
      </c>
      <c r="AX5" s="12">
        <f t="shared" ca="1" si="0"/>
        <v>45011</v>
      </c>
      <c r="AY5" s="11">
        <f ca="1">AX5+1</f>
        <v>45012</v>
      </c>
      <c r="AZ5" s="10">
        <f ca="1">AY5+1</f>
        <v>45013</v>
      </c>
      <c r="BA5" s="10">
        <f t="shared" ref="BA5:BE5" ca="1" si="1">AZ5+1</f>
        <v>45014</v>
      </c>
      <c r="BB5" s="10">
        <f t="shared" ca="1" si="1"/>
        <v>45015</v>
      </c>
      <c r="BC5" s="10">
        <f t="shared" ca="1" si="1"/>
        <v>45016</v>
      </c>
      <c r="BD5" s="10">
        <f t="shared" ca="1" si="1"/>
        <v>45017</v>
      </c>
      <c r="BE5" s="12">
        <f t="shared" ca="1" si="1"/>
        <v>45018</v>
      </c>
      <c r="BF5" s="11">
        <f ca="1">BE5+1</f>
        <v>45019</v>
      </c>
      <c r="BG5" s="10">
        <f ca="1">BF5+1</f>
        <v>45020</v>
      </c>
      <c r="BH5" s="10">
        <f t="shared" ref="BH5:BL5" ca="1" si="2">BG5+1</f>
        <v>45021</v>
      </c>
      <c r="BI5" s="10">
        <f t="shared" ca="1" si="2"/>
        <v>45022</v>
      </c>
      <c r="BJ5" s="10">
        <f t="shared" ca="1" si="2"/>
        <v>45023</v>
      </c>
      <c r="BK5" s="10">
        <f t="shared" ca="1" si="2"/>
        <v>45024</v>
      </c>
      <c r="BL5" s="12">
        <f t="shared" ca="1" si="2"/>
        <v>45025</v>
      </c>
    </row>
    <row r="6" spans="1:64" ht="30" customHeight="1" thickBot="1" x14ac:dyDescent="0.3">
      <c r="A6" s="49" t="s">
        <v>26</v>
      </c>
      <c r="B6" s="8" t="s">
        <v>15</v>
      </c>
      <c r="C6" s="9" t="s">
        <v>9</v>
      </c>
      <c r="D6" s="9" t="s">
        <v>8</v>
      </c>
      <c r="E6" s="9" t="s">
        <v>11</v>
      </c>
      <c r="F6" s="9" t="s">
        <v>12</v>
      </c>
      <c r="G6" s="9"/>
      <c r="H6" s="9" t="s">
        <v>13</v>
      </c>
      <c r="I6" s="13" t="str">
        <f t="shared" ref="I6" ca="1" si="3">LEFT(TEXT(I5,"ddd"),1)</f>
        <v>M</v>
      </c>
      <c r="J6" s="13" t="str">
        <f t="shared" ref="J6:AR6" ca="1" si="4">LEFT(TEXT(J5,"ddd"),1)</f>
        <v>T</v>
      </c>
      <c r="K6" s="13" t="str">
        <f t="shared" ca="1" si="4"/>
        <v>W</v>
      </c>
      <c r="L6" s="13" t="str">
        <f t="shared" ca="1" si="4"/>
        <v>T</v>
      </c>
      <c r="M6" s="13" t="str">
        <f t="shared" ca="1" si="4"/>
        <v>F</v>
      </c>
      <c r="N6" s="13" t="str">
        <f t="shared" ca="1" si="4"/>
        <v>S</v>
      </c>
      <c r="O6" s="13" t="str">
        <f t="shared" ca="1" si="4"/>
        <v>S</v>
      </c>
      <c r="P6" s="13" t="str">
        <f t="shared" ca="1" si="4"/>
        <v>M</v>
      </c>
      <c r="Q6" s="13" t="str">
        <f t="shared" ca="1" si="4"/>
        <v>T</v>
      </c>
      <c r="R6" s="13" t="str">
        <f t="shared" ca="1" si="4"/>
        <v>W</v>
      </c>
      <c r="S6" s="13" t="str">
        <f t="shared" ca="1" si="4"/>
        <v>T</v>
      </c>
      <c r="T6" s="13" t="str">
        <f t="shared" ca="1" si="4"/>
        <v>F</v>
      </c>
      <c r="U6" s="13" t="str">
        <f t="shared" ca="1" si="4"/>
        <v>S</v>
      </c>
      <c r="V6" s="13" t="str">
        <f t="shared" ca="1" si="4"/>
        <v>S</v>
      </c>
      <c r="W6" s="13" t="str">
        <f t="shared" ca="1" si="4"/>
        <v>M</v>
      </c>
      <c r="X6" s="13" t="str">
        <f t="shared" ca="1" si="4"/>
        <v>T</v>
      </c>
      <c r="Y6" s="13" t="str">
        <f t="shared" ca="1" si="4"/>
        <v>W</v>
      </c>
      <c r="Z6" s="13" t="str">
        <f t="shared" ca="1" si="4"/>
        <v>T</v>
      </c>
      <c r="AA6" s="13" t="str">
        <f t="shared" ca="1" si="4"/>
        <v>F</v>
      </c>
      <c r="AB6" s="13" t="str">
        <f t="shared" ca="1" si="4"/>
        <v>S</v>
      </c>
      <c r="AC6" s="13" t="str">
        <f t="shared" ca="1" si="4"/>
        <v>S</v>
      </c>
      <c r="AD6" s="13" t="str">
        <f t="shared" ca="1" si="4"/>
        <v>M</v>
      </c>
      <c r="AE6" s="13" t="str">
        <f t="shared" ca="1" si="4"/>
        <v>T</v>
      </c>
      <c r="AF6" s="13" t="str">
        <f t="shared" ca="1" si="4"/>
        <v>W</v>
      </c>
      <c r="AG6" s="13" t="str">
        <f t="shared" ca="1" si="4"/>
        <v>T</v>
      </c>
      <c r="AH6" s="13" t="str">
        <f t="shared" ca="1" si="4"/>
        <v>F</v>
      </c>
      <c r="AI6" s="13" t="str">
        <f t="shared" ca="1" si="4"/>
        <v>S</v>
      </c>
      <c r="AJ6" s="13" t="str">
        <f t="shared" ca="1" si="4"/>
        <v>S</v>
      </c>
      <c r="AK6" s="13" t="str">
        <f t="shared" ca="1" si="4"/>
        <v>M</v>
      </c>
      <c r="AL6" s="13" t="str">
        <f t="shared" ca="1" si="4"/>
        <v>T</v>
      </c>
      <c r="AM6" s="13" t="str">
        <f t="shared" ca="1" si="4"/>
        <v>W</v>
      </c>
      <c r="AN6" s="13" t="str">
        <f t="shared" ca="1" si="4"/>
        <v>T</v>
      </c>
      <c r="AO6" s="13" t="str">
        <f t="shared" ca="1" si="4"/>
        <v>F</v>
      </c>
      <c r="AP6" s="13" t="str">
        <f t="shared" ca="1" si="4"/>
        <v>S</v>
      </c>
      <c r="AQ6" s="13" t="str">
        <f t="shared" ca="1" si="4"/>
        <v>S</v>
      </c>
      <c r="AR6" s="13" t="str">
        <f t="shared" ca="1" si="4"/>
        <v>M</v>
      </c>
      <c r="AS6" s="13" t="str">
        <f t="shared" ref="AS6:BL6" ca="1" si="5">LEFT(TEXT(AS5,"ddd"),1)</f>
        <v>T</v>
      </c>
      <c r="AT6" s="13" t="str">
        <f t="shared" ca="1" si="5"/>
        <v>W</v>
      </c>
      <c r="AU6" s="13" t="str">
        <f t="shared" ca="1" si="5"/>
        <v>T</v>
      </c>
      <c r="AV6" s="13" t="str">
        <f t="shared" ca="1" si="5"/>
        <v>F</v>
      </c>
      <c r="AW6" s="13" t="str">
        <f t="shared" ca="1" si="5"/>
        <v>S</v>
      </c>
      <c r="AX6" s="13" t="str">
        <f t="shared" ca="1" si="5"/>
        <v>S</v>
      </c>
      <c r="AY6" s="13" t="str">
        <f t="shared" ca="1" si="5"/>
        <v>M</v>
      </c>
      <c r="AZ6" s="13" t="str">
        <f t="shared" ca="1" si="5"/>
        <v>T</v>
      </c>
      <c r="BA6" s="13" t="str">
        <f t="shared" ca="1" si="5"/>
        <v>W</v>
      </c>
      <c r="BB6" s="13" t="str">
        <f t="shared" ca="1" si="5"/>
        <v>T</v>
      </c>
      <c r="BC6" s="13" t="str">
        <f t="shared" ca="1" si="5"/>
        <v>F</v>
      </c>
      <c r="BD6" s="13" t="str">
        <f t="shared" ca="1" si="5"/>
        <v>S</v>
      </c>
      <c r="BE6" s="13" t="str">
        <f t="shared" ca="1" si="5"/>
        <v>S</v>
      </c>
      <c r="BF6" s="13" t="str">
        <f t="shared" ca="1" si="5"/>
        <v>M</v>
      </c>
      <c r="BG6" s="13" t="str">
        <f t="shared" ca="1" si="5"/>
        <v>T</v>
      </c>
      <c r="BH6" s="13" t="str">
        <f t="shared" ca="1" si="5"/>
        <v>W</v>
      </c>
      <c r="BI6" s="13" t="str">
        <f t="shared" ca="1" si="5"/>
        <v>T</v>
      </c>
      <c r="BJ6" s="13" t="str">
        <f t="shared" ca="1" si="5"/>
        <v>F</v>
      </c>
      <c r="BK6" s="13" t="str">
        <f t="shared" ca="1" si="5"/>
        <v>S</v>
      </c>
      <c r="BL6" s="13" t="str">
        <f t="shared" ca="1" si="5"/>
        <v>S</v>
      </c>
    </row>
    <row r="7" spans="1:64" ht="30" hidden="1" customHeight="1" thickBot="1" x14ac:dyDescent="0.3">
      <c r="A7" s="48" t="s">
        <v>31</v>
      </c>
      <c r="C7" s="51"/>
      <c r="E7"/>
      <c r="H7" t="str">
        <f>IF(OR(ISBLANK(task_start),ISBLANK(task_end)),"",task_end-task_start+1)</f>
        <v/>
      </c>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row>
    <row r="8" spans="1:64" s="3" customFormat="1" ht="30" customHeight="1" thickBot="1" x14ac:dyDescent="0.3">
      <c r="A8" s="49" t="s">
        <v>27</v>
      </c>
      <c r="B8" s="18" t="s">
        <v>34</v>
      </c>
      <c r="C8" s="60"/>
      <c r="D8" s="19"/>
      <c r="E8" s="20"/>
      <c r="F8" s="21"/>
      <c r="G8" s="17"/>
      <c r="H8" s="17" t="str">
        <f t="shared" ref="H8:H33" si="6">IF(OR(ISBLANK(task_start),ISBLANK(task_end)),"",task_end-task_start+1)</f>
        <v/>
      </c>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row>
    <row r="9" spans="1:64" s="3" customFormat="1" ht="30" customHeight="1" thickBot="1" x14ac:dyDescent="0.3">
      <c r="A9" s="49" t="s">
        <v>32</v>
      </c>
      <c r="B9" s="69" t="s">
        <v>33</v>
      </c>
      <c r="C9" s="61"/>
      <c r="D9" s="22">
        <v>1</v>
      </c>
      <c r="E9" s="55">
        <f ca="1">Project_Start</f>
        <v>44971</v>
      </c>
      <c r="F9" s="55">
        <f ca="1">E9+2</f>
        <v>44973</v>
      </c>
      <c r="G9" s="17"/>
      <c r="H9" s="17">
        <f t="shared" ca="1" si="6"/>
        <v>3</v>
      </c>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row>
    <row r="10" spans="1:64" s="3" customFormat="1" ht="30" customHeight="1" thickBot="1" x14ac:dyDescent="0.3">
      <c r="A10" s="49" t="s">
        <v>28</v>
      </c>
      <c r="B10" s="69" t="s">
        <v>35</v>
      </c>
      <c r="C10" s="61"/>
      <c r="D10" s="22">
        <v>0</v>
      </c>
      <c r="E10" s="55">
        <f ca="1">F9+4</f>
        <v>44977</v>
      </c>
      <c r="F10" s="55">
        <f ca="1">E10+2</f>
        <v>44979</v>
      </c>
      <c r="G10" s="17"/>
      <c r="H10" s="17">
        <f t="shared" ca="1" si="6"/>
        <v>3</v>
      </c>
      <c r="I10" s="44"/>
      <c r="J10" s="44"/>
      <c r="K10" s="44"/>
      <c r="L10" s="44"/>
      <c r="M10" s="44"/>
      <c r="N10" s="44"/>
      <c r="O10" s="44"/>
      <c r="P10" s="44"/>
      <c r="Q10" s="44"/>
      <c r="R10" s="44"/>
      <c r="S10" s="44"/>
      <c r="T10" s="44"/>
      <c r="U10" s="45"/>
      <c r="V10" s="45"/>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row>
    <row r="11" spans="1:64" s="3" customFormat="1" ht="30" customHeight="1" thickBot="1" x14ac:dyDescent="0.3">
      <c r="A11" s="48"/>
      <c r="B11" s="69" t="s">
        <v>36</v>
      </c>
      <c r="C11" s="61"/>
      <c r="D11" s="22">
        <v>0</v>
      </c>
      <c r="E11" s="55">
        <f ca="1">F10+1</f>
        <v>44980</v>
      </c>
      <c r="F11" s="55">
        <f ca="1">E11</f>
        <v>44980</v>
      </c>
      <c r="G11" s="17"/>
      <c r="H11" s="17">
        <f t="shared" ca="1" si="6"/>
        <v>1</v>
      </c>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row>
    <row r="12" spans="1:64" s="3" customFormat="1" ht="30" customHeight="1" thickBot="1" x14ac:dyDescent="0.3">
      <c r="A12" s="48"/>
      <c r="B12" s="69" t="s">
        <v>1</v>
      </c>
      <c r="C12" s="61"/>
      <c r="D12" s="22"/>
      <c r="E12" s="55"/>
      <c r="F12" s="55"/>
      <c r="G12" s="17"/>
      <c r="H12" s="17" t="str">
        <f t="shared" si="6"/>
        <v/>
      </c>
      <c r="I12" s="44"/>
      <c r="J12" s="44"/>
      <c r="K12" s="44"/>
      <c r="L12" s="44"/>
      <c r="M12" s="44"/>
      <c r="N12" s="44"/>
      <c r="O12" s="44"/>
      <c r="P12" s="44"/>
      <c r="Q12" s="44"/>
      <c r="R12" s="44"/>
      <c r="S12" s="44"/>
      <c r="T12" s="44"/>
      <c r="U12" s="44"/>
      <c r="V12" s="44"/>
      <c r="W12" s="44"/>
      <c r="X12" s="44"/>
      <c r="Y12" s="45"/>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row>
    <row r="13" spans="1:64" s="3" customFormat="1" ht="30" customHeight="1" thickBot="1" x14ac:dyDescent="0.3">
      <c r="A13" s="48"/>
      <c r="B13" s="69" t="s">
        <v>2</v>
      </c>
      <c r="C13" s="61"/>
      <c r="D13" s="22"/>
      <c r="E13" s="55"/>
      <c r="F13" s="55"/>
      <c r="G13" s="17"/>
      <c r="H13" s="17" t="str">
        <f t="shared" si="6"/>
        <v/>
      </c>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row>
    <row r="14" spans="1:64" s="3" customFormat="1" ht="30" customHeight="1" thickBot="1" x14ac:dyDescent="0.3">
      <c r="A14" s="49" t="s">
        <v>29</v>
      </c>
      <c r="B14" s="23" t="s">
        <v>3</v>
      </c>
      <c r="C14" s="62"/>
      <c r="D14" s="24"/>
      <c r="E14" s="25"/>
      <c r="F14" s="26"/>
      <c r="G14" s="17"/>
      <c r="H14" s="17" t="str">
        <f t="shared" si="6"/>
        <v/>
      </c>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row>
    <row r="15" spans="1:64" s="3" customFormat="1" ht="30" customHeight="1" thickBot="1" x14ac:dyDescent="0.3">
      <c r="A15" s="49"/>
      <c r="B15" s="70" t="s">
        <v>4</v>
      </c>
      <c r="C15" s="63"/>
      <c r="D15" s="27">
        <v>0.5</v>
      </c>
      <c r="E15" s="56">
        <f>E13+1</f>
        <v>1</v>
      </c>
      <c r="F15" s="56">
        <f>E15+4</f>
        <v>5</v>
      </c>
      <c r="G15" s="17"/>
      <c r="H15" s="17">
        <f t="shared" si="6"/>
        <v>5</v>
      </c>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row>
    <row r="16" spans="1:64" s="3" customFormat="1" ht="30" customHeight="1" thickBot="1" x14ac:dyDescent="0.3">
      <c r="A16" s="48"/>
      <c r="B16" s="70" t="s">
        <v>5</v>
      </c>
      <c r="C16" s="63"/>
      <c r="D16" s="27">
        <v>0.5</v>
      </c>
      <c r="E16" s="56">
        <f>E15+2</f>
        <v>3</v>
      </c>
      <c r="F16" s="56">
        <f>E16+5</f>
        <v>8</v>
      </c>
      <c r="G16" s="17"/>
      <c r="H16" s="17">
        <f t="shared" si="6"/>
        <v>6</v>
      </c>
      <c r="I16" s="44"/>
      <c r="J16" s="44"/>
      <c r="K16" s="44"/>
      <c r="L16" s="44"/>
      <c r="M16" s="44"/>
      <c r="N16" s="44"/>
      <c r="O16" s="44"/>
      <c r="P16" s="44"/>
      <c r="Q16" s="44"/>
      <c r="R16" s="44"/>
      <c r="S16" s="44"/>
      <c r="T16" s="44"/>
      <c r="U16" s="45"/>
      <c r="V16" s="45"/>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row>
    <row r="17" spans="1:64" s="3" customFormat="1" ht="30" customHeight="1" thickBot="1" x14ac:dyDescent="0.3">
      <c r="A17" s="48"/>
      <c r="B17" s="70" t="s">
        <v>0</v>
      </c>
      <c r="C17" s="63"/>
      <c r="D17" s="27"/>
      <c r="E17" s="56">
        <f>F16</f>
        <v>8</v>
      </c>
      <c r="F17" s="56">
        <f>E17+3</f>
        <v>11</v>
      </c>
      <c r="G17" s="17"/>
      <c r="H17" s="17">
        <f t="shared" si="6"/>
        <v>4</v>
      </c>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row>
    <row r="18" spans="1:64" s="3" customFormat="1" ht="30" customHeight="1" thickBot="1" x14ac:dyDescent="0.3">
      <c r="A18" s="48"/>
      <c r="B18" s="70" t="s">
        <v>1</v>
      </c>
      <c r="C18" s="63"/>
      <c r="D18" s="27"/>
      <c r="E18" s="56">
        <f>E17</f>
        <v>8</v>
      </c>
      <c r="F18" s="56">
        <f>E18+2</f>
        <v>10</v>
      </c>
      <c r="G18" s="17"/>
      <c r="H18" s="17">
        <f t="shared" si="6"/>
        <v>3</v>
      </c>
      <c r="I18" s="44"/>
      <c r="J18" s="44"/>
      <c r="K18" s="44"/>
      <c r="L18" s="44"/>
      <c r="M18" s="44"/>
      <c r="N18" s="44"/>
      <c r="O18" s="44"/>
      <c r="P18" s="44"/>
      <c r="Q18" s="44"/>
      <c r="R18" s="44"/>
      <c r="S18" s="44"/>
      <c r="T18" s="44"/>
      <c r="U18" s="44"/>
      <c r="V18" s="44"/>
      <c r="W18" s="44"/>
      <c r="X18" s="44"/>
      <c r="Y18" s="45"/>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row>
    <row r="19" spans="1:64" s="3" customFormat="1" ht="30" customHeight="1" thickBot="1" x14ac:dyDescent="0.3">
      <c r="A19" s="48"/>
      <c r="B19" s="70" t="s">
        <v>2</v>
      </c>
      <c r="C19" s="63"/>
      <c r="D19" s="27"/>
      <c r="E19" s="56">
        <f>E18</f>
        <v>8</v>
      </c>
      <c r="F19" s="56">
        <f>E19+3</f>
        <v>11</v>
      </c>
      <c r="G19" s="17"/>
      <c r="H19" s="17">
        <f t="shared" si="6"/>
        <v>4</v>
      </c>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row>
    <row r="20" spans="1:64" s="3" customFormat="1" ht="30" customHeight="1" thickBot="1" x14ac:dyDescent="0.3">
      <c r="A20" s="48" t="s">
        <v>20</v>
      </c>
      <c r="B20" s="28" t="s">
        <v>16</v>
      </c>
      <c r="C20" s="64"/>
      <c r="D20" s="29"/>
      <c r="E20" s="30"/>
      <c r="F20" s="31"/>
      <c r="G20" s="17"/>
      <c r="H20" s="17" t="str">
        <f t="shared" si="6"/>
        <v/>
      </c>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row>
    <row r="21" spans="1:64" s="3" customFormat="1" ht="30" customHeight="1" thickBot="1" x14ac:dyDescent="0.3">
      <c r="A21" s="48"/>
      <c r="B21" s="71" t="s">
        <v>4</v>
      </c>
      <c r="C21" s="65"/>
      <c r="D21" s="32"/>
      <c r="E21" s="57">
        <f ca="1">E9+15</f>
        <v>44986</v>
      </c>
      <c r="F21" s="57">
        <f ca="1">E21+5</f>
        <v>44991</v>
      </c>
      <c r="G21" s="17"/>
      <c r="H21" s="17">
        <f t="shared" ca="1" si="6"/>
        <v>6</v>
      </c>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row>
    <row r="22" spans="1:64" s="3" customFormat="1" ht="30" customHeight="1" thickBot="1" x14ac:dyDescent="0.3">
      <c r="A22" s="48"/>
      <c r="B22" s="71" t="s">
        <v>5</v>
      </c>
      <c r="C22" s="65"/>
      <c r="D22" s="32"/>
      <c r="E22" s="57">
        <f ca="1">F21+1</f>
        <v>44992</v>
      </c>
      <c r="F22" s="57">
        <f ca="1">E22+4</f>
        <v>44996</v>
      </c>
      <c r="G22" s="17"/>
      <c r="H22" s="17">
        <f t="shared" ca="1" si="6"/>
        <v>5</v>
      </c>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row>
    <row r="23" spans="1:64" s="3" customFormat="1" ht="30" customHeight="1" thickBot="1" x14ac:dyDescent="0.3">
      <c r="A23" s="48"/>
      <c r="B23" s="71" t="s">
        <v>0</v>
      </c>
      <c r="C23" s="65"/>
      <c r="D23" s="32"/>
      <c r="E23" s="57">
        <f ca="1">E22+5</f>
        <v>44997</v>
      </c>
      <c r="F23" s="57">
        <f ca="1">E23+5</f>
        <v>45002</v>
      </c>
      <c r="G23" s="17"/>
      <c r="H23" s="17">
        <f t="shared" ca="1" si="6"/>
        <v>6</v>
      </c>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row>
    <row r="24" spans="1:64" s="3" customFormat="1" ht="30" customHeight="1" thickBot="1" x14ac:dyDescent="0.3">
      <c r="A24" s="48"/>
      <c r="B24" s="71" t="s">
        <v>1</v>
      </c>
      <c r="C24" s="65"/>
      <c r="D24" s="32"/>
      <c r="E24" s="57">
        <f ca="1">F23+1</f>
        <v>45003</v>
      </c>
      <c r="F24" s="57">
        <f ca="1">E24+4</f>
        <v>45007</v>
      </c>
      <c r="G24" s="17"/>
      <c r="H24" s="17">
        <f t="shared" ca="1" si="6"/>
        <v>5</v>
      </c>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row>
    <row r="25" spans="1:64" s="3" customFormat="1" ht="30" customHeight="1" thickBot="1" x14ac:dyDescent="0.3">
      <c r="A25" s="48"/>
      <c r="B25" s="71" t="s">
        <v>2</v>
      </c>
      <c r="C25" s="65"/>
      <c r="D25" s="32"/>
      <c r="E25" s="57">
        <f ca="1">E23</f>
        <v>44997</v>
      </c>
      <c r="F25" s="57">
        <f ca="1">E25+4</f>
        <v>45001</v>
      </c>
      <c r="G25" s="17"/>
      <c r="H25" s="17">
        <f t="shared" ca="1" si="6"/>
        <v>5</v>
      </c>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row>
    <row r="26" spans="1:64" s="3" customFormat="1" ht="30" customHeight="1" thickBot="1" x14ac:dyDescent="0.3">
      <c r="A26" s="48" t="s">
        <v>20</v>
      </c>
      <c r="B26" s="33" t="s">
        <v>17</v>
      </c>
      <c r="C26" s="66"/>
      <c r="D26" s="34"/>
      <c r="E26" s="35"/>
      <c r="F26" s="36"/>
      <c r="G26" s="17"/>
      <c r="H26" s="17" t="str">
        <f t="shared" si="6"/>
        <v/>
      </c>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row>
    <row r="27" spans="1:64" s="3" customFormat="1" ht="30" customHeight="1" thickBot="1" x14ac:dyDescent="0.3">
      <c r="A27" s="48"/>
      <c r="B27" s="72" t="s">
        <v>4</v>
      </c>
      <c r="C27" s="67"/>
      <c r="D27" s="37"/>
      <c r="E27" s="58" t="s">
        <v>19</v>
      </c>
      <c r="F27" s="58" t="s">
        <v>19</v>
      </c>
      <c r="G27" s="17"/>
      <c r="H27" s="17" t="e">
        <f t="shared" si="6"/>
        <v>#VALUE!</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row>
    <row r="28" spans="1:64" s="3" customFormat="1" ht="30" customHeight="1" thickBot="1" x14ac:dyDescent="0.3">
      <c r="A28" s="48"/>
      <c r="B28" s="72" t="s">
        <v>5</v>
      </c>
      <c r="C28" s="67"/>
      <c r="D28" s="37"/>
      <c r="E28" s="58" t="s">
        <v>19</v>
      </c>
      <c r="F28" s="58" t="s">
        <v>19</v>
      </c>
      <c r="G28" s="17"/>
      <c r="H28" s="17" t="e">
        <f t="shared" si="6"/>
        <v>#VALUE!</v>
      </c>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64" s="3" customFormat="1" ht="30" customHeight="1" thickBot="1" x14ac:dyDescent="0.3">
      <c r="A29" s="48"/>
      <c r="B29" s="72" t="s">
        <v>0</v>
      </c>
      <c r="C29" s="67"/>
      <c r="D29" s="37"/>
      <c r="E29" s="58" t="s">
        <v>19</v>
      </c>
      <c r="F29" s="58" t="s">
        <v>19</v>
      </c>
      <c r="G29" s="17"/>
      <c r="H29" s="17" t="e">
        <f t="shared" si="6"/>
        <v>#VALUE!</v>
      </c>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row>
    <row r="30" spans="1:64" s="3" customFormat="1" ht="30" customHeight="1" thickBot="1" x14ac:dyDescent="0.3">
      <c r="A30" s="48"/>
      <c r="B30" s="72" t="s">
        <v>1</v>
      </c>
      <c r="C30" s="67"/>
      <c r="D30" s="37"/>
      <c r="E30" s="58" t="s">
        <v>19</v>
      </c>
      <c r="F30" s="58" t="s">
        <v>19</v>
      </c>
      <c r="G30" s="17"/>
      <c r="H30" s="17" t="e">
        <f t="shared" si="6"/>
        <v>#VALUE!</v>
      </c>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row>
    <row r="31" spans="1:64" s="3" customFormat="1" ht="30" customHeight="1" thickBot="1" x14ac:dyDescent="0.3">
      <c r="A31" s="48"/>
      <c r="B31" s="72" t="s">
        <v>2</v>
      </c>
      <c r="C31" s="67"/>
      <c r="D31" s="37"/>
      <c r="E31" s="58" t="s">
        <v>19</v>
      </c>
      <c r="F31" s="58" t="s">
        <v>19</v>
      </c>
      <c r="G31" s="17"/>
      <c r="H31" s="17" t="e">
        <f t="shared" si="6"/>
        <v>#VALUE!</v>
      </c>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row>
    <row r="32" spans="1:64" s="3" customFormat="1" ht="30" customHeight="1" thickBot="1" x14ac:dyDescent="0.3">
      <c r="A32" s="48" t="s">
        <v>22</v>
      </c>
      <c r="B32" s="73"/>
      <c r="C32" s="68"/>
      <c r="D32" s="16"/>
      <c r="E32" s="59"/>
      <c r="F32" s="59"/>
      <c r="G32" s="17"/>
      <c r="H32" s="17" t="str">
        <f t="shared" si="6"/>
        <v/>
      </c>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row>
    <row r="33" spans="1:64" s="3" customFormat="1" ht="30" customHeight="1" thickBot="1" x14ac:dyDescent="0.3">
      <c r="A33" s="49" t="s">
        <v>21</v>
      </c>
      <c r="B33" s="38" t="s">
        <v>6</v>
      </c>
      <c r="C33" s="39"/>
      <c r="D33" s="40"/>
      <c r="E33" s="41"/>
      <c r="F33" s="42"/>
      <c r="G33" s="43"/>
      <c r="H33" s="43" t="str">
        <f t="shared" si="6"/>
        <v/>
      </c>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row>
    <row r="34" spans="1:64" ht="30" customHeight="1" x14ac:dyDescent="0.25">
      <c r="G34" s="6"/>
    </row>
    <row r="35" spans="1:64" ht="30" customHeight="1" x14ac:dyDescent="0.25">
      <c r="C35" s="14"/>
      <c r="F35" s="50"/>
    </row>
    <row r="36" spans="1:64" ht="30" customHeight="1" x14ac:dyDescent="0.25">
      <c r="C36" s="15"/>
    </row>
  </sheetData>
  <mergeCells count="11">
    <mergeCell ref="BF4:BL4"/>
    <mergeCell ref="E3:F3"/>
    <mergeCell ref="I4:O4"/>
    <mergeCell ref="P4:V4"/>
    <mergeCell ref="W4:AC4"/>
    <mergeCell ref="AD4:AJ4"/>
    <mergeCell ref="C3:D3"/>
    <mergeCell ref="C4:D4"/>
    <mergeCell ref="AK4:AQ4"/>
    <mergeCell ref="AR4:AX4"/>
    <mergeCell ref="AY4:BE4"/>
  </mergeCells>
  <conditionalFormatting sqref="D7:D33">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3">
    <cfRule type="expression" dxfId="2" priority="33">
      <formula>AND(TODAY()&gt;=I$5,TODAY()&lt;J$5)</formula>
    </cfRule>
  </conditionalFormatting>
  <conditionalFormatting sqref="I7:BL33">
    <cfRule type="expression" dxfId="1" priority="27">
      <formula>AND(task_start&lt;=I$5,ROUNDDOWN((task_end-task_start+1)*task_progress,0)+task_start-1&gt;=I$5)</formula>
    </cfRule>
    <cfRule type="expression" dxfId="0" priority="28" stopIfTrue="1">
      <formula>AND(task_end&gt;=I$5,task_start&lt;J$5)</formula>
    </cfRule>
  </conditionalFormatting>
  <dataValidations count="1">
    <dataValidation type="whole" operator="greaterThanOrEqual" allowBlank="1" showInputMessage="1" promptTitle="Display Week" prompt="Changing this number will scroll the Gantt Chart view." sqref="E4" xr:uid="{00000000-0002-0000-0000-000000000000}">
      <formula1>1</formula1>
    </dataValidation>
  </dataValidations>
  <printOptions horizontalCentered="1"/>
  <pageMargins left="0.35" right="0.35" top="0.35" bottom="0.5" header="0.3" footer="0.3"/>
  <pageSetup scale="57" fitToHeight="0" orientation="landscape" r:id="rId1"/>
  <headerFooter differentFirst="1" scaleWithDoc="0">
    <oddFooter>Page &amp;P of &amp;N</oddFooter>
  </headerFooter>
  <ignoredErrors>
    <ignoredError sqref="F18 F22:F23 E23"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1</vt:i4>
      </vt:variant>
      <vt:variant>
        <vt:lpstr>Named Ranges</vt:lpstr>
      </vt:variant>
      <vt:variant>
        <vt:i4>6</vt:i4>
      </vt:variant>
    </vt:vector>
  </HeadingPairs>
  <TitlesOfParts>
    <vt:vector size="7" baseType="lpstr">
      <vt:lpstr>ProjectSchedule</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2022-03-11T22:40:12Z</dcterms:created>
  <dcterms:modified xsi:type="dcterms:W3CDTF">2023-02-14T09:51:23Z</dcterms:modified>
</cp:coreProperties>
</file>