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Computer Systems Foundation\"/>
    </mc:Choice>
  </mc:AlternateContent>
  <bookViews>
    <workbookView xWindow="0" yWindow="0" windowWidth="28800" windowHeight="119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1" l="1"/>
  <c r="J23" i="1"/>
  <c r="J8" i="1"/>
  <c r="J7" i="1"/>
  <c r="I26" i="1"/>
  <c r="J26" i="1" s="1"/>
  <c r="I25" i="1"/>
  <c r="J25" i="1" s="1"/>
  <c r="I24" i="1"/>
  <c r="J24" i="1" s="1"/>
  <c r="I5" i="1"/>
  <c r="J5" i="1" s="1"/>
  <c r="I8" i="1"/>
  <c r="I22" i="1"/>
  <c r="I21" i="1"/>
  <c r="J21" i="1" s="1"/>
  <c r="I20" i="1"/>
  <c r="J20" i="1" s="1"/>
  <c r="I19" i="1"/>
  <c r="J19" i="1" s="1"/>
  <c r="I18" i="1"/>
  <c r="J18" i="1" s="1"/>
  <c r="I17" i="1"/>
  <c r="J17" i="1" s="1"/>
  <c r="I14" i="1"/>
  <c r="J14" i="1" s="1"/>
  <c r="I11" i="1"/>
  <c r="J11" i="1" s="1"/>
  <c r="I10" i="1"/>
  <c r="J10" i="1" s="1"/>
  <c r="I9" i="1"/>
  <c r="J9" i="1" s="1"/>
  <c r="I7" i="1"/>
  <c r="I6" i="1"/>
  <c r="J6" i="1" s="1"/>
  <c r="I29" i="1" l="1"/>
  <c r="J30" i="1"/>
  <c r="I30" i="1"/>
  <c r="E30" i="1"/>
  <c r="E29" i="1"/>
  <c r="J29" i="1" l="1"/>
</calcChain>
</file>

<file path=xl/sharedStrings.xml><?xml version="1.0" encoding="utf-8"?>
<sst xmlns="http://schemas.openxmlformats.org/spreadsheetml/2006/main" count="123" uniqueCount="96">
  <si>
    <t>BSC4F_CGDSHF</t>
  </si>
  <si>
    <t>1804073</t>
  </si>
  <si>
    <t xml:space="preserve">MOHAMMED  </t>
  </si>
  <si>
    <t>ALI</t>
  </si>
  <si>
    <t>BSC4F_APCSHF</t>
  </si>
  <si>
    <t>1807048</t>
  </si>
  <si>
    <t xml:space="preserve">KAI HAKKEEM </t>
  </si>
  <si>
    <t>BENTLEY - JENNINGS</t>
  </si>
  <si>
    <t>BSC4F_CNESHF</t>
  </si>
  <si>
    <t>1806547</t>
  </si>
  <si>
    <t xml:space="preserve">RIZWAN  </t>
  </si>
  <si>
    <t>CHISHTI</t>
  </si>
  <si>
    <t>BSC4F_CISSHF</t>
  </si>
  <si>
    <t>1704571</t>
  </si>
  <si>
    <t>RICHARD JOHN CHARLES</t>
  </si>
  <si>
    <t>GREEN</t>
  </si>
  <si>
    <t>1805507</t>
  </si>
  <si>
    <t xml:space="preserve">JASON BYRON </t>
  </si>
  <si>
    <t>HOPKINS</t>
  </si>
  <si>
    <t>CERTHE_SCTSH</t>
  </si>
  <si>
    <t>1708241</t>
  </si>
  <si>
    <t xml:space="preserve">JOHN PAUL </t>
  </si>
  <si>
    <t>HUGHES</t>
  </si>
  <si>
    <t>BSC4F_WEBSHF</t>
  </si>
  <si>
    <t>1051176</t>
  </si>
  <si>
    <t xml:space="preserve">DAVID  </t>
  </si>
  <si>
    <t>ISAAC</t>
  </si>
  <si>
    <t>1802975</t>
  </si>
  <si>
    <t xml:space="preserve">SAMUEL DAVID </t>
  </si>
  <si>
    <t>JACKSON</t>
  </si>
  <si>
    <t>1705651</t>
  </si>
  <si>
    <t>HAYDN GARETH WILLIAM</t>
  </si>
  <si>
    <t>JONES</t>
  </si>
  <si>
    <t>1802749</t>
  </si>
  <si>
    <t xml:space="preserve">RICHARD  </t>
  </si>
  <si>
    <t>LAMNEA</t>
  </si>
  <si>
    <t>BSC4F_SFESHF</t>
  </si>
  <si>
    <t>1805380</t>
  </si>
  <si>
    <t xml:space="preserve">JONATHON RYAN </t>
  </si>
  <si>
    <t>MAIDMENT</t>
  </si>
  <si>
    <t>BENG4F_EEESHF</t>
  </si>
  <si>
    <t>1807525</t>
  </si>
  <si>
    <t xml:space="preserve">KEVIN  </t>
  </si>
  <si>
    <t>MINANI</t>
  </si>
  <si>
    <t>1805494</t>
  </si>
  <si>
    <t xml:space="preserve">PAUL SAMUEL </t>
  </si>
  <si>
    <t>NEWMAN</t>
  </si>
  <si>
    <t>1801641</t>
  </si>
  <si>
    <t xml:space="preserve">JAROMIR  </t>
  </si>
  <si>
    <t>PAUER</t>
  </si>
  <si>
    <t>1802047</t>
  </si>
  <si>
    <t>JACK THOMAS ALAN</t>
  </si>
  <si>
    <t>ROUT</t>
  </si>
  <si>
    <t>1803900</t>
  </si>
  <si>
    <t xml:space="preserve">ROSS  </t>
  </si>
  <si>
    <t>SHADDICK</t>
  </si>
  <si>
    <t>1808558</t>
  </si>
  <si>
    <t xml:space="preserve">STEVEN JOHN </t>
  </si>
  <si>
    <t>SHEPPARD</t>
  </si>
  <si>
    <t>BSC4F_BTSHF</t>
  </si>
  <si>
    <t>1802408</t>
  </si>
  <si>
    <t xml:space="preserve">OSVALDAS  </t>
  </si>
  <si>
    <t>STANELIS</t>
  </si>
  <si>
    <t>1805024</t>
  </si>
  <si>
    <t xml:space="preserve">SAMUEL CONNOR </t>
  </si>
  <si>
    <t>THOMAS-DINEEN</t>
  </si>
  <si>
    <t>1807533</t>
  </si>
  <si>
    <t xml:space="preserve">HAFIZ  </t>
  </si>
  <si>
    <t>UDDIN</t>
  </si>
  <si>
    <t>1702201</t>
  </si>
  <si>
    <t xml:space="preserve">JERICHO JERMAINE </t>
  </si>
  <si>
    <t>UZZELL</t>
  </si>
  <si>
    <t>BSC4F_CNSSH</t>
  </si>
  <si>
    <t>1809026</t>
  </si>
  <si>
    <t>RICHARD JOHN WYNNE</t>
  </si>
  <si>
    <t>WARWICK</t>
  </si>
  <si>
    <t>1800362</t>
  </si>
  <si>
    <t xml:space="preserve">SAMUEL  </t>
  </si>
  <si>
    <t>WILLIAMS</t>
  </si>
  <si>
    <t>Exam</t>
  </si>
  <si>
    <t>Forename</t>
  </si>
  <si>
    <t>Surname</t>
  </si>
  <si>
    <t>Pathway</t>
  </si>
  <si>
    <t>Student Number</t>
  </si>
  <si>
    <t>Mean</t>
  </si>
  <si>
    <t>Standard Deviation</t>
  </si>
  <si>
    <t>M4X01500 Computer Systems Marks Semester 1 2018-19</t>
  </si>
  <si>
    <t>Practical Demonstration</t>
  </si>
  <si>
    <t>Report</t>
  </si>
  <si>
    <t>Questions</t>
  </si>
  <si>
    <t>Total (Assignment)</t>
  </si>
  <si>
    <t>Module Mark</t>
  </si>
  <si>
    <t>NA</t>
  </si>
  <si>
    <t>Actual zero in the exam</t>
  </si>
  <si>
    <t>Assignment is NA</t>
  </si>
  <si>
    <t>Note exam and c/w columns are opposite way around to the mark entry system!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</si>
</sst>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1" applyFont="1" applyFill="1"/>
    <xf numFmtId="9" fontId="4" fillId="0" borderId="0" xfId="1" applyNumberFormat="1" applyFont="1" applyFill="1" applyAlignment="1">
      <alignment horizontal="center"/>
    </xf>
    <xf numFmtId="0" fontId="5" fillId="3" borderId="0" xfId="1" applyFont="1" applyFill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0" fontId="3" fillId="0" borderId="0" xfId="0" applyFont="1" applyAlignment="1">
      <alignment horizontal="right"/>
    </xf>
    <xf numFmtId="0" fontId="3" fillId="0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0" fillId="0" borderId="0" xfId="0" applyAlignment="1">
      <alignment vertical="top" wrapText="1"/>
    </xf>
  </cellXfs>
  <cellStyles count="2">
    <cellStyle name="Neutral" xfId="1" builtinId="28"/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selection activeCell="L3" sqref="L3"/>
    </sheetView>
  </sheetViews>
  <sheetFormatPr defaultRowHeight="14.25" x14ac:dyDescent="0.45"/>
  <cols>
    <col min="1" max="1" width="15.06640625" customWidth="1"/>
    <col min="2" max="2" width="17.06640625" customWidth="1"/>
    <col min="3" max="3" width="20" customWidth="1"/>
    <col min="4" max="4" width="17.86328125" customWidth="1"/>
    <col min="5" max="5" width="14.1328125" customWidth="1"/>
    <col min="6" max="6" width="0.3984375" customWidth="1"/>
    <col min="7" max="8" width="9.06640625" hidden="1" customWidth="1"/>
    <col min="9" max="9" width="16.33203125" customWidth="1"/>
    <col min="10" max="10" width="20.3984375" customWidth="1"/>
    <col min="12" max="12" width="37.73046875" customWidth="1"/>
  </cols>
  <sheetData>
    <row r="1" spans="1:12" ht="18" x14ac:dyDescent="0.55000000000000004">
      <c r="A1" s="1" t="s">
        <v>86</v>
      </c>
    </row>
    <row r="3" spans="1:12" ht="28.5" x14ac:dyDescent="0.45">
      <c r="A3" t="s">
        <v>82</v>
      </c>
      <c r="B3" t="s">
        <v>83</v>
      </c>
      <c r="C3" t="s">
        <v>80</v>
      </c>
      <c r="D3" t="s">
        <v>81</v>
      </c>
      <c r="E3" s="6" t="s">
        <v>79</v>
      </c>
      <c r="F3" s="3" t="s">
        <v>87</v>
      </c>
      <c r="G3" s="3" t="s">
        <v>88</v>
      </c>
      <c r="H3" s="3" t="s">
        <v>89</v>
      </c>
      <c r="I3" s="2" t="s">
        <v>90</v>
      </c>
      <c r="J3" s="5" t="s">
        <v>91</v>
      </c>
      <c r="L3" s="11" t="s">
        <v>95</v>
      </c>
    </row>
    <row r="4" spans="1:12" x14ac:dyDescent="0.45">
      <c r="E4" s="2"/>
      <c r="F4" s="4">
        <v>0.6</v>
      </c>
      <c r="G4" s="4">
        <v>0.24</v>
      </c>
      <c r="H4" s="4">
        <v>0.16</v>
      </c>
      <c r="I4" s="6"/>
      <c r="J4" s="2"/>
    </row>
    <row r="5" spans="1:12" x14ac:dyDescent="0.45">
      <c r="A5" t="s">
        <v>0</v>
      </c>
      <c r="B5" t="s">
        <v>1</v>
      </c>
      <c r="C5" t="s">
        <v>2</v>
      </c>
      <c r="D5" t="s">
        <v>3</v>
      </c>
      <c r="E5" s="2">
        <v>47</v>
      </c>
      <c r="F5" s="3">
        <v>60</v>
      </c>
      <c r="G5" s="3">
        <v>24</v>
      </c>
      <c r="H5" s="3">
        <v>0</v>
      </c>
      <c r="I5" s="2">
        <f>F5+G5+H5</f>
        <v>84</v>
      </c>
      <c r="J5" s="2">
        <f>0.5*E5+0.5*I5</f>
        <v>65.5</v>
      </c>
    </row>
    <row r="6" spans="1:12" x14ac:dyDescent="0.45">
      <c r="A6" t="s">
        <v>4</v>
      </c>
      <c r="B6" t="s">
        <v>5</v>
      </c>
      <c r="C6" t="s">
        <v>6</v>
      </c>
      <c r="D6" t="s">
        <v>7</v>
      </c>
      <c r="E6" s="2">
        <v>65</v>
      </c>
      <c r="F6" s="3">
        <v>50</v>
      </c>
      <c r="G6" s="3">
        <v>21</v>
      </c>
      <c r="H6" s="3">
        <v>8</v>
      </c>
      <c r="I6" s="2">
        <f>F6+G6+H6</f>
        <v>79</v>
      </c>
      <c r="J6" s="2">
        <f t="shared" ref="J6:J26" si="0">0.5*E6+0.5*I6</f>
        <v>72</v>
      </c>
    </row>
    <row r="7" spans="1:12" x14ac:dyDescent="0.45">
      <c r="A7" t="s">
        <v>8</v>
      </c>
      <c r="B7" t="s">
        <v>9</v>
      </c>
      <c r="C7" t="s">
        <v>10</v>
      </c>
      <c r="D7" t="s">
        <v>11</v>
      </c>
      <c r="E7" s="2">
        <v>63</v>
      </c>
      <c r="F7" s="3">
        <v>43</v>
      </c>
      <c r="G7" s="3">
        <v>15</v>
      </c>
      <c r="H7" s="3">
        <v>9</v>
      </c>
      <c r="I7" s="2">
        <f>F7+G7+H7</f>
        <v>67</v>
      </c>
      <c r="J7" s="2">
        <f t="shared" si="0"/>
        <v>65</v>
      </c>
    </row>
    <row r="8" spans="1:12" x14ac:dyDescent="0.45">
      <c r="A8" t="s">
        <v>12</v>
      </c>
      <c r="B8" t="s">
        <v>13</v>
      </c>
      <c r="C8" t="s">
        <v>14</v>
      </c>
      <c r="D8" t="s">
        <v>15</v>
      </c>
      <c r="E8" s="2">
        <v>23</v>
      </c>
      <c r="F8" s="3">
        <v>40</v>
      </c>
      <c r="G8" s="3">
        <v>12</v>
      </c>
      <c r="H8" s="3">
        <v>8</v>
      </c>
      <c r="I8" s="2">
        <f>F8+G8+H8</f>
        <v>60</v>
      </c>
      <c r="J8" s="2">
        <f t="shared" si="0"/>
        <v>41.5</v>
      </c>
    </row>
    <row r="9" spans="1:12" x14ac:dyDescent="0.45">
      <c r="A9" t="s">
        <v>0</v>
      </c>
      <c r="B9" t="s">
        <v>16</v>
      </c>
      <c r="C9" t="s">
        <v>17</v>
      </c>
      <c r="D9" t="s">
        <v>18</v>
      </c>
      <c r="E9" s="2">
        <v>72</v>
      </c>
      <c r="F9" s="3">
        <v>60</v>
      </c>
      <c r="G9" s="3">
        <v>24</v>
      </c>
      <c r="H9" s="3">
        <v>0</v>
      </c>
      <c r="I9" s="2">
        <f t="shared" ref="I9:I26" si="1">F9+G9+H9</f>
        <v>84</v>
      </c>
      <c r="J9" s="2">
        <f t="shared" si="0"/>
        <v>78</v>
      </c>
    </row>
    <row r="10" spans="1:12" x14ac:dyDescent="0.45">
      <c r="A10" t="s">
        <v>19</v>
      </c>
      <c r="B10" t="s">
        <v>20</v>
      </c>
      <c r="C10" t="s">
        <v>21</v>
      </c>
      <c r="D10" t="s">
        <v>22</v>
      </c>
      <c r="E10" s="2">
        <v>82</v>
      </c>
      <c r="F10" s="3">
        <v>35</v>
      </c>
      <c r="G10" s="3">
        <v>4</v>
      </c>
      <c r="H10" s="3">
        <v>0</v>
      </c>
      <c r="I10" s="2">
        <f t="shared" si="1"/>
        <v>39</v>
      </c>
      <c r="J10" s="2">
        <f t="shared" si="0"/>
        <v>60.5</v>
      </c>
    </row>
    <row r="11" spans="1:12" x14ac:dyDescent="0.45">
      <c r="A11" t="s">
        <v>23</v>
      </c>
      <c r="B11" t="s">
        <v>24</v>
      </c>
      <c r="C11" t="s">
        <v>25</v>
      </c>
      <c r="D11" t="s">
        <v>26</v>
      </c>
      <c r="E11" s="2">
        <v>77</v>
      </c>
      <c r="F11" s="3">
        <v>60</v>
      </c>
      <c r="G11" s="3">
        <v>24</v>
      </c>
      <c r="H11" s="3">
        <v>14</v>
      </c>
      <c r="I11" s="2">
        <f t="shared" si="1"/>
        <v>98</v>
      </c>
      <c r="J11" s="2">
        <f t="shared" si="0"/>
        <v>87.5</v>
      </c>
    </row>
    <row r="12" spans="1:12" x14ac:dyDescent="0.45">
      <c r="A12" t="s">
        <v>12</v>
      </c>
      <c r="B12" t="s">
        <v>27</v>
      </c>
      <c r="C12" t="s">
        <v>28</v>
      </c>
      <c r="D12" t="s">
        <v>29</v>
      </c>
      <c r="E12" s="8" t="s">
        <v>92</v>
      </c>
      <c r="F12" s="3"/>
      <c r="G12" s="3"/>
      <c r="H12" s="3"/>
      <c r="I12" s="8" t="s">
        <v>92</v>
      </c>
      <c r="J12" s="8" t="s">
        <v>92</v>
      </c>
    </row>
    <row r="13" spans="1:12" x14ac:dyDescent="0.45">
      <c r="A13" t="s">
        <v>8</v>
      </c>
      <c r="B13" t="s">
        <v>30</v>
      </c>
      <c r="C13" t="s">
        <v>31</v>
      </c>
      <c r="D13" t="s">
        <v>32</v>
      </c>
      <c r="E13" s="10" t="s">
        <v>92</v>
      </c>
      <c r="F13" s="3"/>
      <c r="G13" s="3"/>
      <c r="H13" s="3"/>
      <c r="I13" s="8" t="s">
        <v>92</v>
      </c>
      <c r="J13" s="8" t="s">
        <v>92</v>
      </c>
    </row>
    <row r="14" spans="1:12" x14ac:dyDescent="0.45">
      <c r="A14" t="s">
        <v>23</v>
      </c>
      <c r="B14" t="s">
        <v>33</v>
      </c>
      <c r="C14" t="s">
        <v>34</v>
      </c>
      <c r="D14" t="s">
        <v>35</v>
      </c>
      <c r="E14" s="2">
        <v>78</v>
      </c>
      <c r="F14" s="3">
        <v>60</v>
      </c>
      <c r="G14" s="3">
        <v>24</v>
      </c>
      <c r="H14" s="3">
        <v>11</v>
      </c>
      <c r="I14" s="2">
        <f t="shared" si="1"/>
        <v>95</v>
      </c>
      <c r="J14" s="2">
        <f t="shared" si="0"/>
        <v>86.5</v>
      </c>
    </row>
    <row r="15" spans="1:12" x14ac:dyDescent="0.45">
      <c r="A15" t="s">
        <v>36</v>
      </c>
      <c r="B15" t="s">
        <v>37</v>
      </c>
      <c r="C15" t="s">
        <v>38</v>
      </c>
      <c r="D15" t="s">
        <v>39</v>
      </c>
      <c r="E15" s="9" t="s">
        <v>92</v>
      </c>
      <c r="F15" s="3"/>
      <c r="G15" s="3"/>
      <c r="H15" s="3"/>
      <c r="I15" s="8" t="s">
        <v>92</v>
      </c>
      <c r="J15" s="8" t="s">
        <v>92</v>
      </c>
    </row>
    <row r="16" spans="1:12" x14ac:dyDescent="0.45">
      <c r="A16" t="s">
        <v>40</v>
      </c>
      <c r="B16" t="s">
        <v>41</v>
      </c>
      <c r="C16" t="s">
        <v>42</v>
      </c>
      <c r="D16" t="s">
        <v>43</v>
      </c>
      <c r="E16" s="8" t="s">
        <v>92</v>
      </c>
      <c r="F16" s="3"/>
      <c r="G16" s="3"/>
      <c r="H16" s="3"/>
      <c r="I16" s="8" t="s">
        <v>92</v>
      </c>
      <c r="J16" s="8" t="s">
        <v>92</v>
      </c>
    </row>
    <row r="17" spans="1:12" x14ac:dyDescent="0.45">
      <c r="A17" t="s">
        <v>19</v>
      </c>
      <c r="B17" t="s">
        <v>44</v>
      </c>
      <c r="C17" t="s">
        <v>45</v>
      </c>
      <c r="D17" t="s">
        <v>46</v>
      </c>
      <c r="E17" s="2">
        <v>43</v>
      </c>
      <c r="F17" s="3">
        <v>34</v>
      </c>
      <c r="G17" s="3">
        <v>15</v>
      </c>
      <c r="H17" s="3">
        <v>0</v>
      </c>
      <c r="I17" s="2">
        <f t="shared" si="1"/>
        <v>49</v>
      </c>
      <c r="J17" s="2">
        <f t="shared" si="0"/>
        <v>46</v>
      </c>
    </row>
    <row r="18" spans="1:12" x14ac:dyDescent="0.45">
      <c r="A18" t="s">
        <v>12</v>
      </c>
      <c r="B18" t="s">
        <v>47</v>
      </c>
      <c r="C18" t="s">
        <v>48</v>
      </c>
      <c r="D18" t="s">
        <v>49</v>
      </c>
      <c r="E18" s="2">
        <v>68</v>
      </c>
      <c r="F18" s="3">
        <v>57</v>
      </c>
      <c r="G18" s="3">
        <v>21</v>
      </c>
      <c r="H18" s="3">
        <v>16</v>
      </c>
      <c r="I18" s="2">
        <f t="shared" si="1"/>
        <v>94</v>
      </c>
      <c r="J18" s="2">
        <f t="shared" si="0"/>
        <v>81</v>
      </c>
    </row>
    <row r="19" spans="1:12" x14ac:dyDescent="0.45">
      <c r="A19" t="s">
        <v>4</v>
      </c>
      <c r="B19" t="s">
        <v>50</v>
      </c>
      <c r="C19" t="s">
        <v>51</v>
      </c>
      <c r="D19" t="s">
        <v>52</v>
      </c>
      <c r="E19" s="2">
        <v>38</v>
      </c>
      <c r="F19" s="3">
        <v>40</v>
      </c>
      <c r="G19" s="3">
        <v>15</v>
      </c>
      <c r="H19" s="3">
        <v>0</v>
      </c>
      <c r="I19" s="2">
        <f t="shared" si="1"/>
        <v>55</v>
      </c>
      <c r="J19" s="2">
        <f t="shared" si="0"/>
        <v>46.5</v>
      </c>
    </row>
    <row r="20" spans="1:12" x14ac:dyDescent="0.45">
      <c r="A20" t="s">
        <v>0</v>
      </c>
      <c r="B20" t="s">
        <v>53</v>
      </c>
      <c r="C20" t="s">
        <v>54</v>
      </c>
      <c r="D20" t="s">
        <v>55</v>
      </c>
      <c r="E20" s="2">
        <v>42</v>
      </c>
      <c r="F20" s="3">
        <v>20</v>
      </c>
      <c r="G20" s="3">
        <v>8</v>
      </c>
      <c r="H20" s="3">
        <v>0</v>
      </c>
      <c r="I20" s="2">
        <f t="shared" si="1"/>
        <v>28</v>
      </c>
      <c r="J20" s="2">
        <f t="shared" si="0"/>
        <v>35</v>
      </c>
    </row>
    <row r="21" spans="1:12" x14ac:dyDescent="0.45">
      <c r="A21" t="s">
        <v>36</v>
      </c>
      <c r="B21" t="s">
        <v>56</v>
      </c>
      <c r="C21" t="s">
        <v>57</v>
      </c>
      <c r="D21" t="s">
        <v>58</v>
      </c>
      <c r="E21" s="2">
        <v>0</v>
      </c>
      <c r="F21" s="3">
        <v>36</v>
      </c>
      <c r="G21" s="3">
        <v>15</v>
      </c>
      <c r="H21" s="3">
        <v>7</v>
      </c>
      <c r="I21" s="2">
        <f t="shared" si="1"/>
        <v>58</v>
      </c>
      <c r="J21" s="2">
        <f t="shared" si="0"/>
        <v>29</v>
      </c>
      <c r="L21" t="s">
        <v>93</v>
      </c>
    </row>
    <row r="22" spans="1:12" x14ac:dyDescent="0.45">
      <c r="A22" t="s">
        <v>59</v>
      </c>
      <c r="B22" t="s">
        <v>60</v>
      </c>
      <c r="C22" t="s">
        <v>61</v>
      </c>
      <c r="D22" t="s">
        <v>62</v>
      </c>
      <c r="E22" s="2">
        <v>37</v>
      </c>
      <c r="F22" s="3">
        <v>60</v>
      </c>
      <c r="G22" s="3">
        <v>24</v>
      </c>
      <c r="H22" s="3">
        <v>0</v>
      </c>
      <c r="I22" s="2">
        <f t="shared" si="1"/>
        <v>84</v>
      </c>
      <c r="J22" s="2">
        <f>0.5*E22+0.5*I22</f>
        <v>60.5</v>
      </c>
    </row>
    <row r="23" spans="1:12" x14ac:dyDescent="0.45">
      <c r="A23" t="s">
        <v>40</v>
      </c>
      <c r="B23" t="s">
        <v>63</v>
      </c>
      <c r="C23" t="s">
        <v>64</v>
      </c>
      <c r="D23" t="s">
        <v>65</v>
      </c>
      <c r="E23" s="2">
        <v>40</v>
      </c>
      <c r="F23" s="3"/>
      <c r="G23" s="3"/>
      <c r="H23" s="3"/>
      <c r="I23" s="8">
        <v>0</v>
      </c>
      <c r="J23" s="2">
        <f t="shared" si="0"/>
        <v>20</v>
      </c>
      <c r="L23" t="s">
        <v>94</v>
      </c>
    </row>
    <row r="24" spans="1:12" x14ac:dyDescent="0.45">
      <c r="A24" t="s">
        <v>23</v>
      </c>
      <c r="B24" t="s">
        <v>66</v>
      </c>
      <c r="C24" t="s">
        <v>67</v>
      </c>
      <c r="D24" t="s">
        <v>68</v>
      </c>
      <c r="E24" s="2">
        <v>70</v>
      </c>
      <c r="F24">
        <v>60</v>
      </c>
      <c r="G24">
        <v>20</v>
      </c>
      <c r="H24">
        <v>15</v>
      </c>
      <c r="I24" s="2">
        <f t="shared" si="1"/>
        <v>95</v>
      </c>
      <c r="J24" s="2">
        <f t="shared" si="0"/>
        <v>82.5</v>
      </c>
    </row>
    <row r="25" spans="1:12" x14ac:dyDescent="0.45">
      <c r="A25" t="s">
        <v>36</v>
      </c>
      <c r="B25" t="s">
        <v>69</v>
      </c>
      <c r="C25" t="s">
        <v>70</v>
      </c>
      <c r="D25" t="s">
        <v>71</v>
      </c>
      <c r="E25" s="2">
        <v>38</v>
      </c>
      <c r="F25" s="3">
        <v>42</v>
      </c>
      <c r="G25" s="3">
        <v>16</v>
      </c>
      <c r="H25" s="3">
        <v>0</v>
      </c>
      <c r="I25" s="2">
        <f t="shared" si="1"/>
        <v>58</v>
      </c>
      <c r="J25" s="2">
        <f t="shared" si="0"/>
        <v>48</v>
      </c>
    </row>
    <row r="26" spans="1:12" x14ac:dyDescent="0.45">
      <c r="A26" t="s">
        <v>72</v>
      </c>
      <c r="B26" t="s">
        <v>73</v>
      </c>
      <c r="C26" t="s">
        <v>74</v>
      </c>
      <c r="D26" t="s">
        <v>75</v>
      </c>
      <c r="E26" s="2">
        <v>68</v>
      </c>
      <c r="F26" s="3">
        <v>43</v>
      </c>
      <c r="G26" s="3">
        <v>15</v>
      </c>
      <c r="H26" s="3">
        <v>9</v>
      </c>
      <c r="I26" s="2">
        <f t="shared" si="1"/>
        <v>67</v>
      </c>
      <c r="J26" s="2">
        <f t="shared" si="0"/>
        <v>67.5</v>
      </c>
    </row>
    <row r="27" spans="1:12" x14ac:dyDescent="0.45">
      <c r="A27" t="s">
        <v>8</v>
      </c>
      <c r="B27" t="s">
        <v>76</v>
      </c>
      <c r="C27" t="s">
        <v>77</v>
      </c>
      <c r="D27" t="s">
        <v>78</v>
      </c>
      <c r="E27" s="9" t="s">
        <v>92</v>
      </c>
      <c r="I27" s="8" t="s">
        <v>92</v>
      </c>
      <c r="J27" s="8" t="s">
        <v>92</v>
      </c>
    </row>
    <row r="28" spans="1:12" x14ac:dyDescent="0.45">
      <c r="E28" s="2"/>
      <c r="I28" s="2"/>
      <c r="J28" s="2"/>
    </row>
    <row r="29" spans="1:12" x14ac:dyDescent="0.45">
      <c r="D29" t="s">
        <v>84</v>
      </c>
      <c r="E29" s="7">
        <f>AVERAGE(E5:E27)</f>
        <v>52.833333333333336</v>
      </c>
      <c r="I29" s="7">
        <f>AVERAGE(I5:I27)</f>
        <v>66.333333333333329</v>
      </c>
      <c r="J29" s="7">
        <f>AVERAGE(J5:J27)</f>
        <v>59.583333333333336</v>
      </c>
    </row>
    <row r="30" spans="1:12" x14ac:dyDescent="0.45">
      <c r="D30" t="s">
        <v>85</v>
      </c>
      <c r="E30" s="7">
        <f>_xlfn.STDEV.P(E5:E27)</f>
        <v>21.378208011378732</v>
      </c>
      <c r="I30" s="7">
        <f>_xlfn.STDEV.P(I5:I27)</f>
        <v>25.532114853432901</v>
      </c>
      <c r="J30" s="7">
        <f>_xlfn.STDEV.P(J5:J27)</f>
        <v>19.766870431777175</v>
      </c>
    </row>
  </sheetData>
  <conditionalFormatting sqref="A5:D27 E18 D29:D30 E12:E13 E15:E16 E27">
    <cfRule type="expression" dxfId="0" priority="1">
      <formula>(IF((IF(SUBTOTAL(3,$C5)=0,MIN($G5:$G$19)-1,SUBTOTAL(3,$C5:$C$19))/2)-ROUNDDOWN((IF(SUBTOTAL(3,$C5)=0,MIN($G5:$G$19)-1,SUBTOTAL(3,$C5:$C$19))/2),0)=0.5,"Y","N"))="Y"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cp:lastPrinted>2019-03-04T09:04:34Z</cp:lastPrinted>
  <dcterms:created xsi:type="dcterms:W3CDTF">2019-01-28T12:51:59Z</dcterms:created>
  <dcterms:modified xsi:type="dcterms:W3CDTF">2019-03-04T09:04:39Z</dcterms:modified>
</cp:coreProperties>
</file>