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ENG\HE Electrical\Module Boxes 2017-2018\PSDE6018\"/>
    </mc:Choice>
  </mc:AlternateContent>
  <bookViews>
    <workbookView xWindow="120" yWindow="150" windowWidth="27795" windowHeight="1176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E8" i="1" l="1"/>
  <c r="E7" i="1"/>
  <c r="E6" i="1"/>
  <c r="E18" i="1" l="1"/>
  <c r="E17" i="1"/>
  <c r="E16" i="1"/>
  <c r="E15" i="1"/>
  <c r="E14" i="1"/>
  <c r="E13" i="1"/>
  <c r="E12" i="1"/>
  <c r="E11" i="1"/>
  <c r="E10" i="1"/>
  <c r="E9" i="1"/>
  <c r="E20" i="1" l="1"/>
  <c r="D20" i="1"/>
  <c r="C20" i="1"/>
  <c r="B20" i="1"/>
  <c r="E19" i="1"/>
  <c r="D19" i="1"/>
  <c r="C19" i="1"/>
  <c r="B19" i="1" l="1"/>
</calcChain>
</file>

<file path=xl/sharedStrings.xml><?xml version="1.0" encoding="utf-8"?>
<sst xmlns="http://schemas.openxmlformats.org/spreadsheetml/2006/main" count="31" uniqueCount="31">
  <si>
    <t>Module Code</t>
  </si>
  <si>
    <t>average</t>
  </si>
  <si>
    <t>SD</t>
  </si>
  <si>
    <t>outcome 1</t>
  </si>
  <si>
    <t>outcome 2</t>
  </si>
  <si>
    <t>outcome 3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</si>
  <si>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</si>
  <si>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</si>
  <si>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</si>
  <si>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</si>
  <si>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</si>
  <si>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</si>
  <si>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Joshua Coles</t>
  </si>
  <si>
    <t>Andrew Davies</t>
  </si>
  <si>
    <t>Joshua Davies</t>
  </si>
  <si>
    <t>Bruno Forkuoh</t>
  </si>
  <si>
    <t>Rhiannon Gallacher</t>
  </si>
  <si>
    <t>Brian Jones</t>
  </si>
  <si>
    <t>Daniel Lee</t>
  </si>
  <si>
    <t>James Stallard</t>
  </si>
  <si>
    <t>Alex Williams</t>
  </si>
  <si>
    <t>Farshid Zahadyakta</t>
  </si>
  <si>
    <t>Module Results and Analysis Sheet 2017-2018</t>
  </si>
  <si>
    <t>Mark</t>
  </si>
  <si>
    <t>Grade</t>
  </si>
  <si>
    <t>PSDE6018</t>
  </si>
  <si>
    <t>Mike Lewis</t>
  </si>
  <si>
    <t>Liesel Williams</t>
  </si>
  <si>
    <t>Russell Maguire</t>
  </si>
  <si>
    <t>20 credits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</si>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</sst>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0" fontId="3" fillId="0" borderId="1" xfId="0" applyFont="1" applyBorder="1" applyAlignment="1">
      <alignment horizontal="right" vertical="center"/>
    </xf>
    <xf numFmtId="164" fontId="9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1" fontId="9" fillId="2" borderId="3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1" fontId="3" fillId="0" borderId="3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10" fillId="0" borderId="7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11" fillId="3" borderId="11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64" fontId="10" fillId="3" borderId="4" xfId="0" applyNumberFormat="1" applyFont="1" applyFill="1" applyBorder="1" applyAlignment="1">
      <alignment horizontal="center" vertical="center"/>
    </xf>
    <xf numFmtId="164" fontId="10" fillId="3" borderId="10" xfId="0" applyNumberFormat="1" applyFont="1" applyFill="1" applyBorder="1" applyAlignment="1">
      <alignment horizontal="center" vertical="center"/>
    </xf>
    <xf numFmtId="164" fontId="10" fillId="3" borderId="3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vertic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vertical="center"/>
    </xf>
    <xf numFmtId="0" fontId="3" fillId="0" borderId="6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vertic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/>
    </xf>
    <xf numFmtId="0" fontId="11" fillId="3" borderId="11" xfId="0" applyNumberFormat="1" applyFont="1" applyFill="1" applyBorder="1" applyAlignment="1">
      <alignment horizontal="center" vertical="center"/>
    </xf>
    <xf numFmtId="0" fontId="11" fillId="3" borderId="10" xfId="0" applyNumberFormat="1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/>
    </xf>
    <xf numFmtId="0" fontId="9" fillId="3" borderId="10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K16" sqref="K16"/>
    </sheetView>
  </sheetViews>
  <sheetFormatPr defaultRowHeight="15" x14ac:dyDescent="0.25"/>
  <cols>
    <col min="1" max="1" width="23.5703125" customWidth="1"/>
    <col min="2" max="2" width="10.28515625" customWidth="1"/>
    <col min="3" max="4" width="10" bestFit="1" customWidth="1"/>
    <col min="5" max="5" width="11" customWidth="1"/>
    <col min="6" max="6" width="11.28515625" customWidth="1"/>
  </cols>
  <sheetData>
    <row r="1" spans="1:6" ht="26.25" x14ac:dyDescent="0.4">
      <c r="A1" s="1" t="s">
        <v>22</v>
      </c>
    </row>
    <row r="2" spans="1:6" s="2" customFormat="1" ht="19.5" thickBot="1" x14ac:dyDescent="0.35"/>
    <row r="3" spans="1:6" s="2" customFormat="1" ht="18.75" x14ac:dyDescent="0.3">
      <c r="A3" s="14" t="s">
        <v>0</v>
      </c>
      <c r="B3" s="60" t="s">
        <v>25</v>
      </c>
      <c r="C3" s="60"/>
      <c r="D3" s="60"/>
      <c r="E3" s="60"/>
      <c r="F3" s="60"/>
    </row>
    <row r="4" spans="1:6" s="2" customFormat="1" ht="19.5" thickBot="1" x14ac:dyDescent="0.35">
      <c r="A4" s="11"/>
      <c r="B4" s="61" t="s">
        <v>29</v>
      </c>
      <c r="C4" s="61"/>
      <c r="D4" s="61"/>
      <c r="E4" s="61"/>
      <c r="F4" s="61"/>
    </row>
    <row r="5" spans="1:6" s="2" customFormat="1" ht="19.5" thickBot="1" x14ac:dyDescent="0.35">
      <c r="A5" s="15"/>
      <c r="B5" s="25">
        <v>25</v>
      </c>
      <c r="C5" s="26">
        <v>25</v>
      </c>
      <c r="D5" s="24">
        <v>50</v>
      </c>
      <c r="E5" s="20" t="s">
        <v>23</v>
      </c>
      <c r="F5" s="20" t="s">
        <v>24</v>
      </c>
    </row>
    <row r="6" spans="1:6" s="2" customFormat="1" ht="18.75" x14ac:dyDescent="0.3">
      <c r="A6" s="37" t="s">
        <v>26</v>
      </c>
      <c r="B6" s="47">
        <v>73</v>
      </c>
      <c r="C6" s="54">
        <v>84</v>
      </c>
      <c r="D6" s="38">
        <v>72</v>
      </c>
      <c r="E6" s="31">
        <f t="shared" ref="E6:E8" si="0">SUM((B6*$B$5+C6*$C$5+D6*$D$5)/100)</f>
        <v>75.25</v>
      </c>
      <c r="F6" s="57">
        <v>1</v>
      </c>
    </row>
    <row r="7" spans="1:6" s="2" customFormat="1" ht="18.75" x14ac:dyDescent="0.3">
      <c r="A7" s="39" t="s">
        <v>28</v>
      </c>
      <c r="B7" s="40">
        <v>66</v>
      </c>
      <c r="C7" s="41"/>
      <c r="D7" s="42"/>
      <c r="E7" s="32">
        <f t="shared" si="0"/>
        <v>16.5</v>
      </c>
      <c r="F7" s="58" t="s">
        <v>30</v>
      </c>
    </row>
    <row r="8" spans="1:6" s="2" customFormat="1" ht="19.5" thickBot="1" x14ac:dyDescent="0.35">
      <c r="A8" s="43" t="s">
        <v>27</v>
      </c>
      <c r="B8" s="44">
        <v>75</v>
      </c>
      <c r="C8" s="45">
        <v>70</v>
      </c>
      <c r="D8" s="46">
        <v>81</v>
      </c>
      <c r="E8" s="33">
        <f t="shared" si="0"/>
        <v>76.75</v>
      </c>
      <c r="F8" s="59">
        <v>1</v>
      </c>
    </row>
    <row r="9" spans="1:6" s="2" customFormat="1" ht="18.75" x14ac:dyDescent="0.3">
      <c r="A9" s="35" t="s">
        <v>12</v>
      </c>
      <c r="B9" s="48">
        <v>70</v>
      </c>
      <c r="C9" s="36">
        <v>68</v>
      </c>
      <c r="D9" s="62">
        <v>55</v>
      </c>
      <c r="E9" s="32">
        <f>SUM((B9*$B$5+C9*$C$5+D9*$D$5)/100)</f>
        <v>62</v>
      </c>
      <c r="F9" s="56">
        <v>2.1</v>
      </c>
    </row>
    <row r="10" spans="1:6" s="2" customFormat="1" ht="18.75" x14ac:dyDescent="0.3">
      <c r="A10" s="16" t="s">
        <v>13</v>
      </c>
      <c r="B10" s="21">
        <v>66</v>
      </c>
      <c r="C10" s="13">
        <v>68</v>
      </c>
      <c r="D10" s="63">
        <v>75</v>
      </c>
      <c r="E10" s="32">
        <f t="shared" ref="E10:E18" si="1">SUM((B10*$B$5+C10*$C$5+D10*$D$5)/100)</f>
        <v>71</v>
      </c>
      <c r="F10" s="27">
        <v>1</v>
      </c>
    </row>
    <row r="11" spans="1:6" s="2" customFormat="1" ht="18.75" x14ac:dyDescent="0.3">
      <c r="A11" s="16" t="s">
        <v>14</v>
      </c>
      <c r="B11" s="49">
        <v>75</v>
      </c>
      <c r="C11" s="50">
        <v>67</v>
      </c>
      <c r="D11" s="22">
        <v>76</v>
      </c>
      <c r="E11" s="32">
        <f t="shared" si="1"/>
        <v>73.5</v>
      </c>
      <c r="F11" s="27">
        <v>1</v>
      </c>
    </row>
    <row r="12" spans="1:6" s="2" customFormat="1" ht="18.75" x14ac:dyDescent="0.3">
      <c r="A12" s="16" t="s">
        <v>15</v>
      </c>
      <c r="B12" s="51">
        <v>82</v>
      </c>
      <c r="C12" s="50">
        <v>74</v>
      </c>
      <c r="D12" s="30">
        <v>87</v>
      </c>
      <c r="E12" s="32">
        <f t="shared" si="1"/>
        <v>82.5</v>
      </c>
      <c r="F12" s="27">
        <v>1</v>
      </c>
    </row>
    <row r="13" spans="1:6" s="2" customFormat="1" ht="18.75" x14ac:dyDescent="0.3">
      <c r="A13" s="16" t="s">
        <v>16</v>
      </c>
      <c r="B13" s="21">
        <v>64</v>
      </c>
      <c r="C13" s="50">
        <v>65</v>
      </c>
      <c r="D13" s="64">
        <v>62</v>
      </c>
      <c r="E13" s="32">
        <f t="shared" si="1"/>
        <v>63.25</v>
      </c>
      <c r="F13" s="55">
        <v>2.1</v>
      </c>
    </row>
    <row r="14" spans="1:6" s="2" customFormat="1" ht="18.75" x14ac:dyDescent="0.3">
      <c r="A14" s="16" t="s">
        <v>17</v>
      </c>
      <c r="B14" s="49">
        <v>66</v>
      </c>
      <c r="C14" s="52">
        <v>71</v>
      </c>
      <c r="D14" s="63">
        <v>67</v>
      </c>
      <c r="E14" s="32">
        <f t="shared" si="1"/>
        <v>67.75</v>
      </c>
      <c r="F14" s="27">
        <v>2.1</v>
      </c>
    </row>
    <row r="15" spans="1:6" s="2" customFormat="1" ht="18.75" x14ac:dyDescent="0.3">
      <c r="A15" s="16" t="s">
        <v>18</v>
      </c>
      <c r="B15" s="49">
        <v>59</v>
      </c>
      <c r="C15" s="23">
        <v>66</v>
      </c>
      <c r="D15" s="22">
        <v>74</v>
      </c>
      <c r="E15" s="32">
        <f t="shared" si="1"/>
        <v>68.25</v>
      </c>
      <c r="F15" s="27">
        <v>2.1</v>
      </c>
    </row>
    <row r="16" spans="1:6" s="2" customFormat="1" ht="18.75" x14ac:dyDescent="0.3">
      <c r="A16" s="16" t="s">
        <v>19</v>
      </c>
      <c r="B16" s="21">
        <v>61</v>
      </c>
      <c r="C16" s="50">
        <v>64</v>
      </c>
      <c r="D16" s="63">
        <v>67</v>
      </c>
      <c r="E16" s="32">
        <f t="shared" si="1"/>
        <v>64.75</v>
      </c>
      <c r="F16" s="27">
        <v>2.1</v>
      </c>
    </row>
    <row r="17" spans="1:6" s="2" customFormat="1" ht="18.75" x14ac:dyDescent="0.3">
      <c r="A17" s="16" t="s">
        <v>20</v>
      </c>
      <c r="B17" s="29">
        <v>70</v>
      </c>
      <c r="C17" s="52">
        <v>71</v>
      </c>
      <c r="D17" s="30">
        <v>78</v>
      </c>
      <c r="E17" s="32">
        <f t="shared" si="1"/>
        <v>74.25</v>
      </c>
      <c r="F17" s="27">
        <v>1</v>
      </c>
    </row>
    <row r="18" spans="1:6" s="2" customFormat="1" ht="19.5" thickBot="1" x14ac:dyDescent="0.35">
      <c r="A18" s="17" t="s">
        <v>21</v>
      </c>
      <c r="B18" s="34">
        <v>62</v>
      </c>
      <c r="C18" s="53">
        <v>65</v>
      </c>
      <c r="D18" s="65">
        <v>74</v>
      </c>
      <c r="E18" s="33">
        <f t="shared" si="1"/>
        <v>68.75</v>
      </c>
      <c r="F18" s="28">
        <v>2.1</v>
      </c>
    </row>
    <row r="19" spans="1:6" s="2" customFormat="1" ht="19.5" thickBot="1" x14ac:dyDescent="0.35">
      <c r="A19" s="11" t="s">
        <v>1</v>
      </c>
      <c r="B19" s="18">
        <f>AVERAGE(B9:B18)</f>
        <v>67.5</v>
      </c>
      <c r="C19" s="18">
        <f>AVERAGE(C9:C18)</f>
        <v>67.900000000000006</v>
      </c>
      <c r="D19" s="18">
        <f>AVERAGE(D9:D18)</f>
        <v>71.5</v>
      </c>
      <c r="E19" s="18">
        <f>AVERAGE(E9:E18)</f>
        <v>69.599999999999994</v>
      </c>
      <c r="F19" s="12"/>
    </row>
    <row r="20" spans="1:6" s="2" customFormat="1" ht="19.5" thickBot="1" x14ac:dyDescent="0.35">
      <c r="A20" s="7" t="s">
        <v>2</v>
      </c>
      <c r="B20" s="19">
        <f>STDEV(B9:B18)</f>
        <v>6.9960306206051186</v>
      </c>
      <c r="C20" s="19">
        <f>STDEV(C9:C18)</f>
        <v>3.2128215360057299</v>
      </c>
      <c r="D20" s="19">
        <f>STDEV(D9:D18)</f>
        <v>9.0092545011597203</v>
      </c>
      <c r="E20" s="19">
        <f>STDEV(E9:E18)</f>
        <v>6.0807071957133401</v>
      </c>
      <c r="F20" s="8"/>
    </row>
    <row r="21" spans="1:6" s="2" customFormat="1" ht="19.5" thickBot="1" x14ac:dyDescent="0.35">
      <c r="A21" s="7" t="s">
        <v>3</v>
      </c>
      <c r="B21" s="9"/>
      <c r="C21" s="9"/>
      <c r="D21" s="9"/>
      <c r="E21" s="10"/>
      <c r="F21" s="10"/>
    </row>
    <row r="22" spans="1:6" s="2" customFormat="1" ht="19.5" thickBot="1" x14ac:dyDescent="0.35">
      <c r="A22" s="7" t="s">
        <v>4</v>
      </c>
      <c r="B22" s="9"/>
      <c r="C22" s="9"/>
      <c r="D22" s="9"/>
      <c r="E22" s="10"/>
      <c r="F22" s="10"/>
    </row>
    <row r="23" spans="1:6" s="2" customFormat="1" ht="19.5" thickBot="1" x14ac:dyDescent="0.35">
      <c r="A23" s="7" t="s">
        <v>5</v>
      </c>
      <c r="B23" s="10"/>
      <c r="C23" s="10"/>
      <c r="D23" s="10"/>
      <c r="E23" s="10"/>
      <c r="F23" s="10"/>
    </row>
    <row r="24" spans="1:6" s="2" customFormat="1" ht="18.75" x14ac:dyDescent="0.3"/>
    <row r="26" spans="1:6" x14ac:dyDescent="0.25">
      <c r="A26" s="3" t="s">
        <v>6</v>
      </c>
    </row>
    <row r="27" spans="1:6" x14ac:dyDescent="0.25">
      <c r="A27" s="4" t="s">
        <v>7</v>
      </c>
      <c r="C27" t="s">
        <v>8</v>
      </c>
    </row>
    <row r="28" spans="1:6" x14ac:dyDescent="0.25">
      <c r="A28" s="5" t="s">
        <v>9</v>
      </c>
      <c r="C28" t="s">
        <v>10</v>
      </c>
    </row>
    <row r="31" spans="1:6" x14ac:dyDescent="0.25">
      <c r="A31" s="6" t="s">
        <v>11</v>
      </c>
    </row>
  </sheetData>
  <mergeCells count="2">
    <mergeCell ref="B3:F3"/>
    <mergeCell ref="B4:F4"/>
  </mergeCells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Bill McIntyre</cp:lastModifiedBy>
  <cp:lastPrinted>2017-05-22T09:31:07Z</cp:lastPrinted>
  <dcterms:created xsi:type="dcterms:W3CDTF">2015-05-19T16:03:29Z</dcterms:created>
  <dcterms:modified xsi:type="dcterms:W3CDTF">2018-05-30T07:40:57Z</dcterms:modified>
</cp:coreProperties>
</file>