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d.holley\Documents\Swansea\Exams Assessments\Systems Engineering\level 6\"/>
    </mc:Choice>
  </mc:AlternateContent>
  <xr:revisionPtr revIDLastSave="0" documentId="13_ncr:1_{296C0D37-26A5-45AD-96F7-8204676261BE}" xr6:coauthVersionLast="47" xr6:coauthVersionMax="47" xr10:uidLastSave="{00000000-0000-0000-0000-000000000000}"/>
  <bookViews>
    <workbookView xWindow="28690" yWindow="-110" windowWidth="29020" windowHeight="1582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2" i="1" l="1"/>
  <c r="G26" i="1"/>
  <c r="E26" i="1"/>
  <c r="F27" i="1"/>
  <c r="E27" i="1"/>
  <c r="D27" i="1"/>
  <c r="G5" i="1"/>
  <c r="G19" i="1" l="1"/>
  <c r="E22" i="1"/>
  <c r="G16" i="1"/>
  <c r="G14" i="1"/>
  <c r="G9" i="1"/>
  <c r="G7" i="1"/>
  <c r="G3" i="1"/>
  <c r="E16" i="1"/>
  <c r="E7" i="1"/>
  <c r="G27" i="1" l="1"/>
  <c r="E14" i="1"/>
  <c r="E19" i="1"/>
  <c r="E9" i="1"/>
  <c r="E5" i="1"/>
  <c r="E3" i="1"/>
</calcChain>
</file>

<file path=xl/sharedStrings.xml><?xml version="1.0" encoding="utf-8"?>
<sst xmlns="http://schemas.openxmlformats.org/spreadsheetml/2006/main" count="51" uniqueCount="50">
  <si>
    <t xml:space="preserve">Question 1 </t>
  </si>
  <si>
    <t xml:space="preserve">Question 2 </t>
  </si>
  <si>
    <t>Question 3</t>
  </si>
  <si>
    <t xml:space="preserve">Question 4 </t>
  </si>
  <si>
    <t>Question 5</t>
  </si>
  <si>
    <t>Question 6</t>
  </si>
  <si>
    <t>Question 7</t>
  </si>
  <si>
    <t>Question 8</t>
  </si>
  <si>
    <t>Question 9</t>
  </si>
  <si>
    <t>Question</t>
  </si>
  <si>
    <t>Detail</t>
  </si>
  <si>
    <t>Solution</t>
  </si>
  <si>
    <t>Totals</t>
  </si>
  <si>
    <t>Marks obtained</t>
  </si>
  <si>
    <t>Marks available</t>
  </si>
  <si>
    <t>A system is an assembly of subsystems and/or components that converts inputs to desirable outputs that the subsystems and/or components are unable to deliver as individual items.</t>
  </si>
  <si>
    <t>Chance cause variation is the variation that is inherent within the system that is present all the time. The reasons for the variation can come from a number of different causes such that we are not able to assign a single cause to these fluctuations experienced. 
Assignable causes of variation are a single event that produces the variation observed. We are able to say that the reason the system behaviour has changed and the present system output is different from the last is due to this event.  The event can be:</t>
  </si>
  <si>
    <t xml:space="preserve">	weather (season - time of day)
	a change in person
	equipment breakdown
	New batch of raw material
	unscheduled maintenance/repair</t>
  </si>
  <si>
    <t>Comments</t>
  </si>
  <si>
    <t>Write a concise definition of a system.  Draw a simple systems diagram of a TV set to illustrate your answer.
Score 3 for correct definition 2 for correct diagram</t>
  </si>
  <si>
    <t xml:space="preserve">What is the difference between chance cause and assignable cause variance?
Score 4 for correct definitions, additional point for correct examples.
</t>
  </si>
  <si>
    <t>A use case can be used to create a generic functionality, What are the other types of functional requirements that are required to add to the generic functional description?
Score 1 for each type, bonus point for added description</t>
  </si>
  <si>
    <t>Bonus</t>
  </si>
  <si>
    <t xml:space="preserve">Solution Dependent Functionality: A particular generic function solution may require further solution specific functionality. 
Legislation Dependent Functionality: legislation requires us to incorporate additional functionality. 
Architectural Functionality: At the system level the collected functional solutions require further functionality typically to support, align, contain and protect. 
Emergent Functionality: Functionality aimed at managing Unwanted Behaviour. Usually relates to informing the user of failure situations </t>
  </si>
  <si>
    <t xml:space="preserve">Diagram
</t>
  </si>
  <si>
    <t xml:space="preserve">No Mixing
</t>
  </si>
  <si>
    <t>Too Much Mixing</t>
  </si>
  <si>
    <t>Too Little Mixing</t>
  </si>
  <si>
    <t>Unintended mixing</t>
  </si>
  <si>
    <t>What are the four types of requirement described in the KANO model.
Provide a brief description of each.
Score 1 for each type / description and a bonus point if accompanied by a diagram</t>
  </si>
  <si>
    <t xml:space="preserve">Given a particular function for a system e.g. “Mix composition” name the failure modes attributable to that function.
Score one point for each mode
</t>
  </si>
  <si>
    <t xml:space="preserve">
What is a failure mechanism? Provide an example to illustrate your answer.
Score 3 for the correct definition and 2 for the additional example.
</t>
  </si>
  <si>
    <t xml:space="preserve">The failure mechanism is the physical or chemical process responsible for the failure.
</t>
  </si>
  <si>
    <t>In the case of the paperclip (and the Comet disasters) metal fatigue, in the case of some tracer failures corrosion or oxidation.</t>
  </si>
  <si>
    <t xml:space="preserve">Smoke Grenade
For the smoke grenade system below derive a use case using the template provided.
Include an operational requirement.
15points
Draw a function flow diagram for the operation of the grenade. Label the functional nodes and label the inputs and outputs. 
10 points
Describe how a functional FMEA could be used in order to develop the design process, Use a function from the function flow as an example.  
Score 10 points.
</t>
  </si>
  <si>
    <t>Use case</t>
  </si>
  <si>
    <t>•	Bullet Jacket, stabilises round, damages target, seals round
•	Bullet Core, damages target,
•	Case, centralises cap, delivers propellant, obturates gun, removes heat, extracts case, Initiates motive force provider.
•	Tapered walls, obturates round, Seals round
•	Flash Channels, Initiates motive force provider, controls pressure
•	Hole for primer, centralises primer, secures Primer, Seals round
•	Crimped end, Holds bullet, controls pressure, Seals round
•	Groove, extracts round
•	Primer, initiates motive force provider
•	Propellant, Provides motive force, Controls pressure</t>
  </si>
  <si>
    <t xml:space="preserve">For the small arms round pictured below perform a top-level functional decomposition of the round and create a simple plot which shows the interrelationship between the various components. 10 points
For the small arms round, construct a P diagram highlighting the factors we control and any noises which might affect our ability to exercise that control.  10 points
Construct a simple what why table to highlight key noises and controls and the control measures which may be required. 15 points
</t>
  </si>
  <si>
    <t>You are about to install a new coffee machine in the University Foyer. 
Develop a stakeholder influence map showing the relevant stake holders, label the dataflows that occur between them and rank and justify the order in which the requirements will be sought from the various parties. 15 points
Describe a QFD1 matrix. What are the key features? How could it inform the design of the machine? How can it be used to create a test / trials programme and verify the relationships proposed. 20 points</t>
  </si>
  <si>
    <t>Some examples would have been good</t>
  </si>
  <si>
    <t>Diagram helps!</t>
  </si>
  <si>
    <t>OK…..but add function and description</t>
  </si>
  <si>
    <t>Emergent properties? How do we deal with them?</t>
  </si>
  <si>
    <t>OK but keep your diagrams simple. Don’t join the  over thinking it club</t>
  </si>
  <si>
    <t>I was after the additional functionality that is required to add to the generic functionality.</t>
  </si>
  <si>
    <t>Intermittent mixing</t>
  </si>
  <si>
    <t>Better examples…..metal fatigue and corrosion. Remember the cause was not metal fatigue but that a large gentleman from Leicester bent it!</t>
  </si>
  <si>
    <t>Take a function “Delay Effect”
•	No delay………Grenade hits the deck and does not function
•	Too much delay………Grenade hits the deck…then functions ….screen diminished
•	Too little delay………..Grenade functions prematurely, worst case in launcher with damage to platform 
•	Intermittent delay…………….Grenades perform in a haphazard fashion mixture of the effects above
•	Unintended delay……………..wrong delay element or manufacture used, grenades perform consistently but all go off in the wrong place.
Each of the failure modes should be considered and the magnitude or severity of the effect considered. Consider the effect at the soldier, platform and squadron level. The severity should be ranked 1 to 10 against defined criteria. E.g. A prematurely functioning grenade could damage the platform and remove it from the operation the crew would not be harmed (particularly, though fumes would be an issue, ) Severity 7.
Then look at the causes for each of the modes and evaluate the frequency of occurrence for each cause. The driving causes here would be poor assembly or damage due to a prolonged trundle. I’d score this 4. I know it happens but it is quite frequent rather than being all the time.
Finally look at the detectability how easy is it for the user to detect the occurrence of a failed delay. Well …this is very difficult if not impossible for the soldier to spot, so call it 10. 
This mean the responsibility to provide an accurate functioning delay is critical to the correct function of the grenade and thus the success of the mission. We need to put design measures in place to ensure a reliable system reaches the customer.</t>
  </si>
  <si>
    <t>More detail required here. Remember SOD?
Severity, Occurrence, Detection. Rank each one and multiply up to get a ranking.
The suggest redesign to eliminate issues.
We are looking to this at a functional stage to left shift the process.</t>
  </si>
  <si>
    <t>Again a lot more detail is required.
What do over and under populated rows and columns tell us?
How can we use weightings to explore different customer view points?
How can we use the target / test data to evaluate different concepts?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</si>
</sst>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u/>
      <sz val="11"/>
      <color theme="10"/>
      <name val="Calibri"/>
      <family val="2"/>
      <scheme val="minor"/>
    </font>
  </fonts>
  <fills count="2">
    <fill>
      <patternFill patternType="none"/>
    </fill>
    <fill>
      <patternFill patternType="gray125"/>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style="medium">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right/>
      <top/>
      <bottom style="thin">
        <color indexed="64"/>
      </bottom>
      <diagonal/>
    </border>
  </borders>
  <cellStyleXfs count="2">
    <xf numFmtId="0" fontId="0" fillId="0" borderId="0"/>
    <xf numFmtId="0" fontId="4" fillId="0" borderId="0" applyNumberFormat="0" applyFill="0" applyBorder="0" applyAlignment="0" applyProtection="0"/>
  </cellStyleXfs>
  <cellXfs count="55">
    <xf numFmtId="0" fontId="0" fillId="0" borderId="0" xfId="0"/>
    <xf numFmtId="0" fontId="0" fillId="0" borderId="0" xfId="0" applyFont="1" applyAlignment="1">
      <alignment vertical="top" wrapText="1"/>
    </xf>
    <xf numFmtId="0" fontId="0" fillId="0" borderId="0" xfId="0" applyFont="1" applyAlignment="1">
      <alignment horizontal="center" vertical="center" wrapText="1"/>
    </xf>
    <xf numFmtId="0" fontId="0" fillId="0" borderId="2" xfId="0" applyFont="1" applyBorder="1" applyAlignment="1">
      <alignment vertical="top" wrapText="1"/>
    </xf>
    <xf numFmtId="0" fontId="0" fillId="0" borderId="2" xfId="0" applyFont="1" applyBorder="1" applyAlignment="1">
      <alignment horizontal="center" vertical="center" wrapText="1"/>
    </xf>
    <xf numFmtId="0" fontId="0"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3" fillId="0" borderId="14" xfId="0" applyFont="1" applyBorder="1" applyAlignment="1">
      <alignment horizontal="center" vertical="center" wrapText="1"/>
    </xf>
    <xf numFmtId="0" fontId="2" fillId="0" borderId="4" xfId="0" applyFont="1" applyBorder="1" applyAlignment="1">
      <alignment vertical="top" wrapText="1"/>
    </xf>
    <xf numFmtId="0" fontId="2" fillId="0" borderId="9" xfId="0" applyFont="1" applyBorder="1" applyAlignment="1">
      <alignment horizontal="justify" vertical="center" wrapText="1"/>
    </xf>
    <xf numFmtId="0" fontId="2" fillId="0" borderId="4" xfId="0" applyFont="1" applyBorder="1" applyAlignment="1">
      <alignment horizontal="justify" vertical="center" wrapText="1"/>
    </xf>
    <xf numFmtId="0" fontId="2" fillId="0" borderId="12" xfId="0" applyFont="1" applyBorder="1" applyAlignment="1">
      <alignment vertical="top" wrapText="1"/>
    </xf>
    <xf numFmtId="0" fontId="2" fillId="0" borderId="1" xfId="0" applyFont="1" applyBorder="1" applyAlignment="1">
      <alignment vertical="top" wrapText="1"/>
    </xf>
    <xf numFmtId="0" fontId="2" fillId="0" borderId="9" xfId="0" applyFont="1" applyBorder="1" applyAlignment="1">
      <alignment vertical="top" wrapText="1"/>
    </xf>
    <xf numFmtId="0" fontId="2" fillId="0" borderId="2" xfId="0" applyFont="1" applyBorder="1" applyAlignment="1">
      <alignment vertical="top" wrapText="1"/>
    </xf>
    <xf numFmtId="0" fontId="2" fillId="0" borderId="1" xfId="0" applyFont="1" applyBorder="1" applyAlignment="1">
      <alignment wrapText="1"/>
    </xf>
    <xf numFmtId="0" fontId="2" fillId="0" borderId="0" xfId="0" applyFont="1" applyAlignment="1">
      <alignment vertical="top" wrapText="1"/>
    </xf>
    <xf numFmtId="0" fontId="0" fillId="0" borderId="4" xfId="0" applyFont="1" applyBorder="1" applyAlignment="1">
      <alignment horizontal="center" vertical="center" wrapText="1"/>
    </xf>
    <xf numFmtId="0" fontId="0" fillId="0" borderId="1" xfId="0" applyFont="1" applyBorder="1" applyAlignment="1">
      <alignment horizontal="center" vertical="center" wrapText="1"/>
    </xf>
    <xf numFmtId="0" fontId="0" fillId="0" borderId="9" xfId="0" applyFont="1" applyBorder="1" applyAlignment="1">
      <alignment horizontal="center" vertical="center" wrapText="1"/>
    </xf>
    <xf numFmtId="0" fontId="0" fillId="0" borderId="2" xfId="0" applyFont="1" applyBorder="1" applyAlignment="1">
      <alignment horizontal="center" vertical="center" wrapText="1"/>
    </xf>
    <xf numFmtId="0" fontId="0" fillId="0" borderId="16" xfId="0" applyFont="1" applyBorder="1" applyAlignment="1">
      <alignment horizontal="center" vertical="center" wrapText="1"/>
    </xf>
    <xf numFmtId="0" fontId="0" fillId="0" borderId="17"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19" xfId="0" applyFont="1" applyBorder="1" applyAlignment="1">
      <alignment horizontal="center" vertical="center" wrapText="1"/>
    </xf>
    <xf numFmtId="0" fontId="1" fillId="0" borderId="2" xfId="0" applyFont="1" applyBorder="1" applyAlignment="1">
      <alignment vertical="top" wrapText="1"/>
    </xf>
    <xf numFmtId="0" fontId="1" fillId="0" borderId="0" xfId="0" applyFont="1" applyAlignment="1">
      <alignment vertical="top" wrapText="1"/>
    </xf>
    <xf numFmtId="0" fontId="2" fillId="0" borderId="12" xfId="0" applyFont="1" applyBorder="1" applyAlignment="1">
      <alignment wrapText="1"/>
    </xf>
    <xf numFmtId="0" fontId="4" fillId="0" borderId="4" xfId="1" applyBorder="1" applyAlignment="1">
      <alignment vertical="top" wrapText="1"/>
    </xf>
    <xf numFmtId="0" fontId="0" fillId="0" borderId="5" xfId="0" applyFont="1" applyBorder="1" applyAlignment="1">
      <alignment vertical="top" wrapText="1"/>
    </xf>
    <xf numFmtId="0" fontId="0" fillId="0" borderId="10" xfId="0" applyFont="1" applyBorder="1" applyAlignment="1">
      <alignment vertical="top" wrapText="1"/>
    </xf>
    <xf numFmtId="0" fontId="0" fillId="0" borderId="25" xfId="0" applyFont="1" applyBorder="1" applyAlignment="1">
      <alignment vertical="top" wrapText="1"/>
    </xf>
    <xf numFmtId="0" fontId="0" fillId="0" borderId="7" xfId="0" applyFont="1" applyBorder="1" applyAlignment="1">
      <alignment vertical="top" wrapText="1"/>
    </xf>
    <xf numFmtId="0" fontId="0" fillId="0" borderId="29" xfId="0" applyFont="1" applyBorder="1" applyAlignment="1">
      <alignment vertical="top" wrapText="1"/>
    </xf>
    <xf numFmtId="0" fontId="0" fillId="0" borderId="30" xfId="0" applyFont="1" applyBorder="1" applyAlignment="1">
      <alignment horizontal="center" vertical="top" wrapText="1"/>
    </xf>
    <xf numFmtId="0" fontId="0" fillId="0" borderId="21" xfId="0" applyFont="1" applyBorder="1" applyAlignment="1">
      <alignment horizontal="center" vertical="center" wrapText="1"/>
    </xf>
    <xf numFmtId="0" fontId="0" fillId="0" borderId="27" xfId="0" applyFont="1" applyBorder="1" applyAlignment="1">
      <alignment horizontal="center" vertical="center" wrapText="1"/>
    </xf>
    <xf numFmtId="0" fontId="0" fillId="0" borderId="2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1" xfId="0" applyFont="1" applyBorder="1" applyAlignment="1">
      <alignment horizontal="center" vertical="center" wrapText="1"/>
    </xf>
    <xf numFmtId="0" fontId="0" fillId="0" borderId="23" xfId="0" applyFont="1" applyBorder="1" applyAlignment="1">
      <alignment horizontal="center" vertical="center" wrapText="1"/>
    </xf>
    <xf numFmtId="0" fontId="0" fillId="0" borderId="24"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20" xfId="0" applyFont="1" applyBorder="1" applyAlignment="1">
      <alignment horizontal="center" vertical="center" wrapText="1"/>
    </xf>
    <xf numFmtId="0" fontId="1" fillId="0" borderId="8" xfId="0" applyFont="1" applyBorder="1" applyAlignment="1">
      <alignment horizontal="center" vertical="center" wrapText="1"/>
    </xf>
    <xf numFmtId="0" fontId="3" fillId="0" borderId="3" xfId="0" applyFont="1" applyBorder="1" applyAlignment="1">
      <alignment horizontal="center" vertical="center" wrapText="1"/>
    </xf>
    <xf numFmtId="0" fontId="3" fillId="0" borderId="8" xfId="0" applyFont="1" applyBorder="1" applyAlignment="1">
      <alignment horizontal="center" vertical="center" wrapText="1"/>
    </xf>
    <xf numFmtId="0" fontId="0" fillId="0" borderId="26" xfId="0" applyFont="1" applyBorder="1" applyAlignment="1">
      <alignment horizontal="center" vertical="center" wrapText="1"/>
    </xf>
    <xf numFmtId="0" fontId="0" fillId="0" borderId="28" xfId="0" applyFont="1" applyBorder="1" applyAlignment="1">
      <alignment horizontal="center" vertical="center" wrapText="1"/>
    </xf>
    <xf numFmtId="0" fontId="0" fillId="0" borderId="21" xfId="0" applyFont="1" applyBorder="1" applyAlignment="1">
      <alignment horizontal="center" vertical="top" wrapText="1"/>
    </xf>
    <xf numFmtId="0" fontId="0" fillId="0" borderId="27" xfId="0" applyFont="1" applyBorder="1" applyAlignment="1">
      <alignment horizontal="center" vertical="top" wrapText="1"/>
    </xf>
    <xf numFmtId="0" fontId="0" fillId="0" borderId="22" xfId="0" applyFont="1" applyBorder="1" applyAlignment="1">
      <alignment horizontal="center"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7.svg"/><Relationship Id="rId13" Type="http://schemas.openxmlformats.org/officeDocument/2006/relationships/image" Target="../media/image12.png"/><Relationship Id="rId18" Type="http://schemas.openxmlformats.org/officeDocument/2006/relationships/image" Target="../media/image17.svg"/><Relationship Id="rId3" Type="http://schemas.openxmlformats.org/officeDocument/2006/relationships/image" Target="../media/image3.png"/><Relationship Id="rId21" Type="http://schemas.openxmlformats.org/officeDocument/2006/relationships/image" Target="../media/image20.png"/><Relationship Id="rId7" Type="http://schemas.openxmlformats.org/officeDocument/2006/relationships/image" Target="../media/image6.png"/><Relationship Id="rId12" Type="http://schemas.openxmlformats.org/officeDocument/2006/relationships/image" Target="../media/image11.svg"/><Relationship Id="rId17" Type="http://schemas.openxmlformats.org/officeDocument/2006/relationships/image" Target="../media/image16.png"/><Relationship Id="rId2" Type="http://schemas.openxmlformats.org/officeDocument/2006/relationships/image" Target="../media/image2.svg"/><Relationship Id="rId16" Type="http://schemas.openxmlformats.org/officeDocument/2006/relationships/image" Target="../media/image15.svg"/><Relationship Id="rId20" Type="http://schemas.openxmlformats.org/officeDocument/2006/relationships/image" Target="../media/image19.svg"/><Relationship Id="rId1" Type="http://schemas.openxmlformats.org/officeDocument/2006/relationships/image" Target="../media/image1.png"/><Relationship Id="rId6" Type="http://schemas.openxmlformats.org/officeDocument/2006/relationships/image" Target="../media/image5.emf"/><Relationship Id="rId11" Type="http://schemas.openxmlformats.org/officeDocument/2006/relationships/image" Target="../media/image10.png"/><Relationship Id="rId24" Type="http://schemas.openxmlformats.org/officeDocument/2006/relationships/image" Target="../media/image23.svg"/><Relationship Id="rId5" Type="http://schemas.openxmlformats.org/officeDocument/2006/relationships/hyperlink" Target="Use%20Case%20for%20Smoke%20Grenade..docx" TargetMode="External"/><Relationship Id="rId15" Type="http://schemas.openxmlformats.org/officeDocument/2006/relationships/image" Target="../media/image14.png"/><Relationship Id="rId23" Type="http://schemas.openxmlformats.org/officeDocument/2006/relationships/image" Target="../media/image22.png"/><Relationship Id="rId10" Type="http://schemas.openxmlformats.org/officeDocument/2006/relationships/image" Target="../media/image9.svg"/><Relationship Id="rId19" Type="http://schemas.openxmlformats.org/officeDocument/2006/relationships/image" Target="../media/image18.png"/><Relationship Id="rId4" Type="http://schemas.openxmlformats.org/officeDocument/2006/relationships/image" Target="../media/image4.svg"/><Relationship Id="rId9" Type="http://schemas.openxmlformats.org/officeDocument/2006/relationships/image" Target="../media/image8.png"/><Relationship Id="rId14" Type="http://schemas.openxmlformats.org/officeDocument/2006/relationships/image" Target="../media/image13.svg"/><Relationship Id="rId22" Type="http://schemas.openxmlformats.org/officeDocument/2006/relationships/image" Target="../media/image21.svg"/></Relationships>
</file>

<file path=xl/drawings/drawing1.xml><?xml version="1.0" encoding="utf-8"?>
<xdr:wsDr xmlns:xdr="http://schemas.openxmlformats.org/drawingml/2006/spreadsheetDrawing" xmlns:a="http://schemas.openxmlformats.org/drawingml/2006/main">
  <xdr:twoCellAnchor editAs="oneCell">
    <xdr:from>
      <xdr:col>2</xdr:col>
      <xdr:colOff>946150</xdr:colOff>
      <xdr:row>2</xdr:row>
      <xdr:rowOff>102568</xdr:rowOff>
    </xdr:from>
    <xdr:to>
      <xdr:col>2</xdr:col>
      <xdr:colOff>4260850</xdr:colOff>
      <xdr:row>2</xdr:row>
      <xdr:rowOff>1611629</xdr:rowOff>
    </xdr:to>
    <xdr:pic>
      <xdr:nvPicPr>
        <xdr:cNvPr id="2" name="Graphic 4">
          <a:extLst>
            <a:ext uri="{FF2B5EF4-FFF2-40B4-BE49-F238E27FC236}">
              <a16:creationId xmlns:a16="http://schemas.microsoft.com/office/drawing/2014/main" id="{F55FD644-A8B4-4592-8033-7582EBD6F6C6}"/>
            </a:ext>
          </a:extLst>
        </xdr:cNvPr>
        <xdr:cNvPicPr>
          <a:picLocks noChangeAspect="1"/>
        </xdr:cNvPicPr>
      </xdr:nvPicPr>
      <xdr:blipFill rotWithShape="1">
        <a:blip xmlns:r="http://schemas.openxmlformats.org/officeDocument/2006/relationships" r:embed="rId1">
          <a:extLst>
            <a:ext uri="{96DAC541-7B7A-43D3-8B79-37D633B846F1}">
              <asvg:svgBlip xmlns:asvg="http://schemas.microsoft.com/office/drawing/2016/SVG/main" r:embed="rId2"/>
            </a:ext>
          </a:extLst>
        </a:blip>
        <a:srcRect l="9970" t="45490" r="22676"/>
        <a:stretch/>
      </xdr:blipFill>
      <xdr:spPr bwMode="auto">
        <a:xfrm>
          <a:off x="6451600" y="1010618"/>
          <a:ext cx="3314700" cy="1509061"/>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895350</xdr:colOff>
      <xdr:row>7</xdr:row>
      <xdr:rowOff>114301</xdr:rowOff>
    </xdr:from>
    <xdr:to>
      <xdr:col>2</xdr:col>
      <xdr:colOff>4533900</xdr:colOff>
      <xdr:row>7</xdr:row>
      <xdr:rowOff>2167516</xdr:rowOff>
    </xdr:to>
    <xdr:pic>
      <xdr:nvPicPr>
        <xdr:cNvPr id="3" name="Graphic 5">
          <a:extLst>
            <a:ext uri="{FF2B5EF4-FFF2-40B4-BE49-F238E27FC236}">
              <a16:creationId xmlns:a16="http://schemas.microsoft.com/office/drawing/2014/main" id="{E0987D6E-DC57-4D30-8257-602D827771DB}"/>
            </a:ext>
          </a:extLst>
        </xdr:cNvPr>
        <xdr:cNvPicPr>
          <a:picLocks noChangeAspect="1"/>
        </xdr:cNvPicPr>
      </xdr:nvPicPr>
      <xdr:blipFill rotWithShape="1">
        <a:blip xmlns:r="http://schemas.openxmlformats.org/officeDocument/2006/relationships" r:embed="rId3">
          <a:extLst>
            <a:ext uri="{96DAC541-7B7A-43D3-8B79-37D633B846F1}">
              <asvg:svgBlip xmlns:asvg="http://schemas.microsoft.com/office/drawing/2016/SVG/main" r:embed="rId4"/>
            </a:ext>
          </a:extLst>
        </a:blip>
        <a:srcRect l="12518" t="31311" r="19020"/>
        <a:stretch/>
      </xdr:blipFill>
      <xdr:spPr bwMode="auto">
        <a:xfrm>
          <a:off x="6400800" y="6680201"/>
          <a:ext cx="3638550" cy="205321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162136</xdr:colOff>
      <xdr:row>16</xdr:row>
      <xdr:rowOff>196850</xdr:rowOff>
    </xdr:from>
    <xdr:to>
      <xdr:col>2</xdr:col>
      <xdr:colOff>4318000</xdr:colOff>
      <xdr:row>16</xdr:row>
      <xdr:rowOff>5124450</xdr:rowOff>
    </xdr:to>
    <xdr:pic>
      <xdr:nvPicPr>
        <xdr:cNvPr id="4" name="Picture 3">
          <a:hlinkClick xmlns:r="http://schemas.openxmlformats.org/officeDocument/2006/relationships" r:id="rId5"/>
          <a:extLst>
            <a:ext uri="{FF2B5EF4-FFF2-40B4-BE49-F238E27FC236}">
              <a16:creationId xmlns:a16="http://schemas.microsoft.com/office/drawing/2014/main" id="{B353C96D-B553-4128-84E3-B197D0E5AE32}"/>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667586" y="11118850"/>
          <a:ext cx="4155864" cy="4927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162821</xdr:colOff>
      <xdr:row>17</xdr:row>
      <xdr:rowOff>57055</xdr:rowOff>
    </xdr:from>
    <xdr:to>
      <xdr:col>2</xdr:col>
      <xdr:colOff>3941120</xdr:colOff>
      <xdr:row>18</xdr:row>
      <xdr:rowOff>33249</xdr:rowOff>
    </xdr:to>
    <xdr:pic>
      <xdr:nvPicPr>
        <xdr:cNvPr id="5" name="Graphic 6">
          <a:extLst>
            <a:ext uri="{FF2B5EF4-FFF2-40B4-BE49-F238E27FC236}">
              <a16:creationId xmlns:a16="http://schemas.microsoft.com/office/drawing/2014/main" id="{20739B5F-4782-49B8-8152-1A2D53722D27}"/>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666154" y="16184427"/>
          <a:ext cx="3778299" cy="2125424"/>
        </a:xfrm>
        <a:prstGeom prst="rect">
          <a:avLst/>
        </a:prstGeom>
      </xdr:spPr>
    </xdr:pic>
    <xdr:clientData/>
  </xdr:twoCellAnchor>
  <xdr:twoCellAnchor editAs="oneCell">
    <xdr:from>
      <xdr:col>2</xdr:col>
      <xdr:colOff>219807</xdr:colOff>
      <xdr:row>19</xdr:row>
      <xdr:rowOff>2068201</xdr:rowOff>
    </xdr:from>
    <xdr:to>
      <xdr:col>2</xdr:col>
      <xdr:colOff>4754131</xdr:colOff>
      <xdr:row>19</xdr:row>
      <xdr:rowOff>3877080</xdr:rowOff>
    </xdr:to>
    <xdr:pic>
      <xdr:nvPicPr>
        <xdr:cNvPr id="6" name="Graphic 7">
          <a:extLst>
            <a:ext uri="{FF2B5EF4-FFF2-40B4-BE49-F238E27FC236}">
              <a16:creationId xmlns:a16="http://schemas.microsoft.com/office/drawing/2014/main" id="{D223425E-884B-425B-88E9-CDBFFBF25CD7}"/>
            </a:ext>
          </a:extLst>
        </xdr:cNvPr>
        <xdr:cNvPicPr>
          <a:picLocks noChangeAspect="1"/>
        </xdr:cNvPicPr>
      </xdr:nvPicPr>
      <xdr:blipFill rotWithShape="1">
        <a:blip xmlns:r="http://schemas.openxmlformats.org/officeDocument/2006/relationships" r:embed="rId9">
          <a:extLst>
            <a:ext uri="{96DAC541-7B7A-43D3-8B79-37D633B846F1}">
              <asvg:svgBlip xmlns:asvg="http://schemas.microsoft.com/office/drawing/2016/SVG/main" r:embed="rId10"/>
            </a:ext>
          </a:extLst>
        </a:blip>
        <a:srcRect t="42733" r="19243"/>
        <a:stretch/>
      </xdr:blipFill>
      <xdr:spPr bwMode="auto">
        <a:xfrm>
          <a:off x="5723140" y="23552368"/>
          <a:ext cx="4534324" cy="1808879"/>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105833</xdr:colOff>
      <xdr:row>20</xdr:row>
      <xdr:rowOff>708269</xdr:rowOff>
    </xdr:from>
    <xdr:to>
      <xdr:col>2</xdr:col>
      <xdr:colOff>5837978</xdr:colOff>
      <xdr:row>20</xdr:row>
      <xdr:rowOff>3932799</xdr:rowOff>
    </xdr:to>
    <xdr:pic>
      <xdr:nvPicPr>
        <xdr:cNvPr id="7" name="Graphic 8">
          <a:extLst>
            <a:ext uri="{FF2B5EF4-FFF2-40B4-BE49-F238E27FC236}">
              <a16:creationId xmlns:a16="http://schemas.microsoft.com/office/drawing/2014/main" id="{5E1CB569-2CB2-4736-999E-E4C50731B22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5609166" y="26417628"/>
          <a:ext cx="5732145" cy="3224530"/>
        </a:xfrm>
        <a:prstGeom prst="rect">
          <a:avLst/>
        </a:prstGeom>
      </xdr:spPr>
    </xdr:pic>
    <xdr:clientData/>
  </xdr:twoCellAnchor>
  <xdr:twoCellAnchor editAs="oneCell">
    <xdr:from>
      <xdr:col>2</xdr:col>
      <xdr:colOff>73268</xdr:colOff>
      <xdr:row>21</xdr:row>
      <xdr:rowOff>0</xdr:rowOff>
    </xdr:from>
    <xdr:to>
      <xdr:col>2</xdr:col>
      <xdr:colOff>6022241</xdr:colOff>
      <xdr:row>21</xdr:row>
      <xdr:rowOff>3346676</xdr:rowOff>
    </xdr:to>
    <xdr:pic>
      <xdr:nvPicPr>
        <xdr:cNvPr id="8" name="Graphic 9">
          <a:extLst>
            <a:ext uri="{FF2B5EF4-FFF2-40B4-BE49-F238E27FC236}">
              <a16:creationId xmlns:a16="http://schemas.microsoft.com/office/drawing/2014/main" id="{1C25FACF-2CD7-478D-A05A-776E444233C1}"/>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5576601" y="29828718"/>
          <a:ext cx="5948973" cy="3346676"/>
        </a:xfrm>
        <a:prstGeom prst="rect">
          <a:avLst/>
        </a:prstGeom>
      </xdr:spPr>
    </xdr:pic>
    <xdr:clientData/>
  </xdr:twoCellAnchor>
  <xdr:twoCellAnchor editAs="oneCell">
    <xdr:from>
      <xdr:col>2</xdr:col>
      <xdr:colOff>374487</xdr:colOff>
      <xdr:row>22</xdr:row>
      <xdr:rowOff>252372</xdr:rowOff>
    </xdr:from>
    <xdr:to>
      <xdr:col>2</xdr:col>
      <xdr:colOff>5096282</xdr:colOff>
      <xdr:row>22</xdr:row>
      <xdr:rowOff>2908545</xdr:rowOff>
    </xdr:to>
    <xdr:pic>
      <xdr:nvPicPr>
        <xdr:cNvPr id="9" name="Graphic 11">
          <a:extLst>
            <a:ext uri="{FF2B5EF4-FFF2-40B4-BE49-F238E27FC236}">
              <a16:creationId xmlns:a16="http://schemas.microsoft.com/office/drawing/2014/main" id="{0CCAB300-B791-4654-9CA4-CC6305AAE48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5877820" y="33541026"/>
          <a:ext cx="4721795" cy="2656173"/>
        </a:xfrm>
        <a:prstGeom prst="rect">
          <a:avLst/>
        </a:prstGeom>
      </xdr:spPr>
    </xdr:pic>
    <xdr:clientData/>
  </xdr:twoCellAnchor>
  <xdr:twoCellAnchor editAs="oneCell">
    <xdr:from>
      <xdr:col>2</xdr:col>
      <xdr:colOff>227950</xdr:colOff>
      <xdr:row>22</xdr:row>
      <xdr:rowOff>2401603</xdr:rowOff>
    </xdr:from>
    <xdr:to>
      <xdr:col>2</xdr:col>
      <xdr:colOff>1579360</xdr:colOff>
      <xdr:row>22</xdr:row>
      <xdr:rowOff>4909039</xdr:rowOff>
    </xdr:to>
    <xdr:pic>
      <xdr:nvPicPr>
        <xdr:cNvPr id="10" name="Graphic 12">
          <a:extLst>
            <a:ext uri="{FF2B5EF4-FFF2-40B4-BE49-F238E27FC236}">
              <a16:creationId xmlns:a16="http://schemas.microsoft.com/office/drawing/2014/main" id="{DE3FB5F7-A878-4139-AE69-2A6071031169}"/>
            </a:ext>
          </a:extLst>
        </xdr:cNvPr>
        <xdr:cNvPicPr>
          <a:picLocks noChangeAspect="1"/>
        </xdr:cNvPicPr>
      </xdr:nvPicPr>
      <xdr:blipFill rotWithShape="1">
        <a:blip xmlns:r="http://schemas.openxmlformats.org/officeDocument/2006/relationships" r:embed="rId17">
          <a:extLst>
            <a:ext uri="{96DAC541-7B7A-43D3-8B79-37D633B846F1}">
              <asvg:svgBlip xmlns:asvg="http://schemas.microsoft.com/office/drawing/2016/SVG/main" r:embed="rId18"/>
            </a:ext>
          </a:extLst>
        </a:blip>
        <a:srcRect r="75150" b="22239"/>
        <a:stretch/>
      </xdr:blipFill>
      <xdr:spPr>
        <a:xfrm>
          <a:off x="5731283" y="35690257"/>
          <a:ext cx="1351410" cy="2507436"/>
        </a:xfrm>
        <a:prstGeom prst="rect">
          <a:avLst/>
        </a:prstGeom>
      </xdr:spPr>
    </xdr:pic>
    <xdr:clientData/>
  </xdr:twoCellAnchor>
  <xdr:twoCellAnchor editAs="oneCell">
    <xdr:from>
      <xdr:col>2</xdr:col>
      <xdr:colOff>350345</xdr:colOff>
      <xdr:row>23</xdr:row>
      <xdr:rowOff>197080</xdr:rowOff>
    </xdr:from>
    <xdr:to>
      <xdr:col>2</xdr:col>
      <xdr:colOff>6675607</xdr:colOff>
      <xdr:row>23</xdr:row>
      <xdr:rowOff>3755259</xdr:rowOff>
    </xdr:to>
    <xdr:pic>
      <xdr:nvPicPr>
        <xdr:cNvPr id="11" name="Graphic 17">
          <a:extLst>
            <a:ext uri="{FF2B5EF4-FFF2-40B4-BE49-F238E27FC236}">
              <a16:creationId xmlns:a16="http://schemas.microsoft.com/office/drawing/2014/main" id="{962CBE84-E9D7-4958-AD31-C9041BE6D8FC}"/>
            </a:ext>
          </a:extLst>
        </xdr:cNvPr>
        <xdr:cNvPicPr>
          <a:picLocks noChangeAspect="1"/>
        </xdr:cNvPicPr>
      </xdr:nvPicPr>
      <xdr:blipFill>
        <a:blip xmlns:r="http://schemas.openxmlformats.org/officeDocument/2006/relationships" r:embed="rId19">
          <a:extLst>
            <a:ext uri="{96DAC541-7B7A-43D3-8B79-37D633B846F1}">
              <asvg:svgBlip xmlns:asvg="http://schemas.microsoft.com/office/drawing/2016/SVG/main" r:embed="rId20"/>
            </a:ext>
          </a:extLst>
        </a:blip>
        <a:stretch>
          <a:fillRect/>
        </a:stretch>
      </xdr:blipFill>
      <xdr:spPr>
        <a:xfrm>
          <a:off x="5857328" y="38713114"/>
          <a:ext cx="6325262" cy="3558179"/>
        </a:xfrm>
        <a:prstGeom prst="rect">
          <a:avLst/>
        </a:prstGeom>
      </xdr:spPr>
    </xdr:pic>
    <xdr:clientData/>
  </xdr:twoCellAnchor>
  <xdr:twoCellAnchor editAs="oneCell">
    <xdr:from>
      <xdr:col>2</xdr:col>
      <xdr:colOff>120430</xdr:colOff>
      <xdr:row>24</xdr:row>
      <xdr:rowOff>306551</xdr:rowOff>
    </xdr:from>
    <xdr:to>
      <xdr:col>2</xdr:col>
      <xdr:colOff>6581949</xdr:colOff>
      <xdr:row>24</xdr:row>
      <xdr:rowOff>3941379</xdr:rowOff>
    </xdr:to>
    <xdr:pic>
      <xdr:nvPicPr>
        <xdr:cNvPr id="12" name="Graphic 18">
          <a:extLst>
            <a:ext uri="{FF2B5EF4-FFF2-40B4-BE49-F238E27FC236}">
              <a16:creationId xmlns:a16="http://schemas.microsoft.com/office/drawing/2014/main" id="{1708667C-438C-4C02-BF21-B4CE305D017E}"/>
            </a:ext>
          </a:extLst>
        </xdr:cNvPr>
        <xdr:cNvPicPr>
          <a:picLocks noChangeAspect="1"/>
        </xdr:cNvPicPr>
      </xdr:nvPicPr>
      <xdr:blipFill>
        <a:blip xmlns:r="http://schemas.openxmlformats.org/officeDocument/2006/relationships" r:embed="rId21">
          <a:extLst>
            <a:ext uri="{96DAC541-7B7A-43D3-8B79-37D633B846F1}">
              <asvg:svgBlip xmlns:asvg="http://schemas.microsoft.com/office/drawing/2016/SVG/main" r:embed="rId22"/>
            </a:ext>
          </a:extLst>
        </a:blip>
        <a:stretch>
          <a:fillRect/>
        </a:stretch>
      </xdr:blipFill>
      <xdr:spPr>
        <a:xfrm>
          <a:off x="5627413" y="43366120"/>
          <a:ext cx="6461519" cy="3634828"/>
        </a:xfrm>
        <a:prstGeom prst="rect">
          <a:avLst/>
        </a:prstGeom>
      </xdr:spPr>
    </xdr:pic>
    <xdr:clientData/>
  </xdr:twoCellAnchor>
  <xdr:twoCellAnchor editAs="oneCell">
    <xdr:from>
      <xdr:col>2</xdr:col>
      <xdr:colOff>76639</xdr:colOff>
      <xdr:row>25</xdr:row>
      <xdr:rowOff>361293</xdr:rowOff>
    </xdr:from>
    <xdr:to>
      <xdr:col>2</xdr:col>
      <xdr:colOff>6596547</xdr:colOff>
      <xdr:row>25</xdr:row>
      <xdr:rowOff>4028967</xdr:rowOff>
    </xdr:to>
    <xdr:pic>
      <xdr:nvPicPr>
        <xdr:cNvPr id="13" name="Graphic 20">
          <a:extLst>
            <a:ext uri="{FF2B5EF4-FFF2-40B4-BE49-F238E27FC236}">
              <a16:creationId xmlns:a16="http://schemas.microsoft.com/office/drawing/2014/main" id="{C76EBF07-9DD1-4983-A4B2-3F537E2960B0}"/>
            </a:ext>
          </a:extLst>
        </xdr:cNvPr>
        <xdr:cNvPicPr>
          <a:picLocks noChangeAspect="1"/>
        </xdr:cNvPicPr>
      </xdr:nvPicPr>
      <xdr:blipFill>
        <a:blip xmlns:r="http://schemas.openxmlformats.org/officeDocument/2006/relationships" r:embed="rId23">
          <a:extLst>
            <a:ext uri="{96DAC541-7B7A-43D3-8B79-37D633B846F1}">
              <asvg:svgBlip xmlns:asvg="http://schemas.microsoft.com/office/drawing/2016/SVG/main" r:embed="rId24"/>
            </a:ext>
          </a:extLst>
        </a:blip>
        <a:stretch>
          <a:fillRect/>
        </a:stretch>
      </xdr:blipFill>
      <xdr:spPr>
        <a:xfrm>
          <a:off x="5583622" y="47964396"/>
          <a:ext cx="6519908" cy="36676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Use%20Case%20for%20Smoke%20Grenade..doc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7"/>
  <sheetViews>
    <sheetView tabSelected="1" zoomScale="62" zoomScaleNormal="62" workbookViewId="0">
      <pane ySplit="1" topLeftCell="A25" activePane="bottomLeft" state="frozen"/>
      <selection pane="bottomLeft" activeCell="H26" sqref="H26"/>
    </sheetView>
  </sheetViews>
  <sheetFormatPr defaultRowHeight="14.5" x14ac:dyDescent="0.35"/>
  <cols>
    <col min="1" max="1" width="12" style="1" customWidth="1"/>
    <col min="2" max="2" width="66.81640625" style="28" customWidth="1"/>
    <col min="3" max="3" width="97.90625" style="18" customWidth="1"/>
    <col min="4" max="4" width="8.1796875" style="2" customWidth="1"/>
    <col min="5" max="7" width="8.7265625" style="2"/>
    <col min="8" max="8" width="38.81640625" style="1" customWidth="1"/>
    <col min="9" max="16384" width="8.7265625" style="1"/>
  </cols>
  <sheetData>
    <row r="1" spans="1:8" ht="37.5" customHeight="1" thickBot="1" x14ac:dyDescent="0.4">
      <c r="A1" s="6" t="s">
        <v>9</v>
      </c>
      <c r="B1" s="7" t="s">
        <v>10</v>
      </c>
      <c r="C1" s="9" t="s">
        <v>11</v>
      </c>
      <c r="D1" s="7" t="s">
        <v>14</v>
      </c>
      <c r="E1" s="7" t="s">
        <v>12</v>
      </c>
      <c r="F1" s="7" t="s">
        <v>13</v>
      </c>
      <c r="G1" s="8" t="s">
        <v>12</v>
      </c>
      <c r="H1" s="8" t="s">
        <v>18</v>
      </c>
    </row>
    <row r="2" spans="1:8" ht="34" customHeight="1" x14ac:dyDescent="0.35">
      <c r="A2" s="37" t="s">
        <v>0</v>
      </c>
      <c r="B2" s="48" t="s">
        <v>19</v>
      </c>
      <c r="C2" s="10" t="s">
        <v>15</v>
      </c>
      <c r="D2" s="19">
        <v>3</v>
      </c>
      <c r="E2" s="19"/>
      <c r="F2" s="19">
        <v>3</v>
      </c>
      <c r="G2" s="23"/>
      <c r="H2" s="31"/>
    </row>
    <row r="3" spans="1:8" ht="140.5" customHeight="1" thickBot="1" x14ac:dyDescent="0.4">
      <c r="A3" s="39"/>
      <c r="B3" s="49"/>
      <c r="C3" s="11"/>
      <c r="D3" s="21">
        <v>2</v>
      </c>
      <c r="E3" s="21">
        <f>SUM(D2:D3)</f>
        <v>5</v>
      </c>
      <c r="F3" s="21">
        <v>2</v>
      </c>
      <c r="G3" s="24">
        <f>SUM(F2:F3)</f>
        <v>5</v>
      </c>
      <c r="H3" s="32" t="s">
        <v>43</v>
      </c>
    </row>
    <row r="4" spans="1:8" ht="91" x14ac:dyDescent="0.35">
      <c r="A4" s="37" t="s">
        <v>1</v>
      </c>
      <c r="B4" s="48" t="s">
        <v>20</v>
      </c>
      <c r="C4" s="12" t="s">
        <v>16</v>
      </c>
      <c r="D4" s="19">
        <v>4</v>
      </c>
      <c r="E4" s="19"/>
      <c r="F4" s="19">
        <v>4</v>
      </c>
      <c r="G4" s="23"/>
      <c r="H4" s="31"/>
    </row>
    <row r="5" spans="1:8" ht="65.5" thickBot="1" x14ac:dyDescent="0.4">
      <c r="A5" s="39"/>
      <c r="B5" s="49"/>
      <c r="C5" s="11" t="s">
        <v>17</v>
      </c>
      <c r="D5" s="21">
        <v>1</v>
      </c>
      <c r="E5" s="21">
        <f>SUM(D4:D5)</f>
        <v>5</v>
      </c>
      <c r="F5" s="21"/>
      <c r="G5" s="24">
        <f>+F4+F5</f>
        <v>4</v>
      </c>
      <c r="H5" s="32" t="s">
        <v>39</v>
      </c>
    </row>
    <row r="6" spans="1:8" ht="106.5" customHeight="1" x14ac:dyDescent="0.35">
      <c r="A6" s="43" t="s">
        <v>2</v>
      </c>
      <c r="B6" s="45" t="s">
        <v>21</v>
      </c>
      <c r="C6" s="10" t="s">
        <v>23</v>
      </c>
      <c r="D6" s="19">
        <v>4</v>
      </c>
      <c r="E6" s="33"/>
      <c r="F6" s="19">
        <v>0</v>
      </c>
      <c r="G6" s="33"/>
      <c r="H6" s="31" t="s">
        <v>44</v>
      </c>
    </row>
    <row r="7" spans="1:8" ht="42" customHeight="1" thickBot="1" x14ac:dyDescent="0.4">
      <c r="A7" s="44"/>
      <c r="B7" s="46"/>
      <c r="C7" s="15" t="s">
        <v>22</v>
      </c>
      <c r="D7" s="21">
        <v>1</v>
      </c>
      <c r="E7" s="21">
        <f>SUM(D6:D7)</f>
        <v>5</v>
      </c>
      <c r="F7" s="21">
        <v>0</v>
      </c>
      <c r="G7" s="24">
        <f>SUM(F6:F7)</f>
        <v>0</v>
      </c>
      <c r="H7" s="32"/>
    </row>
    <row r="8" spans="1:8" ht="176.5" customHeight="1" x14ac:dyDescent="0.35">
      <c r="A8" s="37" t="s">
        <v>3</v>
      </c>
      <c r="B8" s="40" t="s">
        <v>29</v>
      </c>
      <c r="C8" s="10"/>
      <c r="D8" s="19">
        <v>4</v>
      </c>
      <c r="E8" s="19"/>
      <c r="F8" s="19">
        <v>4</v>
      </c>
      <c r="G8" s="23"/>
      <c r="H8" s="31"/>
    </row>
    <row r="9" spans="1:8" ht="26.5" thickBot="1" x14ac:dyDescent="0.4">
      <c r="A9" s="39"/>
      <c r="B9" s="47"/>
      <c r="C9" s="15" t="s">
        <v>24</v>
      </c>
      <c r="D9" s="21">
        <v>1</v>
      </c>
      <c r="E9" s="21">
        <f>SUM(D8:D9)</f>
        <v>5</v>
      </c>
      <c r="F9" s="21">
        <v>1</v>
      </c>
      <c r="G9" s="24">
        <f>SUM(F8:F9)</f>
        <v>5</v>
      </c>
      <c r="H9" s="32" t="s">
        <v>40</v>
      </c>
    </row>
    <row r="10" spans="1:8" ht="21.5" customHeight="1" x14ac:dyDescent="0.35">
      <c r="A10" s="50" t="s">
        <v>4</v>
      </c>
      <c r="B10" s="40" t="s">
        <v>30</v>
      </c>
      <c r="C10" s="10" t="s">
        <v>25</v>
      </c>
      <c r="D10" s="19">
        <v>1</v>
      </c>
      <c r="E10" s="19"/>
      <c r="F10" s="19">
        <v>1</v>
      </c>
      <c r="G10" s="23"/>
      <c r="H10" s="31" t="s">
        <v>41</v>
      </c>
    </row>
    <row r="11" spans="1:8" ht="19.5" customHeight="1" x14ac:dyDescent="0.35">
      <c r="A11" s="38"/>
      <c r="B11" s="41"/>
      <c r="C11" s="14" t="s">
        <v>26</v>
      </c>
      <c r="D11" s="20">
        <v>1</v>
      </c>
      <c r="E11" s="20"/>
      <c r="F11" s="20">
        <v>1</v>
      </c>
      <c r="G11" s="26"/>
      <c r="H11" s="34"/>
    </row>
    <row r="12" spans="1:8" x14ac:dyDescent="0.3">
      <c r="A12" s="38"/>
      <c r="B12" s="41"/>
      <c r="C12" s="17" t="s">
        <v>27</v>
      </c>
      <c r="D12" s="20">
        <v>1</v>
      </c>
      <c r="E12" s="20"/>
      <c r="F12" s="20">
        <v>1</v>
      </c>
      <c r="G12" s="26"/>
      <c r="H12" s="34"/>
    </row>
    <row r="13" spans="1:8" x14ac:dyDescent="0.3">
      <c r="A13" s="51"/>
      <c r="B13" s="42"/>
      <c r="C13" s="29" t="s">
        <v>28</v>
      </c>
      <c r="D13" s="5">
        <v>1</v>
      </c>
      <c r="E13" s="5"/>
      <c r="F13" s="5">
        <v>1</v>
      </c>
      <c r="G13" s="25"/>
      <c r="H13" s="34"/>
    </row>
    <row r="14" spans="1:8" ht="17.5" customHeight="1" thickBot="1" x14ac:dyDescent="0.4">
      <c r="A14" s="39"/>
      <c r="B14" s="47"/>
      <c r="C14" s="15" t="s">
        <v>45</v>
      </c>
      <c r="D14" s="21">
        <v>1</v>
      </c>
      <c r="E14" s="21">
        <f>SUM(D10:D14)</f>
        <v>5</v>
      </c>
      <c r="F14" s="21">
        <v>1</v>
      </c>
      <c r="G14" s="24">
        <f>SUM(F10:F14)</f>
        <v>5</v>
      </c>
      <c r="H14" s="34"/>
    </row>
    <row r="15" spans="1:8" ht="26" x14ac:dyDescent="0.35">
      <c r="A15" s="37" t="s">
        <v>5</v>
      </c>
      <c r="B15" s="40" t="s">
        <v>31</v>
      </c>
      <c r="C15" s="10" t="s">
        <v>32</v>
      </c>
      <c r="D15" s="19">
        <v>3</v>
      </c>
      <c r="E15" s="19"/>
      <c r="F15" s="19">
        <v>3</v>
      </c>
      <c r="G15" s="23"/>
      <c r="H15" s="34"/>
    </row>
    <row r="16" spans="1:8" ht="58.5" thickBot="1" x14ac:dyDescent="0.4">
      <c r="A16" s="38"/>
      <c r="B16" s="47"/>
      <c r="C16" s="15" t="s">
        <v>33</v>
      </c>
      <c r="D16" s="21">
        <v>2</v>
      </c>
      <c r="E16" s="21">
        <f>SUM(D15:D16)</f>
        <v>5</v>
      </c>
      <c r="F16" s="21">
        <v>1</v>
      </c>
      <c r="G16" s="24">
        <f>SUM(F15:F16)</f>
        <v>4</v>
      </c>
      <c r="H16" s="32" t="s">
        <v>46</v>
      </c>
    </row>
    <row r="17" spans="1:8" ht="409.5" customHeight="1" x14ac:dyDescent="0.35">
      <c r="A17" s="52" t="s">
        <v>6</v>
      </c>
      <c r="B17" s="40" t="s">
        <v>34</v>
      </c>
      <c r="C17" s="30" t="s">
        <v>35</v>
      </c>
      <c r="D17" s="19">
        <v>15</v>
      </c>
      <c r="E17" s="19"/>
      <c r="F17" s="19">
        <v>15</v>
      </c>
      <c r="G17" s="23"/>
      <c r="H17" s="31"/>
    </row>
    <row r="18" spans="1:8" ht="169.5" customHeight="1" x14ac:dyDescent="0.35">
      <c r="A18" s="53"/>
      <c r="B18" s="41"/>
      <c r="C18" s="14"/>
      <c r="D18" s="20">
        <v>10</v>
      </c>
      <c r="E18" s="20"/>
      <c r="F18" s="20">
        <v>8</v>
      </c>
      <c r="G18" s="20"/>
      <c r="H18" s="34" t="s">
        <v>42</v>
      </c>
    </row>
    <row r="19" spans="1:8" ht="252.5" customHeight="1" thickBot="1" x14ac:dyDescent="0.4">
      <c r="A19" s="54"/>
      <c r="B19" s="47"/>
      <c r="C19" s="15" t="s">
        <v>47</v>
      </c>
      <c r="D19" s="21">
        <v>10</v>
      </c>
      <c r="E19" s="21">
        <f>SUM(D17:D19)</f>
        <v>35</v>
      </c>
      <c r="F19" s="21">
        <v>3</v>
      </c>
      <c r="G19" s="24">
        <f>SUM(F17:F19)</f>
        <v>26</v>
      </c>
      <c r="H19" s="32" t="s">
        <v>48</v>
      </c>
    </row>
    <row r="20" spans="1:8" ht="332.5" customHeight="1" x14ac:dyDescent="0.35">
      <c r="A20" s="37" t="s">
        <v>7</v>
      </c>
      <c r="B20" s="40" t="s">
        <v>37</v>
      </c>
      <c r="C20" s="10" t="s">
        <v>36</v>
      </c>
      <c r="D20" s="19">
        <v>10</v>
      </c>
      <c r="E20" s="19"/>
      <c r="F20" s="19"/>
      <c r="G20" s="23"/>
      <c r="H20" s="31"/>
    </row>
    <row r="21" spans="1:8" ht="327" customHeight="1" x14ac:dyDescent="0.35">
      <c r="A21" s="38"/>
      <c r="B21" s="41"/>
      <c r="C21" s="14"/>
      <c r="D21" s="20">
        <v>10</v>
      </c>
      <c r="E21" s="20"/>
      <c r="F21" s="20"/>
      <c r="G21" s="26"/>
      <c r="H21" s="34"/>
    </row>
    <row r="22" spans="1:8" ht="270" customHeight="1" thickBot="1" x14ac:dyDescent="0.4">
      <c r="A22" s="39"/>
      <c r="B22" s="42"/>
      <c r="C22" s="13"/>
      <c r="D22" s="5">
        <v>15</v>
      </c>
      <c r="E22" s="5">
        <f>SUM(D20:D22)</f>
        <v>35</v>
      </c>
      <c r="F22" s="5"/>
      <c r="G22" s="25">
        <f>+F22+F21+F20</f>
        <v>0</v>
      </c>
      <c r="H22" s="35"/>
    </row>
    <row r="23" spans="1:8" ht="409.5" customHeight="1" x14ac:dyDescent="0.35">
      <c r="A23" s="52" t="s">
        <v>8</v>
      </c>
      <c r="B23" s="40" t="s">
        <v>38</v>
      </c>
      <c r="C23" s="10"/>
      <c r="D23" s="19">
        <v>15</v>
      </c>
      <c r="E23" s="19"/>
      <c r="F23" s="19">
        <v>15</v>
      </c>
      <c r="G23" s="19"/>
      <c r="H23" s="31"/>
    </row>
    <row r="24" spans="1:8" ht="357.5" customHeight="1" x14ac:dyDescent="0.35">
      <c r="A24" s="53"/>
      <c r="B24" s="41"/>
      <c r="C24" s="14"/>
      <c r="D24" s="20"/>
      <c r="E24" s="20"/>
      <c r="F24" s="20"/>
      <c r="G24" s="20"/>
      <c r="H24" s="34"/>
    </row>
    <row r="25" spans="1:8" ht="357.5" customHeight="1" x14ac:dyDescent="0.35">
      <c r="A25" s="36"/>
      <c r="B25" s="41"/>
      <c r="C25" s="14"/>
      <c r="D25" s="20"/>
      <c r="E25" s="20"/>
      <c r="F25" s="20"/>
      <c r="G25" s="20"/>
      <c r="H25" s="34"/>
    </row>
    <row r="26" spans="1:8" ht="357.5" customHeight="1" thickBot="1" x14ac:dyDescent="0.4">
      <c r="A26" s="36"/>
      <c r="B26" s="47"/>
      <c r="C26" s="15"/>
      <c r="D26" s="21">
        <v>20</v>
      </c>
      <c r="E26" s="21">
        <f>+D26+D23</f>
        <v>35</v>
      </c>
      <c r="F26" s="21">
        <v>8</v>
      </c>
      <c r="G26" s="21">
        <f>+F26+F23</f>
        <v>23</v>
      </c>
      <c r="H26" s="32" t="s">
        <v>49</v>
      </c>
    </row>
    <row r="27" spans="1:8" x14ac:dyDescent="0.35">
      <c r="A27" s="3"/>
      <c r="B27" s="27"/>
      <c r="C27" s="16"/>
      <c r="D27" s="4">
        <f>SUM(D2:D26)</f>
        <v>135</v>
      </c>
      <c r="E27" s="22">
        <f>SUM(E2:E26)</f>
        <v>135</v>
      </c>
      <c r="F27" s="22">
        <f>SUM(F2:F26)</f>
        <v>72</v>
      </c>
      <c r="G27" s="22">
        <f>SUM(G2:G26)</f>
        <v>72</v>
      </c>
    </row>
  </sheetData>
  <mergeCells count="18">
    <mergeCell ref="B2:B3"/>
    <mergeCell ref="A2:A3"/>
    <mergeCell ref="B4:B5"/>
    <mergeCell ref="A4:A5"/>
    <mergeCell ref="B8:B9"/>
    <mergeCell ref="A8:A9"/>
    <mergeCell ref="A20:A22"/>
    <mergeCell ref="B20:B22"/>
    <mergeCell ref="A6:A7"/>
    <mergeCell ref="B6:B7"/>
    <mergeCell ref="B23:B26"/>
    <mergeCell ref="A10:A14"/>
    <mergeCell ref="B10:B14"/>
    <mergeCell ref="B15:B16"/>
    <mergeCell ref="A15:A16"/>
    <mergeCell ref="A23:A24"/>
    <mergeCell ref="B17:B19"/>
    <mergeCell ref="A17:A19"/>
  </mergeCells>
  <hyperlinks>
    <hyperlink ref="C17" r:id="rId1" xr:uid="{14AB9413-4265-4092-A491-C7528E1D3245}"/>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2021-01-21T07:14:29Z</dcterms:created>
  <dcterms:modified xsi:type="dcterms:W3CDTF">2022-03-24T16:36:53Z</dcterms:modified>
</cp:coreProperties>
</file>