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\Documents\Engineering Management and Law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E60" i="1" l="1"/>
  <c r="E22" i="1"/>
  <c r="D34" i="1"/>
  <c r="F61" i="1"/>
  <c r="E49" i="1"/>
  <c r="E54" i="1"/>
  <c r="D7" i="1"/>
  <c r="E9" i="1" s="1"/>
  <c r="F11" i="1" s="1"/>
  <c r="F23" i="1" l="1"/>
  <c r="F55" i="1"/>
</calcChain>
</file>

<file path=xl/sharedStrings.xml><?xml version="1.0" encoding="utf-8"?>
<sst xmlns="http://schemas.openxmlformats.org/spreadsheetml/2006/main" count="63" uniqueCount="42">
  <si>
    <t>Sales:</t>
  </si>
  <si>
    <t>Less:</t>
  </si>
  <si>
    <t>Cost of Sales</t>
  </si>
  <si>
    <t>Cash Sales</t>
  </si>
  <si>
    <t>Debtors</t>
  </si>
  <si>
    <t>Purchases Paid</t>
  </si>
  <si>
    <t>Creditors</t>
  </si>
  <si>
    <t>Retail Outlet</t>
  </si>
  <si>
    <t>Delivery Vans</t>
  </si>
  <si>
    <t>Computer Systems</t>
  </si>
  <si>
    <t>Rent</t>
  </si>
  <si>
    <t>Heat and Light</t>
  </si>
  <si>
    <t>Wages</t>
  </si>
  <si>
    <t>Accrued Commission</t>
  </si>
  <si>
    <t>Stationery</t>
  </si>
  <si>
    <t>Advertising</t>
  </si>
  <si>
    <t>Postage and Telephone</t>
  </si>
  <si>
    <t xml:space="preserve">  </t>
  </si>
  <si>
    <t>Shareholder's Equity</t>
  </si>
  <si>
    <t>Dividends Paid</t>
  </si>
  <si>
    <t>Stock at 21.3.2016</t>
  </si>
  <si>
    <t>Purchases: Cash</t>
  </si>
  <si>
    <t>Purchases: Credit</t>
  </si>
  <si>
    <t>Stock at 21.3.2017</t>
  </si>
  <si>
    <t>Gross Profit</t>
  </si>
  <si>
    <t>Expenses:</t>
  </si>
  <si>
    <t>Net Profit</t>
  </si>
  <si>
    <t>Balance Sheet</t>
  </si>
  <si>
    <t>Current Assets:</t>
  </si>
  <si>
    <t>Cash Balance at 21.3.2016</t>
  </si>
  <si>
    <t>Cash Balance at 21.3.2017</t>
  </si>
  <si>
    <t>Fixed Assets:</t>
  </si>
  <si>
    <t>Profit and Loss Account</t>
  </si>
  <si>
    <t>Current Liabilities</t>
  </si>
  <si>
    <t>Representing: Ownership</t>
  </si>
  <si>
    <t>Shareholders' Equity</t>
  </si>
  <si>
    <t>Profit (from P&amp;L Acc)</t>
  </si>
  <si>
    <t>Expenses</t>
  </si>
  <si>
    <t>Cash Calculation</t>
  </si>
  <si>
    <t>Stock at 20.3.2017</t>
  </si>
  <si>
    <t>Retained Assets</t>
  </si>
  <si>
    <t>(Trial balance copied from Topley example text - figures used in calculations)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</si>
</sst>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0" borderId="0" xfId="0" applyFont="1"/>
    <xf numFmtId="0" fontId="1" fillId="0" borderId="0" xfId="0" applyFont="1"/>
    <xf numFmtId="3" fontId="2" fillId="0" borderId="0" xfId="0" applyNumberFormat="1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topLeftCell="A22" workbookViewId="0">
      <selection activeCell="L22" sqref="L22"/>
    </sheetView>
  </sheetViews>
  <sheetFormatPr defaultRowHeight="15" x14ac:dyDescent="0.25"/>
  <cols>
    <col min="10" max="10" width="28.7109375" customWidth="1"/>
  </cols>
  <sheetData>
    <row r="1" spans="1:14" s="4" customFormat="1" x14ac:dyDescent="0.25">
      <c r="A1" s="4" t="s">
        <v>32</v>
      </c>
    </row>
    <row r="2" spans="1:14" x14ac:dyDescent="0.25">
      <c r="A2" t="s">
        <v>0</v>
      </c>
      <c r="F2">
        <v>1200000</v>
      </c>
      <c r="J2" s="7" t="s">
        <v>41</v>
      </c>
      <c r="K2" s="7"/>
      <c r="L2" s="7"/>
      <c r="M2" s="7"/>
      <c r="N2" s="7"/>
    </row>
    <row r="3" spans="1:14" x14ac:dyDescent="0.25">
      <c r="A3" t="s">
        <v>1</v>
      </c>
      <c r="B3" t="s">
        <v>2</v>
      </c>
      <c r="J3" s="8" t="s">
        <v>3</v>
      </c>
      <c r="K3" s="7"/>
      <c r="L3" s="9">
        <v>600000</v>
      </c>
      <c r="M3" s="7"/>
      <c r="N3" s="7"/>
    </row>
    <row r="4" spans="1:14" x14ac:dyDescent="0.25">
      <c r="B4" t="s">
        <v>20</v>
      </c>
      <c r="D4">
        <v>80000</v>
      </c>
      <c r="J4" s="8" t="s">
        <v>4</v>
      </c>
      <c r="K4" s="7"/>
      <c r="L4" s="7"/>
      <c r="M4" s="7"/>
      <c r="N4" s="9">
        <v>600000</v>
      </c>
    </row>
    <row r="5" spans="1:14" x14ac:dyDescent="0.25">
      <c r="B5" t="s">
        <v>21</v>
      </c>
      <c r="D5">
        <v>400000</v>
      </c>
      <c r="J5" s="8" t="s">
        <v>5</v>
      </c>
      <c r="K5" s="7"/>
      <c r="L5" s="7"/>
      <c r="M5" s="9">
        <v>400000</v>
      </c>
      <c r="N5" s="7"/>
    </row>
    <row r="6" spans="1:14" x14ac:dyDescent="0.25">
      <c r="B6" t="s">
        <v>22</v>
      </c>
      <c r="D6" s="2">
        <v>250000</v>
      </c>
      <c r="J6" s="8" t="s">
        <v>6</v>
      </c>
      <c r="K6" s="7"/>
      <c r="L6" s="7"/>
      <c r="M6" s="9">
        <v>250000</v>
      </c>
      <c r="N6" s="7"/>
    </row>
    <row r="7" spans="1:14" x14ac:dyDescent="0.25">
      <c r="D7">
        <f>D4+D5+D6</f>
        <v>730000</v>
      </c>
      <c r="J7" s="8" t="s">
        <v>39</v>
      </c>
      <c r="K7" s="7"/>
      <c r="L7" s="9">
        <v>130000</v>
      </c>
      <c r="M7" s="7"/>
      <c r="N7" s="7"/>
    </row>
    <row r="8" spans="1:14" x14ac:dyDescent="0.25">
      <c r="B8" t="s">
        <v>23</v>
      </c>
      <c r="D8" s="2">
        <v>130000</v>
      </c>
      <c r="J8" s="8" t="s">
        <v>20</v>
      </c>
      <c r="K8" s="7"/>
      <c r="L8" s="9">
        <v>80000</v>
      </c>
      <c r="M8" s="7"/>
      <c r="N8" s="7"/>
    </row>
    <row r="9" spans="1:14" x14ac:dyDescent="0.25">
      <c r="E9" s="2">
        <f>D7-D8</f>
        <v>600000</v>
      </c>
      <c r="J9" s="8" t="s">
        <v>29</v>
      </c>
      <c r="K9" s="9">
        <v>120000</v>
      </c>
      <c r="L9" s="7"/>
      <c r="M9" s="7"/>
      <c r="N9" s="7"/>
    </row>
    <row r="10" spans="1:14" x14ac:dyDescent="0.25">
      <c r="J10" s="8" t="s">
        <v>7</v>
      </c>
      <c r="K10" s="7"/>
      <c r="L10" s="7"/>
      <c r="M10" s="9">
        <v>150000</v>
      </c>
      <c r="N10" s="7"/>
    </row>
    <row r="11" spans="1:14" x14ac:dyDescent="0.25">
      <c r="A11" t="s">
        <v>24</v>
      </c>
      <c r="F11">
        <f>F2-E9</f>
        <v>600000</v>
      </c>
      <c r="J11" s="8" t="s">
        <v>8</v>
      </c>
      <c r="K11" s="7"/>
      <c r="L11" s="7"/>
      <c r="M11" s="9">
        <v>60000</v>
      </c>
      <c r="N11" s="7"/>
    </row>
    <row r="12" spans="1:14" x14ac:dyDescent="0.25">
      <c r="J12" s="8" t="s">
        <v>9</v>
      </c>
      <c r="K12" s="7"/>
      <c r="L12" s="9">
        <v>40000</v>
      </c>
      <c r="M12" s="7"/>
      <c r="N12" s="7"/>
    </row>
    <row r="13" spans="1:14" x14ac:dyDescent="0.25">
      <c r="A13" t="s">
        <v>25</v>
      </c>
      <c r="J13" s="8" t="s">
        <v>10</v>
      </c>
      <c r="K13" s="7"/>
      <c r="L13" s="7"/>
      <c r="M13" s="7"/>
      <c r="N13" s="9">
        <v>20000</v>
      </c>
    </row>
    <row r="14" spans="1:14" x14ac:dyDescent="0.25">
      <c r="A14" s="1" t="s">
        <v>10</v>
      </c>
      <c r="D14">
        <v>20000</v>
      </c>
      <c r="J14" s="8" t="s">
        <v>11</v>
      </c>
      <c r="K14" s="7"/>
      <c r="L14" s="7"/>
      <c r="M14" s="9">
        <v>15000</v>
      </c>
      <c r="N14" s="7"/>
    </row>
    <row r="15" spans="1:14" x14ac:dyDescent="0.25">
      <c r="A15" s="1" t="s">
        <v>11</v>
      </c>
      <c r="D15">
        <v>15000</v>
      </c>
      <c r="J15" s="8" t="s">
        <v>12</v>
      </c>
      <c r="K15" s="7"/>
      <c r="L15" s="7"/>
      <c r="M15" s="7"/>
      <c r="N15" s="9">
        <v>170000</v>
      </c>
    </row>
    <row r="16" spans="1:14" x14ac:dyDescent="0.25">
      <c r="A16" s="1" t="s">
        <v>12</v>
      </c>
      <c r="D16">
        <v>170000</v>
      </c>
      <c r="J16" s="8" t="s">
        <v>13</v>
      </c>
      <c r="K16" s="7"/>
      <c r="L16" s="9">
        <v>60000</v>
      </c>
      <c r="M16" s="7"/>
      <c r="N16" s="7"/>
    </row>
    <row r="17" spans="1:14" x14ac:dyDescent="0.25">
      <c r="A17" s="1" t="s">
        <v>13</v>
      </c>
      <c r="D17">
        <v>60000</v>
      </c>
      <c r="J17" s="8" t="s">
        <v>14</v>
      </c>
      <c r="K17" s="7"/>
      <c r="L17" s="7"/>
      <c r="M17" s="9">
        <v>10000</v>
      </c>
      <c r="N17" s="7"/>
    </row>
    <row r="18" spans="1:14" x14ac:dyDescent="0.25">
      <c r="A18" s="1" t="s">
        <v>14</v>
      </c>
      <c r="D18">
        <v>10000</v>
      </c>
      <c r="J18" s="8" t="s">
        <v>15</v>
      </c>
      <c r="K18" s="7"/>
      <c r="L18" s="7"/>
      <c r="M18" s="9">
        <v>25000</v>
      </c>
      <c r="N18" s="7"/>
    </row>
    <row r="19" spans="1:14" x14ac:dyDescent="0.25">
      <c r="A19" s="1" t="s">
        <v>15</v>
      </c>
      <c r="D19">
        <v>25000</v>
      </c>
      <c r="J19" s="8" t="s">
        <v>16</v>
      </c>
      <c r="K19" s="8" t="s">
        <v>17</v>
      </c>
      <c r="L19" s="9">
        <v>5000</v>
      </c>
      <c r="M19" s="7"/>
      <c r="N19" s="7"/>
    </row>
    <row r="20" spans="1:14" x14ac:dyDescent="0.25">
      <c r="A20" s="1" t="s">
        <v>16</v>
      </c>
      <c r="D20" s="3">
        <v>5000</v>
      </c>
      <c r="J20" s="8" t="s">
        <v>18</v>
      </c>
      <c r="K20" s="7"/>
      <c r="L20" s="9">
        <v>450000</v>
      </c>
      <c r="M20" s="7"/>
      <c r="N20" s="7"/>
    </row>
    <row r="21" spans="1:14" x14ac:dyDescent="0.25">
      <c r="A21" s="1" t="s">
        <v>19</v>
      </c>
      <c r="D21" s="5">
        <v>50000</v>
      </c>
      <c r="J21" s="8" t="s">
        <v>19</v>
      </c>
      <c r="K21" s="7"/>
      <c r="L21" s="7"/>
      <c r="M21" s="9">
        <v>50000</v>
      </c>
      <c r="N21" s="7"/>
    </row>
    <row r="22" spans="1:14" x14ac:dyDescent="0.25">
      <c r="E22" s="2">
        <f>SUM(D14:D21)</f>
        <v>355000</v>
      </c>
    </row>
    <row r="23" spans="1:14" x14ac:dyDescent="0.25">
      <c r="A23" s="1" t="s">
        <v>26</v>
      </c>
      <c r="F23" s="6">
        <f>F11-E22</f>
        <v>245000</v>
      </c>
    </row>
    <row r="27" spans="1:14" x14ac:dyDescent="0.25">
      <c r="A27" s="4" t="s">
        <v>38</v>
      </c>
    </row>
    <row r="29" spans="1:14" x14ac:dyDescent="0.25">
      <c r="A29" t="s">
        <v>29</v>
      </c>
      <c r="D29">
        <v>120000</v>
      </c>
    </row>
    <row r="30" spans="1:14" x14ac:dyDescent="0.25">
      <c r="A30" t="s">
        <v>3</v>
      </c>
      <c r="D30">
        <v>600000</v>
      </c>
    </row>
    <row r="31" spans="1:14" x14ac:dyDescent="0.25">
      <c r="A31" t="s">
        <v>5</v>
      </c>
      <c r="D31" s="3">
        <v>400000</v>
      </c>
    </row>
    <row r="32" spans="1:14" x14ac:dyDescent="0.25">
      <c r="A32" t="s">
        <v>37</v>
      </c>
      <c r="D32" s="3">
        <f>D14+D15+D16+D18+D19+D20</f>
        <v>245000</v>
      </c>
    </row>
    <row r="33" spans="1:5" x14ac:dyDescent="0.25">
      <c r="A33" t="s">
        <v>19</v>
      </c>
      <c r="D33" s="2">
        <v>50000</v>
      </c>
    </row>
    <row r="34" spans="1:5" x14ac:dyDescent="0.25">
      <c r="A34" t="s">
        <v>30</v>
      </c>
      <c r="D34">
        <f>D29+D30-D31-D32-D33</f>
        <v>25000</v>
      </c>
    </row>
    <row r="36" spans="1:5" s="4" customFormat="1" x14ac:dyDescent="0.25">
      <c r="A36"/>
      <c r="B36"/>
      <c r="C36"/>
      <c r="D36"/>
      <c r="E36"/>
    </row>
    <row r="37" spans="1:5" x14ac:dyDescent="0.25">
      <c r="A37" s="4" t="s">
        <v>27</v>
      </c>
      <c r="B37" s="4"/>
      <c r="C37" s="4"/>
      <c r="D37" s="4"/>
      <c r="E37" s="4"/>
    </row>
    <row r="38" spans="1:5" x14ac:dyDescent="0.25">
      <c r="A38" s="4" t="s">
        <v>31</v>
      </c>
    </row>
    <row r="39" spans="1:5" x14ac:dyDescent="0.25">
      <c r="A39" s="4"/>
    </row>
    <row r="40" spans="1:5" x14ac:dyDescent="0.25">
      <c r="A40" s="1" t="s">
        <v>7</v>
      </c>
      <c r="E40">
        <v>150000</v>
      </c>
    </row>
    <row r="41" spans="1:5" x14ac:dyDescent="0.25">
      <c r="A41" s="1" t="s">
        <v>8</v>
      </c>
      <c r="E41">
        <v>60000</v>
      </c>
    </row>
    <row r="42" spans="1:5" x14ac:dyDescent="0.25">
      <c r="A42" s="1" t="s">
        <v>9</v>
      </c>
      <c r="E42">
        <v>40000</v>
      </c>
    </row>
    <row r="44" spans="1:5" x14ac:dyDescent="0.25">
      <c r="A44" s="4" t="s">
        <v>28</v>
      </c>
    </row>
    <row r="45" spans="1:5" x14ac:dyDescent="0.25">
      <c r="A45" s="4"/>
    </row>
    <row r="46" spans="1:5" x14ac:dyDescent="0.25">
      <c r="A46" t="s">
        <v>30</v>
      </c>
      <c r="D46">
        <v>25000</v>
      </c>
    </row>
    <row r="47" spans="1:5" x14ac:dyDescent="0.25">
      <c r="A47" t="s">
        <v>4</v>
      </c>
      <c r="D47">
        <v>600000</v>
      </c>
    </row>
    <row r="48" spans="1:5" x14ac:dyDescent="0.25">
      <c r="A48" t="s">
        <v>23</v>
      </c>
      <c r="D48" s="2">
        <v>130000</v>
      </c>
    </row>
    <row r="49" spans="1:6" x14ac:dyDescent="0.25">
      <c r="E49">
        <f>D46+D47+D48</f>
        <v>755000</v>
      </c>
    </row>
    <row r="50" spans="1:6" x14ac:dyDescent="0.25">
      <c r="A50" s="4" t="s">
        <v>33</v>
      </c>
    </row>
    <row r="51" spans="1:6" x14ac:dyDescent="0.25">
      <c r="A51" s="4"/>
    </row>
    <row r="52" spans="1:6" x14ac:dyDescent="0.25">
      <c r="A52" s="1" t="s">
        <v>6</v>
      </c>
      <c r="D52">
        <v>250000</v>
      </c>
    </row>
    <row r="53" spans="1:6" x14ac:dyDescent="0.25">
      <c r="A53" s="1" t="s">
        <v>13</v>
      </c>
      <c r="D53" s="2">
        <v>60000</v>
      </c>
    </row>
    <row r="54" spans="1:6" x14ac:dyDescent="0.25">
      <c r="A54" s="1"/>
      <c r="D54" s="2"/>
      <c r="E54" s="2">
        <f>D52+D53</f>
        <v>310000</v>
      </c>
    </row>
    <row r="55" spans="1:6" x14ac:dyDescent="0.25">
      <c r="A55" s="1" t="s">
        <v>40</v>
      </c>
      <c r="D55" s="2"/>
      <c r="E55" s="2"/>
      <c r="F55" s="6">
        <f>SUM(E40:E42)+E49-E54</f>
        <v>695000</v>
      </c>
    </row>
    <row r="57" spans="1:6" x14ac:dyDescent="0.25">
      <c r="A57" s="4" t="s">
        <v>34</v>
      </c>
    </row>
    <row r="59" spans="1:6" x14ac:dyDescent="0.25">
      <c r="A59" t="s">
        <v>35</v>
      </c>
      <c r="E59">
        <v>450000</v>
      </c>
    </row>
    <row r="60" spans="1:6" x14ac:dyDescent="0.25">
      <c r="A60" t="s">
        <v>36</v>
      </c>
      <c r="E60">
        <f>F23</f>
        <v>245000</v>
      </c>
    </row>
    <row r="61" spans="1:6" x14ac:dyDescent="0.25">
      <c r="F61" s="6">
        <f>SUM(E59:E60)</f>
        <v>695000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2017-10-05T11:43:54Z</cp:lastPrinted>
  <dcterms:created xsi:type="dcterms:W3CDTF">2017-10-02T14:31:45Z</dcterms:created>
  <dcterms:modified xsi:type="dcterms:W3CDTF">2017-10-05T11:45:42Z</dcterms:modified>
</cp:coreProperties>
</file>