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F2E0EDBB-8C9A-4276-85FA-1C6742CAFBBD}" xr6:coauthVersionLast="47" xr6:coauthVersionMax="47" xr10:uidLastSave="{00000000-0000-0000-0000-000000000000}"/>
  <bookViews>
    <workbookView xWindow="16080" yWindow="-1666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31" l="1"/>
  <c r="E10" i="31"/>
  <c r="E8" i="31"/>
  <c r="E7" i="31"/>
  <c r="E6" i="31"/>
  <c r="E5" i="31"/>
  <c r="E4" i="31"/>
  <c r="E3" i="31"/>
  <c r="P38" i="20" l="1"/>
  <c r="O23" i="27"/>
  <c r="F11" i="31"/>
  <c r="P22" i="28"/>
  <c r="N44" i="26"/>
  <c r="Q38" i="7"/>
  <c r="G49" i="25"/>
  <c r="P24" i="29"/>
  <c r="E14" i="31" l="1"/>
</calcChain>
</file>

<file path=xl/sharedStrings.xml><?xml version="1.0" encoding="utf-8"?>
<sst xmlns="http://schemas.openxmlformats.org/spreadsheetml/2006/main" count="377" uniqueCount="228">
  <si>
    <t>Health and Safety Overview Logbook Entry</t>
  </si>
  <si>
    <t>Student to complete all white boxes</t>
  </si>
  <si>
    <t>All boxes coloured orange to be completed by the marker</t>
  </si>
  <si>
    <t>Student Name</t>
  </si>
  <si>
    <t>Adam Blackmore</t>
  </si>
  <si>
    <t>Applicable Health &amp; Safety Legislation</t>
  </si>
  <si>
    <t>Health and Safety Protocol to be followed before any session</t>
  </si>
  <si>
    <t>Staff</t>
  </si>
  <si>
    <t>Mark Fall</t>
  </si>
  <si>
    <t>HASAWA 1974, COSHH 2002, MHOR 1992, PUWER 1998, PPE 1992</t>
  </si>
  <si>
    <t>Saftey boots must be worn when entering any of the workshops at UWTSD. Bags must be placed outside workshop or in locker room to not cause a trip hazard or obstruction. No food or drink is to be consumed in the workshop. Barrier cream is recomended to protect hands. Apropriate clothing must be worn (eg, no shorts, jewellery or loose clothing). Long hair must be tied back if using machinary.</t>
  </si>
  <si>
    <t>David Cooper</t>
  </si>
  <si>
    <t>Adrian Dix</t>
  </si>
  <si>
    <t>Health &amp; Safety Considerations for Machine Workshop</t>
  </si>
  <si>
    <t>Make sure long hair is tied. No loose or hanging clothing. Wear eye protection.</t>
  </si>
  <si>
    <t>Health &amp; Safety Considerations for Engine Strip Workshop</t>
  </si>
  <si>
    <t>Use barrier cream. Remove any Jewellery.</t>
  </si>
  <si>
    <t>Equipment Used</t>
  </si>
  <si>
    <t>Observations &amp; Feedback</t>
  </si>
  <si>
    <t>Engine stands, Torque wrench, Steel rule, Lathe, Milling machine, Micrometer, Height gauge, Rachet and socket set.</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</si>
  <si>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</si>
  <si>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</si>
  <si>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</si>
  <si>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</si>
  <si>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</si>
  <si>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</si>
  <si>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</si>
  <si>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</si>
  <si>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</si>
  <si>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</si>
  <si>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</si>
  <si>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</si>
  <si>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</si>
  <si>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</si>
  <si>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03/11/2025 - 01/12/2025</t>
  </si>
  <si>
    <t>Saftey boots, Dustcoat, Saftey goggles, Suitable clothing</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</si>
  <si>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</si>
  <si>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</si>
  <si>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</si>
  <si>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</si>
  <si>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</si>
  <si>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</si>
  <si>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</si>
  <si>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</si>
  <si>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</si>
  <si>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</si>
  <si>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</si>
  <si>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</si>
  <si>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</si>
  <si>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</si>
  <si>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</si>
  <si>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</si>
  <si>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 xml:space="preserve">Hole Punch &amp; Ball Pein Hammer - Used to allow the hole possition to be as accurate as possible. Tap Set - Used to cut internal threads accuratly. </t>
  </si>
  <si>
    <t>Out of 4</t>
  </si>
  <si>
    <t xml:space="preserve">When using the Mill and Lathe, how can you ensure the quality of the piece that you are producing? </t>
  </si>
  <si>
    <t>When using these machines, ensure to take accurate mesurements before and after the final cut</t>
  </si>
  <si>
    <t>Total for Machine Shop</t>
  </si>
  <si>
    <t>out of 20</t>
  </si>
  <si>
    <t>Engine Strip Logbook Entry</t>
  </si>
  <si>
    <t>Please note the Engine Used</t>
  </si>
  <si>
    <t>F10</t>
  </si>
  <si>
    <t>Engine part to be measured</t>
  </si>
  <si>
    <t>Measurements (mm)</t>
  </si>
  <si>
    <t>4 Piston Crowns</t>
  </si>
  <si>
    <t>out of 1</t>
  </si>
  <si>
    <t>4 Piston Skirts</t>
  </si>
  <si>
    <t>5 Main Crank Shaft Journal Diameters</t>
  </si>
  <si>
    <t>4 Big End Jounral Diameters</t>
  </si>
  <si>
    <t xml:space="preserve">Crank End float       Thrust washers </t>
  </si>
  <si>
    <t>1.91 x 2 = 3.82</t>
  </si>
  <si>
    <t>out of 2</t>
  </si>
  <si>
    <t>All cylinder bore values</t>
  </si>
  <si>
    <t>???</t>
  </si>
  <si>
    <t>Cylinder 1 stroke (using cyl.2 on TDC)</t>
  </si>
  <si>
    <t>All main bearings (both halves)</t>
  </si>
  <si>
    <t>All big end bearings (both halves)</t>
  </si>
  <si>
    <t>Inlet valve spring free length</t>
  </si>
  <si>
    <t>47.8          |         Exhaust: 47.85</t>
  </si>
  <si>
    <t>Inlet valve stem diameter</t>
  </si>
  <si>
    <t>5.96        |         Exhaust: 5.95</t>
  </si>
  <si>
    <t>Inlet valve head diameter</t>
  </si>
  <si>
    <t>30.11        |         Exhaust: 24.05</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</si>
  <si>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</si>
  <si>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</si>
  <si>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</si>
  <si>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</si>
  <si>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Cylinder head bolts and sump bolts must be torqued to correct specification. A torque setting is how tight the bolts must be tightend using a torque wrench. This value is in Nm and is specified by the manufacture in the workshpop manual.</t>
  </si>
  <si>
    <t>Components identified</t>
  </si>
  <si>
    <t>Torque settings</t>
  </si>
  <si>
    <t>Torque location</t>
  </si>
  <si>
    <t xml:space="preserve">Describe areas in the engine where it might be possible to see evidence of wear? What can that wear tell us about the engine? </t>
  </si>
  <si>
    <t>Evidence of engine wear can be present inside the clinder walls where scoring can be visible, hinting at poor or lack of lubrication or small bits of metal in the oil. Another area where wear can be seen is the thrust bearings.</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</si>
  <si>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</si>
  <si>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</si>
  <si>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</si>
  <si>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</si>
  <si>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</si>
  <si>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</si>
  <si>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</si>
  <si>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</si>
  <si>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</si>
  <si>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</si>
  <si>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</si>
  <si>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</si>
  <si>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</si>
  <si>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</si>
  <si>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</si>
  <si>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</si>
  <si>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</si>
  <si>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</si>
  <si>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</si>
  <si>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</si>
  <si>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</si>
  <si>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</si>
  <si>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</si>
  <si>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</si>
  <si>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</si>
  <si>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</si>
  <si>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</si>
  <si>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</si>
  <si>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</si>
  <si>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</si>
  <si>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2"/>
        <color theme="1"/>
        <rFont val="Calibri"/>
        <family val="2"/>
        <scheme val="minor"/>
      </rPr>
      <t>Gradient 1</t>
    </r>
    <r>
      <rPr>
        <sz val="12"/>
        <color theme="1"/>
        <rFont val="Calibri"/>
        <family val="2"/>
        <scheme val="minor"/>
      </rPr>
      <t xml:space="preserve"> is between High speed rebound and rebound knee point - this if your high speed rebound damping coefficient in Ns/m</t>
    </r>
  </si>
  <si>
    <r>
      <rPr>
        <b/>
        <sz val="12"/>
        <color theme="1"/>
        <rFont val="Calibri"/>
        <family val="2"/>
        <scheme val="minor"/>
      </rPr>
      <t>Gradient 2</t>
    </r>
    <r>
      <rPr>
        <sz val="12"/>
        <color theme="1"/>
        <rFont val="Calibri"/>
        <family val="2"/>
        <scheme val="minor"/>
      </rPr>
      <t xml:space="preserve"> is between rebound knee point and origin - this if your low speed rebound damping coefficient in Ns/m</t>
    </r>
  </si>
  <si>
    <r>
      <rPr>
        <b/>
        <sz val="12"/>
        <color theme="1"/>
        <rFont val="Calibri"/>
        <family val="2"/>
        <scheme val="minor"/>
      </rPr>
      <t>Gradient 3</t>
    </r>
    <r>
      <rPr>
        <sz val="12"/>
        <color theme="1"/>
        <rFont val="Calibri"/>
        <family val="2"/>
        <scheme val="minor"/>
      </rPr>
      <t xml:space="preserve"> is between the origin and bump knee point - this if your low speed bump damping coefficient in Ns/m</t>
    </r>
  </si>
  <si>
    <r>
      <rPr>
        <b/>
        <sz val="12"/>
        <color theme="1"/>
        <rFont val="Calibri"/>
        <family val="2"/>
        <scheme val="minor"/>
      </rPr>
      <t>Gradient 4</t>
    </r>
    <r>
      <rPr>
        <sz val="12"/>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</si>
  <si>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</si>
  <si>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</si>
  <si>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</si>
  <si>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Using computor aided design to assist in manufacturing.</t>
  </si>
  <si>
    <t>What equipment does UWTSD have for Advanced Manufacturing?</t>
  </si>
  <si>
    <t>UWTSD has a range of equiptment used for Advanced Manufacturing, including CNC machines, 3D printers and Lazer cutters</t>
  </si>
  <si>
    <t>What is used to programme the CNC machines to produce components?</t>
  </si>
  <si>
    <t>CAD software is used to create accurate 3D models. CAM software is then used to generate the code which includes directions and instructions for the CNC machine to manufacture the part or component. This code is called G-code and M-code and can be manualy written however is much more time consuming and can produce inaccuracies due to human error.</t>
  </si>
  <si>
    <t>Out of 1</t>
  </si>
  <si>
    <t>What type of material do the 3d printers use?</t>
  </si>
  <si>
    <t>3D printers use thermoplastic filliments, powders or resins</t>
  </si>
  <si>
    <t xml:space="preserve">If you wanted to 3D print a component for a project, what would be the steps that you would need to take? </t>
  </si>
  <si>
    <t xml:space="preserve">CAD would be used to create the 3D model. The 3D model would be then converted to a 3D printable file. This file is then imported into software that will generate the G-code that will be sent to the 3D printer. Then the code can be sent via USB or SD card to be printed. </t>
  </si>
  <si>
    <t>Out of 3</t>
  </si>
  <si>
    <t>out of 12</t>
  </si>
  <si>
    <t>Composites Logbook Entry</t>
  </si>
  <si>
    <t>What materials are needed ?</t>
  </si>
  <si>
    <t>Fibers(For example, carbon or flax) , resins and moulds.</t>
  </si>
  <si>
    <t>How are component made? What are the steps required?</t>
  </si>
  <si>
    <t>Choose a material based on its application, Prepare a mould, lay the fibre inside the mold and apply resin, set and then heat treat in autoclathe.</t>
  </si>
  <si>
    <t>out of 4</t>
  </si>
  <si>
    <t>Are there any health &amp; safety risks with using composites</t>
  </si>
  <si>
    <t>Sharp edges, heat, use of chemicals, particulate matter when cutting/sanding.</t>
  </si>
  <si>
    <t>Any observations or good practice hints to note</t>
  </si>
  <si>
    <t>Ensure proper ventilation and wear PPE such as eye prodection, mace masks and gloves.</t>
  </si>
  <si>
    <t>out of 10</t>
  </si>
  <si>
    <t>Personal Development Plan</t>
  </si>
  <si>
    <t xml:space="preserve">Short Term Career Goals (0- 5 years)? </t>
  </si>
  <si>
    <t>To graduate from UWTSD with Motorsport Engineering degree</t>
  </si>
  <si>
    <t>Long Term Career Goals (5-10 years)?</t>
  </si>
  <si>
    <t>To be working in a motorsport environment</t>
  </si>
  <si>
    <t>Goal</t>
  </si>
  <si>
    <t>Objective</t>
  </si>
  <si>
    <t>Resources Needed</t>
  </si>
  <si>
    <t>Measurement of Success</t>
  </si>
  <si>
    <t>Target Date</t>
  </si>
  <si>
    <t>Progress to year 2</t>
  </si>
  <si>
    <t xml:space="preserve">Pass all exams and assingments </t>
  </si>
  <si>
    <t>Laptop, Teams, Notes, Calculator, Lectures</t>
  </si>
  <si>
    <t>Pass/ Fail</t>
  </si>
  <si>
    <t>End of Year 1</t>
  </si>
  <si>
    <t>Start networking with companies and motorsport teams</t>
  </si>
  <si>
    <t>Contact at least a team or company and recive a responce</t>
  </si>
  <si>
    <t>Phone/ Laptop/ Email/ Post Office</t>
  </si>
  <si>
    <t>Sucsessful if objective is complete</t>
  </si>
  <si>
    <t>End of year 2</t>
  </si>
  <si>
    <t>Create a LinkedIn profile</t>
  </si>
  <si>
    <t>Phone/ Laptop</t>
  </si>
  <si>
    <t>To have a LinkedIn account</t>
  </si>
  <si>
    <t>End of year 3</t>
  </si>
  <si>
    <t>To be able to speak basic italian</t>
  </si>
  <si>
    <t xml:space="preserve">Complete 15 minuets a day of Italian laungage lessons </t>
  </si>
  <si>
    <t>Laptop, Smartphone, Language learning software/ subscription</t>
  </si>
  <si>
    <t>To be able to have a conversation in italian</t>
  </si>
  <si>
    <t xml:space="preserve">What do you think could be the biggest impact on you achieving your goals? </t>
  </si>
  <si>
    <t xml:space="preserve">Exams. As someone who is dyslexic with dyscalula, exams are the biggest struggle and barrier. </t>
  </si>
  <si>
    <t>Why is having a PDP important for an engineer?</t>
  </si>
  <si>
    <t>To encourage continuous progression and to track progress.</t>
  </si>
  <si>
    <t>Pass or Fail</t>
  </si>
  <si>
    <t>Continuous Professional Development</t>
  </si>
  <si>
    <t>Briefly describe what is meant by Continuous Professional Development (CPD) and why it is important to engineers?</t>
  </si>
  <si>
    <t>Continuous Professional Development is the constant growth and development of skills and knowlage. For an engineer, it is crutial to continue building on skills, expanding knowlage and to continue gain experiences thouought an engineers career.</t>
  </si>
  <si>
    <t>Identify a CPD event or activity that you could attend/complete that would help to support your learning or desired career path. Please provide details of the date &amp; location or URL.</t>
  </si>
  <si>
    <t>I have attended a guest lecture with Fuchs Oil. This was held inside the UWTSD IQ building in IQ310 on the 11th of March 2026 at 1pm.</t>
  </si>
  <si>
    <t xml:space="preserve">What did you learn from the CPD event or activity? How do you feel this has helped your professional development? </t>
  </si>
  <si>
    <t>During this event I gained a further understanding of the wider properties and specifications of various types and grades of oils. This guest lecture has helped me in my personal development my expanding my knowlage while at the same time, helping me gain confindence in the knowlage I already had.</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</si>
  <si>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</si>
  <si>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</si>
  <si>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</si>
  <si>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</si>
  <si>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</si>
  <si>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</si>
  <si>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</si>
  <si>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</si>
  <si>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</si>
  <si>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</si>
  <si>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</si>
  <si>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</si>
  <si>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</si>
  <si>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</si>
  <si>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</si>
  <si>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</si>
  <si>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Would have been better to write the names of the legislations out in full. Could have also have mentioned in protocols that you have to do the online assessment and be signed off on the equipment</t>
  </si>
  <si>
    <t>Machine specific safety requirements are missing such as guards and emergency stops etc</t>
  </si>
  <si>
    <t xml:space="preserve">Nothing about the heavy components or risk of trapping fingers etc. Muhch more detail could have been included. </t>
  </si>
  <si>
    <t>Y</t>
  </si>
  <si>
    <t>Signed off by Technician</t>
  </si>
  <si>
    <t>You don't really explain how to use them, just what they are used for</t>
  </si>
  <si>
    <t>What about the speed at which you cut</t>
  </si>
  <si>
    <t xml:space="preserve">What </t>
  </si>
  <si>
    <t xml:space="preserve">What would be the evidence on the bearings and what would cuase it? </t>
  </si>
  <si>
    <t>No units -the x values for high speed are correct but not for knee point. The y values for te rebound are ok, as is the high speed bump but the bump kneew point y value is too low.</t>
  </si>
  <si>
    <t>It is about using technology to help produced more accurate and higher quality pieces</t>
  </si>
  <si>
    <t>More detail on the equipment could have been included</t>
  </si>
  <si>
    <t>What specific type of file is needed? You also don’t mention that the part has to be sliced before printing</t>
  </si>
  <si>
    <t xml:space="preserve">No mention of any post work on the part after printing. </t>
  </si>
  <si>
    <t xml:space="preserve">What type of material are the resins? </t>
  </si>
  <si>
    <t>More details on the steps could have been included</t>
  </si>
  <si>
    <t>More detail needed</t>
  </si>
  <si>
    <t>Could also have mentioned about orientation of the layers etc</t>
  </si>
  <si>
    <t>Pass</t>
  </si>
  <si>
    <t>It is also about staying up to date with developing and emerging technologies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</si>
</sst>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b/>
      <i/>
      <sz val="14"/>
      <color theme="1"/>
      <name val="Calibri"/>
      <family val="2"/>
      <scheme val="minor"/>
    </font>
    <font>
      <b/>
      <sz val="12"/>
      <color theme="1"/>
      <name val="Calibri"/>
      <family val="2"/>
      <scheme val="minor"/>
    </font>
    <font>
      <b/>
      <i/>
      <sz val="12"/>
      <color theme="1"/>
      <name val="Calibri"/>
      <family val="2"/>
      <scheme val="minor"/>
    </font>
    <font>
      <sz val="9"/>
      <color theme="1"/>
      <name val="Calibri"/>
      <family val="2"/>
      <scheme val="minor"/>
    </font>
    <font>
      <sz val="14"/>
      <color rgb="FF000000"/>
      <name val="Calibri"/>
      <family val="2"/>
    </font>
    <font>
      <i/>
      <sz val="14"/>
      <color theme="1"/>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FF00"/>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61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6" fillId="0" borderId="0" xfId="0" applyFont="1"/>
    <xf numFmtId="0" fontId="0" fillId="7" borderId="43" xfId="0" applyFill="1" applyBorder="1" applyAlignment="1">
      <alignment horizontal="center" vertical="center" wrapText="1"/>
    </xf>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0" fillId="4" borderId="43" xfId="0" applyFill="1" applyBorder="1" applyAlignment="1">
      <alignment vertical="center"/>
    </xf>
    <xf numFmtId="0" fontId="0" fillId="4" borderId="75" xfId="0" applyFill="1" applyBorder="1" applyAlignment="1">
      <alignment vertical="center"/>
    </xf>
    <xf numFmtId="0" fontId="3" fillId="4" borderId="76" xfId="0" applyFont="1" applyFill="1" applyBorder="1" applyAlignment="1">
      <alignment vertical="center"/>
    </xf>
    <xf numFmtId="0" fontId="1" fillId="4" borderId="26" xfId="0" applyFont="1" applyFill="1" applyBorder="1" applyAlignment="1">
      <alignment vertical="center"/>
    </xf>
    <xf numFmtId="0" fontId="1" fillId="4" borderId="30" xfId="0" applyFont="1" applyFill="1" applyBorder="1" applyAlignment="1">
      <alignment vertical="center"/>
    </xf>
    <xf numFmtId="0" fontId="1" fillId="4" borderId="58" xfId="0" applyFont="1" applyFill="1" applyBorder="1" applyAlignment="1">
      <alignment vertical="center"/>
    </xf>
    <xf numFmtId="0" fontId="8" fillId="4" borderId="42" xfId="0" applyFont="1" applyFill="1" applyBorder="1" applyAlignment="1">
      <alignment vertical="center"/>
    </xf>
    <xf numFmtId="0" fontId="1" fillId="4" borderId="56" xfId="0" applyFont="1" applyFill="1" applyBorder="1" applyAlignment="1">
      <alignment vertical="center"/>
    </xf>
    <xf numFmtId="0" fontId="8" fillId="4" borderId="57" xfId="0" applyFont="1" applyFill="1" applyBorder="1" applyAlignment="1">
      <alignment vertical="center"/>
    </xf>
    <xf numFmtId="0" fontId="0" fillId="4" borderId="53" xfId="0" applyFill="1" applyBorder="1" applyAlignment="1">
      <alignment vertical="center"/>
    </xf>
    <xf numFmtId="0" fontId="7" fillId="4" borderId="28" xfId="0" applyFont="1" applyFill="1" applyBorder="1" applyAlignment="1">
      <alignment vertical="center"/>
    </xf>
    <xf numFmtId="0" fontId="0" fillId="4" borderId="29" xfId="0" applyFill="1" applyBorder="1" applyAlignment="1">
      <alignment vertical="center"/>
    </xf>
    <xf numFmtId="0" fontId="7" fillId="4" borderId="57" xfId="0" applyFont="1" applyFill="1" applyBorder="1" applyAlignment="1">
      <alignment vertical="center"/>
    </xf>
    <xf numFmtId="0" fontId="1" fillId="4" borderId="49" xfId="0" applyFont="1" applyFill="1" applyBorder="1" applyAlignment="1">
      <alignment vertical="center"/>
    </xf>
    <xf numFmtId="0" fontId="1" fillId="4" borderId="50" xfId="0" applyFont="1" applyFill="1" applyBorder="1" applyAlignment="1">
      <alignment vertical="center"/>
    </xf>
    <xf numFmtId="0" fontId="1" fillId="4" borderId="51" xfId="0" applyFont="1" applyFill="1" applyBorder="1" applyAlignment="1">
      <alignment vertical="center"/>
    </xf>
    <xf numFmtId="0" fontId="3" fillId="11" borderId="29" xfId="0" applyFont="1" applyFill="1" applyBorder="1" applyAlignment="1">
      <alignment vertical="center"/>
    </xf>
    <xf numFmtId="0" fontId="3" fillId="4" borderId="23" xfId="0" applyFont="1" applyFill="1" applyBorder="1" applyAlignment="1">
      <alignment vertical="center"/>
    </xf>
    <xf numFmtId="0" fontId="11" fillId="0" borderId="0" xfId="0" applyFont="1" applyAlignment="1">
      <alignment vertical="center"/>
    </xf>
    <xf numFmtId="0" fontId="11" fillId="4" borderId="75" xfId="0" applyFont="1" applyFill="1" applyBorder="1" applyAlignment="1">
      <alignment vertical="center"/>
    </xf>
    <xf numFmtId="0" fontId="1" fillId="4" borderId="76" xfId="0" applyFont="1" applyFill="1" applyBorder="1" applyAlignment="1">
      <alignment vertical="center"/>
    </xf>
    <xf numFmtId="0" fontId="7" fillId="0" borderId="0" xfId="0" applyFont="1" applyAlignment="1">
      <alignment vertical="center"/>
    </xf>
    <xf numFmtId="0" fontId="7" fillId="0" borderId="92" xfId="0" applyFont="1" applyBorder="1" applyAlignment="1">
      <alignment horizontal="center" vertical="center"/>
    </xf>
    <xf numFmtId="0" fontId="7" fillId="4" borderId="108" xfId="0" applyFont="1" applyFill="1" applyBorder="1" applyAlignment="1">
      <alignment horizontal="center" vertical="center"/>
    </xf>
    <xf numFmtId="0" fontId="13" fillId="4" borderId="109" xfId="0" applyFont="1" applyFill="1" applyBorder="1" applyAlignment="1">
      <alignment vertical="center"/>
    </xf>
    <xf numFmtId="0" fontId="7" fillId="0" borderId="96" xfId="0" applyFont="1" applyBorder="1" applyAlignment="1">
      <alignment horizontal="center" vertical="center"/>
    </xf>
    <xf numFmtId="0" fontId="7" fillId="7" borderId="28" xfId="0" applyFont="1" applyFill="1" applyBorder="1" applyAlignment="1">
      <alignment horizontal="center" vertical="center"/>
    </xf>
    <xf numFmtId="0" fontId="7" fillId="7" borderId="36" xfId="0" applyFont="1" applyFill="1" applyBorder="1" applyAlignment="1">
      <alignment horizontal="center" vertical="center"/>
    </xf>
    <xf numFmtId="0" fontId="7" fillId="4" borderId="113" xfId="0" applyFont="1" applyFill="1" applyBorder="1" applyAlignment="1">
      <alignment vertical="center"/>
    </xf>
    <xf numFmtId="0" fontId="7" fillId="7" borderId="25"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73" xfId="0" applyFont="1" applyFill="1" applyBorder="1" applyAlignment="1">
      <alignment horizontal="center"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73" xfId="0" applyFont="1" applyBorder="1" applyAlignment="1">
      <alignment vertical="center"/>
    </xf>
    <xf numFmtId="0" fontId="13" fillId="4" borderId="49" xfId="0" applyFont="1" applyFill="1" applyBorder="1" applyAlignment="1">
      <alignment vertical="center"/>
    </xf>
    <xf numFmtId="0" fontId="7" fillId="4" borderId="75" xfId="0" applyFont="1" applyFill="1" applyBorder="1" applyAlignment="1">
      <alignment vertical="center"/>
    </xf>
    <xf numFmtId="0" fontId="13" fillId="4" borderId="76" xfId="0" applyFont="1" applyFill="1" applyBorder="1" applyAlignment="1">
      <alignment vertical="center"/>
    </xf>
    <xf numFmtId="0" fontId="1" fillId="4" borderId="74" xfId="0" applyFont="1" applyFill="1" applyBorder="1" applyAlignment="1">
      <alignment vertical="center"/>
    </xf>
    <xf numFmtId="0" fontId="11" fillId="7" borderId="123" xfId="0" applyFont="1" applyFill="1" applyBorder="1" applyAlignment="1">
      <alignment vertical="center"/>
    </xf>
    <xf numFmtId="0" fontId="11" fillId="7" borderId="124" xfId="0" applyFont="1" applyFill="1" applyBorder="1" applyAlignment="1">
      <alignment vertical="center"/>
    </xf>
    <xf numFmtId="0" fontId="1" fillId="4" borderId="80" xfId="0" applyFont="1" applyFill="1" applyBorder="1" applyAlignment="1">
      <alignment horizontal="center" vertical="center"/>
    </xf>
    <xf numFmtId="0" fontId="1" fillId="4" borderId="76" xfId="0" applyFont="1" applyFill="1" applyBorder="1" applyAlignment="1">
      <alignment horizontal="left" vertical="center"/>
    </xf>
    <xf numFmtId="0" fontId="0" fillId="4" borderId="72" xfId="0" applyFill="1" applyBorder="1" applyAlignment="1">
      <alignment vertical="center"/>
    </xf>
    <xf numFmtId="0" fontId="0" fillId="4" borderId="64" xfId="0" applyFill="1" applyBorder="1" applyAlignment="1">
      <alignment vertical="center"/>
    </xf>
    <xf numFmtId="0" fontId="0" fillId="4" borderId="90" xfId="0" applyFill="1" applyBorder="1" applyAlignment="1">
      <alignment vertical="center"/>
    </xf>
    <xf numFmtId="0" fontId="0" fillId="4" borderId="89" xfId="0" applyFill="1" applyBorder="1" applyAlignment="1">
      <alignment vertical="center"/>
    </xf>
    <xf numFmtId="0" fontId="0" fillId="4" borderId="59" xfId="0" applyFill="1" applyBorder="1" applyAlignment="1">
      <alignment vertical="center"/>
    </xf>
    <xf numFmtId="0" fontId="0" fillId="4" borderId="51" xfId="0" applyFill="1" applyBorder="1" applyAlignment="1">
      <alignment vertical="center"/>
    </xf>
    <xf numFmtId="0" fontId="7" fillId="14" borderId="92" xfId="0" applyFont="1" applyFill="1" applyBorder="1" applyAlignment="1">
      <alignment horizontal="center" vertical="center"/>
    </xf>
    <xf numFmtId="0" fontId="7" fillId="14" borderId="96" xfId="0" applyFont="1" applyFill="1" applyBorder="1" applyAlignment="1">
      <alignment horizontal="center" vertical="center"/>
    </xf>
    <xf numFmtId="0" fontId="0" fillId="0" borderId="0" xfId="0" applyAlignment="1">
      <alignment wrapText="1"/>
    </xf>
    <xf numFmtId="0" fontId="6" fillId="0" borderId="0" xfId="0" applyFont="1" applyAlignment="1">
      <alignment vertical="center"/>
    </xf>
    <xf numFmtId="0" fontId="6" fillId="0" borderId="0" xfId="0" applyFont="1" applyAlignment="1">
      <alignment horizontal="left" vertical="center"/>
    </xf>
    <xf numFmtId="0" fontId="17" fillId="0" borderId="0" xfId="0" applyFont="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vertical="center"/>
    </xf>
    <xf numFmtId="0" fontId="1" fillId="4" borderId="50" xfId="0" applyFont="1" applyFill="1" applyBorder="1" applyAlignment="1">
      <alignment horizontal="center" vertical="center"/>
    </xf>
    <xf numFmtId="0" fontId="1" fillId="4" borderId="51" xfId="0" applyFont="1" applyFill="1" applyBorder="1" applyAlignment="1">
      <alignment horizontal="center" vertical="center"/>
    </xf>
    <xf numFmtId="0" fontId="11" fillId="0" borderId="1" xfId="0" applyFont="1" applyBorder="1" applyAlignment="1">
      <alignment horizontal="center" vertic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vertical="center"/>
    </xf>
    <xf numFmtId="0" fontId="3" fillId="4" borderId="65" xfId="0" applyFont="1" applyFill="1" applyBorder="1" applyAlignment="1">
      <alignment horizontal="center" vertical="center"/>
    </xf>
    <xf numFmtId="0" fontId="3" fillId="4" borderId="61" xfId="0" applyFont="1" applyFill="1" applyBorder="1" applyAlignment="1">
      <alignment horizontal="center" vertical="center"/>
    </xf>
    <xf numFmtId="0" fontId="3" fillId="4" borderId="36" xfId="0" applyFont="1" applyFill="1" applyBorder="1" applyAlignment="1">
      <alignment horizontal="right" vertical="center"/>
    </xf>
    <xf numFmtId="0" fontId="3" fillId="4" borderId="37" xfId="0" applyFont="1" applyFill="1" applyBorder="1" applyAlignment="1">
      <alignment horizontal="right" vertical="center"/>
    </xf>
    <xf numFmtId="0" fontId="3" fillId="4" borderId="68" xfId="0" applyFont="1" applyFill="1" applyBorder="1" applyAlignment="1">
      <alignment horizontal="left" vertical="center"/>
    </xf>
    <xf numFmtId="0" fontId="3" fillId="4" borderId="65" xfId="0" applyFont="1" applyFill="1" applyBorder="1" applyAlignment="1">
      <alignment horizontal="left" vertical="center"/>
    </xf>
    <xf numFmtId="0" fontId="3" fillId="4" borderId="77" xfId="0" applyFont="1" applyFill="1" applyBorder="1" applyAlignment="1">
      <alignment horizontal="left" vertical="center"/>
    </xf>
    <xf numFmtId="0" fontId="3" fillId="4" borderId="73" xfId="0" applyFont="1" applyFill="1" applyBorder="1" applyAlignment="1">
      <alignment horizontal="left" vertical="center"/>
    </xf>
    <xf numFmtId="0" fontId="3" fillId="4" borderId="45" xfId="0" applyFont="1" applyFill="1" applyBorder="1" applyAlignment="1">
      <alignment horizontal="left" vertical="center"/>
    </xf>
    <xf numFmtId="0" fontId="3" fillId="4" borderId="46" xfId="0" applyFont="1" applyFill="1" applyBorder="1" applyAlignment="1">
      <alignment horizontal="left" vertical="center"/>
    </xf>
    <xf numFmtId="0" fontId="3" fillId="4" borderId="47" xfId="0" applyFont="1" applyFill="1" applyBorder="1" applyAlignment="1">
      <alignment horizontal="left" vertical="center"/>
    </xf>
    <xf numFmtId="0" fontId="3" fillId="4" borderId="78" xfId="0" applyFont="1" applyFill="1" applyBorder="1" applyAlignment="1">
      <alignment horizontal="left" vertical="center"/>
    </xf>
    <xf numFmtId="0" fontId="3" fillId="4" borderId="48" xfId="0" applyFont="1" applyFill="1" applyBorder="1" applyAlignment="1">
      <alignment horizontal="left" vertical="center"/>
    </xf>
    <xf numFmtId="0" fontId="0" fillId="4" borderId="68" xfId="0" applyFill="1" applyBorder="1" applyAlignment="1">
      <alignment horizontal="center" vertical="center"/>
    </xf>
    <xf numFmtId="0" fontId="0" fillId="4" borderId="61" xfId="0" applyFill="1" applyBorder="1" applyAlignment="1">
      <alignment horizontal="center" vertical="center"/>
    </xf>
    <xf numFmtId="0" fontId="0" fillId="4" borderId="73" xfId="0" applyFill="1" applyBorder="1" applyAlignment="1">
      <alignment horizontal="center" vertical="center"/>
    </xf>
    <xf numFmtId="0" fontId="0" fillId="4" borderId="72" xfId="0" applyFill="1" applyBorder="1" applyAlignment="1">
      <alignment horizontal="center" vertical="center"/>
    </xf>
    <xf numFmtId="0" fontId="0" fillId="4" borderId="47" xfId="0" applyFill="1" applyBorder="1" applyAlignment="1">
      <alignment horizontal="center" vertical="center"/>
    </xf>
    <xf numFmtId="0" fontId="0" fillId="4" borderId="62" xfId="0" applyFill="1" applyBorder="1" applyAlignment="1">
      <alignment horizontal="center" vertical="center"/>
    </xf>
    <xf numFmtId="0" fontId="3" fillId="4" borderId="73" xfId="0" applyFont="1" applyFill="1" applyBorder="1" applyAlignment="1">
      <alignment vertical="center"/>
    </xf>
    <xf numFmtId="0" fontId="3" fillId="4" borderId="45" xfId="0" applyFont="1" applyFill="1" applyBorder="1" applyAlignment="1">
      <alignment vertical="center"/>
    </xf>
    <xf numFmtId="0" fontId="3" fillId="4" borderId="46" xfId="0" applyFont="1" applyFill="1" applyBorder="1" applyAlignment="1">
      <alignment vertical="center"/>
    </xf>
    <xf numFmtId="0" fontId="3" fillId="4" borderId="24" xfId="0" applyFont="1" applyFill="1" applyBorder="1" applyAlignment="1">
      <alignment horizontal="right" vertical="center"/>
    </xf>
    <xf numFmtId="0" fontId="3" fillId="4" borderId="25" xfId="0" applyFont="1" applyFill="1" applyBorder="1" applyAlignment="1">
      <alignment horizontal="right" vertical="center"/>
    </xf>
    <xf numFmtId="0" fontId="3" fillId="4" borderId="28" xfId="0" applyFont="1" applyFill="1" applyBorder="1" applyAlignment="1">
      <alignment horizontal="right" vertical="center"/>
    </xf>
    <xf numFmtId="0" fontId="3" fillId="4" borderId="29" xfId="0" applyFont="1" applyFill="1" applyBorder="1" applyAlignment="1">
      <alignment horizontal="right" vertical="center"/>
    </xf>
    <xf numFmtId="0" fontId="0" fillId="4" borderId="29" xfId="0" applyFill="1" applyBorder="1" applyAlignment="1">
      <alignment horizontal="center" vertical="center"/>
    </xf>
    <xf numFmtId="0" fontId="0" fillId="4" borderId="37" xfId="0"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0" fillId="5" borderId="43" xfId="0" applyFill="1" applyBorder="1" applyAlignment="1">
      <alignment horizontal="center" vertical="center"/>
    </xf>
    <xf numFmtId="0" fontId="0" fillId="5" borderId="56" xfId="0"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vertical="center"/>
    </xf>
    <xf numFmtId="0" fontId="3" fillId="7" borderId="50" xfId="0" applyFont="1" applyFill="1" applyBorder="1" applyAlignment="1">
      <alignment horizontal="center" vertical="center"/>
    </xf>
    <xf numFmtId="0" fontId="3" fillId="7" borderId="51" xfId="0" applyFont="1" applyFill="1" applyBorder="1" applyAlignment="1">
      <alignment horizontal="center" vertic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center"/>
    </xf>
    <xf numFmtId="0" fontId="6" fillId="4" borderId="25" xfId="0" applyFont="1" applyFill="1" applyBorder="1" applyAlignment="1">
      <alignment horizontal="right" vertical="center"/>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center"/>
    </xf>
    <xf numFmtId="0" fontId="6" fillId="4" borderId="45" xfId="0" applyFont="1" applyFill="1" applyBorder="1" applyAlignment="1">
      <alignment horizontal="left" vertical="center"/>
    </xf>
    <xf numFmtId="0" fontId="6" fillId="4" borderId="46" xfId="0" applyFont="1" applyFill="1" applyBorder="1" applyAlignment="1">
      <alignment horizontal="left" vertical="center"/>
    </xf>
    <xf numFmtId="0" fontId="3" fillId="4" borderId="28" xfId="0" applyFont="1" applyFill="1" applyBorder="1" applyAlignment="1">
      <alignment horizontal="center" vertical="center"/>
    </xf>
    <xf numFmtId="0" fontId="3" fillId="4" borderId="29" xfId="0" applyFont="1" applyFill="1" applyBorder="1" applyAlignment="1">
      <alignment horizontal="center" vertical="center"/>
    </xf>
    <xf numFmtId="0" fontId="0" fillId="4" borderId="48" xfId="0" applyFill="1" applyBorder="1" applyAlignment="1">
      <alignment horizontal="center" vertical="center"/>
    </xf>
    <xf numFmtId="0" fontId="0" fillId="4" borderId="28" xfId="0" applyFill="1" applyBorder="1" applyAlignment="1">
      <alignment horizontal="right" vertical="center"/>
    </xf>
    <xf numFmtId="0" fontId="0" fillId="4" borderId="29" xfId="0" applyFill="1" applyBorder="1" applyAlignment="1">
      <alignment horizontal="right" vertical="center"/>
    </xf>
    <xf numFmtId="0" fontId="0" fillId="4" borderId="30" xfId="0" applyFill="1" applyBorder="1" applyAlignment="1">
      <alignment horizontal="center" vertical="center"/>
    </xf>
    <xf numFmtId="0" fontId="0" fillId="4" borderId="36" xfId="0" applyFill="1" applyBorder="1" applyAlignment="1">
      <alignment horizontal="center" vertical="center" wrapText="1"/>
    </xf>
    <xf numFmtId="0" fontId="0" fillId="4" borderId="37" xfId="0" applyFill="1" applyBorder="1" applyAlignment="1">
      <alignment horizontal="center" vertical="center" wrapText="1"/>
    </xf>
    <xf numFmtId="0" fontId="3" fillId="4" borderId="74" xfId="0" applyFont="1" applyFill="1" applyBorder="1" applyAlignment="1">
      <alignment horizontal="right" vertical="center"/>
    </xf>
    <xf numFmtId="0" fontId="3" fillId="4" borderId="75" xfId="0" applyFont="1" applyFill="1" applyBorder="1" applyAlignment="1">
      <alignment horizontal="right" vertical="center"/>
    </xf>
    <xf numFmtId="0" fontId="0" fillId="4" borderId="70" xfId="0" applyFill="1" applyBorder="1" applyAlignment="1">
      <alignment horizontal="center" vertical="center"/>
    </xf>
    <xf numFmtId="0" fontId="0" fillId="4" borderId="81" xfId="0" applyFill="1" applyBorder="1" applyAlignment="1">
      <alignment horizontal="center" vertic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15" fillId="10" borderId="43" xfId="0" applyFont="1"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vertical="center"/>
    </xf>
    <xf numFmtId="0" fontId="2" fillId="7" borderId="50" xfId="0" applyFont="1" applyFill="1" applyBorder="1" applyAlignment="1">
      <alignment horizontal="center" vertical="center"/>
    </xf>
    <xf numFmtId="0" fontId="2" fillId="7" borderId="51" xfId="0" applyFont="1" applyFill="1" applyBorder="1" applyAlignment="1">
      <alignment horizontal="center" vertical="center"/>
    </xf>
    <xf numFmtId="0" fontId="2" fillId="7" borderId="59" xfId="0" applyFont="1" applyFill="1" applyBorder="1" applyAlignment="1">
      <alignment horizontal="center" vertical="center"/>
    </xf>
    <xf numFmtId="0" fontId="2" fillId="7" borderId="66" xfId="0" applyFont="1" applyFill="1" applyBorder="1" applyAlignment="1">
      <alignment horizontal="center" vertical="center"/>
    </xf>
    <xf numFmtId="0" fontId="9" fillId="7" borderId="49" xfId="0" applyFont="1" applyFill="1" applyBorder="1" applyAlignment="1">
      <alignment horizontal="center" vertical="center"/>
    </xf>
    <xf numFmtId="0" fontId="9" fillId="7" borderId="50" xfId="0" applyFont="1" applyFill="1" applyBorder="1" applyAlignment="1">
      <alignment horizontal="center" vertical="center"/>
    </xf>
    <xf numFmtId="0" fontId="9" fillId="7" borderId="51" xfId="0" applyFont="1" applyFill="1" applyBorder="1" applyAlignment="1">
      <alignment horizontal="center" vertical="center"/>
    </xf>
    <xf numFmtId="0" fontId="9" fillId="0" borderId="59" xfId="0" applyFont="1" applyBorder="1" applyAlignment="1">
      <alignment horizontal="center" vertical="center"/>
    </xf>
    <xf numFmtId="0" fontId="9" fillId="0" borderId="50" xfId="0" applyFont="1" applyBorder="1" applyAlignment="1">
      <alignment horizontal="center" vertical="center"/>
    </xf>
    <xf numFmtId="0" fontId="9" fillId="0" borderId="66" xfId="0" applyFont="1" applyBorder="1" applyAlignment="1">
      <alignment horizontal="center" vertical="center"/>
    </xf>
    <xf numFmtId="0" fontId="9" fillId="7" borderId="54" xfId="0" applyFont="1" applyFill="1" applyBorder="1" applyAlignment="1">
      <alignment horizontal="center" vertical="center"/>
    </xf>
    <xf numFmtId="0" fontId="9" fillId="7" borderId="52" xfId="0" applyFont="1" applyFill="1" applyBorder="1" applyAlignment="1">
      <alignment horizontal="center" vertical="center"/>
    </xf>
    <xf numFmtId="0" fontId="9" fillId="7" borderId="55" xfId="0" applyFont="1" applyFill="1" applyBorder="1" applyAlignment="1">
      <alignment horizontal="center" vertical="center"/>
    </xf>
    <xf numFmtId="0" fontId="9" fillId="0" borderId="60" xfId="0" applyFont="1" applyBorder="1" applyAlignment="1">
      <alignment horizontal="center" vertical="center"/>
    </xf>
    <xf numFmtId="0" fontId="9" fillId="0" borderId="52" xfId="0" applyFont="1" applyBorder="1" applyAlignment="1">
      <alignment horizontal="center" vertical="center"/>
    </xf>
    <xf numFmtId="0" fontId="9" fillId="0" borderId="67" xfId="0" applyFont="1" applyBorder="1" applyAlignment="1">
      <alignment horizontal="center" vertical="center"/>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0" borderId="68" xfId="0"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vertical="center"/>
    </xf>
    <xf numFmtId="0" fontId="9" fillId="0" borderId="37" xfId="0" applyFont="1" applyBorder="1" applyAlignment="1">
      <alignment horizontal="center" vertical="center"/>
    </xf>
    <xf numFmtId="0" fontId="9" fillId="5" borderId="37" xfId="0" applyFont="1" applyFill="1" applyBorder="1" applyAlignment="1">
      <alignment horizontal="center" vertical="center"/>
    </xf>
    <xf numFmtId="0" fontId="9" fillId="5" borderId="47" xfId="0" applyFont="1" applyFill="1" applyBorder="1" applyAlignment="1">
      <alignment horizontal="center" vertical="center"/>
    </xf>
    <xf numFmtId="0" fontId="9" fillId="14" borderId="52" xfId="0" applyFont="1" applyFill="1" applyBorder="1" applyAlignment="1">
      <alignment horizontal="center" vertical="center"/>
    </xf>
    <xf numFmtId="0" fontId="9" fillId="14" borderId="67" xfId="0" applyFont="1" applyFill="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14" borderId="63" xfId="0" applyFont="1" applyFill="1" applyBorder="1" applyAlignment="1">
      <alignment horizontal="center" vertical="center"/>
    </xf>
    <xf numFmtId="0" fontId="9" fillId="14" borderId="43" xfId="0" applyFont="1" applyFill="1" applyBorder="1" applyAlignment="1">
      <alignment horizontal="center" vertical="center"/>
    </xf>
    <xf numFmtId="0" fontId="9" fillId="14" borderId="69" xfId="0" applyFont="1" applyFill="1" applyBorder="1" applyAlignment="1">
      <alignment horizontal="center" vertical="center"/>
    </xf>
    <xf numFmtId="0" fontId="9" fillId="14" borderId="53" xfId="0" applyFont="1" applyFill="1" applyBorder="1" applyAlignment="1">
      <alignment horizontal="center" vertical="center"/>
    </xf>
    <xf numFmtId="0" fontId="9" fillId="14" borderId="70" xfId="0" applyFont="1" applyFill="1" applyBorder="1" applyAlignment="1">
      <alignment horizontal="center" vertical="center"/>
    </xf>
    <xf numFmtId="0" fontId="9" fillId="14" borderId="64" xfId="0" applyFont="1" applyFill="1" applyBorder="1" applyAlignment="1">
      <alignment horizontal="center" vertical="center"/>
    </xf>
    <xf numFmtId="0" fontId="9" fillId="14" borderId="61" xfId="0" applyFont="1" applyFill="1" applyBorder="1" applyAlignment="1">
      <alignment horizontal="center" vertical="center"/>
    </xf>
    <xf numFmtId="0" fontId="9" fillId="14" borderId="25" xfId="0" applyFont="1" applyFill="1" applyBorder="1" applyAlignment="1">
      <alignment horizontal="center" vertical="center"/>
    </xf>
    <xf numFmtId="0" fontId="9" fillId="14" borderId="68" xfId="0" applyFont="1" applyFill="1" applyBorder="1" applyAlignment="1">
      <alignment horizontal="center" vertical="center"/>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8"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vertical="center"/>
    </xf>
    <xf numFmtId="0" fontId="0" fillId="6" borderId="25" xfId="0" applyFill="1" applyBorder="1" applyAlignment="1">
      <alignment horizontal="center" vertical="center"/>
    </xf>
    <xf numFmtId="0" fontId="0" fillId="6" borderId="26" xfId="0" applyFill="1" applyBorder="1" applyAlignment="1">
      <alignment horizontal="center" vertical="center"/>
    </xf>
    <xf numFmtId="0" fontId="0" fillId="6" borderId="36" xfId="0" applyFill="1" applyBorder="1" applyAlignment="1">
      <alignment horizontal="center" vertical="center"/>
    </xf>
    <xf numFmtId="0" fontId="0" fillId="6" borderId="37" xfId="0" applyFill="1" applyBorder="1" applyAlignment="1">
      <alignment horizontal="center" vertical="center"/>
    </xf>
    <xf numFmtId="0" fontId="0" fillId="6" borderId="38" xfId="0" applyFill="1" applyBorder="1" applyAlignment="1">
      <alignment horizontal="center" vertical="center"/>
    </xf>
    <xf numFmtId="0" fontId="0" fillId="8" borderId="24" xfId="0" applyFill="1" applyBorder="1" applyAlignment="1">
      <alignment horizontal="center" vertical="center"/>
    </xf>
    <xf numFmtId="0" fontId="0" fillId="8" borderId="25" xfId="0" applyFill="1" applyBorder="1" applyAlignment="1">
      <alignment horizontal="center" vertical="center"/>
    </xf>
    <xf numFmtId="0" fontId="0" fillId="8" borderId="26" xfId="0" applyFill="1" applyBorder="1" applyAlignment="1">
      <alignment horizontal="center" vertical="center"/>
    </xf>
    <xf numFmtId="0" fontId="0" fillId="8" borderId="36" xfId="0" applyFill="1" applyBorder="1" applyAlignment="1">
      <alignment horizontal="center" vertical="center"/>
    </xf>
    <xf numFmtId="0" fontId="0" fillId="8" borderId="37" xfId="0" applyFill="1" applyBorder="1" applyAlignment="1">
      <alignment horizontal="center" vertical="center"/>
    </xf>
    <xf numFmtId="0" fontId="0" fillId="8" borderId="38" xfId="0" applyFill="1" applyBorder="1" applyAlignment="1">
      <alignment horizontal="center" vertic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vertical="center"/>
    </xf>
    <xf numFmtId="0" fontId="0" fillId="4" borderId="43" xfId="0" applyFill="1" applyBorder="1" applyAlignment="1">
      <alignment horizontal="center" vertical="center"/>
    </xf>
    <xf numFmtId="0" fontId="0" fillId="4" borderId="28" xfId="0" applyFill="1" applyBorder="1" applyAlignment="1">
      <alignment horizontal="center" vertical="center"/>
    </xf>
    <xf numFmtId="0" fontId="0" fillId="4" borderId="36" xfId="0" applyFill="1" applyBorder="1" applyAlignment="1">
      <alignment horizontal="center" vertical="center"/>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0" fillId="12" borderId="13" xfId="0" applyFont="1" applyFill="1" applyBorder="1" applyAlignment="1">
      <alignment horizontal="center" vertical="center"/>
    </xf>
    <xf numFmtId="0" fontId="10" fillId="12" borderId="14" xfId="0" applyFont="1" applyFill="1" applyBorder="1" applyAlignment="1">
      <alignment horizontal="center" vertical="center"/>
    </xf>
    <xf numFmtId="0" fontId="10" fillId="12" borderId="15" xfId="0" applyFont="1" applyFill="1" applyBorder="1" applyAlignment="1">
      <alignment horizontal="center" vertical="center"/>
    </xf>
    <xf numFmtId="0" fontId="10" fillId="12" borderId="18" xfId="0" applyFont="1" applyFill="1" applyBorder="1" applyAlignment="1">
      <alignment horizontal="center" vertical="center"/>
    </xf>
    <xf numFmtId="0" fontId="10" fillId="12" borderId="19" xfId="0" applyFont="1" applyFill="1" applyBorder="1" applyAlignment="1">
      <alignment horizontal="center" vertical="center"/>
    </xf>
    <xf numFmtId="0" fontId="10" fillId="12" borderId="20" xfId="0" applyFont="1" applyFill="1" applyBorder="1" applyAlignment="1">
      <alignment horizontal="center" vertical="center"/>
    </xf>
    <xf numFmtId="0" fontId="2"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vertical="center" wrapText="1"/>
    </xf>
    <xf numFmtId="0" fontId="7" fillId="4" borderId="28" xfId="0" applyFont="1" applyFill="1" applyBorder="1" applyAlignment="1">
      <alignment horizontal="left" vertical="center" wrapText="1"/>
    </xf>
    <xf numFmtId="0" fontId="0" fillId="4" borderId="24" xfId="0" applyFill="1" applyBorder="1" applyAlignment="1">
      <alignment horizontal="center" vertical="center"/>
    </xf>
    <xf numFmtId="0" fontId="0" fillId="4" borderId="25" xfId="0" applyFill="1" applyBorder="1" applyAlignment="1">
      <alignment horizontal="center" vertical="center"/>
    </xf>
    <xf numFmtId="0" fontId="0" fillId="4" borderId="57" xfId="0" applyFill="1" applyBorder="1" applyAlignment="1">
      <alignment horizontal="center" vertical="center"/>
    </xf>
    <xf numFmtId="0" fontId="0" fillId="4" borderId="53" xfId="0" applyFill="1" applyBorder="1" applyAlignment="1">
      <alignment horizontal="center" vertical="center"/>
    </xf>
    <xf numFmtId="0" fontId="13" fillId="7" borderId="104" xfId="0" applyFont="1" applyFill="1" applyBorder="1" applyAlignment="1">
      <alignment horizontal="center" vertical="center"/>
    </xf>
    <xf numFmtId="0" fontId="13" fillId="7" borderId="105" xfId="0" applyFont="1" applyFill="1" applyBorder="1" applyAlignment="1">
      <alignment horizontal="center" vertical="center"/>
    </xf>
    <xf numFmtId="0" fontId="13" fillId="7" borderId="94" xfId="0" applyFont="1" applyFill="1" applyBorder="1" applyAlignment="1">
      <alignment horizontal="center" vertical="center"/>
    </xf>
    <xf numFmtId="0" fontId="13" fillId="7" borderId="120" xfId="0" applyFont="1" applyFill="1" applyBorder="1" applyAlignment="1">
      <alignment horizontal="center" vertical="center"/>
    </xf>
    <xf numFmtId="0" fontId="7" fillId="7" borderId="42" xfId="0" applyFont="1" applyFill="1" applyBorder="1" applyAlignment="1">
      <alignment horizontal="center" vertical="center" wrapText="1"/>
    </xf>
    <xf numFmtId="0" fontId="7" fillId="7" borderId="43" xfId="0" applyFont="1" applyFill="1" applyBorder="1" applyAlignment="1">
      <alignment horizontal="center" vertical="center" wrapText="1"/>
    </xf>
    <xf numFmtId="0" fontId="7" fillId="7" borderId="56" xfId="0" applyFont="1" applyFill="1" applyBorder="1" applyAlignment="1">
      <alignment horizontal="center" vertical="center" wrapText="1"/>
    </xf>
    <xf numFmtId="0" fontId="7" fillId="7" borderId="28" xfId="0" applyFont="1" applyFill="1" applyBorder="1" applyAlignment="1">
      <alignment horizontal="center" vertical="center" wrapText="1"/>
    </xf>
    <xf numFmtId="0" fontId="7" fillId="7" borderId="29" xfId="0" applyFont="1" applyFill="1" applyBorder="1" applyAlignment="1">
      <alignment horizontal="center" vertical="center" wrapText="1"/>
    </xf>
    <xf numFmtId="0" fontId="7" fillId="7" borderId="30"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38" xfId="0" applyFont="1" applyFill="1" applyBorder="1" applyAlignment="1">
      <alignment horizontal="center" vertical="center" wrapText="1"/>
    </xf>
    <xf numFmtId="0" fontId="13" fillId="7" borderId="21" xfId="0" applyFont="1" applyFill="1" applyBorder="1" applyAlignment="1">
      <alignment horizontal="center" vertical="center"/>
    </xf>
    <xf numFmtId="0" fontId="13" fillId="7" borderId="22" xfId="0" applyFont="1" applyFill="1" applyBorder="1" applyAlignment="1">
      <alignment horizontal="center" vertical="center"/>
    </xf>
    <xf numFmtId="0" fontId="7" fillId="8" borderId="108" xfId="0" applyFont="1" applyFill="1" applyBorder="1" applyAlignment="1">
      <alignment horizontal="center" vertical="center"/>
    </xf>
    <xf numFmtId="0" fontId="7" fillId="8" borderId="110" xfId="0" applyFont="1" applyFill="1" applyBorder="1" applyAlignment="1">
      <alignment horizontal="center" vertical="center"/>
    </xf>
    <xf numFmtId="0" fontId="7" fillId="8" borderId="95" xfId="0" applyFont="1" applyFill="1" applyBorder="1" applyAlignment="1">
      <alignment horizontal="center" vertical="center"/>
    </xf>
    <xf numFmtId="0" fontId="7" fillId="8" borderId="114" xfId="0" applyFont="1" applyFill="1" applyBorder="1" applyAlignment="1">
      <alignment horizontal="center" vertical="center"/>
    </xf>
    <xf numFmtId="0" fontId="7" fillId="8" borderId="115" xfId="0" applyFont="1" applyFill="1" applyBorder="1" applyAlignment="1">
      <alignment horizontal="center" vertical="center"/>
    </xf>
    <xf numFmtId="0" fontId="7" fillId="8" borderId="97" xfId="0" applyFont="1" applyFill="1" applyBorder="1" applyAlignment="1">
      <alignment horizontal="center" vertical="center"/>
    </xf>
    <xf numFmtId="0" fontId="7" fillId="8" borderId="117" xfId="0" applyFont="1" applyFill="1" applyBorder="1" applyAlignment="1">
      <alignment horizontal="center" vertical="center"/>
    </xf>
    <xf numFmtId="0" fontId="7" fillId="8" borderId="93" xfId="0" applyFont="1" applyFill="1" applyBorder="1" applyAlignment="1">
      <alignment horizontal="center" vertical="center"/>
    </xf>
    <xf numFmtId="0" fontId="7" fillId="9" borderId="70" xfId="0" applyFont="1" applyFill="1" applyBorder="1" applyAlignment="1">
      <alignment horizontal="center" vertical="center"/>
    </xf>
    <xf numFmtId="0" fontId="7" fillId="9" borderId="80" xfId="0" applyFont="1" applyFill="1" applyBorder="1" applyAlignment="1">
      <alignment horizontal="center" vertical="center"/>
    </xf>
    <xf numFmtId="0" fontId="7" fillId="7" borderId="44" xfId="0" applyFont="1" applyFill="1" applyBorder="1" applyAlignment="1">
      <alignment horizontal="center" vertical="center"/>
    </xf>
    <xf numFmtId="0" fontId="7" fillId="7" borderId="72"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25" xfId="0" applyFont="1" applyFill="1" applyBorder="1" applyAlignment="1">
      <alignment horizontal="center" vertical="center"/>
    </xf>
    <xf numFmtId="0" fontId="7" fillId="7" borderId="68" xfId="0" applyFont="1" applyFill="1" applyBorder="1" applyAlignment="1">
      <alignment horizontal="center" vertical="center"/>
    </xf>
    <xf numFmtId="0" fontId="7" fillId="7" borderId="28"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73" xfId="0" applyFont="1" applyFill="1" applyBorder="1" applyAlignment="1">
      <alignment horizontal="center" vertical="center"/>
    </xf>
    <xf numFmtId="0" fontId="7" fillId="7" borderId="13" xfId="0"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7" fillId="7" borderId="16" xfId="0" applyFont="1" applyFill="1" applyBorder="1" applyAlignment="1">
      <alignment horizontal="center" vertical="center" wrapText="1"/>
    </xf>
    <xf numFmtId="0" fontId="7" fillId="7" borderId="0" xfId="0" applyFont="1" applyFill="1" applyAlignment="1">
      <alignment horizontal="center" vertical="center" wrapText="1"/>
    </xf>
    <xf numFmtId="0" fontId="7" fillId="7" borderId="17" xfId="0" applyFont="1" applyFill="1" applyBorder="1" applyAlignment="1">
      <alignment horizontal="center" vertical="center" wrapText="1"/>
    </xf>
    <xf numFmtId="0" fontId="7" fillId="14" borderId="43" xfId="0" applyFont="1" applyFill="1" applyBorder="1" applyAlignment="1">
      <alignment horizontal="center" vertical="center"/>
    </xf>
    <xf numFmtId="0" fontId="7" fillId="14" borderId="69" xfId="0" applyFont="1" applyFill="1" applyBorder="1" applyAlignment="1">
      <alignment horizontal="center" vertical="center"/>
    </xf>
    <xf numFmtId="0" fontId="7" fillId="14" borderId="37" xfId="0" applyFont="1" applyFill="1" applyBorder="1" applyAlignment="1">
      <alignment horizontal="center" vertical="center"/>
    </xf>
    <xf numFmtId="0" fontId="7" fillId="14" borderId="47" xfId="0" applyFont="1" applyFill="1" applyBorder="1" applyAlignment="1">
      <alignment horizontal="center" vertical="center"/>
    </xf>
    <xf numFmtId="0" fontId="7" fillId="7" borderId="61" xfId="0" applyFont="1" applyFill="1" applyBorder="1" applyAlignment="1">
      <alignment horizontal="center" vertical="center"/>
    </xf>
    <xf numFmtId="0" fontId="7" fillId="7" borderId="36" xfId="0" applyFont="1" applyFill="1" applyBorder="1" applyAlignment="1">
      <alignment horizontal="center" vertical="center"/>
    </xf>
    <xf numFmtId="0" fontId="7" fillId="7" borderId="37" xfId="0" applyFont="1" applyFill="1" applyBorder="1" applyAlignment="1">
      <alignment horizontal="center" vertical="center"/>
    </xf>
    <xf numFmtId="0" fontId="7" fillId="7" borderId="47" xfId="0" applyFont="1" applyFill="1" applyBorder="1" applyAlignment="1">
      <alignment horizontal="center" vertical="center"/>
    </xf>
    <xf numFmtId="0" fontId="13" fillId="4" borderId="98" xfId="0" applyFont="1" applyFill="1" applyBorder="1" applyAlignment="1">
      <alignment horizontal="center" vertical="center"/>
    </xf>
    <xf numFmtId="0" fontId="13" fillId="4" borderId="100" xfId="0" applyFont="1" applyFill="1" applyBorder="1" applyAlignment="1">
      <alignment horizontal="center" vertical="center"/>
    </xf>
    <xf numFmtId="0" fontId="13" fillId="4" borderId="106" xfId="0" applyFont="1" applyFill="1" applyBorder="1" applyAlignment="1">
      <alignment horizontal="center" vertical="center"/>
    </xf>
    <xf numFmtId="0" fontId="13" fillId="4" borderId="107" xfId="0" applyFont="1" applyFill="1" applyBorder="1" applyAlignment="1">
      <alignment horizontal="center" vertical="center"/>
    </xf>
    <xf numFmtId="0" fontId="7" fillId="8" borderId="111" xfId="0" applyFont="1" applyFill="1" applyBorder="1" applyAlignment="1">
      <alignment horizontal="center" vertical="center"/>
    </xf>
    <xf numFmtId="0" fontId="7" fillId="8" borderId="116" xfId="0" applyFont="1" applyFill="1" applyBorder="1" applyAlignment="1">
      <alignment horizontal="center" vertical="center"/>
    </xf>
    <xf numFmtId="0" fontId="13" fillId="4" borderId="107" xfId="0" applyFont="1" applyFill="1" applyBorder="1" applyAlignment="1">
      <alignment horizontal="left" vertical="center"/>
    </xf>
    <xf numFmtId="0" fontId="13" fillId="4" borderId="112" xfId="0" applyFont="1" applyFill="1" applyBorder="1" applyAlignment="1">
      <alignment horizontal="left" vertical="center"/>
    </xf>
    <xf numFmtId="0" fontId="7" fillId="4" borderId="95" xfId="0" applyFont="1" applyFill="1" applyBorder="1" applyAlignment="1">
      <alignment horizontal="center" vertical="center"/>
    </xf>
    <xf numFmtId="0" fontId="7" fillId="4" borderId="111" xfId="0" applyFont="1" applyFill="1" applyBorder="1" applyAlignment="1">
      <alignment horizontal="center" vertical="center"/>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13" fillId="3" borderId="16" xfId="0" applyFont="1" applyFill="1" applyBorder="1" applyAlignment="1">
      <alignment horizontal="center" vertical="center"/>
    </xf>
    <xf numFmtId="0" fontId="13" fillId="3" borderId="0" xfId="0" applyFont="1" applyFill="1" applyAlignment="1">
      <alignment horizontal="center" vertical="center"/>
    </xf>
    <xf numFmtId="0" fontId="13" fillId="3" borderId="17" xfId="0" applyFont="1" applyFill="1" applyBorder="1" applyAlignment="1">
      <alignment horizontal="center" vertical="center"/>
    </xf>
    <xf numFmtId="0" fontId="13" fillId="3" borderId="18" xfId="0" applyFont="1" applyFill="1" applyBorder="1" applyAlignment="1">
      <alignment horizontal="center" vertical="center"/>
    </xf>
    <xf numFmtId="0" fontId="13" fillId="3" borderId="19" xfId="0" applyFont="1" applyFill="1" applyBorder="1" applyAlignment="1">
      <alignment horizontal="center" vertical="center"/>
    </xf>
    <xf numFmtId="0" fontId="13" fillId="3" borderId="20" xfId="0" applyFont="1" applyFill="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3" fillId="4" borderId="13" xfId="0" applyFont="1" applyFill="1" applyBorder="1" applyAlignment="1">
      <alignment horizontal="center" vertical="center"/>
    </xf>
    <xf numFmtId="0" fontId="13" fillId="4" borderId="14" xfId="0" applyFont="1" applyFill="1" applyBorder="1" applyAlignment="1">
      <alignment horizontal="center" vertical="center"/>
    </xf>
    <xf numFmtId="0" fontId="7" fillId="7" borderId="98" xfId="0" applyFont="1" applyFill="1" applyBorder="1" applyAlignment="1">
      <alignment horizontal="center" vertical="center" wrapText="1"/>
    </xf>
    <xf numFmtId="0" fontId="7" fillId="7" borderId="99" xfId="0" applyFont="1" applyFill="1" applyBorder="1" applyAlignment="1">
      <alignment horizontal="center" vertical="center" wrapText="1"/>
    </xf>
    <xf numFmtId="0" fontId="7" fillId="7" borderId="100" xfId="0" applyFont="1" applyFill="1" applyBorder="1" applyAlignment="1">
      <alignment horizontal="center" vertical="center" wrapText="1"/>
    </xf>
    <xf numFmtId="0" fontId="7" fillId="7" borderId="101" xfId="0" applyFont="1" applyFill="1" applyBorder="1" applyAlignment="1">
      <alignment horizontal="center" vertical="center" wrapText="1"/>
    </xf>
    <xf numFmtId="0" fontId="7" fillId="7" borderId="102" xfId="0" applyFont="1" applyFill="1" applyBorder="1" applyAlignment="1">
      <alignment horizontal="center" vertical="center" wrapText="1"/>
    </xf>
    <xf numFmtId="0" fontId="7" fillId="7" borderId="103" xfId="0" applyFont="1" applyFill="1" applyBorder="1" applyAlignment="1">
      <alignment horizontal="center" vertical="center" wrapText="1"/>
    </xf>
    <xf numFmtId="0" fontId="13" fillId="7" borderId="87" xfId="0" applyFont="1" applyFill="1" applyBorder="1" applyAlignment="1">
      <alignment horizontal="center" vertical="center"/>
    </xf>
    <xf numFmtId="0" fontId="13" fillId="7" borderId="88" xfId="0" applyFont="1" applyFill="1" applyBorder="1" applyAlignment="1">
      <alignment horizontal="center" vertical="center"/>
    </xf>
    <xf numFmtId="0" fontId="13" fillId="7" borderId="118" xfId="0" applyFont="1" applyFill="1" applyBorder="1" applyAlignment="1">
      <alignment horizontal="center" vertical="center"/>
    </xf>
    <xf numFmtId="0" fontId="7" fillId="7" borderId="91" xfId="0" applyFont="1" applyFill="1" applyBorder="1" applyAlignment="1">
      <alignment horizontal="center" vertical="center"/>
    </xf>
    <xf numFmtId="0" fontId="7" fillId="7" borderId="71" xfId="0" applyFont="1" applyFill="1" applyBorder="1" applyAlignment="1">
      <alignment horizontal="center" vertical="center"/>
    </xf>
    <xf numFmtId="0" fontId="7" fillId="9" borderId="119" xfId="0" applyFont="1" applyFill="1" applyBorder="1" applyAlignment="1">
      <alignment horizontal="center" vertical="center"/>
    </xf>
    <xf numFmtId="0" fontId="7" fillId="9" borderId="0" xfId="0" applyFont="1" applyFill="1" applyAlignment="1">
      <alignment horizontal="center" vertical="center"/>
    </xf>
    <xf numFmtId="0" fontId="7" fillId="7" borderId="65" xfId="0" applyFont="1" applyFill="1" applyBorder="1" applyAlignment="1">
      <alignment horizontal="center" vertical="center"/>
    </xf>
    <xf numFmtId="0" fontId="7" fillId="7" borderId="52" xfId="0" applyFont="1" applyFill="1" applyBorder="1" applyAlignment="1">
      <alignment horizontal="center" vertical="center"/>
    </xf>
    <xf numFmtId="0" fontId="7" fillId="7" borderId="43" xfId="0" applyFont="1" applyFill="1" applyBorder="1" applyAlignment="1">
      <alignment horizontal="center" vertical="center"/>
    </xf>
    <xf numFmtId="0" fontId="7" fillId="7" borderId="42" xfId="0" applyFont="1" applyFill="1" applyBorder="1" applyAlignment="1">
      <alignment horizontal="center" vertical="center"/>
    </xf>
    <xf numFmtId="0" fontId="7" fillId="14" borderId="29" xfId="0" applyFont="1" applyFill="1" applyBorder="1" applyAlignment="1">
      <alignment horizontal="center" vertical="center"/>
    </xf>
    <xf numFmtId="0" fontId="7" fillId="14" borderId="73" xfId="0" applyFont="1" applyFill="1" applyBorder="1" applyAlignment="1">
      <alignment horizontal="center" vertical="center"/>
    </xf>
    <xf numFmtId="0" fontId="0" fillId="14" borderId="79" xfId="0" applyFill="1" applyBorder="1" applyAlignment="1">
      <alignment horizontal="center"/>
    </xf>
    <xf numFmtId="0" fontId="0" fillId="14" borderId="62" xfId="0" applyFill="1" applyBorder="1" applyAlignment="1">
      <alignment horizontal="center"/>
    </xf>
    <xf numFmtId="0" fontId="7" fillId="14" borderId="62" xfId="0" applyFont="1" applyFill="1" applyBorder="1" applyAlignment="1">
      <alignment horizontal="center" vertical="center"/>
    </xf>
    <xf numFmtId="0" fontId="11" fillId="4" borderId="28" xfId="0" applyFont="1" applyFill="1" applyBorder="1" applyAlignment="1">
      <alignment horizontal="center" vertical="center"/>
    </xf>
    <xf numFmtId="0" fontId="11" fillId="4" borderId="29" xfId="0" applyFont="1" applyFill="1" applyBorder="1" applyAlignment="1">
      <alignment horizontal="center" vertical="center"/>
    </xf>
    <xf numFmtId="0" fontId="11" fillId="4" borderId="30" xfId="0" applyFont="1" applyFill="1" applyBorder="1" applyAlignment="1">
      <alignment horizontal="center" vertical="center"/>
    </xf>
    <xf numFmtId="0" fontId="11" fillId="7" borderId="28" xfId="0" applyFont="1" applyFill="1" applyBorder="1" applyAlignment="1">
      <alignment horizontal="right" vertical="center" wrapText="1"/>
    </xf>
    <xf numFmtId="0" fontId="11" fillId="7" borderId="29" xfId="0" applyFont="1" applyFill="1" applyBorder="1" applyAlignment="1">
      <alignment horizontal="right" vertical="center" wrapText="1"/>
    </xf>
    <xf numFmtId="0" fontId="11" fillId="7" borderId="30" xfId="0" applyFont="1" applyFill="1" applyBorder="1" applyAlignment="1">
      <alignment horizontal="right" vertical="center" wrapText="1"/>
    </xf>
    <xf numFmtId="0" fontId="11" fillId="7" borderId="36" xfId="0" applyFont="1" applyFill="1" applyBorder="1" applyAlignment="1">
      <alignment horizontal="right" vertical="center" wrapText="1"/>
    </xf>
    <xf numFmtId="0" fontId="11" fillId="7" borderId="37" xfId="0" applyFont="1" applyFill="1" applyBorder="1" applyAlignment="1">
      <alignment horizontal="right" vertical="center" wrapText="1"/>
    </xf>
    <xf numFmtId="0" fontId="11" fillId="7" borderId="38" xfId="0" applyFont="1" applyFill="1" applyBorder="1" applyAlignment="1">
      <alignment horizontal="right" vertical="center" wrapText="1"/>
    </xf>
    <xf numFmtId="0" fontId="11" fillId="0" borderId="72"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1" fillId="4" borderId="36" xfId="0" applyFont="1" applyFill="1" applyBorder="1" applyAlignment="1">
      <alignment horizontal="center" vertical="center"/>
    </xf>
    <xf numFmtId="0" fontId="11" fillId="4" borderId="37" xfId="0" applyFont="1" applyFill="1" applyBorder="1" applyAlignment="1">
      <alignment horizontal="center" vertical="center"/>
    </xf>
    <xf numFmtId="0" fontId="11" fillId="4" borderId="38" xfId="0" applyFont="1" applyFill="1" applyBorder="1" applyAlignment="1">
      <alignment horizontal="center" vertical="center"/>
    </xf>
    <xf numFmtId="0" fontId="1" fillId="4" borderId="24" xfId="0" applyFont="1" applyFill="1" applyBorder="1" applyAlignment="1">
      <alignment horizontal="center" vertical="center"/>
    </xf>
    <xf numFmtId="0" fontId="1" fillId="4" borderId="25"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57" xfId="0" applyFont="1" applyFill="1" applyBorder="1" applyAlignment="1">
      <alignment horizontal="center" vertical="center"/>
    </xf>
    <xf numFmtId="0" fontId="1" fillId="4" borderId="53" xfId="0" applyFont="1" applyFill="1" applyBorder="1" applyAlignment="1">
      <alignment horizontal="center" vertical="center"/>
    </xf>
    <xf numFmtId="0" fontId="1" fillId="4" borderId="58" xfId="0" applyFont="1" applyFill="1" applyBorder="1" applyAlignment="1">
      <alignment horizontal="center" vertical="center"/>
    </xf>
    <xf numFmtId="0" fontId="11" fillId="4" borderId="24"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11" fillId="7" borderId="28" xfId="0" applyFont="1" applyFill="1" applyBorder="1" applyAlignment="1">
      <alignment horizontal="right" vertical="center"/>
    </xf>
    <xf numFmtId="0" fontId="11" fillId="7" borderId="29" xfId="0" applyFont="1" applyFill="1" applyBorder="1" applyAlignment="1">
      <alignment horizontal="right" vertical="center"/>
    </xf>
    <xf numFmtId="0" fontId="11" fillId="7" borderId="30" xfId="0" applyFont="1" applyFill="1" applyBorder="1" applyAlignment="1">
      <alignment horizontal="right" vertical="center"/>
    </xf>
    <xf numFmtId="0" fontId="11" fillId="0" borderId="72" xfId="0" applyFont="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0" xfId="0" applyFont="1" applyFill="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 fillId="4" borderId="13" xfId="0" applyFont="1" applyFill="1" applyBorder="1" applyAlignment="1">
      <alignment horizontal="center" vertical="center"/>
    </xf>
    <xf numFmtId="0" fontId="1" fillId="4" borderId="14" xfId="0" applyFont="1" applyFill="1" applyBorder="1" applyAlignment="1">
      <alignment horizontal="center" vertical="center"/>
    </xf>
    <xf numFmtId="0" fontId="11" fillId="7" borderId="24" xfId="0" applyFont="1" applyFill="1" applyBorder="1" applyAlignment="1">
      <alignment horizontal="right" vertical="center"/>
    </xf>
    <xf numFmtId="0" fontId="11" fillId="7" borderId="25" xfId="0" applyFont="1" applyFill="1" applyBorder="1" applyAlignment="1">
      <alignment horizontal="right" vertical="center"/>
    </xf>
    <xf numFmtId="0" fontId="11" fillId="7" borderId="26" xfId="0" applyFont="1" applyFill="1" applyBorder="1" applyAlignment="1">
      <alignment horizontal="right" vertical="center"/>
    </xf>
    <xf numFmtId="0" fontId="11" fillId="0" borderId="61" xfId="0" applyFont="1" applyBorder="1" applyAlignment="1">
      <alignment horizontal="right" vertical="center"/>
    </xf>
    <xf numFmtId="0" fontId="11" fillId="0" borderId="25" xfId="0" applyFont="1" applyBorder="1" applyAlignment="1">
      <alignment horizontal="right" vertical="center"/>
    </xf>
    <xf numFmtId="0" fontId="11" fillId="0" borderId="26" xfId="0" applyFont="1" applyBorder="1" applyAlignment="1">
      <alignment horizontal="right" vertical="center"/>
    </xf>
    <xf numFmtId="0" fontId="11" fillId="0" borderId="72" xfId="0" applyFont="1" applyBorder="1" applyAlignment="1">
      <alignment horizontal="right" vertical="center"/>
    </xf>
    <xf numFmtId="0" fontId="11" fillId="0" borderId="29" xfId="0" applyFont="1" applyBorder="1" applyAlignment="1">
      <alignment horizontal="right" vertical="center"/>
    </xf>
    <xf numFmtId="0" fontId="11" fillId="0" borderId="30" xfId="0" applyFont="1" applyBorder="1" applyAlignment="1">
      <alignment horizontal="right" vertical="center"/>
    </xf>
    <xf numFmtId="0" fontId="11" fillId="0" borderId="63" xfId="0" applyFont="1" applyBorder="1" applyAlignment="1">
      <alignment horizontal="right" vertical="center"/>
    </xf>
    <xf numFmtId="0" fontId="11" fillId="0" borderId="43" xfId="0" applyFont="1" applyBorder="1" applyAlignment="1">
      <alignment horizontal="right" vertical="center"/>
    </xf>
    <xf numFmtId="0" fontId="11" fillId="0" borderId="69" xfId="0" applyFont="1" applyBorder="1" applyAlignment="1">
      <alignment horizontal="right" vertical="center"/>
    </xf>
    <xf numFmtId="0" fontId="11" fillId="0" borderId="73" xfId="0" applyFont="1" applyBorder="1" applyAlignment="1">
      <alignment horizontal="right" vertical="center"/>
    </xf>
    <xf numFmtId="0" fontId="1" fillId="4" borderId="21" xfId="0" applyFont="1" applyFill="1" applyBorder="1" applyAlignment="1">
      <alignment horizontal="center" vertical="center"/>
    </xf>
    <xf numFmtId="0" fontId="1" fillId="4" borderId="22" xfId="0" applyFont="1" applyFill="1" applyBorder="1" applyAlignment="1">
      <alignment horizontal="center" vertical="center"/>
    </xf>
    <xf numFmtId="0" fontId="1" fillId="4" borderId="23" xfId="0" applyFont="1" applyFill="1" applyBorder="1" applyAlignment="1">
      <alignment horizontal="center" vertical="center"/>
    </xf>
    <xf numFmtId="0" fontId="1" fillId="4" borderId="26" xfId="0" applyFont="1" applyFill="1" applyBorder="1" applyAlignment="1">
      <alignment horizontal="left" vertical="center"/>
    </xf>
    <xf numFmtId="0" fontId="11" fillId="0" borderId="73" xfId="0" applyFont="1" applyBorder="1" applyAlignment="1">
      <alignment horizontal="center" vertical="center"/>
    </xf>
    <xf numFmtId="0" fontId="11" fillId="7" borderId="36" xfId="0" applyFont="1" applyFill="1" applyBorder="1" applyAlignment="1">
      <alignment horizontal="right" vertical="center"/>
    </xf>
    <xf numFmtId="0" fontId="11" fillId="7" borderId="37" xfId="0" applyFont="1" applyFill="1" applyBorder="1" applyAlignment="1">
      <alignment horizontal="right" vertical="center"/>
    </xf>
    <xf numFmtId="0" fontId="11" fillId="7" borderId="38" xfId="0" applyFont="1" applyFill="1" applyBorder="1" applyAlignment="1">
      <alignment horizontal="right" vertical="center"/>
    </xf>
    <xf numFmtId="0" fontId="11" fillId="0" borderId="62" xfId="0" applyFont="1" applyBorder="1" applyAlignment="1">
      <alignment horizontal="center" vertical="center"/>
    </xf>
    <xf numFmtId="0" fontId="11" fillId="0" borderId="47" xfId="0" applyFont="1" applyBorder="1" applyAlignment="1">
      <alignment horizontal="center" vertical="center"/>
    </xf>
    <xf numFmtId="0" fontId="1" fillId="4" borderId="15" xfId="0" applyFont="1" applyFill="1" applyBorder="1" applyAlignment="1">
      <alignment horizontal="center" vertical="center"/>
    </xf>
    <xf numFmtId="0" fontId="11" fillId="7" borderId="68" xfId="0" applyFont="1" applyFill="1" applyBorder="1" applyAlignment="1">
      <alignment horizontal="right" vertical="center"/>
    </xf>
    <xf numFmtId="0" fontId="11" fillId="7" borderId="73" xfId="0" applyFont="1" applyFill="1" applyBorder="1" applyAlignment="1">
      <alignment horizontal="right" vertical="center"/>
    </xf>
    <xf numFmtId="0" fontId="11" fillId="0" borderId="29"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7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126"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25"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4" xfId="0" applyFont="1" applyBorder="1" applyAlignment="1">
      <alignment horizontal="center" vertical="center"/>
    </xf>
    <xf numFmtId="0" fontId="11" fillId="0" borderId="53" xfId="0" applyFont="1" applyBorder="1" applyAlignment="1">
      <alignment horizontal="center" vertical="center"/>
    </xf>
    <xf numFmtId="0" fontId="11" fillId="0" borderId="70" xfId="0" applyFont="1" applyBorder="1" applyAlignment="1">
      <alignment horizontal="center" vertical="center"/>
    </xf>
    <xf numFmtId="0" fontId="11" fillId="0" borderId="58" xfId="0" applyFont="1" applyBorder="1" applyAlignment="1">
      <alignment horizontal="center" vertical="center"/>
    </xf>
    <xf numFmtId="0" fontId="11" fillId="7" borderId="123" xfId="0" applyFont="1" applyFill="1" applyBorder="1" applyAlignment="1">
      <alignment horizontal="right" vertical="center"/>
    </xf>
    <xf numFmtId="0" fontId="11" fillId="7" borderId="71" xfId="0" applyFont="1" applyFill="1" applyBorder="1" applyAlignment="1">
      <alignment horizontal="right" vertical="center"/>
    </xf>
    <xf numFmtId="0" fontId="11" fillId="7" borderId="124" xfId="0" applyFont="1" applyFill="1" applyBorder="1" applyAlignment="1">
      <alignment horizontal="right" vertical="center"/>
    </xf>
    <xf numFmtId="0" fontId="11" fillId="7" borderId="125" xfId="0" applyFont="1" applyFill="1" applyBorder="1" applyAlignment="1">
      <alignment horizontal="right" vertical="center"/>
    </xf>
    <xf numFmtId="0" fontId="11" fillId="7" borderId="71" xfId="0" applyFont="1" applyFill="1" applyBorder="1" applyAlignment="1">
      <alignment horizontal="center" vertical="center"/>
    </xf>
    <xf numFmtId="0" fontId="11" fillId="7" borderId="64" xfId="0" applyFont="1" applyFill="1" applyBorder="1" applyAlignment="1">
      <alignment horizontal="center" vertical="center"/>
    </xf>
    <xf numFmtId="0" fontId="11" fillId="7" borderId="125" xfId="0" applyFont="1" applyFill="1" applyBorder="1" applyAlignment="1">
      <alignment horizontal="center" vertical="center"/>
    </xf>
    <xf numFmtId="0" fontId="11" fillId="7" borderId="63" xfId="0" applyFont="1" applyFill="1" applyBorder="1" applyAlignment="1">
      <alignment horizontal="center" vertical="center"/>
    </xf>
    <xf numFmtId="0" fontId="11" fillId="7" borderId="70" xfId="0" applyFont="1" applyFill="1" applyBorder="1" applyAlignment="1">
      <alignment horizontal="center" vertical="center"/>
    </xf>
    <xf numFmtId="0" fontId="11" fillId="7" borderId="69" xfId="0" applyFont="1" applyFill="1" applyBorder="1" applyAlignment="1">
      <alignment horizontal="center" vertical="center"/>
    </xf>
    <xf numFmtId="0" fontId="11" fillId="0" borderId="73" xfId="0" applyFont="1" applyBorder="1" applyAlignment="1">
      <alignment horizontal="center" vertical="center" wrapText="1"/>
    </xf>
    <xf numFmtId="0" fontId="11" fillId="7" borderId="81" xfId="0" applyFont="1" applyFill="1" applyBorder="1" applyAlignment="1">
      <alignment horizontal="center" vertical="center"/>
    </xf>
    <xf numFmtId="0" fontId="11" fillId="7" borderId="126" xfId="0" applyFont="1" applyFill="1" applyBorder="1" applyAlignment="1">
      <alignment horizontal="center" vertical="center"/>
    </xf>
    <xf numFmtId="0" fontId="11" fillId="7" borderId="57" xfId="0" applyFont="1" applyFill="1" applyBorder="1" applyAlignment="1">
      <alignment horizontal="center" vertical="center"/>
    </xf>
    <xf numFmtId="0" fontId="11" fillId="7" borderId="42" xfId="0" applyFont="1" applyFill="1" applyBorder="1" applyAlignment="1">
      <alignment horizontal="center" vertical="center"/>
    </xf>
    <xf numFmtId="0" fontId="1" fillId="4" borderId="42" xfId="0" applyFont="1" applyFill="1" applyBorder="1" applyAlignment="1">
      <alignment horizontal="right" vertical="center"/>
    </xf>
    <xf numFmtId="0" fontId="1" fillId="4" borderId="43" xfId="0" applyFont="1" applyFill="1" applyBorder="1" applyAlignment="1">
      <alignment horizontal="right" vertical="center"/>
    </xf>
    <xf numFmtId="0" fontId="1" fillId="4" borderId="29" xfId="0" applyFont="1" applyFill="1" applyBorder="1" applyAlignment="1">
      <alignment horizontal="center" vertical="center"/>
    </xf>
    <xf numFmtId="0" fontId="11" fillId="4" borderId="43" xfId="0" applyFont="1" applyFill="1" applyBorder="1" applyAlignment="1">
      <alignment horizontal="center" vertical="center"/>
    </xf>
    <xf numFmtId="0" fontId="11" fillId="7" borderId="57" xfId="0" applyFont="1" applyFill="1" applyBorder="1" applyAlignment="1">
      <alignment horizontal="right" vertical="center"/>
    </xf>
    <xf numFmtId="0" fontId="11" fillId="7" borderId="53" xfId="0" applyFont="1" applyFill="1" applyBorder="1" applyAlignment="1">
      <alignment horizontal="right" vertical="center"/>
    </xf>
    <xf numFmtId="0" fontId="11" fillId="7" borderId="58" xfId="0" applyFont="1" applyFill="1" applyBorder="1" applyAlignment="1">
      <alignment horizontal="right" vertical="center"/>
    </xf>
    <xf numFmtId="0" fontId="11" fillId="8" borderId="42" xfId="0" applyFont="1" applyFill="1" applyBorder="1" applyAlignment="1">
      <alignment horizontal="center" vertical="center"/>
    </xf>
    <xf numFmtId="0" fontId="11" fillId="8" borderId="56" xfId="0" applyFont="1" applyFill="1" applyBorder="1" applyAlignment="1">
      <alignment horizontal="center" vertical="center"/>
    </xf>
    <xf numFmtId="0" fontId="11" fillId="8" borderId="57" xfId="0" applyFont="1" applyFill="1" applyBorder="1" applyAlignment="1">
      <alignment horizontal="center" vertical="center"/>
    </xf>
    <xf numFmtId="0" fontId="11" fillId="8" borderId="58" xfId="0" applyFont="1" applyFill="1" applyBorder="1" applyAlignment="1">
      <alignment horizontal="center" vertical="center"/>
    </xf>
    <xf numFmtId="0" fontId="1" fillId="4" borderId="30" xfId="0" applyFont="1" applyFill="1" applyBorder="1" applyAlignment="1">
      <alignment horizontal="center" vertical="center"/>
    </xf>
    <xf numFmtId="0" fontId="1" fillId="4" borderId="38" xfId="0" applyFont="1" applyFill="1" applyBorder="1" applyAlignment="1">
      <alignment horizontal="center" vertical="center"/>
    </xf>
    <xf numFmtId="0" fontId="1" fillId="4" borderId="74" xfId="0" applyFont="1" applyFill="1" applyBorder="1" applyAlignment="1">
      <alignment horizontal="right" vertical="center"/>
    </xf>
    <xf numFmtId="0" fontId="1" fillId="4" borderId="75" xfId="0" applyFont="1" applyFill="1" applyBorder="1" applyAlignment="1">
      <alignment horizontal="right" vertical="center"/>
    </xf>
    <xf numFmtId="0" fontId="1" fillId="4" borderId="36"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4" borderId="1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0" xfId="0" applyFont="1" applyFill="1" applyBorder="1" applyAlignment="1">
      <alignment horizontal="center" vertical="center"/>
    </xf>
    <xf numFmtId="0" fontId="16" fillId="0" borderId="0" xfId="0"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3" fillId="11" borderId="53" xfId="0" applyFont="1" applyFill="1" applyBorder="1" applyAlignment="1">
      <alignment horizontal="center" vertical="center"/>
    </xf>
    <xf numFmtId="0" fontId="3" fillId="4" borderId="49" xfId="0" applyFont="1" applyFill="1" applyBorder="1" applyAlignment="1">
      <alignment horizontal="right" vertical="center"/>
    </xf>
    <xf numFmtId="0" fontId="3" fillId="4" borderId="50" xfId="0" applyFont="1" applyFill="1" applyBorder="1" applyAlignment="1">
      <alignment horizontal="right" vertical="center"/>
    </xf>
    <xf numFmtId="0" fontId="3" fillId="4" borderId="51" xfId="0" applyFont="1" applyFill="1" applyBorder="1" applyAlignment="1">
      <alignment horizontal="right" vertical="center"/>
    </xf>
    <xf numFmtId="0" fontId="3" fillId="4" borderId="21" xfId="0" applyFont="1" applyFill="1" applyBorder="1" applyAlignment="1">
      <alignment horizontal="right" vertical="center"/>
    </xf>
    <xf numFmtId="0" fontId="3" fillId="4" borderId="22" xfId="0" applyFont="1" applyFill="1" applyBorder="1" applyAlignment="1">
      <alignment horizontal="right" vertical="center"/>
    </xf>
    <xf numFmtId="0" fontId="3" fillId="4" borderId="23" xfId="0" applyFont="1" applyFill="1" applyBorder="1" applyAlignment="1">
      <alignment horizontal="right" vertical="center"/>
    </xf>
    <xf numFmtId="0" fontId="0" fillId="4" borderId="57" xfId="0" applyFill="1" applyBorder="1" applyAlignment="1">
      <alignment horizontal="right" vertical="center"/>
    </xf>
    <xf numFmtId="0" fontId="0" fillId="4" borderId="53" xfId="0" applyFill="1" applyBorder="1" applyAlignment="1">
      <alignment horizontal="right" vertical="center"/>
    </xf>
    <xf numFmtId="0" fontId="0" fillId="4" borderId="58" xfId="0" applyFill="1" applyBorder="1" applyAlignment="1">
      <alignment horizontal="right" vertical="center"/>
    </xf>
    <xf numFmtId="0" fontId="3" fillId="4" borderId="87" xfId="0" applyFont="1" applyFill="1" applyBorder="1" applyAlignment="1">
      <alignment horizontal="right" vertical="center"/>
    </xf>
    <xf numFmtId="0" fontId="3" fillId="4" borderId="88" xfId="0" applyFont="1" applyFill="1" applyBorder="1" applyAlignment="1">
      <alignment horizontal="right" vertical="center"/>
    </xf>
    <xf numFmtId="0" fontId="3" fillId="4" borderId="89" xfId="0" applyFont="1" applyFill="1" applyBorder="1" applyAlignment="1">
      <alignment horizontal="right" vertical="center"/>
    </xf>
    <xf numFmtId="0" fontId="0" fillId="4" borderId="24" xfId="0" applyFill="1" applyBorder="1" applyAlignment="1">
      <alignment horizontal="right" vertical="center"/>
    </xf>
    <xf numFmtId="0" fontId="0" fillId="4" borderId="25" xfId="0" applyFill="1" applyBorder="1" applyAlignment="1">
      <alignment horizontal="right" vertical="center"/>
    </xf>
    <xf numFmtId="0" fontId="0" fillId="4" borderId="26" xfId="0" applyFill="1" applyBorder="1" applyAlignment="1">
      <alignment horizontal="right" vertical="center"/>
    </xf>
    <xf numFmtId="0" fontId="0" fillId="4" borderId="30" xfId="0" applyFill="1" applyBorder="1" applyAlignment="1">
      <alignment horizontal="right" vertical="center"/>
    </xf>
    <xf numFmtId="0" fontId="0" fillId="4" borderId="44" xfId="0" applyFill="1" applyBorder="1" applyAlignment="1">
      <alignment horizontal="right" vertical="center"/>
    </xf>
    <xf numFmtId="0" fontId="0" fillId="4" borderId="45" xfId="0" applyFill="1" applyBorder="1" applyAlignment="1">
      <alignment horizontal="right" vertical="center"/>
    </xf>
    <xf numFmtId="0" fontId="0" fillId="4" borderId="46" xfId="0" applyFill="1" applyBorder="1" applyAlignment="1">
      <alignment horizontal="right" vertical="center"/>
    </xf>
    <xf numFmtId="1" fontId="3" fillId="4" borderId="22" xfId="0" applyNumberFormat="1"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8" sqref="G48:H48"/>
    </sheetView>
  </sheetViews>
  <sheetFormatPr defaultRowHeight="14.25" x14ac:dyDescent="0.45"/>
  <sheetData>
    <row r="1" spans="1:31" x14ac:dyDescent="0.45">
      <c r="A1" s="68" t="s">
        <v>0</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x14ac:dyDescent="0.4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4.65" thickBot="1" x14ac:dyDescent="0.5">
      <c r="A3" s="68"/>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1" ht="23.25" x14ac:dyDescent="0.45">
      <c r="A4" s="107" t="s">
        <v>1</v>
      </c>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9"/>
    </row>
    <row r="5" spans="1:31" ht="23.65" thickBot="1" x14ac:dyDescent="0.5">
      <c r="A5" s="110" t="s">
        <v>2</v>
      </c>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2"/>
    </row>
    <row r="6" spans="1:31" ht="14.65" thickBot="1" x14ac:dyDescent="0.5">
      <c r="A6" s="70" t="s">
        <v>3</v>
      </c>
      <c r="B6" s="70"/>
      <c r="C6" s="70"/>
      <c r="D6" s="70"/>
      <c r="E6" s="72" t="s">
        <v>4</v>
      </c>
      <c r="F6" s="73"/>
      <c r="G6" s="73"/>
      <c r="H6" s="73"/>
      <c r="I6" s="70" t="s">
        <v>5</v>
      </c>
      <c r="J6" s="70"/>
      <c r="K6" s="70"/>
      <c r="L6" s="70"/>
      <c r="M6" s="70"/>
      <c r="N6" s="70"/>
      <c r="O6" s="70"/>
      <c r="P6" s="70"/>
      <c r="Q6" s="75" t="s">
        <v>6</v>
      </c>
      <c r="R6" s="76"/>
      <c r="S6" s="76"/>
      <c r="T6" s="76"/>
      <c r="U6" s="76"/>
      <c r="V6" s="76"/>
      <c r="W6" s="76"/>
      <c r="X6" s="76"/>
      <c r="Y6" s="76"/>
      <c r="Z6" s="76"/>
      <c r="AA6" s="76"/>
      <c r="AB6" s="76"/>
      <c r="AC6" s="76"/>
      <c r="AD6" s="76"/>
      <c r="AE6" s="77"/>
    </row>
    <row r="7" spans="1:31" ht="15" thickTop="1" thickBot="1" x14ac:dyDescent="0.5">
      <c r="A7" s="71"/>
      <c r="B7" s="71"/>
      <c r="C7" s="71"/>
      <c r="D7" s="71"/>
      <c r="E7" s="74"/>
      <c r="F7" s="74"/>
      <c r="G7" s="74"/>
      <c r="H7" s="74"/>
      <c r="I7" s="71"/>
      <c r="J7" s="71"/>
      <c r="K7" s="71"/>
      <c r="L7" s="71"/>
      <c r="M7" s="71"/>
      <c r="N7" s="71"/>
      <c r="O7" s="71"/>
      <c r="P7" s="71"/>
      <c r="Q7" s="78"/>
      <c r="R7" s="79"/>
      <c r="S7" s="79"/>
      <c r="T7" s="79"/>
      <c r="U7" s="79"/>
      <c r="V7" s="79"/>
      <c r="W7" s="79"/>
      <c r="X7" s="79"/>
      <c r="Y7" s="79"/>
      <c r="Z7" s="79"/>
      <c r="AA7" s="79"/>
      <c r="AB7" s="79"/>
      <c r="AC7" s="79"/>
      <c r="AD7" s="79"/>
      <c r="AE7" s="80"/>
    </row>
    <row r="8" spans="1:31" x14ac:dyDescent="0.45">
      <c r="A8" s="81" t="s">
        <v>7</v>
      </c>
      <c r="B8" s="82"/>
      <c r="C8" s="82"/>
      <c r="D8" s="83"/>
      <c r="E8" s="100" t="s">
        <v>8</v>
      </c>
      <c r="F8" s="74"/>
      <c r="G8" s="74"/>
      <c r="H8" s="74"/>
      <c r="I8" s="105" t="s">
        <v>9</v>
      </c>
      <c r="J8" s="105"/>
      <c r="K8" s="105"/>
      <c r="L8" s="105"/>
      <c r="M8" s="105"/>
      <c r="N8" s="105"/>
      <c r="O8" s="105"/>
      <c r="P8" s="105"/>
      <c r="Q8" s="84" t="s">
        <v>10</v>
      </c>
      <c r="R8" s="85"/>
      <c r="S8" s="85"/>
      <c r="T8" s="85"/>
      <c r="U8" s="85"/>
      <c r="V8" s="85"/>
      <c r="W8" s="85"/>
      <c r="X8" s="85"/>
      <c r="Y8" s="85"/>
      <c r="Z8" s="85"/>
      <c r="AA8" s="85"/>
      <c r="AB8" s="85"/>
      <c r="AC8" s="85"/>
      <c r="AD8" s="85"/>
      <c r="AE8" s="101"/>
    </row>
    <row r="9" spans="1:31" ht="15" thickTop="1" thickBot="1" x14ac:dyDescent="0.5">
      <c r="A9" s="102"/>
      <c r="B9" s="103"/>
      <c r="C9" s="103"/>
      <c r="D9" s="104"/>
      <c r="E9" s="74"/>
      <c r="F9" s="74"/>
      <c r="G9" s="74"/>
      <c r="H9" s="74"/>
      <c r="I9" s="105"/>
      <c r="J9" s="105"/>
      <c r="K9" s="105"/>
      <c r="L9" s="105"/>
      <c r="M9" s="105"/>
      <c r="N9" s="105"/>
      <c r="O9" s="105"/>
      <c r="P9" s="105"/>
      <c r="Q9" s="84"/>
      <c r="R9" s="85"/>
      <c r="S9" s="85"/>
      <c r="T9" s="85"/>
      <c r="U9" s="85"/>
      <c r="V9" s="85"/>
      <c r="W9" s="85"/>
      <c r="X9" s="85"/>
      <c r="Y9" s="85"/>
      <c r="Z9" s="85"/>
      <c r="AA9" s="85"/>
      <c r="AB9" s="85"/>
      <c r="AC9" s="85"/>
      <c r="AD9" s="85"/>
      <c r="AE9" s="101"/>
    </row>
    <row r="10" spans="1:31" ht="15" thickTop="1" thickBot="1" x14ac:dyDescent="0.5">
      <c r="A10" s="102"/>
      <c r="B10" s="103"/>
      <c r="C10" s="103"/>
      <c r="D10" s="104"/>
      <c r="E10" s="100" t="s">
        <v>11</v>
      </c>
      <c r="F10" s="74"/>
      <c r="G10" s="74"/>
      <c r="H10" s="74"/>
      <c r="I10" s="105"/>
      <c r="J10" s="105"/>
      <c r="K10" s="105"/>
      <c r="L10" s="105"/>
      <c r="M10" s="105"/>
      <c r="N10" s="105"/>
      <c r="O10" s="105"/>
      <c r="P10" s="105"/>
      <c r="Q10" s="84"/>
      <c r="R10" s="85"/>
      <c r="S10" s="85"/>
      <c r="T10" s="85"/>
      <c r="U10" s="85"/>
      <c r="V10" s="85"/>
      <c r="W10" s="85"/>
      <c r="X10" s="85"/>
      <c r="Y10" s="85"/>
      <c r="Z10" s="85"/>
      <c r="AA10" s="85"/>
      <c r="AB10" s="85"/>
      <c r="AC10" s="85"/>
      <c r="AD10" s="85"/>
      <c r="AE10" s="101"/>
    </row>
    <row r="11" spans="1:31" ht="15" thickTop="1" thickBot="1" x14ac:dyDescent="0.5">
      <c r="A11" s="102"/>
      <c r="B11" s="103"/>
      <c r="C11" s="103"/>
      <c r="D11" s="104"/>
      <c r="E11" s="74"/>
      <c r="F11" s="74"/>
      <c r="G11" s="74"/>
      <c r="H11" s="74"/>
      <c r="I11" s="105"/>
      <c r="J11" s="105"/>
      <c r="K11" s="105"/>
      <c r="L11" s="105"/>
      <c r="M11" s="105"/>
      <c r="N11" s="105"/>
      <c r="O11" s="105"/>
      <c r="P11" s="105"/>
      <c r="Q11" s="84"/>
      <c r="R11" s="85"/>
      <c r="S11" s="85"/>
      <c r="T11" s="85"/>
      <c r="U11" s="85"/>
      <c r="V11" s="85"/>
      <c r="W11" s="85"/>
      <c r="X11" s="85"/>
      <c r="Y11" s="85"/>
      <c r="Z11" s="85"/>
      <c r="AA11" s="85"/>
      <c r="AB11" s="85"/>
      <c r="AC11" s="85"/>
      <c r="AD11" s="85"/>
      <c r="AE11" s="101"/>
    </row>
    <row r="12" spans="1:31" ht="15" thickTop="1" thickBot="1" x14ac:dyDescent="0.5">
      <c r="A12" s="102"/>
      <c r="B12" s="103"/>
      <c r="C12" s="103"/>
      <c r="D12" s="104"/>
      <c r="E12" s="100" t="s">
        <v>12</v>
      </c>
      <c r="F12" s="100"/>
      <c r="G12" s="100"/>
      <c r="H12" s="100"/>
      <c r="I12" s="105"/>
      <c r="J12" s="105"/>
      <c r="K12" s="105"/>
      <c r="L12" s="105"/>
      <c r="M12" s="105"/>
      <c r="N12" s="105"/>
      <c r="O12" s="105"/>
      <c r="P12" s="105"/>
      <c r="Q12" s="84"/>
      <c r="R12" s="85"/>
      <c r="S12" s="85"/>
      <c r="T12" s="85"/>
      <c r="U12" s="85"/>
      <c r="V12" s="85"/>
      <c r="W12" s="85"/>
      <c r="X12" s="85"/>
      <c r="Y12" s="85"/>
      <c r="Z12" s="85"/>
      <c r="AA12" s="85"/>
      <c r="AB12" s="85"/>
      <c r="AC12" s="85"/>
      <c r="AD12" s="85"/>
      <c r="AE12" s="101"/>
    </row>
    <row r="13" spans="1:31" ht="15" thickTop="1" thickBot="1" x14ac:dyDescent="0.5">
      <c r="A13" s="75"/>
      <c r="B13" s="76"/>
      <c r="C13" s="76"/>
      <c r="D13" s="77"/>
      <c r="E13" s="100"/>
      <c r="F13" s="100"/>
      <c r="G13" s="100"/>
      <c r="H13" s="100"/>
      <c r="I13" s="105"/>
      <c r="J13" s="105"/>
      <c r="K13" s="105"/>
      <c r="L13" s="105"/>
      <c r="M13" s="105"/>
      <c r="N13" s="105"/>
      <c r="O13" s="105"/>
      <c r="P13" s="105"/>
      <c r="Q13" s="84"/>
      <c r="R13" s="85"/>
      <c r="S13" s="85"/>
      <c r="T13" s="85"/>
      <c r="U13" s="85"/>
      <c r="V13" s="85"/>
      <c r="W13" s="85"/>
      <c r="X13" s="85"/>
      <c r="Y13" s="85"/>
      <c r="Z13" s="85"/>
      <c r="AA13" s="85"/>
      <c r="AB13" s="85"/>
      <c r="AC13" s="85"/>
      <c r="AD13" s="85"/>
      <c r="AE13" s="101"/>
    </row>
    <row r="14" spans="1:31" ht="15" thickTop="1" thickBot="1" x14ac:dyDescent="0.5">
      <c r="A14" s="78" t="s">
        <v>13</v>
      </c>
      <c r="B14" s="79"/>
      <c r="C14" s="79"/>
      <c r="D14" s="79"/>
      <c r="E14" s="79"/>
      <c r="F14" s="79"/>
      <c r="G14" s="79"/>
      <c r="H14" s="79"/>
      <c r="I14" s="79"/>
      <c r="J14" s="79"/>
      <c r="K14" s="79"/>
      <c r="L14" s="79"/>
      <c r="M14" s="79"/>
      <c r="N14" s="79"/>
      <c r="O14" s="79"/>
      <c r="P14" s="80"/>
      <c r="Q14" s="84"/>
      <c r="R14" s="85"/>
      <c r="S14" s="85"/>
      <c r="T14" s="85"/>
      <c r="U14" s="85"/>
      <c r="V14" s="85"/>
      <c r="W14" s="85"/>
      <c r="X14" s="85"/>
      <c r="Y14" s="85"/>
      <c r="Z14" s="85"/>
      <c r="AA14" s="85"/>
      <c r="AB14" s="85"/>
      <c r="AC14" s="85"/>
      <c r="AD14" s="85"/>
      <c r="AE14" s="101"/>
    </row>
    <row r="15" spans="1:31" ht="15" thickTop="1" thickBot="1" x14ac:dyDescent="0.5">
      <c r="A15" s="78"/>
      <c r="B15" s="79"/>
      <c r="C15" s="79"/>
      <c r="D15" s="79"/>
      <c r="E15" s="79"/>
      <c r="F15" s="79"/>
      <c r="G15" s="79"/>
      <c r="H15" s="79"/>
      <c r="I15" s="79"/>
      <c r="J15" s="79"/>
      <c r="K15" s="79"/>
      <c r="L15" s="79"/>
      <c r="M15" s="79"/>
      <c r="N15" s="79"/>
      <c r="O15" s="79"/>
      <c r="P15" s="80"/>
      <c r="Q15" s="84"/>
      <c r="R15" s="85"/>
      <c r="S15" s="85"/>
      <c r="T15" s="85"/>
      <c r="U15" s="85"/>
      <c r="V15" s="85"/>
      <c r="W15" s="85"/>
      <c r="X15" s="85"/>
      <c r="Y15" s="85"/>
      <c r="Z15" s="85"/>
      <c r="AA15" s="85"/>
      <c r="AB15" s="85"/>
      <c r="AC15" s="85"/>
      <c r="AD15" s="85"/>
      <c r="AE15" s="101"/>
    </row>
    <row r="16" spans="1:31" x14ac:dyDescent="0.45">
      <c r="A16" s="84" t="s">
        <v>14</v>
      </c>
      <c r="B16" s="85"/>
      <c r="C16" s="85"/>
      <c r="D16" s="85"/>
      <c r="E16" s="85"/>
      <c r="F16" s="85"/>
      <c r="G16" s="85"/>
      <c r="H16" s="85"/>
      <c r="I16" s="85"/>
      <c r="J16" s="85"/>
      <c r="K16" s="85"/>
      <c r="L16" s="85"/>
      <c r="M16" s="85"/>
      <c r="N16" s="85"/>
      <c r="O16" s="85"/>
      <c r="P16" s="101"/>
      <c r="Q16" s="84"/>
      <c r="R16" s="85"/>
      <c r="S16" s="85"/>
      <c r="T16" s="85"/>
      <c r="U16" s="85"/>
      <c r="V16" s="85"/>
      <c r="W16" s="85"/>
      <c r="X16" s="85"/>
      <c r="Y16" s="85"/>
      <c r="Z16" s="85"/>
      <c r="AA16" s="85"/>
      <c r="AB16" s="85"/>
      <c r="AC16" s="85"/>
      <c r="AD16" s="85"/>
      <c r="AE16" s="101"/>
    </row>
    <row r="17" spans="1:31" ht="15" thickTop="1" thickBot="1" x14ac:dyDescent="0.5">
      <c r="A17" s="84"/>
      <c r="B17" s="85"/>
      <c r="C17" s="85"/>
      <c r="D17" s="85"/>
      <c r="E17" s="85"/>
      <c r="F17" s="85"/>
      <c r="G17" s="85"/>
      <c r="H17" s="85"/>
      <c r="I17" s="85"/>
      <c r="J17" s="85"/>
      <c r="K17" s="85"/>
      <c r="L17" s="85"/>
      <c r="M17" s="85"/>
      <c r="N17" s="85"/>
      <c r="O17" s="85"/>
      <c r="P17" s="101"/>
      <c r="Q17" s="84"/>
      <c r="R17" s="85"/>
      <c r="S17" s="85"/>
      <c r="T17" s="85"/>
      <c r="U17" s="85"/>
      <c r="V17" s="85"/>
      <c r="W17" s="85"/>
      <c r="X17" s="85"/>
      <c r="Y17" s="85"/>
      <c r="Z17" s="85"/>
      <c r="AA17" s="85"/>
      <c r="AB17" s="85"/>
      <c r="AC17" s="85"/>
      <c r="AD17" s="85"/>
      <c r="AE17" s="101"/>
    </row>
    <row r="18" spans="1:31" ht="15" thickTop="1" thickBot="1" x14ac:dyDescent="0.5">
      <c r="A18" s="84"/>
      <c r="B18" s="85"/>
      <c r="C18" s="85"/>
      <c r="D18" s="85"/>
      <c r="E18" s="85"/>
      <c r="F18" s="85"/>
      <c r="G18" s="85"/>
      <c r="H18" s="85"/>
      <c r="I18" s="85"/>
      <c r="J18" s="85"/>
      <c r="K18" s="85"/>
      <c r="L18" s="85"/>
      <c r="M18" s="85"/>
      <c r="N18" s="85"/>
      <c r="O18" s="85"/>
      <c r="P18" s="101"/>
      <c r="Q18" s="84"/>
      <c r="R18" s="85"/>
      <c r="S18" s="85"/>
      <c r="T18" s="85"/>
      <c r="U18" s="85"/>
      <c r="V18" s="85"/>
      <c r="W18" s="85"/>
      <c r="X18" s="85"/>
      <c r="Y18" s="85"/>
      <c r="Z18" s="85"/>
      <c r="AA18" s="85"/>
      <c r="AB18" s="85"/>
      <c r="AC18" s="85"/>
      <c r="AD18" s="85"/>
      <c r="AE18" s="101"/>
    </row>
    <row r="19" spans="1:31" ht="15" thickTop="1" thickBot="1" x14ac:dyDescent="0.5">
      <c r="A19" s="84"/>
      <c r="B19" s="85"/>
      <c r="C19" s="85"/>
      <c r="D19" s="85"/>
      <c r="E19" s="85"/>
      <c r="F19" s="85"/>
      <c r="G19" s="85"/>
      <c r="H19" s="85"/>
      <c r="I19" s="85"/>
      <c r="J19" s="85"/>
      <c r="K19" s="85"/>
      <c r="L19" s="85"/>
      <c r="M19" s="85"/>
      <c r="N19" s="85"/>
      <c r="O19" s="85"/>
      <c r="P19" s="101"/>
      <c r="Q19" s="84"/>
      <c r="R19" s="85"/>
      <c r="S19" s="85"/>
      <c r="T19" s="85"/>
      <c r="U19" s="85"/>
      <c r="V19" s="85"/>
      <c r="W19" s="85"/>
      <c r="X19" s="85"/>
      <c r="Y19" s="85"/>
      <c r="Z19" s="85"/>
      <c r="AA19" s="85"/>
      <c r="AB19" s="85"/>
      <c r="AC19" s="85"/>
      <c r="AD19" s="85"/>
      <c r="AE19" s="101"/>
    </row>
    <row r="20" spans="1:31" ht="15" thickTop="1" thickBot="1" x14ac:dyDescent="0.5">
      <c r="A20" s="84"/>
      <c r="B20" s="85"/>
      <c r="C20" s="85"/>
      <c r="D20" s="85"/>
      <c r="E20" s="85"/>
      <c r="F20" s="85"/>
      <c r="G20" s="85"/>
      <c r="H20" s="85"/>
      <c r="I20" s="85"/>
      <c r="J20" s="85"/>
      <c r="K20" s="85"/>
      <c r="L20" s="85"/>
      <c r="M20" s="85"/>
      <c r="N20" s="85"/>
      <c r="O20" s="85"/>
      <c r="P20" s="101"/>
      <c r="Q20" s="84"/>
      <c r="R20" s="85"/>
      <c r="S20" s="85"/>
      <c r="T20" s="85"/>
      <c r="U20" s="85"/>
      <c r="V20" s="85"/>
      <c r="W20" s="85"/>
      <c r="X20" s="85"/>
      <c r="Y20" s="85"/>
      <c r="Z20" s="85"/>
      <c r="AA20" s="85"/>
      <c r="AB20" s="85"/>
      <c r="AC20" s="85"/>
      <c r="AD20" s="85"/>
      <c r="AE20" s="101"/>
    </row>
    <row r="21" spans="1:31" ht="15" thickTop="1" thickBot="1" x14ac:dyDescent="0.5">
      <c r="A21" s="84"/>
      <c r="B21" s="85"/>
      <c r="C21" s="85"/>
      <c r="D21" s="85"/>
      <c r="E21" s="85"/>
      <c r="F21" s="85"/>
      <c r="G21" s="85"/>
      <c r="H21" s="85"/>
      <c r="I21" s="85"/>
      <c r="J21" s="85"/>
      <c r="K21" s="85"/>
      <c r="L21" s="85"/>
      <c r="M21" s="85"/>
      <c r="N21" s="85"/>
      <c r="O21" s="85"/>
      <c r="P21" s="101"/>
      <c r="Q21" s="84"/>
      <c r="R21" s="85"/>
      <c r="S21" s="85"/>
      <c r="T21" s="85"/>
      <c r="U21" s="85"/>
      <c r="V21" s="85"/>
      <c r="W21" s="85"/>
      <c r="X21" s="85"/>
      <c r="Y21" s="85"/>
      <c r="Z21" s="85"/>
      <c r="AA21" s="85"/>
      <c r="AB21" s="85"/>
      <c r="AC21" s="85"/>
      <c r="AD21" s="85"/>
      <c r="AE21" s="101"/>
    </row>
    <row r="22" spans="1:31" ht="15" thickTop="1" thickBot="1" x14ac:dyDescent="0.5">
      <c r="A22" s="84"/>
      <c r="B22" s="85"/>
      <c r="C22" s="85"/>
      <c r="D22" s="85"/>
      <c r="E22" s="85"/>
      <c r="F22" s="85"/>
      <c r="G22" s="85"/>
      <c r="H22" s="85"/>
      <c r="I22" s="85"/>
      <c r="J22" s="85"/>
      <c r="K22" s="85"/>
      <c r="L22" s="85"/>
      <c r="M22" s="85"/>
      <c r="N22" s="85"/>
      <c r="O22" s="85"/>
      <c r="P22" s="101"/>
      <c r="Q22" s="84"/>
      <c r="R22" s="85"/>
      <c r="S22" s="85"/>
      <c r="T22" s="85"/>
      <c r="U22" s="85"/>
      <c r="V22" s="85"/>
      <c r="W22" s="85"/>
      <c r="X22" s="85"/>
      <c r="Y22" s="85"/>
      <c r="Z22" s="85"/>
      <c r="AA22" s="85"/>
      <c r="AB22" s="85"/>
      <c r="AC22" s="85"/>
      <c r="AD22" s="85"/>
      <c r="AE22" s="101"/>
    </row>
    <row r="23" spans="1:31" ht="15" thickTop="1" thickBot="1" x14ac:dyDescent="0.5">
      <c r="A23" s="84"/>
      <c r="B23" s="85"/>
      <c r="C23" s="85"/>
      <c r="D23" s="85"/>
      <c r="E23" s="85"/>
      <c r="F23" s="85"/>
      <c r="G23" s="85"/>
      <c r="H23" s="85"/>
      <c r="I23" s="85"/>
      <c r="J23" s="85"/>
      <c r="K23" s="85"/>
      <c r="L23" s="85"/>
      <c r="M23" s="85"/>
      <c r="N23" s="85"/>
      <c r="O23" s="85"/>
      <c r="P23" s="101"/>
      <c r="Q23" s="84"/>
      <c r="R23" s="85"/>
      <c r="S23" s="85"/>
      <c r="T23" s="85"/>
      <c r="U23" s="85"/>
      <c r="V23" s="85"/>
      <c r="W23" s="85"/>
      <c r="X23" s="85"/>
      <c r="Y23" s="85"/>
      <c r="Z23" s="85"/>
      <c r="AA23" s="85"/>
      <c r="AB23" s="85"/>
      <c r="AC23" s="85"/>
      <c r="AD23" s="85"/>
      <c r="AE23" s="101"/>
    </row>
    <row r="24" spans="1:31" ht="15" thickTop="1" thickBot="1" x14ac:dyDescent="0.5">
      <c r="A24" s="84"/>
      <c r="B24" s="85"/>
      <c r="C24" s="85"/>
      <c r="D24" s="85"/>
      <c r="E24" s="85"/>
      <c r="F24" s="85"/>
      <c r="G24" s="85"/>
      <c r="H24" s="85"/>
      <c r="I24" s="85"/>
      <c r="J24" s="85"/>
      <c r="K24" s="85"/>
      <c r="L24" s="85"/>
      <c r="M24" s="85"/>
      <c r="N24" s="85"/>
      <c r="O24" s="85"/>
      <c r="P24" s="101"/>
      <c r="Q24" s="84"/>
      <c r="R24" s="85"/>
      <c r="S24" s="85"/>
      <c r="T24" s="85"/>
      <c r="U24" s="85"/>
      <c r="V24" s="85"/>
      <c r="W24" s="85"/>
      <c r="X24" s="85"/>
      <c r="Y24" s="85"/>
      <c r="Z24" s="85"/>
      <c r="AA24" s="85"/>
      <c r="AB24" s="85"/>
      <c r="AC24" s="85"/>
      <c r="AD24" s="85"/>
      <c r="AE24" s="101"/>
    </row>
    <row r="25" spans="1:31" ht="15" thickTop="1" thickBot="1" x14ac:dyDescent="0.5">
      <c r="A25" s="84"/>
      <c r="B25" s="85"/>
      <c r="C25" s="85"/>
      <c r="D25" s="85"/>
      <c r="E25" s="85"/>
      <c r="F25" s="85"/>
      <c r="G25" s="85"/>
      <c r="H25" s="85"/>
      <c r="I25" s="85"/>
      <c r="J25" s="85"/>
      <c r="K25" s="85"/>
      <c r="L25" s="85"/>
      <c r="M25" s="85"/>
      <c r="N25" s="85"/>
      <c r="O25" s="85"/>
      <c r="P25" s="101"/>
      <c r="Q25" s="84"/>
      <c r="R25" s="85"/>
      <c r="S25" s="85"/>
      <c r="T25" s="85"/>
      <c r="U25" s="85"/>
      <c r="V25" s="85"/>
      <c r="W25" s="85"/>
      <c r="X25" s="85"/>
      <c r="Y25" s="85"/>
      <c r="Z25" s="85"/>
      <c r="AA25" s="85"/>
      <c r="AB25" s="85"/>
      <c r="AC25" s="85"/>
      <c r="AD25" s="85"/>
      <c r="AE25" s="101"/>
    </row>
    <row r="26" spans="1:31" ht="15" thickTop="1" thickBot="1" x14ac:dyDescent="0.5">
      <c r="A26" s="78" t="s">
        <v>15</v>
      </c>
      <c r="B26" s="79"/>
      <c r="C26" s="79"/>
      <c r="D26" s="79"/>
      <c r="E26" s="79"/>
      <c r="F26" s="79"/>
      <c r="G26" s="79"/>
      <c r="H26" s="79"/>
      <c r="I26" s="79"/>
      <c r="J26" s="79"/>
      <c r="K26" s="79"/>
      <c r="L26" s="79"/>
      <c r="M26" s="79"/>
      <c r="N26" s="79"/>
      <c r="O26" s="79"/>
      <c r="P26" s="80"/>
      <c r="Q26" s="84"/>
      <c r="R26" s="85"/>
      <c r="S26" s="85"/>
      <c r="T26" s="85"/>
      <c r="U26" s="85"/>
      <c r="V26" s="85"/>
      <c r="W26" s="85"/>
      <c r="X26" s="85"/>
      <c r="Y26" s="85"/>
      <c r="Z26" s="85"/>
      <c r="AA26" s="85"/>
      <c r="AB26" s="85"/>
      <c r="AC26" s="85"/>
      <c r="AD26" s="85"/>
      <c r="AE26" s="101"/>
    </row>
    <row r="27" spans="1:31" ht="15" thickTop="1" thickBot="1" x14ac:dyDescent="0.5">
      <c r="A27" s="78"/>
      <c r="B27" s="79"/>
      <c r="C27" s="79"/>
      <c r="D27" s="79"/>
      <c r="E27" s="79"/>
      <c r="F27" s="79"/>
      <c r="G27" s="79"/>
      <c r="H27" s="79"/>
      <c r="I27" s="79"/>
      <c r="J27" s="79"/>
      <c r="K27" s="79"/>
      <c r="L27" s="79"/>
      <c r="M27" s="79"/>
      <c r="N27" s="79"/>
      <c r="O27" s="79"/>
      <c r="P27" s="80"/>
      <c r="Q27" s="84"/>
      <c r="R27" s="85"/>
      <c r="S27" s="85"/>
      <c r="T27" s="85"/>
      <c r="U27" s="85"/>
      <c r="V27" s="85"/>
      <c r="W27" s="85"/>
      <c r="X27" s="85"/>
      <c r="Y27" s="85"/>
      <c r="Z27" s="85"/>
      <c r="AA27" s="85"/>
      <c r="AB27" s="85"/>
      <c r="AC27" s="85"/>
      <c r="AD27" s="85"/>
      <c r="AE27" s="101"/>
    </row>
    <row r="28" spans="1:31" x14ac:dyDescent="0.45">
      <c r="A28" s="84" t="s">
        <v>16</v>
      </c>
      <c r="B28" s="85"/>
      <c r="C28" s="85"/>
      <c r="D28" s="85"/>
      <c r="E28" s="85"/>
      <c r="F28" s="85"/>
      <c r="G28" s="85"/>
      <c r="H28" s="85"/>
      <c r="I28" s="85"/>
      <c r="J28" s="85"/>
      <c r="K28" s="85"/>
      <c r="L28" s="85"/>
      <c r="M28" s="85"/>
      <c r="N28" s="85"/>
      <c r="O28" s="85"/>
      <c r="P28" s="101"/>
      <c r="Q28" s="84"/>
      <c r="R28" s="85"/>
      <c r="S28" s="85"/>
      <c r="T28" s="85"/>
      <c r="U28" s="85"/>
      <c r="V28" s="85"/>
      <c r="W28" s="85"/>
      <c r="X28" s="85"/>
      <c r="Y28" s="85"/>
      <c r="Z28" s="85"/>
      <c r="AA28" s="85"/>
      <c r="AB28" s="85"/>
      <c r="AC28" s="85"/>
      <c r="AD28" s="85"/>
      <c r="AE28" s="101"/>
    </row>
    <row r="29" spans="1:31" ht="15" thickTop="1" thickBot="1" x14ac:dyDescent="0.5">
      <c r="A29" s="84"/>
      <c r="B29" s="85"/>
      <c r="C29" s="85"/>
      <c r="D29" s="85"/>
      <c r="E29" s="85"/>
      <c r="F29" s="85"/>
      <c r="G29" s="85"/>
      <c r="H29" s="85"/>
      <c r="I29" s="85"/>
      <c r="J29" s="85"/>
      <c r="K29" s="85"/>
      <c r="L29" s="85"/>
      <c r="M29" s="85"/>
      <c r="N29" s="85"/>
      <c r="O29" s="85"/>
      <c r="P29" s="101"/>
      <c r="Q29" s="84"/>
      <c r="R29" s="85"/>
      <c r="S29" s="85"/>
      <c r="T29" s="85"/>
      <c r="U29" s="85"/>
      <c r="V29" s="85"/>
      <c r="W29" s="85"/>
      <c r="X29" s="85"/>
      <c r="Y29" s="85"/>
      <c r="Z29" s="85"/>
      <c r="AA29" s="85"/>
      <c r="AB29" s="85"/>
      <c r="AC29" s="85"/>
      <c r="AD29" s="85"/>
      <c r="AE29" s="101"/>
    </row>
    <row r="30" spans="1:31" ht="15" thickTop="1" thickBot="1" x14ac:dyDescent="0.5">
      <c r="A30" s="84"/>
      <c r="B30" s="85"/>
      <c r="C30" s="85"/>
      <c r="D30" s="85"/>
      <c r="E30" s="85"/>
      <c r="F30" s="85"/>
      <c r="G30" s="85"/>
      <c r="H30" s="85"/>
      <c r="I30" s="85"/>
      <c r="J30" s="85"/>
      <c r="K30" s="85"/>
      <c r="L30" s="85"/>
      <c r="M30" s="85"/>
      <c r="N30" s="85"/>
      <c r="O30" s="85"/>
      <c r="P30" s="101"/>
      <c r="Q30" s="84"/>
      <c r="R30" s="85"/>
      <c r="S30" s="85"/>
      <c r="T30" s="85"/>
      <c r="U30" s="85"/>
      <c r="V30" s="85"/>
      <c r="W30" s="85"/>
      <c r="X30" s="85"/>
      <c r="Y30" s="85"/>
      <c r="Z30" s="85"/>
      <c r="AA30" s="85"/>
      <c r="AB30" s="85"/>
      <c r="AC30" s="85"/>
      <c r="AD30" s="85"/>
      <c r="AE30" s="101"/>
    </row>
    <row r="31" spans="1:31" ht="15" thickTop="1" thickBot="1" x14ac:dyDescent="0.5">
      <c r="A31" s="84"/>
      <c r="B31" s="85"/>
      <c r="C31" s="85"/>
      <c r="D31" s="85"/>
      <c r="E31" s="85"/>
      <c r="F31" s="85"/>
      <c r="G31" s="85"/>
      <c r="H31" s="85"/>
      <c r="I31" s="85"/>
      <c r="J31" s="85"/>
      <c r="K31" s="85"/>
      <c r="L31" s="85"/>
      <c r="M31" s="85"/>
      <c r="N31" s="85"/>
      <c r="O31" s="85"/>
      <c r="P31" s="101"/>
      <c r="Q31" s="84"/>
      <c r="R31" s="85"/>
      <c r="S31" s="85"/>
      <c r="T31" s="85"/>
      <c r="U31" s="85"/>
      <c r="V31" s="85"/>
      <c r="W31" s="85"/>
      <c r="X31" s="85"/>
      <c r="Y31" s="85"/>
      <c r="Z31" s="85"/>
      <c r="AA31" s="85"/>
      <c r="AB31" s="85"/>
      <c r="AC31" s="85"/>
      <c r="AD31" s="85"/>
      <c r="AE31" s="101"/>
    </row>
    <row r="32" spans="1:31" ht="15" thickTop="1" thickBot="1" x14ac:dyDescent="0.5">
      <c r="A32" s="84"/>
      <c r="B32" s="85"/>
      <c r="C32" s="85"/>
      <c r="D32" s="85"/>
      <c r="E32" s="85"/>
      <c r="F32" s="85"/>
      <c r="G32" s="85"/>
      <c r="H32" s="85"/>
      <c r="I32" s="85"/>
      <c r="J32" s="85"/>
      <c r="K32" s="85"/>
      <c r="L32" s="85"/>
      <c r="M32" s="85"/>
      <c r="N32" s="85"/>
      <c r="O32" s="85"/>
      <c r="P32" s="101"/>
      <c r="Q32" s="84"/>
      <c r="R32" s="85"/>
      <c r="S32" s="85"/>
      <c r="T32" s="85"/>
      <c r="U32" s="85"/>
      <c r="V32" s="85"/>
      <c r="W32" s="85"/>
      <c r="X32" s="85"/>
      <c r="Y32" s="85"/>
      <c r="Z32" s="85"/>
      <c r="AA32" s="85"/>
      <c r="AB32" s="85"/>
      <c r="AC32" s="85"/>
      <c r="AD32" s="85"/>
      <c r="AE32" s="101"/>
    </row>
    <row r="33" spans="1:31" ht="15" thickTop="1" thickBot="1" x14ac:dyDescent="0.5">
      <c r="A33" s="84"/>
      <c r="B33" s="85"/>
      <c r="C33" s="85"/>
      <c r="D33" s="85"/>
      <c r="E33" s="85"/>
      <c r="F33" s="85"/>
      <c r="G33" s="85"/>
      <c r="H33" s="85"/>
      <c r="I33" s="85"/>
      <c r="J33" s="85"/>
      <c r="K33" s="85"/>
      <c r="L33" s="85"/>
      <c r="M33" s="85"/>
      <c r="N33" s="85"/>
      <c r="O33" s="85"/>
      <c r="P33" s="101"/>
      <c r="Q33" s="84"/>
      <c r="R33" s="85"/>
      <c r="S33" s="85"/>
      <c r="T33" s="85"/>
      <c r="U33" s="85"/>
      <c r="V33" s="85"/>
      <c r="W33" s="85"/>
      <c r="X33" s="85"/>
      <c r="Y33" s="85"/>
      <c r="Z33" s="85"/>
      <c r="AA33" s="85"/>
      <c r="AB33" s="85"/>
      <c r="AC33" s="85"/>
      <c r="AD33" s="85"/>
      <c r="AE33" s="101"/>
    </row>
    <row r="34" spans="1:31" ht="15" thickTop="1" thickBot="1" x14ac:dyDescent="0.5">
      <c r="A34" s="84"/>
      <c r="B34" s="85"/>
      <c r="C34" s="85"/>
      <c r="D34" s="85"/>
      <c r="E34" s="85"/>
      <c r="F34" s="85"/>
      <c r="G34" s="85"/>
      <c r="H34" s="85"/>
      <c r="I34" s="85"/>
      <c r="J34" s="85"/>
      <c r="K34" s="85"/>
      <c r="L34" s="85"/>
      <c r="M34" s="85"/>
      <c r="N34" s="85"/>
      <c r="O34" s="85"/>
      <c r="P34" s="101"/>
      <c r="Q34" s="84"/>
      <c r="R34" s="85"/>
      <c r="S34" s="85"/>
      <c r="T34" s="85"/>
      <c r="U34" s="85"/>
      <c r="V34" s="85"/>
      <c r="W34" s="85"/>
      <c r="X34" s="85"/>
      <c r="Y34" s="85"/>
      <c r="Z34" s="85"/>
      <c r="AA34" s="85"/>
      <c r="AB34" s="85"/>
      <c r="AC34" s="85"/>
      <c r="AD34" s="85"/>
      <c r="AE34" s="101"/>
    </row>
    <row r="35" spans="1:31" ht="15" thickTop="1" thickBot="1" x14ac:dyDescent="0.5">
      <c r="A35" s="78" t="s">
        <v>17</v>
      </c>
      <c r="B35" s="79"/>
      <c r="C35" s="79"/>
      <c r="D35" s="79"/>
      <c r="E35" s="79"/>
      <c r="F35" s="79"/>
      <c r="G35" s="79"/>
      <c r="H35" s="79"/>
      <c r="I35" s="79"/>
      <c r="J35" s="79"/>
      <c r="K35" s="79"/>
      <c r="L35" s="79"/>
      <c r="M35" s="79"/>
      <c r="N35" s="79"/>
      <c r="O35" s="79"/>
      <c r="P35" s="80"/>
      <c r="Q35" s="78" t="s">
        <v>18</v>
      </c>
      <c r="R35" s="79"/>
      <c r="S35" s="79"/>
      <c r="T35" s="79"/>
      <c r="U35" s="79"/>
      <c r="V35" s="79"/>
      <c r="W35" s="79"/>
      <c r="X35" s="79"/>
      <c r="Y35" s="79"/>
      <c r="Z35" s="79"/>
      <c r="AA35" s="79"/>
      <c r="AB35" s="79"/>
      <c r="AC35" s="79"/>
      <c r="AD35" s="79"/>
      <c r="AE35" s="80"/>
    </row>
    <row r="36" spans="1:31" ht="15" thickTop="1" thickBot="1" x14ac:dyDescent="0.5">
      <c r="A36" s="78"/>
      <c r="B36" s="79"/>
      <c r="C36" s="79"/>
      <c r="D36" s="79"/>
      <c r="E36" s="79"/>
      <c r="F36" s="79"/>
      <c r="G36" s="79"/>
      <c r="H36" s="79"/>
      <c r="I36" s="79"/>
      <c r="J36" s="79"/>
      <c r="K36" s="79"/>
      <c r="L36" s="79"/>
      <c r="M36" s="79"/>
      <c r="N36" s="79"/>
      <c r="O36" s="79"/>
      <c r="P36" s="80"/>
      <c r="Q36" s="81"/>
      <c r="R36" s="82"/>
      <c r="S36" s="82"/>
      <c r="T36" s="82"/>
      <c r="U36" s="82"/>
      <c r="V36" s="82"/>
      <c r="W36" s="82"/>
      <c r="X36" s="82"/>
      <c r="Y36" s="82"/>
      <c r="Z36" s="82"/>
      <c r="AA36" s="82"/>
      <c r="AB36" s="82"/>
      <c r="AC36" s="82"/>
      <c r="AD36" s="82"/>
      <c r="AE36" s="83"/>
    </row>
    <row r="37" spans="1:31" x14ac:dyDescent="0.45">
      <c r="A37" s="84" t="s">
        <v>19</v>
      </c>
      <c r="B37" s="85"/>
      <c r="C37" s="85"/>
      <c r="D37" s="85"/>
      <c r="E37" s="85"/>
      <c r="F37" s="85"/>
      <c r="G37" s="85"/>
      <c r="H37" s="85"/>
      <c r="I37" s="85"/>
      <c r="J37" s="85"/>
      <c r="K37" s="85"/>
      <c r="L37" s="85"/>
      <c r="M37" s="85"/>
      <c r="N37" s="85"/>
      <c r="O37" s="85"/>
      <c r="P37" s="85"/>
      <c r="Q37" s="88"/>
      <c r="R37" s="89"/>
      <c r="S37" s="89"/>
      <c r="T37" s="89"/>
      <c r="U37" s="89"/>
      <c r="V37" s="89"/>
      <c r="W37" s="89"/>
      <c r="X37" s="89"/>
      <c r="Y37" s="89"/>
      <c r="Z37" s="89"/>
      <c r="AA37" s="89"/>
      <c r="AB37" s="89"/>
      <c r="AC37" s="89"/>
      <c r="AD37" s="89"/>
      <c r="AE37" s="90"/>
    </row>
    <row r="38" spans="1:31" ht="15" thickTop="1" thickBot="1" x14ac:dyDescent="0.5">
      <c r="A38" s="84"/>
      <c r="B38" s="85"/>
      <c r="C38" s="85"/>
      <c r="D38" s="85"/>
      <c r="E38" s="85"/>
      <c r="F38" s="85"/>
      <c r="G38" s="85"/>
      <c r="H38" s="85"/>
      <c r="I38" s="85"/>
      <c r="J38" s="85"/>
      <c r="K38" s="85"/>
      <c r="L38" s="85"/>
      <c r="M38" s="85"/>
      <c r="N38" s="85"/>
      <c r="O38" s="85"/>
      <c r="P38" s="85"/>
      <c r="Q38" s="91"/>
      <c r="R38" s="92"/>
      <c r="S38" s="92"/>
      <c r="T38" s="92"/>
      <c r="U38" s="92"/>
      <c r="V38" s="92"/>
      <c r="W38" s="92"/>
      <c r="X38" s="92"/>
      <c r="Y38" s="92"/>
      <c r="Z38" s="92"/>
      <c r="AA38" s="92"/>
      <c r="AB38" s="92"/>
      <c r="AC38" s="92"/>
      <c r="AD38" s="92"/>
      <c r="AE38" s="93"/>
    </row>
    <row r="39" spans="1:31" ht="15" thickTop="1" thickBot="1" x14ac:dyDescent="0.5">
      <c r="A39" s="84"/>
      <c r="B39" s="85"/>
      <c r="C39" s="85"/>
      <c r="D39" s="85"/>
      <c r="E39" s="85"/>
      <c r="F39" s="85"/>
      <c r="G39" s="85"/>
      <c r="H39" s="85"/>
      <c r="I39" s="85"/>
      <c r="J39" s="85"/>
      <c r="K39" s="85"/>
      <c r="L39" s="85"/>
      <c r="M39" s="85"/>
      <c r="N39" s="85"/>
      <c r="O39" s="85"/>
      <c r="P39" s="85"/>
      <c r="Q39" s="91"/>
      <c r="R39" s="92"/>
      <c r="S39" s="92"/>
      <c r="T39" s="92"/>
      <c r="U39" s="92"/>
      <c r="V39" s="92"/>
      <c r="W39" s="92"/>
      <c r="X39" s="92"/>
      <c r="Y39" s="92"/>
      <c r="Z39" s="92"/>
      <c r="AA39" s="92"/>
      <c r="AB39" s="92"/>
      <c r="AC39" s="92"/>
      <c r="AD39" s="92"/>
      <c r="AE39" s="93"/>
    </row>
    <row r="40" spans="1:31" ht="15" thickTop="1" thickBot="1" x14ac:dyDescent="0.5">
      <c r="A40" s="84"/>
      <c r="B40" s="85"/>
      <c r="C40" s="85"/>
      <c r="D40" s="85"/>
      <c r="E40" s="85"/>
      <c r="F40" s="85"/>
      <c r="G40" s="85"/>
      <c r="H40" s="85"/>
      <c r="I40" s="85"/>
      <c r="J40" s="85"/>
      <c r="K40" s="85"/>
      <c r="L40" s="85"/>
      <c r="M40" s="85"/>
      <c r="N40" s="85"/>
      <c r="O40" s="85"/>
      <c r="P40" s="85"/>
      <c r="Q40" s="91"/>
      <c r="R40" s="92"/>
      <c r="S40" s="92"/>
      <c r="T40" s="92"/>
      <c r="U40" s="92"/>
      <c r="V40" s="92"/>
      <c r="W40" s="92"/>
      <c r="X40" s="92"/>
      <c r="Y40" s="92"/>
      <c r="Z40" s="92"/>
      <c r="AA40" s="92"/>
      <c r="AB40" s="92"/>
      <c r="AC40" s="92"/>
      <c r="AD40" s="92"/>
      <c r="AE40" s="93"/>
    </row>
    <row r="41" spans="1:31" ht="15" thickTop="1" thickBot="1" x14ac:dyDescent="0.5">
      <c r="A41" s="84"/>
      <c r="B41" s="85"/>
      <c r="C41" s="85"/>
      <c r="D41" s="85"/>
      <c r="E41" s="85"/>
      <c r="F41" s="85"/>
      <c r="G41" s="85"/>
      <c r="H41" s="85"/>
      <c r="I41" s="85"/>
      <c r="J41" s="85"/>
      <c r="K41" s="85"/>
      <c r="L41" s="85"/>
      <c r="M41" s="85"/>
      <c r="N41" s="85"/>
      <c r="O41" s="85"/>
      <c r="P41" s="85"/>
      <c r="Q41" s="91"/>
      <c r="R41" s="92"/>
      <c r="S41" s="92"/>
      <c r="T41" s="92"/>
      <c r="U41" s="92"/>
      <c r="V41" s="92"/>
      <c r="W41" s="92"/>
      <c r="X41" s="92"/>
      <c r="Y41" s="92"/>
      <c r="Z41" s="92"/>
      <c r="AA41" s="92"/>
      <c r="AB41" s="92"/>
      <c r="AC41" s="92"/>
      <c r="AD41" s="92"/>
      <c r="AE41" s="93"/>
    </row>
    <row r="42" spans="1:31" ht="15" thickTop="1" thickBot="1" x14ac:dyDescent="0.5">
      <c r="A42" s="84"/>
      <c r="B42" s="85"/>
      <c r="C42" s="85"/>
      <c r="D42" s="85"/>
      <c r="E42" s="85"/>
      <c r="F42" s="85"/>
      <c r="G42" s="85"/>
      <c r="H42" s="85"/>
      <c r="I42" s="85"/>
      <c r="J42" s="85"/>
      <c r="K42" s="85"/>
      <c r="L42" s="85"/>
      <c r="M42" s="85"/>
      <c r="N42" s="85"/>
      <c r="O42" s="85"/>
      <c r="P42" s="85"/>
      <c r="Q42" s="91"/>
      <c r="R42" s="92"/>
      <c r="S42" s="92"/>
      <c r="T42" s="92"/>
      <c r="U42" s="92"/>
      <c r="V42" s="92"/>
      <c r="W42" s="92"/>
      <c r="X42" s="92"/>
      <c r="Y42" s="92"/>
      <c r="Z42" s="92"/>
      <c r="AA42" s="92"/>
      <c r="AB42" s="92"/>
      <c r="AC42" s="92"/>
      <c r="AD42" s="92"/>
      <c r="AE42" s="93"/>
    </row>
    <row r="43" spans="1:31" ht="15" thickTop="1" thickBot="1" x14ac:dyDescent="0.5">
      <c r="A43" s="86"/>
      <c r="B43" s="87"/>
      <c r="C43" s="87"/>
      <c r="D43" s="87"/>
      <c r="E43" s="87"/>
      <c r="F43" s="87"/>
      <c r="G43" s="87"/>
      <c r="H43" s="87"/>
      <c r="I43" s="87"/>
      <c r="J43" s="87"/>
      <c r="K43" s="87"/>
      <c r="L43" s="87"/>
      <c r="M43" s="87"/>
      <c r="N43" s="87"/>
      <c r="O43" s="87"/>
      <c r="P43" s="87"/>
      <c r="Q43" s="94"/>
      <c r="R43" s="95"/>
      <c r="S43" s="95"/>
      <c r="T43" s="95"/>
      <c r="U43" s="95"/>
      <c r="V43" s="95"/>
      <c r="W43" s="95"/>
      <c r="X43" s="95"/>
      <c r="Y43" s="95"/>
      <c r="Z43" s="95"/>
      <c r="AA43" s="95"/>
      <c r="AB43" s="95"/>
      <c r="AC43" s="95"/>
      <c r="AD43" s="95"/>
      <c r="AE43" s="96"/>
    </row>
    <row r="44" spans="1:31" ht="18.399999999999999" thickBot="1" x14ac:dyDescent="0.5">
      <c r="A44" s="97" t="s">
        <v>20</v>
      </c>
      <c r="B44" s="98"/>
      <c r="C44" s="98"/>
      <c r="D44" s="98"/>
      <c r="E44" s="98"/>
      <c r="F44" s="98"/>
      <c r="G44" s="98"/>
      <c r="H44" s="98"/>
      <c r="I44" s="98"/>
      <c r="J44" s="98"/>
      <c r="K44" s="98"/>
      <c r="L44" s="98"/>
      <c r="M44" s="98"/>
      <c r="N44" s="98"/>
      <c r="O44" s="98"/>
      <c r="P44" s="99"/>
      <c r="Q44" s="10"/>
      <c r="R44" s="10"/>
      <c r="S44" s="10"/>
      <c r="T44" s="10"/>
      <c r="U44" s="10"/>
      <c r="V44" s="10"/>
      <c r="W44" s="10"/>
      <c r="X44" s="10"/>
      <c r="Y44" s="10"/>
      <c r="Z44" s="10"/>
      <c r="AA44" s="10"/>
      <c r="AB44" s="10"/>
      <c r="AC44" s="10"/>
      <c r="AD44" s="10"/>
      <c r="AE44" s="10"/>
    </row>
    <row r="45" spans="1:31" x14ac:dyDescent="0.45">
      <c r="A45" s="136" t="s">
        <v>21</v>
      </c>
      <c r="B45" s="137"/>
      <c r="C45" s="137"/>
      <c r="D45" s="137"/>
      <c r="E45" s="137"/>
      <c r="F45" s="137"/>
      <c r="G45" s="127">
        <v>3</v>
      </c>
      <c r="H45" s="128"/>
      <c r="I45" s="118" t="s">
        <v>22</v>
      </c>
      <c r="J45" s="119"/>
      <c r="K45" s="119"/>
      <c r="L45" s="119"/>
      <c r="M45" s="119"/>
      <c r="N45" s="119"/>
      <c r="O45" s="119"/>
      <c r="P45" s="120"/>
      <c r="Q45" s="65" t="s">
        <v>208</v>
      </c>
      <c r="R45" s="11"/>
      <c r="S45" s="11"/>
      <c r="T45" s="11"/>
      <c r="U45" s="11"/>
      <c r="V45" s="11"/>
      <c r="W45" s="11"/>
      <c r="X45" s="11"/>
      <c r="Y45" s="11"/>
      <c r="Z45" s="11"/>
      <c r="AA45" s="11"/>
      <c r="AB45" s="11"/>
      <c r="AC45" s="11"/>
      <c r="AD45" s="11"/>
      <c r="AE45" s="11"/>
    </row>
    <row r="46" spans="1:31" x14ac:dyDescent="0.45">
      <c r="A46" s="138" t="s">
        <v>23</v>
      </c>
      <c r="B46" s="139"/>
      <c r="C46" s="139"/>
      <c r="D46" s="139"/>
      <c r="E46" s="139"/>
      <c r="F46" s="139"/>
      <c r="G46" s="129">
        <v>0.5</v>
      </c>
      <c r="H46" s="130"/>
      <c r="I46" s="121" t="s">
        <v>24</v>
      </c>
      <c r="J46" s="122"/>
      <c r="K46" s="122"/>
      <c r="L46" s="122"/>
      <c r="M46" s="122"/>
      <c r="N46" s="122"/>
      <c r="O46" s="122"/>
      <c r="P46" s="123"/>
      <c r="Q46" s="66" t="s">
        <v>209</v>
      </c>
      <c r="R46" s="12"/>
      <c r="S46" s="12"/>
      <c r="T46" s="12"/>
      <c r="U46" s="12"/>
      <c r="V46" s="12"/>
      <c r="W46" s="12"/>
      <c r="X46" s="12"/>
      <c r="Y46" s="12"/>
      <c r="Z46" s="12"/>
      <c r="AA46" s="12"/>
      <c r="AB46" s="12"/>
      <c r="AC46" s="12"/>
      <c r="AD46" s="12"/>
      <c r="AE46" s="12"/>
    </row>
    <row r="47" spans="1:31" x14ac:dyDescent="0.45">
      <c r="A47" s="138" t="s">
        <v>25</v>
      </c>
      <c r="B47" s="139"/>
      <c r="C47" s="139"/>
      <c r="D47" s="139"/>
      <c r="E47" s="139"/>
      <c r="F47" s="139"/>
      <c r="G47" s="129">
        <v>0.5</v>
      </c>
      <c r="H47" s="130"/>
      <c r="I47" s="133" t="s">
        <v>24</v>
      </c>
      <c r="J47" s="134"/>
      <c r="K47" s="134"/>
      <c r="L47" s="134"/>
      <c r="M47" s="134"/>
      <c r="N47" s="134"/>
      <c r="O47" s="134"/>
      <c r="P47" s="135"/>
      <c r="Q47" s="65" t="s">
        <v>210</v>
      </c>
      <c r="R47" s="11"/>
      <c r="S47" s="11"/>
      <c r="T47" s="11"/>
      <c r="U47" s="11"/>
      <c r="V47" s="11"/>
      <c r="W47" s="11"/>
      <c r="X47" s="11"/>
      <c r="Y47" s="11"/>
      <c r="Z47" s="11"/>
      <c r="AA47" s="11"/>
      <c r="AB47" s="11"/>
      <c r="AC47" s="11"/>
      <c r="AD47" s="11"/>
      <c r="AE47" s="11"/>
    </row>
    <row r="48" spans="1:31" ht="14.65" thickBot="1" x14ac:dyDescent="0.5">
      <c r="A48" s="116" t="s">
        <v>26</v>
      </c>
      <c r="B48" s="117"/>
      <c r="C48" s="117"/>
      <c r="D48" s="117"/>
      <c r="E48" s="117"/>
      <c r="F48" s="117"/>
      <c r="G48" s="131">
        <v>0</v>
      </c>
      <c r="H48" s="132"/>
      <c r="I48" s="124" t="s">
        <v>27</v>
      </c>
      <c r="J48" s="125"/>
      <c r="K48" s="125"/>
      <c r="L48" s="125"/>
      <c r="M48" s="125"/>
      <c r="N48" s="125"/>
      <c r="O48" s="125"/>
      <c r="P48" s="126"/>
      <c r="Q48" s="12"/>
      <c r="R48" s="12"/>
      <c r="S48" s="12"/>
      <c r="T48" s="12"/>
      <c r="U48" s="12"/>
      <c r="V48" s="12"/>
      <c r="W48" s="12"/>
      <c r="X48" s="12"/>
      <c r="Y48" s="12"/>
      <c r="Z48" s="12"/>
      <c r="AA48" s="12"/>
      <c r="AB48" s="12"/>
      <c r="AC48" s="12"/>
      <c r="AD48" s="12"/>
      <c r="AE48" s="12"/>
    </row>
    <row r="49" spans="1:31" x14ac:dyDescent="0.45">
      <c r="A49" s="11"/>
      <c r="B49" s="11"/>
      <c r="C49" s="11"/>
      <c r="D49" s="11"/>
      <c r="E49" s="106" t="s">
        <v>28</v>
      </c>
      <c r="F49" s="106"/>
      <c r="G49" s="13">
        <f>SUM(G45:H48)</f>
        <v>4</v>
      </c>
      <c r="H49" s="113" t="s">
        <v>29</v>
      </c>
      <c r="I49" s="114"/>
      <c r="J49" s="115"/>
      <c r="K49" s="11"/>
      <c r="L49" s="11"/>
      <c r="M49" s="11"/>
      <c r="N49" s="11"/>
      <c r="O49" s="11"/>
      <c r="P49" s="11"/>
      <c r="Q49" s="11"/>
      <c r="R49" s="11"/>
      <c r="S49" s="11"/>
      <c r="T49" s="11"/>
      <c r="U49" s="11"/>
      <c r="V49" s="11"/>
      <c r="W49" s="11"/>
      <c r="X49" s="11"/>
      <c r="Y49" s="11"/>
      <c r="Z49" s="11"/>
      <c r="AA49" s="11"/>
      <c r="AB49" s="11"/>
      <c r="AC49" s="11"/>
      <c r="AD49" s="11"/>
      <c r="AE49" s="1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3" zoomScaleNormal="80" workbookViewId="0">
      <selection activeCell="G41" sqref="G41:M43"/>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46" t="s">
        <v>30</v>
      </c>
      <c r="B1" s="147"/>
      <c r="C1" s="147"/>
      <c r="D1" s="147"/>
      <c r="E1" s="147"/>
      <c r="F1" s="147"/>
      <c r="G1" s="147"/>
      <c r="H1" s="147"/>
      <c r="I1" s="147"/>
      <c r="J1" s="147"/>
      <c r="K1" s="147"/>
      <c r="L1" s="147"/>
      <c r="M1" s="147"/>
      <c r="N1" s="147"/>
      <c r="O1" s="148"/>
      <c r="P1" s="3"/>
      <c r="Q1" s="3"/>
      <c r="R1" s="3"/>
      <c r="S1" s="3"/>
      <c r="T1" s="3"/>
      <c r="U1" s="3"/>
      <c r="V1" s="3"/>
      <c r="W1" s="3"/>
      <c r="X1" s="3"/>
      <c r="Y1" s="3"/>
      <c r="Z1" s="3"/>
      <c r="AA1" s="3"/>
      <c r="AB1" s="3"/>
      <c r="AC1" s="3"/>
      <c r="AD1" s="3"/>
    </row>
    <row r="2" spans="1:30" ht="23.25" x14ac:dyDescent="0.45">
      <c r="A2" s="149"/>
      <c r="B2" s="69"/>
      <c r="C2" s="69"/>
      <c r="D2" s="69"/>
      <c r="E2" s="69"/>
      <c r="F2" s="69"/>
      <c r="G2" s="69"/>
      <c r="H2" s="69"/>
      <c r="I2" s="69"/>
      <c r="J2" s="69"/>
      <c r="K2" s="69"/>
      <c r="L2" s="69"/>
      <c r="M2" s="69"/>
      <c r="N2" s="69"/>
      <c r="O2" s="150"/>
      <c r="P2" s="3"/>
      <c r="Q2" s="3"/>
      <c r="R2" s="3"/>
      <c r="S2" s="3"/>
      <c r="T2" s="3"/>
      <c r="U2" s="3"/>
      <c r="V2" s="3"/>
      <c r="W2" s="3"/>
      <c r="X2" s="3"/>
      <c r="Y2" s="3"/>
      <c r="Z2" s="3"/>
      <c r="AA2" s="3"/>
      <c r="AB2" s="3"/>
      <c r="AC2" s="3"/>
      <c r="AD2" s="3"/>
    </row>
    <row r="3" spans="1:30" ht="23.65" thickBot="1" x14ac:dyDescent="0.5">
      <c r="A3" s="151"/>
      <c r="B3" s="152"/>
      <c r="C3" s="152"/>
      <c r="D3" s="152"/>
      <c r="E3" s="152"/>
      <c r="F3" s="152"/>
      <c r="G3" s="152"/>
      <c r="H3" s="152"/>
      <c r="I3" s="152"/>
      <c r="J3" s="152"/>
      <c r="K3" s="152"/>
      <c r="L3" s="152"/>
      <c r="M3" s="152"/>
      <c r="N3" s="152"/>
      <c r="O3" s="153"/>
      <c r="P3" s="3"/>
      <c r="Q3" s="3"/>
      <c r="R3" s="3"/>
      <c r="S3" s="3"/>
      <c r="T3" s="3"/>
      <c r="U3" s="3"/>
      <c r="V3" s="3"/>
      <c r="W3" s="3"/>
      <c r="X3" s="3"/>
      <c r="Y3" s="3"/>
      <c r="Z3" s="3"/>
      <c r="AA3" s="3"/>
      <c r="AB3" s="3"/>
      <c r="AC3" s="3"/>
      <c r="AD3" s="3"/>
    </row>
    <row r="4" spans="1:30" ht="52.9" customHeight="1" thickBot="1" x14ac:dyDescent="0.5">
      <c r="A4" s="154" t="s">
        <v>31</v>
      </c>
      <c r="B4" s="155"/>
      <c r="C4" s="155"/>
      <c r="D4" s="155"/>
      <c r="E4" s="155"/>
      <c r="F4" s="155"/>
      <c r="G4" s="155"/>
      <c r="H4" s="155"/>
      <c r="I4" s="155"/>
      <c r="J4" s="155"/>
      <c r="K4" s="155"/>
      <c r="L4" s="155"/>
      <c r="M4" s="155"/>
      <c r="N4" s="155"/>
      <c r="O4" s="156"/>
      <c r="P4" s="4"/>
      <c r="Q4" s="4"/>
      <c r="R4" s="4"/>
      <c r="S4" s="4"/>
      <c r="T4" s="4"/>
      <c r="U4" s="4"/>
      <c r="V4" s="4"/>
      <c r="W4" s="4"/>
      <c r="X4" s="4"/>
      <c r="Y4" s="4"/>
      <c r="Z4" s="4"/>
      <c r="AA4" s="4"/>
      <c r="AB4" s="4"/>
      <c r="AC4" s="4"/>
      <c r="AD4" s="4"/>
    </row>
    <row r="5" spans="1:30" ht="23.65" thickBot="1" x14ac:dyDescent="0.5">
      <c r="A5" s="157" t="s">
        <v>2</v>
      </c>
      <c r="B5" s="158"/>
      <c r="C5" s="158"/>
      <c r="D5" s="158"/>
      <c r="E5" s="158"/>
      <c r="F5" s="158"/>
      <c r="G5" s="158"/>
      <c r="H5" s="158"/>
      <c r="I5" s="111"/>
      <c r="J5" s="111"/>
      <c r="K5" s="111"/>
      <c r="L5" s="111"/>
      <c r="M5" s="111"/>
      <c r="N5" s="111"/>
      <c r="O5" s="112"/>
      <c r="P5" s="4"/>
      <c r="Q5" s="4"/>
      <c r="R5" s="4"/>
      <c r="S5" s="4"/>
      <c r="T5" s="4"/>
      <c r="U5" s="4"/>
      <c r="V5" s="4"/>
      <c r="W5" s="4"/>
      <c r="X5" s="4"/>
      <c r="Y5" s="4"/>
      <c r="Z5" s="4"/>
      <c r="AA5" s="4"/>
      <c r="AB5" s="4"/>
      <c r="AC5" s="4"/>
      <c r="AD5" s="4"/>
    </row>
    <row r="6" spans="1:30" ht="14.65" thickBot="1" x14ac:dyDescent="0.5">
      <c r="A6" s="159" t="s">
        <v>3</v>
      </c>
      <c r="B6" s="160"/>
      <c r="C6" s="160"/>
      <c r="D6" s="160"/>
      <c r="E6" s="163" t="s">
        <v>4</v>
      </c>
      <c r="F6" s="163"/>
      <c r="G6" s="163"/>
      <c r="H6" s="164"/>
      <c r="I6" s="167" t="s">
        <v>32</v>
      </c>
      <c r="J6" s="168"/>
      <c r="K6" s="168"/>
      <c r="L6" s="168"/>
      <c r="M6" s="168"/>
      <c r="N6" s="168"/>
      <c r="O6" s="168"/>
    </row>
    <row r="7" spans="1:30" ht="15" thickTop="1" thickBot="1" x14ac:dyDescent="0.5">
      <c r="A7" s="161"/>
      <c r="B7" s="162"/>
      <c r="C7" s="162"/>
      <c r="D7" s="162"/>
      <c r="E7" s="165"/>
      <c r="F7" s="165"/>
      <c r="G7" s="165"/>
      <c r="H7" s="166"/>
      <c r="I7" s="169"/>
      <c r="J7" s="170"/>
      <c r="K7" s="170"/>
      <c r="L7" s="170"/>
      <c r="M7" s="170"/>
      <c r="N7" s="170"/>
      <c r="O7" s="170"/>
    </row>
    <row r="8" spans="1:30" ht="14.65" thickBot="1" x14ac:dyDescent="0.5">
      <c r="A8" s="161" t="s">
        <v>33</v>
      </c>
      <c r="B8" s="162"/>
      <c r="C8" s="162"/>
      <c r="D8" s="162"/>
      <c r="E8" s="165" t="s">
        <v>34</v>
      </c>
      <c r="F8" s="165"/>
      <c r="G8" s="165"/>
      <c r="H8" s="166"/>
      <c r="I8" s="171" t="s">
        <v>35</v>
      </c>
      <c r="J8" s="172"/>
      <c r="K8" s="172"/>
      <c r="L8" s="172"/>
      <c r="M8" s="172"/>
      <c r="N8" s="172"/>
      <c r="O8" s="173"/>
    </row>
    <row r="9" spans="1:30" ht="15" thickTop="1" thickBot="1" x14ac:dyDescent="0.5">
      <c r="A9" s="161"/>
      <c r="B9" s="162"/>
      <c r="C9" s="162"/>
      <c r="D9" s="162"/>
      <c r="E9" s="165"/>
      <c r="F9" s="165"/>
      <c r="G9" s="165"/>
      <c r="H9" s="166"/>
      <c r="I9" s="174"/>
      <c r="J9" s="175"/>
      <c r="K9" s="175"/>
      <c r="L9" s="175"/>
      <c r="M9" s="175"/>
      <c r="N9" s="175"/>
      <c r="O9" s="176"/>
    </row>
    <row r="10" spans="1:30" ht="15" thickTop="1" thickBot="1" x14ac:dyDescent="0.5">
      <c r="A10" s="161"/>
      <c r="B10" s="162"/>
      <c r="C10" s="162"/>
      <c r="D10" s="162"/>
      <c r="E10" s="165"/>
      <c r="F10" s="165"/>
      <c r="G10" s="165"/>
      <c r="H10" s="166"/>
      <c r="I10" s="174"/>
      <c r="J10" s="175"/>
      <c r="K10" s="175"/>
      <c r="L10" s="175"/>
      <c r="M10" s="175"/>
      <c r="N10" s="175"/>
      <c r="O10" s="176"/>
    </row>
    <row r="11" spans="1:30" ht="15" thickTop="1" thickBot="1" x14ac:dyDescent="0.5">
      <c r="A11" s="161"/>
      <c r="B11" s="162"/>
      <c r="C11" s="162"/>
      <c r="D11" s="162"/>
      <c r="E11" s="165"/>
      <c r="F11" s="165"/>
      <c r="G11" s="165"/>
      <c r="H11" s="166"/>
      <c r="I11" s="174"/>
      <c r="J11" s="175"/>
      <c r="K11" s="175"/>
      <c r="L11" s="175"/>
      <c r="M11" s="175"/>
      <c r="N11" s="175"/>
      <c r="O11" s="176"/>
    </row>
    <row r="12" spans="1:30" ht="15" thickTop="1" thickBot="1" x14ac:dyDescent="0.5">
      <c r="A12" s="161" t="s">
        <v>36</v>
      </c>
      <c r="B12" s="162"/>
      <c r="C12" s="162"/>
      <c r="D12" s="162"/>
      <c r="E12" s="165" t="s">
        <v>37</v>
      </c>
      <c r="F12" s="165"/>
      <c r="G12" s="165"/>
      <c r="H12" s="166"/>
      <c r="I12" s="174"/>
      <c r="J12" s="175"/>
      <c r="K12" s="175"/>
      <c r="L12" s="175"/>
      <c r="M12" s="175"/>
      <c r="N12" s="175"/>
      <c r="O12" s="176"/>
    </row>
    <row r="13" spans="1:30" ht="15" thickTop="1" thickBot="1" x14ac:dyDescent="0.5">
      <c r="A13" s="161"/>
      <c r="B13" s="162"/>
      <c r="C13" s="162"/>
      <c r="D13" s="162"/>
      <c r="E13" s="165"/>
      <c r="F13" s="165"/>
      <c r="G13" s="165"/>
      <c r="H13" s="166"/>
      <c r="I13" s="174"/>
      <c r="J13" s="175"/>
      <c r="K13" s="175"/>
      <c r="L13" s="175"/>
      <c r="M13" s="175"/>
      <c r="N13" s="175"/>
      <c r="O13" s="176"/>
    </row>
    <row r="14" spans="1:30" ht="15" thickTop="1" thickBot="1" x14ac:dyDescent="0.5">
      <c r="A14" s="161" t="s">
        <v>38</v>
      </c>
      <c r="B14" s="162"/>
      <c r="C14" s="162"/>
      <c r="D14" s="162"/>
      <c r="E14" s="165" t="s">
        <v>39</v>
      </c>
      <c r="F14" s="165"/>
      <c r="G14" s="165"/>
      <c r="H14" s="166"/>
      <c r="I14" s="174"/>
      <c r="J14" s="175"/>
      <c r="K14" s="175"/>
      <c r="L14" s="175"/>
      <c r="M14" s="175"/>
      <c r="N14" s="175"/>
      <c r="O14" s="176"/>
    </row>
    <row r="15" spans="1:30" ht="15" thickTop="1" thickBot="1" x14ac:dyDescent="0.5">
      <c r="A15" s="180"/>
      <c r="B15" s="181"/>
      <c r="C15" s="181"/>
      <c r="D15" s="181"/>
      <c r="E15" s="182"/>
      <c r="F15" s="182"/>
      <c r="G15" s="182"/>
      <c r="H15" s="183"/>
      <c r="I15" s="177"/>
      <c r="J15" s="178"/>
      <c r="K15" s="178"/>
      <c r="L15" s="178"/>
      <c r="M15" s="178"/>
      <c r="N15" s="178"/>
      <c r="O15" s="179"/>
    </row>
    <row r="16" spans="1:30" x14ac:dyDescent="0.45">
      <c r="A16" s="184" t="s">
        <v>40</v>
      </c>
      <c r="B16" s="185"/>
      <c r="C16" s="185"/>
      <c r="D16" s="185"/>
      <c r="E16" s="185"/>
      <c r="F16" s="185"/>
      <c r="G16" s="185"/>
      <c r="H16" s="185"/>
      <c r="I16" s="185"/>
      <c r="J16" s="185"/>
      <c r="K16" s="185"/>
      <c r="L16" s="185"/>
      <c r="M16" s="185"/>
      <c r="N16" s="185"/>
      <c r="O16" s="186"/>
    </row>
    <row r="17" spans="1:15" ht="14.65" thickBot="1" x14ac:dyDescent="0.5">
      <c r="A17" s="187"/>
      <c r="B17" s="188"/>
      <c r="C17" s="188"/>
      <c r="D17" s="188"/>
      <c r="E17" s="188"/>
      <c r="F17" s="188"/>
      <c r="G17" s="188"/>
      <c r="H17" s="188"/>
      <c r="I17" s="188"/>
      <c r="J17" s="188"/>
      <c r="K17" s="188"/>
      <c r="L17" s="188"/>
      <c r="M17" s="188"/>
      <c r="N17" s="188"/>
      <c r="O17" s="189"/>
    </row>
    <row r="18" spans="1:15" ht="14.65" thickBot="1" x14ac:dyDescent="0.5">
      <c r="A18" s="190" t="s">
        <v>41</v>
      </c>
      <c r="B18" s="191"/>
      <c r="C18" s="191"/>
      <c r="D18" s="191"/>
      <c r="E18" s="191"/>
      <c r="F18" s="191" t="s">
        <v>42</v>
      </c>
      <c r="G18" s="191"/>
      <c r="H18" s="191"/>
      <c r="I18" s="191"/>
      <c r="J18" s="191"/>
      <c r="K18" s="191" t="s">
        <v>43</v>
      </c>
      <c r="L18" s="191"/>
      <c r="M18" s="191"/>
      <c r="N18" s="191"/>
      <c r="O18" s="192"/>
    </row>
    <row r="19" spans="1:15" ht="28.5" x14ac:dyDescent="0.45">
      <c r="A19" s="193" t="s">
        <v>44</v>
      </c>
      <c r="B19" s="194"/>
      <c r="C19" s="9" t="s">
        <v>45</v>
      </c>
      <c r="D19" s="194" t="s">
        <v>46</v>
      </c>
      <c r="E19" s="194"/>
      <c r="F19" s="194" t="s">
        <v>44</v>
      </c>
      <c r="G19" s="194"/>
      <c r="H19" s="9" t="s">
        <v>45</v>
      </c>
      <c r="I19" s="194" t="s">
        <v>46</v>
      </c>
      <c r="J19" s="194"/>
      <c r="K19" s="194" t="s">
        <v>44</v>
      </c>
      <c r="L19" s="194"/>
      <c r="M19" s="9" t="s">
        <v>45</v>
      </c>
      <c r="N19" s="194" t="s">
        <v>46</v>
      </c>
      <c r="O19" s="195"/>
    </row>
    <row r="20" spans="1:15" x14ac:dyDescent="0.45">
      <c r="A20" s="204">
        <v>115</v>
      </c>
      <c r="B20" s="196"/>
      <c r="C20" s="196">
        <v>0.2</v>
      </c>
      <c r="D20" s="196">
        <v>114.87</v>
      </c>
      <c r="E20" s="196"/>
      <c r="F20" s="196">
        <v>60</v>
      </c>
      <c r="G20" s="196"/>
      <c r="H20" s="196">
        <v>0.2</v>
      </c>
      <c r="I20" s="196">
        <v>59.82</v>
      </c>
      <c r="J20" s="196"/>
      <c r="K20" s="196">
        <v>90</v>
      </c>
      <c r="L20" s="196"/>
      <c r="M20" s="196">
        <v>0.2</v>
      </c>
      <c r="N20" s="196">
        <v>90.09</v>
      </c>
      <c r="O20" s="198"/>
    </row>
    <row r="21" spans="1:15" ht="14.65" thickBot="1" x14ac:dyDescent="0.5">
      <c r="A21" s="205"/>
      <c r="B21" s="197"/>
      <c r="C21" s="197"/>
      <c r="D21" s="197"/>
      <c r="E21" s="197"/>
      <c r="F21" s="197"/>
      <c r="G21" s="197"/>
      <c r="H21" s="197"/>
      <c r="I21" s="197"/>
      <c r="J21" s="197"/>
      <c r="K21" s="197"/>
      <c r="L21" s="197"/>
      <c r="M21" s="197"/>
      <c r="N21" s="197"/>
      <c r="O21" s="199"/>
    </row>
    <row r="22" spans="1:15" x14ac:dyDescent="0.45">
      <c r="A22" s="200" t="s">
        <v>47</v>
      </c>
      <c r="B22" s="201"/>
      <c r="C22" s="201"/>
      <c r="D22" s="202" t="s">
        <v>211</v>
      </c>
      <c r="E22" s="203"/>
      <c r="F22" s="200" t="s">
        <v>47</v>
      </c>
      <c r="G22" s="201"/>
      <c r="H22" s="201"/>
      <c r="I22" s="202" t="s">
        <v>211</v>
      </c>
      <c r="J22" s="203"/>
      <c r="K22" s="200" t="s">
        <v>47</v>
      </c>
      <c r="L22" s="201"/>
      <c r="M22" s="201"/>
      <c r="N22" s="202" t="s">
        <v>211</v>
      </c>
      <c r="O22" s="203"/>
    </row>
    <row r="23" spans="1:15" x14ac:dyDescent="0.45">
      <c r="A23" s="206" t="s">
        <v>212</v>
      </c>
      <c r="B23" s="207"/>
      <c r="C23" s="207"/>
      <c r="D23" s="207"/>
      <c r="E23" s="208"/>
      <c r="F23" s="206" t="s">
        <v>212</v>
      </c>
      <c r="G23" s="207"/>
      <c r="H23" s="207"/>
      <c r="I23" s="207"/>
      <c r="J23" s="208"/>
      <c r="K23" s="206" t="s">
        <v>212</v>
      </c>
      <c r="L23" s="207"/>
      <c r="M23" s="207"/>
      <c r="N23" s="207"/>
      <c r="O23" s="208"/>
    </row>
    <row r="24" spans="1:15" x14ac:dyDescent="0.45">
      <c r="A24" s="209" t="s">
        <v>20</v>
      </c>
      <c r="B24" s="210"/>
      <c r="C24" s="210"/>
      <c r="D24" s="210"/>
      <c r="E24" s="142"/>
      <c r="F24" s="209" t="s">
        <v>20</v>
      </c>
      <c r="G24" s="210"/>
      <c r="H24" s="210"/>
      <c r="I24" s="210"/>
      <c r="J24" s="142"/>
      <c r="K24" s="209" t="s">
        <v>20</v>
      </c>
      <c r="L24" s="210"/>
      <c r="M24" s="210"/>
      <c r="N24" s="210"/>
      <c r="O24" s="142"/>
    </row>
    <row r="25" spans="1:15" x14ac:dyDescent="0.45">
      <c r="A25" s="212" t="s">
        <v>48</v>
      </c>
      <c r="B25" s="213"/>
      <c r="C25" s="213"/>
      <c r="D25" s="140">
        <v>1</v>
      </c>
      <c r="E25" s="214"/>
      <c r="F25" s="212" t="s">
        <v>48</v>
      </c>
      <c r="G25" s="213"/>
      <c r="H25" s="213"/>
      <c r="I25" s="140">
        <v>1</v>
      </c>
      <c r="J25" s="214"/>
      <c r="K25" s="212" t="s">
        <v>48</v>
      </c>
      <c r="L25" s="213"/>
      <c r="M25" s="213"/>
      <c r="N25" s="140">
        <v>1</v>
      </c>
      <c r="O25" s="214"/>
    </row>
    <row r="26" spans="1:15" ht="28.9" customHeight="1" thickBot="1" x14ac:dyDescent="0.5">
      <c r="A26" s="215" t="s">
        <v>49</v>
      </c>
      <c r="B26" s="216"/>
      <c r="C26" s="216"/>
      <c r="D26" s="131">
        <v>1</v>
      </c>
      <c r="E26" s="211"/>
      <c r="F26" s="215" t="s">
        <v>49</v>
      </c>
      <c r="G26" s="216"/>
      <c r="H26" s="216"/>
      <c r="I26" s="131">
        <v>1</v>
      </c>
      <c r="J26" s="211"/>
      <c r="K26" s="215" t="s">
        <v>49</v>
      </c>
      <c r="L26" s="216"/>
      <c r="M26" s="216"/>
      <c r="N26" s="131">
        <v>1</v>
      </c>
      <c r="O26" s="211"/>
    </row>
    <row r="27" spans="1:15" x14ac:dyDescent="0.45">
      <c r="A27" s="184" t="s">
        <v>50</v>
      </c>
      <c r="B27" s="185"/>
      <c r="C27" s="185"/>
      <c r="D27" s="185"/>
      <c r="E27" s="185"/>
      <c r="F27" s="185"/>
      <c r="G27" s="185"/>
      <c r="H27" s="185"/>
      <c r="I27" s="185"/>
      <c r="J27" s="185"/>
      <c r="K27" s="185"/>
      <c r="L27" s="185"/>
      <c r="M27" s="185"/>
      <c r="N27" s="185"/>
      <c r="O27" s="186"/>
    </row>
    <row r="28" spans="1:15" ht="14.65" thickBot="1" x14ac:dyDescent="0.5">
      <c r="A28" s="187"/>
      <c r="B28" s="188"/>
      <c r="C28" s="188"/>
      <c r="D28" s="188"/>
      <c r="E28" s="188"/>
      <c r="F28" s="188"/>
      <c r="G28" s="188"/>
      <c r="H28" s="188"/>
      <c r="I28" s="188"/>
      <c r="J28" s="188"/>
      <c r="K28" s="188"/>
      <c r="L28" s="188"/>
      <c r="M28" s="188"/>
      <c r="N28" s="188"/>
      <c r="O28" s="189"/>
    </row>
    <row r="29" spans="1:15" ht="14.65" thickBot="1" x14ac:dyDescent="0.5">
      <c r="A29" s="190" t="s">
        <v>41</v>
      </c>
      <c r="B29" s="191"/>
      <c r="C29" s="191"/>
      <c r="D29" s="191"/>
      <c r="E29" s="191"/>
      <c r="F29" s="191" t="s">
        <v>42</v>
      </c>
      <c r="G29" s="191"/>
      <c r="H29" s="191"/>
      <c r="I29" s="191"/>
      <c r="J29" s="191"/>
      <c r="K29" s="191" t="s">
        <v>43</v>
      </c>
      <c r="L29" s="191"/>
      <c r="M29" s="191"/>
      <c r="N29" s="191"/>
      <c r="O29" s="192"/>
    </row>
    <row r="30" spans="1:15" ht="28.5" x14ac:dyDescent="0.45">
      <c r="A30" s="193" t="s">
        <v>44</v>
      </c>
      <c r="B30" s="194"/>
      <c r="C30" s="9" t="s">
        <v>45</v>
      </c>
      <c r="D30" s="194" t="s">
        <v>46</v>
      </c>
      <c r="E30" s="194"/>
      <c r="F30" s="194" t="s">
        <v>44</v>
      </c>
      <c r="G30" s="194"/>
      <c r="H30" s="9" t="s">
        <v>45</v>
      </c>
      <c r="I30" s="194" t="s">
        <v>46</v>
      </c>
      <c r="J30" s="194"/>
      <c r="K30" s="194" t="s">
        <v>44</v>
      </c>
      <c r="L30" s="194"/>
      <c r="M30" s="9" t="s">
        <v>45</v>
      </c>
      <c r="N30" s="194" t="s">
        <v>46</v>
      </c>
      <c r="O30" s="195"/>
    </row>
    <row r="31" spans="1:15" x14ac:dyDescent="0.45">
      <c r="A31" s="204">
        <v>30</v>
      </c>
      <c r="B31" s="196"/>
      <c r="C31" s="196">
        <v>0.2</v>
      </c>
      <c r="D31" s="196">
        <v>29.97</v>
      </c>
      <c r="E31" s="196"/>
      <c r="F31" s="196">
        <v>105</v>
      </c>
      <c r="G31" s="196"/>
      <c r="H31" s="196">
        <v>0.2</v>
      </c>
      <c r="I31" s="196">
        <v>105</v>
      </c>
      <c r="J31" s="196"/>
      <c r="K31" s="196">
        <v>36</v>
      </c>
      <c r="L31" s="196"/>
      <c r="M31" s="196">
        <v>0.05</v>
      </c>
      <c r="N31" s="196">
        <v>35.97</v>
      </c>
      <c r="O31" s="198"/>
    </row>
    <row r="32" spans="1:15" ht="14.65" thickBot="1" x14ac:dyDescent="0.5">
      <c r="A32" s="205"/>
      <c r="B32" s="197"/>
      <c r="C32" s="197"/>
      <c r="D32" s="197"/>
      <c r="E32" s="197"/>
      <c r="F32" s="197"/>
      <c r="G32" s="197"/>
      <c r="H32" s="197"/>
      <c r="I32" s="197"/>
      <c r="J32" s="197"/>
      <c r="K32" s="197"/>
      <c r="L32" s="197"/>
      <c r="M32" s="197"/>
      <c r="N32" s="197"/>
      <c r="O32" s="199"/>
    </row>
    <row r="33" spans="1:16" x14ac:dyDescent="0.45">
      <c r="A33" s="200" t="s">
        <v>47</v>
      </c>
      <c r="B33" s="201"/>
      <c r="C33" s="201"/>
      <c r="D33" s="202" t="s">
        <v>211</v>
      </c>
      <c r="E33" s="203"/>
      <c r="F33" s="200" t="s">
        <v>47</v>
      </c>
      <c r="G33" s="201"/>
      <c r="H33" s="201"/>
      <c r="I33" s="202" t="s">
        <v>211</v>
      </c>
      <c r="J33" s="203"/>
      <c r="K33" s="200" t="s">
        <v>47</v>
      </c>
      <c r="L33" s="201"/>
      <c r="M33" s="201"/>
      <c r="N33" s="202" t="s">
        <v>211</v>
      </c>
      <c r="O33" s="203"/>
    </row>
    <row r="34" spans="1:16" x14ac:dyDescent="0.45">
      <c r="A34" s="206" t="s">
        <v>212</v>
      </c>
      <c r="B34" s="207"/>
      <c r="C34" s="207"/>
      <c r="D34" s="207"/>
      <c r="E34" s="208"/>
      <c r="F34" s="206" t="s">
        <v>212</v>
      </c>
      <c r="G34" s="207"/>
      <c r="H34" s="207"/>
      <c r="I34" s="207"/>
      <c r="J34" s="208"/>
      <c r="K34" s="206" t="s">
        <v>212</v>
      </c>
      <c r="L34" s="207"/>
      <c r="M34" s="207"/>
      <c r="N34" s="207"/>
      <c r="O34" s="208"/>
    </row>
    <row r="35" spans="1:16" x14ac:dyDescent="0.45">
      <c r="A35" s="209" t="s">
        <v>20</v>
      </c>
      <c r="B35" s="210"/>
      <c r="C35" s="210"/>
      <c r="D35" s="210"/>
      <c r="E35" s="142"/>
      <c r="F35" s="209" t="s">
        <v>20</v>
      </c>
      <c r="G35" s="210"/>
      <c r="H35" s="210"/>
      <c r="I35" s="210"/>
      <c r="J35" s="142"/>
      <c r="K35" s="209" t="s">
        <v>20</v>
      </c>
      <c r="L35" s="210"/>
      <c r="M35" s="210"/>
      <c r="N35" s="210"/>
      <c r="O35" s="142"/>
    </row>
    <row r="36" spans="1:16" x14ac:dyDescent="0.45">
      <c r="A36" s="212" t="s">
        <v>48</v>
      </c>
      <c r="B36" s="213"/>
      <c r="C36" s="213"/>
      <c r="D36" s="140">
        <v>1</v>
      </c>
      <c r="E36" s="214"/>
      <c r="F36" s="212" t="s">
        <v>48</v>
      </c>
      <c r="G36" s="213"/>
      <c r="H36" s="213"/>
      <c r="I36" s="140">
        <v>1</v>
      </c>
      <c r="J36" s="214"/>
      <c r="K36" s="212" t="s">
        <v>48</v>
      </c>
      <c r="L36" s="213"/>
      <c r="M36" s="213"/>
      <c r="N36" s="140">
        <v>1</v>
      </c>
      <c r="O36" s="214"/>
    </row>
    <row r="37" spans="1:16" ht="28.9" customHeight="1" thickBot="1" x14ac:dyDescent="0.5">
      <c r="A37" s="215" t="s">
        <v>49</v>
      </c>
      <c r="B37" s="216"/>
      <c r="C37" s="216"/>
      <c r="D37" s="219">
        <v>1</v>
      </c>
      <c r="E37" s="220"/>
      <c r="F37" s="215" t="s">
        <v>49</v>
      </c>
      <c r="G37" s="216"/>
      <c r="H37" s="216"/>
      <c r="I37" s="219">
        <v>1</v>
      </c>
      <c r="J37" s="220"/>
      <c r="K37" s="215" t="s">
        <v>49</v>
      </c>
      <c r="L37" s="216"/>
      <c r="M37" s="216"/>
      <c r="N37" s="219">
        <v>1</v>
      </c>
      <c r="O37" s="220"/>
    </row>
    <row r="38" spans="1:16" ht="14.25" customHeight="1" x14ac:dyDescent="0.45">
      <c r="A38" s="221" t="s">
        <v>51</v>
      </c>
      <c r="B38" s="222"/>
      <c r="C38" s="222"/>
      <c r="D38" s="222"/>
      <c r="E38" s="222"/>
      <c r="F38" s="222"/>
      <c r="G38" s="227" t="s">
        <v>52</v>
      </c>
      <c r="H38" s="227"/>
      <c r="I38" s="227"/>
      <c r="J38" s="227"/>
      <c r="K38" s="227"/>
      <c r="L38" s="227"/>
      <c r="M38" s="227"/>
      <c r="N38" s="230" t="s">
        <v>20</v>
      </c>
      <c r="O38" s="231"/>
    </row>
    <row r="39" spans="1:16" x14ac:dyDescent="0.45">
      <c r="A39" s="223"/>
      <c r="B39" s="224"/>
      <c r="C39" s="224"/>
      <c r="D39" s="224"/>
      <c r="E39" s="224"/>
      <c r="F39" s="224"/>
      <c r="G39" s="228"/>
      <c r="H39" s="228"/>
      <c r="I39" s="228"/>
      <c r="J39" s="228"/>
      <c r="K39" s="228"/>
      <c r="L39" s="228"/>
      <c r="M39" s="228"/>
      <c r="N39" s="140">
        <v>1</v>
      </c>
      <c r="O39" s="142" t="s">
        <v>53</v>
      </c>
      <c r="P39" s="8" t="s">
        <v>213</v>
      </c>
    </row>
    <row r="40" spans="1:16" ht="14.65" thickBot="1" x14ac:dyDescent="0.5">
      <c r="A40" s="225"/>
      <c r="B40" s="226"/>
      <c r="C40" s="226"/>
      <c r="D40" s="226"/>
      <c r="E40" s="226"/>
      <c r="F40" s="226"/>
      <c r="G40" s="229"/>
      <c r="H40" s="229"/>
      <c r="I40" s="229"/>
      <c r="J40" s="229"/>
      <c r="K40" s="229"/>
      <c r="L40" s="229"/>
      <c r="M40" s="229"/>
      <c r="N40" s="141"/>
      <c r="O40" s="143"/>
    </row>
    <row r="41" spans="1:16" x14ac:dyDescent="0.45">
      <c r="A41" s="193" t="s">
        <v>54</v>
      </c>
      <c r="B41" s="194"/>
      <c r="C41" s="194"/>
      <c r="D41" s="194"/>
      <c r="E41" s="194"/>
      <c r="F41" s="194"/>
      <c r="G41" s="232" t="s">
        <v>55</v>
      </c>
      <c r="H41" s="233"/>
      <c r="I41" s="233"/>
      <c r="J41" s="233"/>
      <c r="K41" s="233"/>
      <c r="L41" s="233"/>
      <c r="M41" s="233"/>
      <c r="N41" s="144"/>
      <c r="O41" s="145"/>
    </row>
    <row r="42" spans="1:16" x14ac:dyDescent="0.45">
      <c r="A42" s="223"/>
      <c r="B42" s="224"/>
      <c r="C42" s="224"/>
      <c r="D42" s="224"/>
      <c r="E42" s="224"/>
      <c r="F42" s="224"/>
      <c r="G42" s="234"/>
      <c r="H42" s="234"/>
      <c r="I42" s="234"/>
      <c r="J42" s="234"/>
      <c r="K42" s="234"/>
      <c r="L42" s="234"/>
      <c r="M42" s="234"/>
      <c r="N42" s="140">
        <v>2</v>
      </c>
      <c r="O42" s="142" t="s">
        <v>53</v>
      </c>
      <c r="P42" s="8" t="s">
        <v>214</v>
      </c>
    </row>
    <row r="43" spans="1:16" ht="14.65" thickBot="1" x14ac:dyDescent="0.5">
      <c r="A43" s="225"/>
      <c r="B43" s="226"/>
      <c r="C43" s="226"/>
      <c r="D43" s="226"/>
      <c r="E43" s="226"/>
      <c r="F43" s="226"/>
      <c r="G43" s="235"/>
      <c r="H43" s="235"/>
      <c r="I43" s="235"/>
      <c r="J43" s="235"/>
      <c r="K43" s="235"/>
      <c r="L43" s="235"/>
      <c r="M43" s="235"/>
      <c r="N43" s="141"/>
      <c r="O43" s="143"/>
    </row>
    <row r="44" spans="1:16" ht="14.65" thickBot="1" x14ac:dyDescent="0.5">
      <c r="A44" s="11"/>
      <c r="B44" s="11"/>
      <c r="C44" s="11"/>
      <c r="D44" s="11"/>
      <c r="E44" s="11"/>
      <c r="F44" s="11"/>
      <c r="G44" s="11"/>
      <c r="H44" s="11"/>
      <c r="I44" s="11"/>
      <c r="J44" s="217" t="s">
        <v>56</v>
      </c>
      <c r="K44" s="218"/>
      <c r="L44" s="218"/>
      <c r="M44" s="218"/>
      <c r="N44" s="14">
        <f>D25+D26+I25+I26+N25+N26+N36+N37+I37+I36+D37+D36+N42+N39</f>
        <v>15</v>
      </c>
      <c r="O44" s="15" t="s">
        <v>57</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40"/>
  <sheetViews>
    <sheetView topLeftCell="A6" zoomScale="70" zoomScaleNormal="70" workbookViewId="0">
      <selection activeCell="O7" sqref="O7:P21"/>
    </sheetView>
  </sheetViews>
  <sheetFormatPr defaultRowHeight="14.25" x14ac:dyDescent="0.45"/>
  <cols>
    <col min="15" max="15" width="17.265625" customWidth="1"/>
    <col min="16" max="16" width="10" customWidth="1"/>
    <col min="17" max="17" width="10.265625" customWidth="1"/>
  </cols>
  <sheetData>
    <row r="1" spans="1:17" x14ac:dyDescent="0.45">
      <c r="A1" s="146" t="s">
        <v>58</v>
      </c>
      <c r="B1" s="147"/>
      <c r="C1" s="147"/>
      <c r="D1" s="147"/>
      <c r="E1" s="147"/>
      <c r="F1" s="147"/>
      <c r="G1" s="147"/>
      <c r="H1" s="147"/>
      <c r="I1" s="147"/>
      <c r="J1" s="147"/>
      <c r="K1" s="147"/>
      <c r="L1" s="147"/>
      <c r="M1" s="147"/>
      <c r="N1" s="148"/>
      <c r="O1" s="333" t="s">
        <v>59</v>
      </c>
      <c r="P1" s="334"/>
      <c r="Q1" s="335"/>
    </row>
    <row r="2" spans="1:17" ht="14.65" thickBot="1" x14ac:dyDescent="0.5">
      <c r="A2" s="149"/>
      <c r="B2" s="69"/>
      <c r="C2" s="69"/>
      <c r="D2" s="69"/>
      <c r="E2" s="69"/>
      <c r="F2" s="69"/>
      <c r="G2" s="69"/>
      <c r="H2" s="69"/>
      <c r="I2" s="69"/>
      <c r="J2" s="69"/>
      <c r="K2" s="69"/>
      <c r="L2" s="69"/>
      <c r="M2" s="69"/>
      <c r="N2" s="150"/>
      <c r="O2" s="336"/>
      <c r="P2" s="337"/>
      <c r="Q2" s="338"/>
    </row>
    <row r="3" spans="1:17" ht="14.65" thickBot="1" x14ac:dyDescent="0.5">
      <c r="A3" s="151"/>
      <c r="B3" s="152"/>
      <c r="C3" s="152"/>
      <c r="D3" s="152"/>
      <c r="E3" s="152"/>
      <c r="F3" s="152"/>
      <c r="G3" s="152"/>
      <c r="H3" s="152"/>
      <c r="I3" s="152"/>
      <c r="J3" s="152"/>
      <c r="K3" s="152"/>
      <c r="L3" s="152"/>
      <c r="M3" s="152"/>
      <c r="N3" s="153"/>
      <c r="O3" s="339" t="s">
        <v>60</v>
      </c>
      <c r="P3" s="340"/>
      <c r="Q3" s="341"/>
    </row>
    <row r="4" spans="1:17" ht="23.65" thickBot="1" x14ac:dyDescent="0.5">
      <c r="A4" s="236" t="s">
        <v>1</v>
      </c>
      <c r="B4" s="237"/>
      <c r="C4" s="237"/>
      <c r="D4" s="237"/>
      <c r="E4" s="237"/>
      <c r="F4" s="237"/>
      <c r="G4" s="237"/>
      <c r="H4" s="237"/>
      <c r="I4" s="237"/>
      <c r="J4" s="237"/>
      <c r="K4" s="237"/>
      <c r="L4" s="237"/>
      <c r="M4" s="237"/>
      <c r="N4" s="238"/>
      <c r="O4" s="342"/>
      <c r="P4" s="343"/>
      <c r="Q4" s="344"/>
    </row>
    <row r="5" spans="1:17" ht="23.65" thickBot="1" x14ac:dyDescent="0.5">
      <c r="A5" s="239" t="s">
        <v>2</v>
      </c>
      <c r="B5" s="240"/>
      <c r="C5" s="240"/>
      <c r="D5" s="240"/>
      <c r="E5" s="240"/>
      <c r="F5" s="240"/>
      <c r="G5" s="240"/>
      <c r="H5" s="240"/>
      <c r="I5" s="240"/>
      <c r="J5" s="240"/>
      <c r="K5" s="240"/>
      <c r="L5" s="240"/>
      <c r="M5" s="240"/>
      <c r="N5" s="240"/>
      <c r="O5" s="345" t="s">
        <v>20</v>
      </c>
      <c r="P5" s="346"/>
      <c r="Q5" s="347"/>
    </row>
    <row r="6" spans="1:17" ht="23.65" thickBot="1" x14ac:dyDescent="0.5">
      <c r="A6" s="241" t="s">
        <v>61</v>
      </c>
      <c r="B6" s="242"/>
      <c r="C6" s="242"/>
      <c r="D6" s="242"/>
      <c r="E6" s="242"/>
      <c r="F6" s="243"/>
      <c r="G6" s="244" t="s">
        <v>62</v>
      </c>
      <c r="H6" s="242"/>
      <c r="I6" s="242"/>
      <c r="J6" s="242"/>
      <c r="K6" s="242"/>
      <c r="L6" s="242"/>
      <c r="M6" s="242"/>
      <c r="N6" s="245"/>
      <c r="O6" s="348"/>
      <c r="P6" s="349"/>
      <c r="Q6" s="350"/>
    </row>
    <row r="7" spans="1:17" ht="23.65" thickBot="1" x14ac:dyDescent="0.5">
      <c r="A7" s="246" t="s">
        <v>63</v>
      </c>
      <c r="B7" s="247"/>
      <c r="C7" s="247"/>
      <c r="D7" s="247"/>
      <c r="E7" s="247"/>
      <c r="F7" s="248"/>
      <c r="G7" s="249">
        <v>78.86</v>
      </c>
      <c r="H7" s="250"/>
      <c r="I7" s="250">
        <v>78.36</v>
      </c>
      <c r="J7" s="250"/>
      <c r="K7" s="250">
        <v>78.349999999999994</v>
      </c>
      <c r="L7" s="250"/>
      <c r="M7" s="250">
        <v>78.37</v>
      </c>
      <c r="N7" s="251"/>
      <c r="O7" s="353">
        <v>1</v>
      </c>
      <c r="P7" s="354"/>
      <c r="Q7" s="16" t="s">
        <v>64</v>
      </c>
    </row>
    <row r="8" spans="1:17" ht="23.65" thickBot="1" x14ac:dyDescent="0.5">
      <c r="A8" s="252" t="s">
        <v>65</v>
      </c>
      <c r="B8" s="253"/>
      <c r="C8" s="253"/>
      <c r="D8" s="253"/>
      <c r="E8" s="253"/>
      <c r="F8" s="254"/>
      <c r="G8" s="255">
        <v>79</v>
      </c>
      <c r="H8" s="256"/>
      <c r="I8" s="256">
        <v>78.98</v>
      </c>
      <c r="J8" s="256"/>
      <c r="K8" s="256">
        <v>78.97</v>
      </c>
      <c r="L8" s="256"/>
      <c r="M8" s="256">
        <v>78.97</v>
      </c>
      <c r="N8" s="257"/>
      <c r="O8" s="317">
        <v>1</v>
      </c>
      <c r="P8" s="140"/>
      <c r="Q8" s="17" t="s">
        <v>64</v>
      </c>
    </row>
    <row r="9" spans="1:17" ht="23.25" customHeight="1" x14ac:dyDescent="0.45">
      <c r="A9" s="261" t="s">
        <v>66</v>
      </c>
      <c r="B9" s="262"/>
      <c r="C9" s="262"/>
      <c r="D9" s="262"/>
      <c r="E9" s="262"/>
      <c r="F9" s="263"/>
      <c r="G9" s="258">
        <v>48.1</v>
      </c>
      <c r="H9" s="259"/>
      <c r="I9" s="259">
        <v>47.99</v>
      </c>
      <c r="J9" s="259"/>
      <c r="K9" s="259">
        <v>48</v>
      </c>
      <c r="L9" s="259"/>
      <c r="M9" s="259">
        <v>47.99</v>
      </c>
      <c r="N9" s="260"/>
      <c r="O9" s="317">
        <v>1</v>
      </c>
      <c r="P9" s="140"/>
      <c r="Q9" s="300" t="s">
        <v>64</v>
      </c>
    </row>
    <row r="10" spans="1:17" ht="23.65" thickBot="1" x14ac:dyDescent="0.5">
      <c r="A10" s="264"/>
      <c r="B10" s="265"/>
      <c r="C10" s="265"/>
      <c r="D10" s="265"/>
      <c r="E10" s="265"/>
      <c r="F10" s="266"/>
      <c r="G10" s="267"/>
      <c r="H10" s="268"/>
      <c r="I10" s="269"/>
      <c r="J10" s="269"/>
      <c r="K10" s="269"/>
      <c r="L10" s="269"/>
      <c r="M10" s="269"/>
      <c r="N10" s="270"/>
      <c r="O10" s="317"/>
      <c r="P10" s="140"/>
      <c r="Q10" s="300"/>
    </row>
    <row r="11" spans="1:17" ht="23.65" thickBot="1" x14ac:dyDescent="0.5">
      <c r="A11" s="252" t="s">
        <v>67</v>
      </c>
      <c r="B11" s="253"/>
      <c r="C11" s="253"/>
      <c r="D11" s="253"/>
      <c r="E11" s="253"/>
      <c r="F11" s="254"/>
      <c r="G11" s="255">
        <v>43.99</v>
      </c>
      <c r="H11" s="256"/>
      <c r="I11" s="256">
        <v>43.99</v>
      </c>
      <c r="J11" s="256"/>
      <c r="K11" s="256">
        <v>44</v>
      </c>
      <c r="L11" s="256"/>
      <c r="M11" s="256">
        <v>43.99</v>
      </c>
      <c r="N11" s="257"/>
      <c r="O11" s="317">
        <v>1</v>
      </c>
      <c r="P11" s="140"/>
      <c r="Q11" s="17" t="s">
        <v>64</v>
      </c>
    </row>
    <row r="12" spans="1:17" ht="23.65" thickBot="1" x14ac:dyDescent="0.5">
      <c r="A12" s="246" t="s">
        <v>68</v>
      </c>
      <c r="B12" s="247"/>
      <c r="C12" s="247"/>
      <c r="D12" s="247"/>
      <c r="E12" s="247"/>
      <c r="F12" s="248"/>
      <c r="G12" s="249">
        <v>0.27</v>
      </c>
      <c r="H12" s="250"/>
      <c r="I12" s="250"/>
      <c r="J12" s="250"/>
      <c r="K12" s="250" t="s">
        <v>69</v>
      </c>
      <c r="L12" s="250"/>
      <c r="M12" s="250"/>
      <c r="N12" s="251"/>
      <c r="O12" s="317">
        <v>2</v>
      </c>
      <c r="P12" s="140"/>
      <c r="Q12" s="17" t="s">
        <v>70</v>
      </c>
    </row>
    <row r="13" spans="1:17" ht="23.65" thickBot="1" x14ac:dyDescent="0.5">
      <c r="A13" s="252" t="s">
        <v>71</v>
      </c>
      <c r="B13" s="253"/>
      <c r="C13" s="253"/>
      <c r="D13" s="253"/>
      <c r="E13" s="253"/>
      <c r="F13" s="254"/>
      <c r="G13" s="255">
        <v>78.66</v>
      </c>
      <c r="H13" s="256"/>
      <c r="I13" s="271" t="s">
        <v>72</v>
      </c>
      <c r="J13" s="271"/>
      <c r="K13" s="271" t="s">
        <v>72</v>
      </c>
      <c r="L13" s="271"/>
      <c r="M13" s="271" t="s">
        <v>72</v>
      </c>
      <c r="N13" s="272"/>
      <c r="O13" s="317">
        <v>0.5</v>
      </c>
      <c r="P13" s="140"/>
      <c r="Q13" s="17" t="s">
        <v>64</v>
      </c>
    </row>
    <row r="14" spans="1:17" ht="23.65" thickBot="1" x14ac:dyDescent="0.5">
      <c r="A14" s="246" t="s">
        <v>73</v>
      </c>
      <c r="B14" s="247"/>
      <c r="C14" s="247"/>
      <c r="D14" s="247"/>
      <c r="E14" s="247"/>
      <c r="F14" s="248"/>
      <c r="G14" s="249">
        <v>82.63</v>
      </c>
      <c r="H14" s="250"/>
      <c r="I14" s="250"/>
      <c r="J14" s="250"/>
      <c r="K14" s="250"/>
      <c r="L14" s="250"/>
      <c r="M14" s="250"/>
      <c r="N14" s="251"/>
      <c r="O14" s="317">
        <v>1</v>
      </c>
      <c r="P14" s="140"/>
      <c r="Q14" s="17" t="s">
        <v>64</v>
      </c>
    </row>
    <row r="15" spans="1:17" ht="23.25" x14ac:dyDescent="0.45">
      <c r="A15" s="273" t="s">
        <v>74</v>
      </c>
      <c r="B15" s="274"/>
      <c r="C15" s="274"/>
      <c r="D15" s="274"/>
      <c r="E15" s="274"/>
      <c r="F15" s="275"/>
      <c r="G15" s="279" t="s">
        <v>72</v>
      </c>
      <c r="H15" s="280"/>
      <c r="I15" s="280" t="s">
        <v>72</v>
      </c>
      <c r="J15" s="280"/>
      <c r="K15" s="280" t="s">
        <v>72</v>
      </c>
      <c r="L15" s="280"/>
      <c r="M15" s="280" t="s">
        <v>72</v>
      </c>
      <c r="N15" s="281"/>
      <c r="O15" s="317">
        <v>0</v>
      </c>
      <c r="P15" s="140"/>
      <c r="Q15" s="300" t="s">
        <v>64</v>
      </c>
    </row>
    <row r="16" spans="1:17" ht="23.65" thickBot="1" x14ac:dyDescent="0.5">
      <c r="A16" s="276"/>
      <c r="B16" s="277"/>
      <c r="C16" s="277"/>
      <c r="D16" s="277"/>
      <c r="E16" s="277"/>
      <c r="F16" s="278"/>
      <c r="G16" s="284" t="s">
        <v>72</v>
      </c>
      <c r="H16" s="282"/>
      <c r="I16" s="282" t="s">
        <v>72</v>
      </c>
      <c r="J16" s="282"/>
      <c r="K16" s="282" t="s">
        <v>72</v>
      </c>
      <c r="L16" s="282"/>
      <c r="M16" s="282" t="s">
        <v>72</v>
      </c>
      <c r="N16" s="283"/>
      <c r="O16" s="317"/>
      <c r="P16" s="140"/>
      <c r="Q16" s="300"/>
    </row>
    <row r="17" spans="1:18" ht="23.25" x14ac:dyDescent="0.45">
      <c r="A17" s="261" t="s">
        <v>75</v>
      </c>
      <c r="B17" s="262"/>
      <c r="C17" s="262"/>
      <c r="D17" s="262"/>
      <c r="E17" s="262"/>
      <c r="F17" s="263"/>
      <c r="G17" s="285" t="s">
        <v>72</v>
      </c>
      <c r="H17" s="286"/>
      <c r="I17" s="286" t="s">
        <v>72</v>
      </c>
      <c r="J17" s="286"/>
      <c r="K17" s="286" t="s">
        <v>72</v>
      </c>
      <c r="L17" s="286"/>
      <c r="M17" s="286" t="s">
        <v>72</v>
      </c>
      <c r="N17" s="287"/>
      <c r="O17" s="317">
        <v>0</v>
      </c>
      <c r="P17" s="140"/>
      <c r="Q17" s="300" t="s">
        <v>64</v>
      </c>
    </row>
    <row r="18" spans="1:18" ht="23.65" thickBot="1" x14ac:dyDescent="0.5">
      <c r="A18" s="276"/>
      <c r="B18" s="277"/>
      <c r="C18" s="277"/>
      <c r="D18" s="277"/>
      <c r="E18" s="277"/>
      <c r="F18" s="278"/>
      <c r="G18" s="284" t="s">
        <v>72</v>
      </c>
      <c r="H18" s="282"/>
      <c r="I18" s="282" t="s">
        <v>72</v>
      </c>
      <c r="J18" s="282"/>
      <c r="K18" s="282" t="s">
        <v>72</v>
      </c>
      <c r="L18" s="282"/>
      <c r="M18" s="282" t="s">
        <v>72</v>
      </c>
      <c r="N18" s="283"/>
      <c r="O18" s="317"/>
      <c r="P18" s="140"/>
      <c r="Q18" s="300"/>
    </row>
    <row r="19" spans="1:18" ht="23.65" thickBot="1" x14ac:dyDescent="0.5">
      <c r="A19" s="246" t="s">
        <v>76</v>
      </c>
      <c r="B19" s="247"/>
      <c r="C19" s="247"/>
      <c r="D19" s="247"/>
      <c r="E19" s="247"/>
      <c r="F19" s="248"/>
      <c r="G19" s="249" t="s">
        <v>77</v>
      </c>
      <c r="H19" s="250"/>
      <c r="I19" s="250"/>
      <c r="J19" s="250"/>
      <c r="K19" s="250"/>
      <c r="L19" s="250"/>
      <c r="M19" s="250"/>
      <c r="N19" s="251"/>
      <c r="O19" s="317">
        <v>1</v>
      </c>
      <c r="P19" s="140"/>
      <c r="Q19" s="17" t="s">
        <v>64</v>
      </c>
    </row>
    <row r="20" spans="1:18" ht="23.65" thickBot="1" x14ac:dyDescent="0.5">
      <c r="A20" s="246" t="s">
        <v>78</v>
      </c>
      <c r="B20" s="247"/>
      <c r="C20" s="247"/>
      <c r="D20" s="247"/>
      <c r="E20" s="247"/>
      <c r="F20" s="248"/>
      <c r="G20" s="249" t="s">
        <v>79</v>
      </c>
      <c r="H20" s="250"/>
      <c r="I20" s="250"/>
      <c r="J20" s="250"/>
      <c r="K20" s="250"/>
      <c r="L20" s="250"/>
      <c r="M20" s="250"/>
      <c r="N20" s="251"/>
      <c r="O20" s="317">
        <v>1</v>
      </c>
      <c r="P20" s="140"/>
      <c r="Q20" s="17" t="s">
        <v>64</v>
      </c>
    </row>
    <row r="21" spans="1:18" ht="23.65" thickBot="1" x14ac:dyDescent="0.5">
      <c r="A21" s="246" t="s">
        <v>80</v>
      </c>
      <c r="B21" s="247"/>
      <c r="C21" s="247"/>
      <c r="D21" s="247"/>
      <c r="E21" s="247"/>
      <c r="F21" s="248"/>
      <c r="G21" s="249" t="s">
        <v>81</v>
      </c>
      <c r="H21" s="250"/>
      <c r="I21" s="250"/>
      <c r="J21" s="250"/>
      <c r="K21" s="250"/>
      <c r="L21" s="250"/>
      <c r="M21" s="250"/>
      <c r="N21" s="251"/>
      <c r="O21" s="355">
        <v>1</v>
      </c>
      <c r="P21" s="356"/>
      <c r="Q21" s="18" t="s">
        <v>64</v>
      </c>
    </row>
    <row r="22" spans="1:18" x14ac:dyDescent="0.45">
      <c r="A22" s="288" t="s">
        <v>82</v>
      </c>
      <c r="B22" s="289"/>
      <c r="C22" s="289"/>
      <c r="D22" s="289"/>
      <c r="E22" s="289"/>
      <c r="F22" s="289"/>
      <c r="G22" s="289"/>
      <c r="H22" s="289"/>
      <c r="I22" s="289"/>
      <c r="J22" s="289"/>
      <c r="K22" s="289"/>
      <c r="L22" s="289"/>
      <c r="M22" s="289"/>
      <c r="N22" s="290"/>
      <c r="O22" s="301"/>
      <c r="P22" s="302"/>
      <c r="Q22" s="303"/>
    </row>
    <row r="23" spans="1:18" ht="34.5" customHeight="1" thickBot="1" x14ac:dyDescent="0.5">
      <c r="A23" s="291"/>
      <c r="B23" s="292"/>
      <c r="C23" s="292"/>
      <c r="D23" s="292"/>
      <c r="E23" s="292"/>
      <c r="F23" s="292"/>
      <c r="G23" s="292"/>
      <c r="H23" s="292"/>
      <c r="I23" s="292"/>
      <c r="J23" s="292"/>
      <c r="K23" s="292"/>
      <c r="L23" s="292"/>
      <c r="M23" s="292"/>
      <c r="N23" s="293"/>
      <c r="O23" s="304"/>
      <c r="P23" s="305"/>
      <c r="Q23" s="306"/>
    </row>
    <row r="24" spans="1:18" ht="21" x14ac:dyDescent="0.45">
      <c r="A24" s="325"/>
      <c r="B24" s="326"/>
      <c r="C24" s="326"/>
      <c r="D24" s="326"/>
      <c r="E24" s="326"/>
      <c r="F24" s="326"/>
      <c r="G24" s="326"/>
      <c r="H24" s="326"/>
      <c r="I24" s="326"/>
      <c r="J24" s="326"/>
      <c r="K24" s="326"/>
      <c r="L24" s="326"/>
      <c r="M24" s="326"/>
      <c r="N24" s="326"/>
      <c r="O24" s="19" t="s">
        <v>83</v>
      </c>
      <c r="P24" s="13">
        <v>0</v>
      </c>
      <c r="Q24" s="20" t="s">
        <v>70</v>
      </c>
    </row>
    <row r="25" spans="1:18" ht="21.4" thickBot="1" x14ac:dyDescent="0.5">
      <c r="A25" s="327"/>
      <c r="B25" s="328"/>
      <c r="C25" s="328"/>
      <c r="D25" s="328"/>
      <c r="E25" s="328"/>
      <c r="F25" s="328"/>
      <c r="G25" s="328"/>
      <c r="H25" s="328"/>
      <c r="I25" s="328"/>
      <c r="J25" s="328"/>
      <c r="K25" s="328"/>
      <c r="L25" s="328"/>
      <c r="M25" s="328"/>
      <c r="N25" s="328"/>
      <c r="O25" s="21" t="s">
        <v>84</v>
      </c>
      <c r="P25" s="22">
        <v>0</v>
      </c>
      <c r="Q25" s="18" t="s">
        <v>64</v>
      </c>
    </row>
    <row r="26" spans="1:18" x14ac:dyDescent="0.45">
      <c r="A26" s="319" t="s">
        <v>85</v>
      </c>
      <c r="B26" s="320"/>
      <c r="C26" s="320"/>
      <c r="D26" s="320"/>
      <c r="E26" s="320"/>
      <c r="F26" s="320"/>
      <c r="G26" s="320"/>
      <c r="H26" s="320"/>
      <c r="I26" s="320"/>
      <c r="J26" s="320"/>
      <c r="K26" s="320"/>
      <c r="L26" s="320"/>
      <c r="M26" s="320"/>
      <c r="N26" s="321"/>
      <c r="O26" s="301"/>
      <c r="P26" s="302"/>
      <c r="Q26" s="303"/>
    </row>
    <row r="27" spans="1:18" ht="33" customHeight="1" thickBot="1" x14ac:dyDescent="0.5">
      <c r="A27" s="322"/>
      <c r="B27" s="323"/>
      <c r="C27" s="323"/>
      <c r="D27" s="323"/>
      <c r="E27" s="323"/>
      <c r="F27" s="323"/>
      <c r="G27" s="323"/>
      <c r="H27" s="323"/>
      <c r="I27" s="323"/>
      <c r="J27" s="323"/>
      <c r="K27" s="323"/>
      <c r="L27" s="323"/>
      <c r="M27" s="323"/>
      <c r="N27" s="324"/>
      <c r="O27" s="304"/>
      <c r="P27" s="305"/>
      <c r="Q27" s="306"/>
    </row>
    <row r="28" spans="1:18" x14ac:dyDescent="0.45">
      <c r="A28" s="329" t="s">
        <v>86</v>
      </c>
      <c r="B28" s="330"/>
      <c r="C28" s="330"/>
      <c r="D28" s="330"/>
      <c r="E28" s="330"/>
      <c r="F28" s="330"/>
      <c r="G28" s="330"/>
      <c r="H28" s="330"/>
      <c r="I28" s="330"/>
      <c r="J28" s="330"/>
      <c r="K28" s="330"/>
      <c r="L28" s="330"/>
      <c r="M28" s="330"/>
      <c r="N28" s="330"/>
      <c r="O28" s="351" t="s">
        <v>87</v>
      </c>
      <c r="P28" s="316">
        <v>2</v>
      </c>
      <c r="Q28" s="313" t="s">
        <v>70</v>
      </c>
    </row>
    <row r="29" spans="1:18" ht="19.5" customHeight="1" x14ac:dyDescent="0.45">
      <c r="A29" s="329"/>
      <c r="B29" s="330"/>
      <c r="C29" s="330"/>
      <c r="D29" s="330"/>
      <c r="E29" s="330"/>
      <c r="F29" s="330"/>
      <c r="G29" s="330"/>
      <c r="H29" s="330"/>
      <c r="I29" s="330"/>
      <c r="J29" s="330"/>
      <c r="K29" s="330"/>
      <c r="L29" s="330"/>
      <c r="M29" s="330"/>
      <c r="N29" s="330"/>
      <c r="O29" s="352"/>
      <c r="P29" s="140"/>
      <c r="Q29" s="300"/>
    </row>
    <row r="30" spans="1:18" ht="18" x14ac:dyDescent="0.45">
      <c r="A30" s="329"/>
      <c r="B30" s="330"/>
      <c r="C30" s="330"/>
      <c r="D30" s="330"/>
      <c r="E30" s="330"/>
      <c r="F30" s="330"/>
      <c r="G30" s="330"/>
      <c r="H30" s="330"/>
      <c r="I30" s="330"/>
      <c r="J30" s="330"/>
      <c r="K30" s="330"/>
      <c r="L30" s="330"/>
      <c r="M30" s="330"/>
      <c r="N30" s="330"/>
      <c r="O30" s="23" t="s">
        <v>88</v>
      </c>
      <c r="P30" s="24">
        <v>0.5</v>
      </c>
      <c r="Q30" s="17" t="s">
        <v>64</v>
      </c>
      <c r="R30" s="8" t="s">
        <v>215</v>
      </c>
    </row>
    <row r="31" spans="1:18" ht="18" x14ac:dyDescent="0.45">
      <c r="A31" s="331"/>
      <c r="B31" s="332"/>
      <c r="C31" s="332"/>
      <c r="D31" s="332"/>
      <c r="E31" s="332"/>
      <c r="F31" s="332"/>
      <c r="G31" s="332"/>
      <c r="H31" s="332"/>
      <c r="I31" s="332"/>
      <c r="J31" s="332"/>
      <c r="K31" s="332"/>
      <c r="L31" s="332"/>
      <c r="M31" s="332"/>
      <c r="N31" s="332"/>
      <c r="O31" s="25" t="s">
        <v>89</v>
      </c>
      <c r="P31" s="24">
        <v>0</v>
      </c>
      <c r="Q31" s="18" t="s">
        <v>64</v>
      </c>
    </row>
    <row r="32" spans="1:18" x14ac:dyDescent="0.45">
      <c r="A32" s="319" t="s">
        <v>90</v>
      </c>
      <c r="B32" s="320"/>
      <c r="C32" s="320"/>
      <c r="D32" s="320"/>
      <c r="E32" s="320"/>
      <c r="F32" s="320"/>
      <c r="G32" s="320"/>
      <c r="H32" s="320"/>
      <c r="I32" s="320"/>
      <c r="J32" s="320"/>
      <c r="K32" s="320"/>
      <c r="L32" s="320"/>
      <c r="M32" s="320"/>
      <c r="N32" s="321"/>
      <c r="O32" s="307"/>
      <c r="P32" s="308"/>
      <c r="Q32" s="309"/>
    </row>
    <row r="33" spans="1:18" ht="36" customHeight="1" thickBot="1" x14ac:dyDescent="0.5">
      <c r="A33" s="322"/>
      <c r="B33" s="323"/>
      <c r="C33" s="323"/>
      <c r="D33" s="323"/>
      <c r="E33" s="323"/>
      <c r="F33" s="323"/>
      <c r="G33" s="323"/>
      <c r="H33" s="323"/>
      <c r="I33" s="323"/>
      <c r="J33" s="323"/>
      <c r="K33" s="323"/>
      <c r="L33" s="323"/>
      <c r="M33" s="323"/>
      <c r="N33" s="324"/>
      <c r="O33" s="310"/>
      <c r="P33" s="311"/>
      <c r="Q33" s="312"/>
    </row>
    <row r="34" spans="1:18" x14ac:dyDescent="0.45">
      <c r="A34" s="294" t="s">
        <v>91</v>
      </c>
      <c r="B34" s="295"/>
      <c r="C34" s="295"/>
      <c r="D34" s="295"/>
      <c r="E34" s="295"/>
      <c r="F34" s="295"/>
      <c r="G34" s="295"/>
      <c r="H34" s="295"/>
      <c r="I34" s="295"/>
      <c r="J34" s="295"/>
      <c r="K34" s="295"/>
      <c r="L34" s="295"/>
      <c r="M34" s="295"/>
      <c r="N34" s="295"/>
      <c r="O34" s="315">
        <v>3</v>
      </c>
      <c r="P34" s="316"/>
      <c r="Q34" s="313" t="s">
        <v>92</v>
      </c>
    </row>
    <row r="35" spans="1:18" x14ac:dyDescent="0.45">
      <c r="A35" s="296"/>
      <c r="B35" s="297"/>
      <c r="C35" s="297"/>
      <c r="D35" s="297"/>
      <c r="E35" s="297"/>
      <c r="F35" s="297"/>
      <c r="G35" s="297"/>
      <c r="H35" s="297"/>
      <c r="I35" s="297"/>
      <c r="J35" s="297"/>
      <c r="K35" s="297"/>
      <c r="L35" s="297"/>
      <c r="M35" s="297"/>
      <c r="N35" s="297"/>
      <c r="O35" s="317"/>
      <c r="P35" s="140"/>
      <c r="Q35" s="300"/>
    </row>
    <row r="36" spans="1:18" x14ac:dyDescent="0.45">
      <c r="A36" s="296"/>
      <c r="B36" s="297"/>
      <c r="C36" s="297"/>
      <c r="D36" s="297"/>
      <c r="E36" s="297"/>
      <c r="F36" s="297"/>
      <c r="G36" s="297"/>
      <c r="H36" s="297"/>
      <c r="I36" s="297"/>
      <c r="J36" s="297"/>
      <c r="K36" s="297"/>
      <c r="L36" s="297"/>
      <c r="M36" s="297"/>
      <c r="N36" s="297"/>
      <c r="O36" s="317"/>
      <c r="P36" s="140"/>
      <c r="Q36" s="300"/>
      <c r="R36" s="8" t="s">
        <v>216</v>
      </c>
    </row>
    <row r="37" spans="1:18" ht="49.15" customHeight="1" thickBot="1" x14ac:dyDescent="0.5">
      <c r="A37" s="298"/>
      <c r="B37" s="299"/>
      <c r="C37" s="299"/>
      <c r="D37" s="299"/>
      <c r="E37" s="299"/>
      <c r="F37" s="299"/>
      <c r="G37" s="299"/>
      <c r="H37" s="299"/>
      <c r="I37" s="299"/>
      <c r="J37" s="299"/>
      <c r="K37" s="299"/>
      <c r="L37" s="299"/>
      <c r="M37" s="299"/>
      <c r="N37" s="299"/>
      <c r="O37" s="318"/>
      <c r="P37" s="141"/>
      <c r="Q37" s="314"/>
    </row>
    <row r="38" spans="1:18" ht="18.399999999999999" thickBot="1" x14ac:dyDescent="0.5">
      <c r="A38" s="11"/>
      <c r="B38" s="11"/>
      <c r="C38" s="11"/>
      <c r="D38" s="11"/>
      <c r="E38" s="11"/>
      <c r="F38" s="11"/>
      <c r="G38" s="11"/>
      <c r="H38" s="11"/>
      <c r="I38" s="11"/>
      <c r="J38" s="11"/>
      <c r="K38" s="11"/>
      <c r="L38" s="11"/>
      <c r="M38" s="11"/>
      <c r="N38" s="11"/>
      <c r="O38" s="26" t="s">
        <v>28</v>
      </c>
      <c r="P38" s="27">
        <f>O34+P31+P30+P28+P25+P24+SUM(O7:P21)</f>
        <v>16</v>
      </c>
      <c r="Q38" s="28" t="s">
        <v>93</v>
      </c>
    </row>
    <row r="39" spans="1:18" x14ac:dyDescent="0.45">
      <c r="A39" s="11"/>
      <c r="B39" s="11"/>
      <c r="C39" s="11"/>
      <c r="D39" s="11"/>
      <c r="E39" s="11"/>
      <c r="F39" s="11"/>
      <c r="G39" s="11"/>
      <c r="H39" s="11"/>
      <c r="I39" s="11"/>
      <c r="J39" s="11"/>
      <c r="K39" s="11"/>
      <c r="L39" s="11"/>
      <c r="M39" s="11"/>
      <c r="N39" s="11"/>
      <c r="O39" s="11"/>
      <c r="P39" s="11"/>
      <c r="Q39" s="11"/>
    </row>
    <row r="40" spans="1:18" x14ac:dyDescent="0.45">
      <c r="A40" s="11"/>
      <c r="B40" s="11"/>
      <c r="C40" s="11"/>
      <c r="D40" s="11"/>
      <c r="E40" s="11"/>
      <c r="F40" s="11"/>
      <c r="G40" s="11"/>
      <c r="H40" s="11"/>
      <c r="I40" s="11"/>
      <c r="J40" s="11"/>
      <c r="K40" s="11"/>
      <c r="L40" s="11"/>
      <c r="M40" s="11"/>
      <c r="N40" s="11"/>
      <c r="O40" s="11"/>
      <c r="P40" s="11"/>
      <c r="Q40" s="11"/>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7" sqref="O17:P17"/>
    </sheetView>
  </sheetViews>
  <sheetFormatPr defaultRowHeight="14.25" x14ac:dyDescent="0.45"/>
  <cols>
    <col min="6" max="6" width="10" customWidth="1"/>
    <col min="7" max="7" width="10.59765625" customWidth="1"/>
  </cols>
  <sheetData>
    <row r="1" spans="1:17" ht="15.75" x14ac:dyDescent="0.45">
      <c r="A1" s="414" t="s">
        <v>94</v>
      </c>
      <c r="B1" s="415"/>
      <c r="C1" s="415"/>
      <c r="D1" s="415"/>
      <c r="E1" s="415"/>
      <c r="F1" s="415"/>
      <c r="G1" s="415"/>
      <c r="H1" s="415"/>
      <c r="I1" s="415"/>
      <c r="J1" s="415"/>
      <c r="K1" s="415"/>
      <c r="L1" s="415"/>
      <c r="M1" s="415"/>
      <c r="N1" s="416"/>
      <c r="O1" s="34"/>
      <c r="P1" s="34"/>
    </row>
    <row r="2" spans="1:17" ht="15.75" x14ac:dyDescent="0.45">
      <c r="A2" s="417"/>
      <c r="B2" s="418"/>
      <c r="C2" s="418"/>
      <c r="D2" s="418"/>
      <c r="E2" s="418"/>
      <c r="F2" s="418"/>
      <c r="G2" s="418"/>
      <c r="H2" s="418"/>
      <c r="I2" s="418"/>
      <c r="J2" s="418"/>
      <c r="K2" s="418"/>
      <c r="L2" s="418"/>
      <c r="M2" s="418"/>
      <c r="N2" s="419"/>
      <c r="O2" s="34"/>
      <c r="P2" s="34"/>
    </row>
    <row r="3" spans="1:17" ht="16.149999999999999" thickBot="1" x14ac:dyDescent="0.5">
      <c r="A3" s="420"/>
      <c r="B3" s="421"/>
      <c r="C3" s="421"/>
      <c r="D3" s="421"/>
      <c r="E3" s="421"/>
      <c r="F3" s="421"/>
      <c r="G3" s="421"/>
      <c r="H3" s="421"/>
      <c r="I3" s="421"/>
      <c r="J3" s="421"/>
      <c r="K3" s="421"/>
      <c r="L3" s="421"/>
      <c r="M3" s="421"/>
      <c r="N3" s="422"/>
      <c r="O3" s="34"/>
      <c r="P3" s="34"/>
    </row>
    <row r="4" spans="1:17" ht="15.75" x14ac:dyDescent="0.45">
      <c r="A4" s="423" t="s">
        <v>1</v>
      </c>
      <c r="B4" s="424"/>
      <c r="C4" s="424"/>
      <c r="D4" s="424"/>
      <c r="E4" s="424"/>
      <c r="F4" s="424"/>
      <c r="G4" s="424"/>
      <c r="H4" s="424"/>
      <c r="I4" s="424"/>
      <c r="J4" s="424"/>
      <c r="K4" s="424"/>
      <c r="L4" s="424"/>
      <c r="M4" s="424"/>
      <c r="N4" s="425"/>
      <c r="O4" s="34"/>
      <c r="P4" s="34"/>
    </row>
    <row r="5" spans="1:17" ht="15.75" x14ac:dyDescent="0.45">
      <c r="A5" s="426" t="s">
        <v>2</v>
      </c>
      <c r="B5" s="427"/>
      <c r="C5" s="427"/>
      <c r="D5" s="427"/>
      <c r="E5" s="427"/>
      <c r="F5" s="427"/>
      <c r="G5" s="427"/>
      <c r="H5" s="427"/>
      <c r="I5" s="427"/>
      <c r="J5" s="427"/>
      <c r="K5" s="427"/>
      <c r="L5" s="427"/>
      <c r="M5" s="427"/>
      <c r="N5" s="427"/>
      <c r="O5" s="404" t="s">
        <v>20</v>
      </c>
      <c r="P5" s="405"/>
    </row>
    <row r="6" spans="1:17" ht="16.149999999999999" thickBot="1" x14ac:dyDescent="0.5">
      <c r="A6" s="434" t="s">
        <v>95</v>
      </c>
      <c r="B6" s="435"/>
      <c r="C6" s="435"/>
      <c r="D6" s="435"/>
      <c r="E6" s="435"/>
      <c r="F6" s="435"/>
      <c r="G6" s="435"/>
      <c r="H6" s="435"/>
      <c r="I6" s="435"/>
      <c r="J6" s="435"/>
      <c r="K6" s="435"/>
      <c r="L6" s="435"/>
      <c r="M6" s="435"/>
      <c r="N6" s="436"/>
      <c r="O6" s="406"/>
      <c r="P6" s="407"/>
    </row>
    <row r="7" spans="1:17" ht="14.25" customHeight="1" x14ac:dyDescent="0.45">
      <c r="A7" s="428" t="s">
        <v>96</v>
      </c>
      <c r="B7" s="429"/>
      <c r="C7" s="429"/>
      <c r="D7" s="429"/>
      <c r="E7" s="430"/>
      <c r="F7" s="437" t="s">
        <v>97</v>
      </c>
      <c r="G7" s="437"/>
      <c r="H7" s="35" t="s">
        <v>98</v>
      </c>
      <c r="I7" s="62" t="s">
        <v>72</v>
      </c>
      <c r="J7" s="35" t="s">
        <v>99</v>
      </c>
      <c r="K7" s="62" t="s">
        <v>72</v>
      </c>
      <c r="L7" s="35" t="s">
        <v>100</v>
      </c>
      <c r="M7" s="62" t="s">
        <v>72</v>
      </c>
      <c r="N7" s="439"/>
      <c r="O7" s="36">
        <v>0</v>
      </c>
      <c r="P7" s="37" t="s">
        <v>101</v>
      </c>
    </row>
    <row r="8" spans="1:17" ht="14.65" customHeight="1" thickBot="1" x14ac:dyDescent="0.5">
      <c r="A8" s="431"/>
      <c r="B8" s="432"/>
      <c r="C8" s="432"/>
      <c r="D8" s="432"/>
      <c r="E8" s="433"/>
      <c r="F8" s="438" t="s">
        <v>102</v>
      </c>
      <c r="G8" s="438"/>
      <c r="H8" s="38" t="s">
        <v>98</v>
      </c>
      <c r="I8" s="63" t="s">
        <v>72</v>
      </c>
      <c r="J8" s="38" t="s">
        <v>99</v>
      </c>
      <c r="K8" s="63" t="s">
        <v>72</v>
      </c>
      <c r="L8" s="38" t="s">
        <v>100</v>
      </c>
      <c r="M8" s="63" t="s">
        <v>72</v>
      </c>
      <c r="N8" s="440"/>
      <c r="O8" s="36">
        <v>0</v>
      </c>
      <c r="P8" s="37" t="s">
        <v>101</v>
      </c>
    </row>
    <row r="9" spans="1:17" ht="16.149999999999999" thickBot="1" x14ac:dyDescent="0.5">
      <c r="A9" s="357" t="s">
        <v>103</v>
      </c>
      <c r="B9" s="358"/>
      <c r="C9" s="358"/>
      <c r="D9" s="358"/>
      <c r="E9" s="358"/>
      <c r="F9" s="359"/>
      <c r="G9" s="359"/>
      <c r="H9" s="359"/>
      <c r="I9" s="359"/>
      <c r="J9" s="359"/>
      <c r="K9" s="359"/>
      <c r="L9" s="359"/>
      <c r="M9" s="359"/>
      <c r="N9" s="360"/>
      <c r="O9" s="372"/>
      <c r="P9" s="373"/>
    </row>
    <row r="10" spans="1:17" ht="26.25" customHeight="1" x14ac:dyDescent="0.45">
      <c r="A10" s="361" t="s">
        <v>104</v>
      </c>
      <c r="B10" s="362"/>
      <c r="C10" s="362"/>
      <c r="D10" s="362"/>
      <c r="E10" s="363"/>
      <c r="F10" s="444" t="s">
        <v>105</v>
      </c>
      <c r="G10" s="396" t="s">
        <v>72</v>
      </c>
      <c r="H10" s="396"/>
      <c r="I10" s="396"/>
      <c r="J10" s="396"/>
      <c r="K10" s="396"/>
      <c r="L10" s="396"/>
      <c r="M10" s="396"/>
      <c r="N10" s="397"/>
      <c r="O10" s="412">
        <v>0</v>
      </c>
      <c r="P10" s="410" t="s">
        <v>53</v>
      </c>
    </row>
    <row r="11" spans="1:17" ht="26.25" customHeight="1" x14ac:dyDescent="0.45">
      <c r="A11" s="364"/>
      <c r="B11" s="365"/>
      <c r="C11" s="365"/>
      <c r="D11" s="365"/>
      <c r="E11" s="366"/>
      <c r="F11" s="387"/>
      <c r="G11" s="445" t="s">
        <v>72</v>
      </c>
      <c r="H11" s="445"/>
      <c r="I11" s="445"/>
      <c r="J11" s="445"/>
      <c r="K11" s="445"/>
      <c r="L11" s="445"/>
      <c r="M11" s="445"/>
      <c r="N11" s="446"/>
      <c r="O11" s="413"/>
      <c r="P11" s="411"/>
    </row>
    <row r="12" spans="1:17" ht="21.75" customHeight="1" x14ac:dyDescent="0.45">
      <c r="A12" s="367"/>
      <c r="B12" s="368"/>
      <c r="C12" s="368"/>
      <c r="D12" s="368"/>
      <c r="E12" s="369"/>
      <c r="F12" s="40" t="s">
        <v>106</v>
      </c>
      <c r="G12" s="398" t="s">
        <v>72</v>
      </c>
      <c r="H12" s="398"/>
      <c r="I12" s="398"/>
      <c r="J12" s="398"/>
      <c r="K12" s="398"/>
      <c r="L12" s="398"/>
      <c r="M12" s="398"/>
      <c r="N12" s="399"/>
      <c r="O12" s="41">
        <v>0</v>
      </c>
      <c r="P12" s="37" t="s">
        <v>107</v>
      </c>
    </row>
    <row r="13" spans="1:17" ht="15.75" x14ac:dyDescent="0.45">
      <c r="A13" s="370" t="s">
        <v>108</v>
      </c>
      <c r="B13" s="371"/>
      <c r="C13" s="371"/>
      <c r="D13" s="371"/>
      <c r="E13" s="371"/>
      <c r="F13" s="371"/>
      <c r="G13" s="371"/>
      <c r="H13" s="371"/>
      <c r="I13" s="371"/>
      <c r="J13" s="371"/>
      <c r="K13" s="371"/>
      <c r="L13" s="371"/>
      <c r="M13" s="371"/>
      <c r="N13" s="371"/>
      <c r="O13" s="374"/>
      <c r="P13" s="375"/>
    </row>
    <row r="14" spans="1:17" ht="14.25" customHeight="1" x14ac:dyDescent="0.45">
      <c r="A14" s="390" t="s">
        <v>109</v>
      </c>
      <c r="B14" s="391"/>
      <c r="C14" s="391"/>
      <c r="D14" s="391"/>
      <c r="E14" s="392"/>
      <c r="F14" s="384" t="s">
        <v>110</v>
      </c>
      <c r="G14" s="385"/>
      <c r="H14" s="385" t="s">
        <v>111</v>
      </c>
      <c r="I14" s="385"/>
      <c r="J14" s="42" t="s">
        <v>112</v>
      </c>
      <c r="K14" s="386" t="s">
        <v>113</v>
      </c>
      <c r="L14" s="400"/>
      <c r="M14" s="386" t="s">
        <v>114</v>
      </c>
      <c r="N14" s="441"/>
      <c r="O14" s="376"/>
      <c r="P14" s="377"/>
    </row>
    <row r="15" spans="1:17" ht="15.75" x14ac:dyDescent="0.45">
      <c r="A15" s="393"/>
      <c r="B15" s="394"/>
      <c r="C15" s="394"/>
      <c r="D15" s="394"/>
      <c r="E15" s="395"/>
      <c r="F15" s="39" t="s">
        <v>115</v>
      </c>
      <c r="G15" s="43" t="s">
        <v>116</v>
      </c>
      <c r="H15" s="43" t="s">
        <v>115</v>
      </c>
      <c r="I15" s="43" t="s">
        <v>116</v>
      </c>
      <c r="J15" s="442" t="s">
        <v>117</v>
      </c>
      <c r="K15" s="43" t="s">
        <v>115</v>
      </c>
      <c r="L15" s="43" t="s">
        <v>116</v>
      </c>
      <c r="M15" s="43" t="s">
        <v>115</v>
      </c>
      <c r="N15" s="44" t="s">
        <v>116</v>
      </c>
      <c r="O15" s="408"/>
      <c r="P15" s="409"/>
    </row>
    <row r="16" spans="1:17" ht="15.75" x14ac:dyDescent="0.45">
      <c r="A16" s="393"/>
      <c r="B16" s="394"/>
      <c r="C16" s="394"/>
      <c r="D16" s="394"/>
      <c r="E16" s="395"/>
      <c r="F16" s="45">
        <v>9.5</v>
      </c>
      <c r="G16" s="46">
        <v>149.19999999999999</v>
      </c>
      <c r="H16" s="46">
        <v>1</v>
      </c>
      <c r="I16" s="46">
        <v>34.6</v>
      </c>
      <c r="J16" s="443"/>
      <c r="K16" s="46">
        <v>1</v>
      </c>
      <c r="L16" s="46">
        <v>5</v>
      </c>
      <c r="M16" s="46">
        <v>9.5</v>
      </c>
      <c r="N16" s="47">
        <v>87.1</v>
      </c>
      <c r="O16" s="36">
        <v>2.5</v>
      </c>
      <c r="P16" s="37" t="s">
        <v>53</v>
      </c>
      <c r="Q16" s="8" t="s">
        <v>217</v>
      </c>
    </row>
    <row r="17" spans="1:16" ht="15.75" x14ac:dyDescent="0.45">
      <c r="A17" s="393"/>
      <c r="B17" s="394"/>
      <c r="C17" s="394"/>
      <c r="D17" s="394"/>
      <c r="E17" s="395"/>
      <c r="F17" s="382" t="s">
        <v>118</v>
      </c>
      <c r="G17" s="383"/>
      <c r="H17" s="389" t="s">
        <v>119</v>
      </c>
      <c r="I17" s="383"/>
      <c r="J17" s="389" t="s">
        <v>120</v>
      </c>
      <c r="K17" s="383"/>
      <c r="L17" s="389" t="s">
        <v>121</v>
      </c>
      <c r="M17" s="383"/>
      <c r="N17" s="380"/>
      <c r="O17" s="372"/>
      <c r="P17" s="373"/>
    </row>
    <row r="18" spans="1:16" ht="16.149999999999999" thickBot="1" x14ac:dyDescent="0.5">
      <c r="A18" s="393"/>
      <c r="B18" s="394"/>
      <c r="C18" s="394"/>
      <c r="D18" s="394"/>
      <c r="E18" s="395"/>
      <c r="F18" s="447" t="s">
        <v>72</v>
      </c>
      <c r="G18" s="448"/>
      <c r="H18" s="399" t="s">
        <v>72</v>
      </c>
      <c r="I18" s="449"/>
      <c r="J18" s="398" t="s">
        <v>72</v>
      </c>
      <c r="K18" s="398"/>
      <c r="L18" s="398" t="s">
        <v>72</v>
      </c>
      <c r="M18" s="398"/>
      <c r="N18" s="381"/>
      <c r="O18" s="41">
        <v>0</v>
      </c>
      <c r="P18" s="37" t="s">
        <v>53</v>
      </c>
    </row>
    <row r="19" spans="1:16" ht="15.75" x14ac:dyDescent="0.45">
      <c r="A19" s="384" t="s">
        <v>122</v>
      </c>
      <c r="B19" s="385"/>
      <c r="C19" s="385"/>
      <c r="D19" s="385"/>
      <c r="E19" s="385"/>
      <c r="F19" s="385"/>
      <c r="G19" s="385"/>
      <c r="H19" s="385"/>
      <c r="I19" s="385"/>
      <c r="J19" s="385"/>
      <c r="K19" s="385"/>
      <c r="L19" s="385"/>
      <c r="M19" s="385"/>
      <c r="N19" s="386"/>
      <c r="O19" s="374"/>
      <c r="P19" s="375"/>
    </row>
    <row r="20" spans="1:16" ht="15.75" x14ac:dyDescent="0.45">
      <c r="A20" s="387" t="s">
        <v>123</v>
      </c>
      <c r="B20" s="388"/>
      <c r="C20" s="388"/>
      <c r="D20" s="388"/>
      <c r="E20" s="388"/>
      <c r="F20" s="388"/>
      <c r="G20" s="388"/>
      <c r="H20" s="388"/>
      <c r="I20" s="388"/>
      <c r="J20" s="388"/>
      <c r="K20" s="388"/>
      <c r="L20" s="388"/>
      <c r="M20" s="388"/>
      <c r="N20" s="389"/>
      <c r="O20" s="376"/>
      <c r="P20" s="377"/>
    </row>
    <row r="21" spans="1:16" ht="15.75" x14ac:dyDescent="0.45">
      <c r="A21" s="387" t="s">
        <v>124</v>
      </c>
      <c r="B21" s="388"/>
      <c r="C21" s="388"/>
      <c r="D21" s="388"/>
      <c r="E21" s="388"/>
      <c r="F21" s="388"/>
      <c r="G21" s="388"/>
      <c r="H21" s="388"/>
      <c r="I21" s="388"/>
      <c r="J21" s="388"/>
      <c r="K21" s="388"/>
      <c r="L21" s="388"/>
      <c r="M21" s="388"/>
      <c r="N21" s="389"/>
      <c r="O21" s="376"/>
      <c r="P21" s="377"/>
    </row>
    <row r="22" spans="1:16" ht="15.75" x14ac:dyDescent="0.45">
      <c r="A22" s="401" t="s">
        <v>125</v>
      </c>
      <c r="B22" s="402"/>
      <c r="C22" s="402"/>
      <c r="D22" s="402"/>
      <c r="E22" s="402"/>
      <c r="F22" s="402"/>
      <c r="G22" s="402"/>
      <c r="H22" s="402"/>
      <c r="I22" s="402"/>
      <c r="J22" s="402"/>
      <c r="K22" s="402"/>
      <c r="L22" s="402"/>
      <c r="M22" s="402"/>
      <c r="N22" s="403"/>
      <c r="O22" s="378"/>
      <c r="P22" s="379"/>
    </row>
    <row r="23" spans="1:16" ht="15.75" x14ac:dyDescent="0.45">
      <c r="A23" s="34"/>
      <c r="B23" s="34"/>
      <c r="C23" s="34"/>
      <c r="D23" s="34"/>
      <c r="E23" s="34"/>
      <c r="F23" s="34"/>
      <c r="G23" s="34"/>
      <c r="H23" s="34"/>
      <c r="I23" s="34"/>
      <c r="J23" s="34"/>
      <c r="K23" s="34"/>
      <c r="L23" s="34"/>
      <c r="M23" s="34"/>
      <c r="N23" s="48" t="s">
        <v>28</v>
      </c>
      <c r="O23" s="49">
        <f>O18+O16+O12+O10+O8+O7</f>
        <v>2.5</v>
      </c>
      <c r="P23" s="50" t="s">
        <v>126</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3"/>
  <sheetViews>
    <sheetView topLeftCell="B1" workbookViewId="0">
      <selection activeCell="Q22" sqref="Q22"/>
    </sheetView>
  </sheetViews>
  <sheetFormatPr defaultRowHeight="14.25" x14ac:dyDescent="0.45"/>
  <cols>
    <col min="6" max="6" width="28" customWidth="1"/>
    <col min="14" max="14" width="11.1328125" customWidth="1"/>
  </cols>
  <sheetData>
    <row r="1" spans="1:18" ht="18" x14ac:dyDescent="0.45">
      <c r="A1" s="481" t="s">
        <v>127</v>
      </c>
      <c r="B1" s="482"/>
      <c r="C1" s="482"/>
      <c r="D1" s="482"/>
      <c r="E1" s="482"/>
      <c r="F1" s="482"/>
      <c r="G1" s="482"/>
      <c r="H1" s="482"/>
      <c r="I1" s="482"/>
      <c r="J1" s="482"/>
      <c r="K1" s="482"/>
      <c r="L1" s="482"/>
      <c r="M1" s="482"/>
      <c r="N1" s="483"/>
      <c r="O1" s="31"/>
      <c r="P1" s="31"/>
      <c r="Q1" s="31"/>
    </row>
    <row r="2" spans="1:18" ht="18" x14ac:dyDescent="0.45">
      <c r="A2" s="484"/>
      <c r="B2" s="485"/>
      <c r="C2" s="485"/>
      <c r="D2" s="485"/>
      <c r="E2" s="485"/>
      <c r="F2" s="485"/>
      <c r="G2" s="485"/>
      <c r="H2" s="485"/>
      <c r="I2" s="485"/>
      <c r="J2" s="485"/>
      <c r="K2" s="485"/>
      <c r="L2" s="485"/>
      <c r="M2" s="485"/>
      <c r="N2" s="486"/>
      <c r="O2" s="31"/>
      <c r="P2" s="31"/>
      <c r="Q2" s="31"/>
    </row>
    <row r="3" spans="1:18" ht="18.399999999999999" thickBot="1" x14ac:dyDescent="0.5">
      <c r="A3" s="487"/>
      <c r="B3" s="488"/>
      <c r="C3" s="488"/>
      <c r="D3" s="488"/>
      <c r="E3" s="488"/>
      <c r="F3" s="488"/>
      <c r="G3" s="488"/>
      <c r="H3" s="488"/>
      <c r="I3" s="488"/>
      <c r="J3" s="488"/>
      <c r="K3" s="488"/>
      <c r="L3" s="488"/>
      <c r="M3" s="488"/>
      <c r="N3" s="489"/>
      <c r="O3" s="31"/>
      <c r="P3" s="31"/>
      <c r="Q3" s="31"/>
    </row>
    <row r="4" spans="1:18" ht="18.399999999999999" thickBot="1" x14ac:dyDescent="0.5">
      <c r="A4" s="490" t="s">
        <v>1</v>
      </c>
      <c r="B4" s="491"/>
      <c r="C4" s="491"/>
      <c r="D4" s="491"/>
      <c r="E4" s="491"/>
      <c r="F4" s="491"/>
      <c r="G4" s="491"/>
      <c r="H4" s="491"/>
      <c r="I4" s="491"/>
      <c r="J4" s="491"/>
      <c r="K4" s="491"/>
      <c r="L4" s="491"/>
      <c r="M4" s="491"/>
      <c r="N4" s="492"/>
      <c r="O4" s="468" t="s">
        <v>20</v>
      </c>
      <c r="P4" s="469"/>
      <c r="Q4" s="470"/>
    </row>
    <row r="5" spans="1:18" ht="18.399999999999999" thickBot="1" x14ac:dyDescent="0.5">
      <c r="A5" s="493" t="s">
        <v>2</v>
      </c>
      <c r="B5" s="494"/>
      <c r="C5" s="494"/>
      <c r="D5" s="494"/>
      <c r="E5" s="494"/>
      <c r="F5" s="494"/>
      <c r="G5" s="494"/>
      <c r="H5" s="494"/>
      <c r="I5" s="494"/>
      <c r="J5" s="494"/>
      <c r="K5" s="494"/>
      <c r="L5" s="494"/>
      <c r="M5" s="494"/>
      <c r="N5" s="494"/>
      <c r="O5" s="471"/>
      <c r="P5" s="472"/>
      <c r="Q5" s="473"/>
    </row>
    <row r="6" spans="1:18" x14ac:dyDescent="0.45">
      <c r="A6" s="495" t="s">
        <v>128</v>
      </c>
      <c r="B6" s="496"/>
      <c r="C6" s="496"/>
      <c r="D6" s="496"/>
      <c r="E6" s="496"/>
      <c r="F6" s="497"/>
      <c r="G6" s="498" t="s">
        <v>129</v>
      </c>
      <c r="H6" s="499"/>
      <c r="I6" s="499"/>
      <c r="J6" s="499"/>
      <c r="K6" s="499"/>
      <c r="L6" s="499"/>
      <c r="M6" s="499"/>
      <c r="N6" s="500"/>
      <c r="O6" s="474">
        <v>0.5</v>
      </c>
      <c r="P6" s="475"/>
      <c r="Q6" s="476" t="s">
        <v>107</v>
      </c>
      <c r="R6" s="8" t="s">
        <v>218</v>
      </c>
    </row>
    <row r="7" spans="1:18" x14ac:dyDescent="0.45">
      <c r="A7" s="477"/>
      <c r="B7" s="478"/>
      <c r="C7" s="478"/>
      <c r="D7" s="478"/>
      <c r="E7" s="478"/>
      <c r="F7" s="479"/>
      <c r="G7" s="501"/>
      <c r="H7" s="502"/>
      <c r="I7" s="502"/>
      <c r="J7" s="502"/>
      <c r="K7" s="502"/>
      <c r="L7" s="502"/>
      <c r="M7" s="502"/>
      <c r="N7" s="503"/>
      <c r="O7" s="450"/>
      <c r="P7" s="451"/>
      <c r="Q7" s="452"/>
    </row>
    <row r="8" spans="1:18" x14ac:dyDescent="0.45">
      <c r="A8" s="477" t="s">
        <v>130</v>
      </c>
      <c r="B8" s="478"/>
      <c r="C8" s="478"/>
      <c r="D8" s="478"/>
      <c r="E8" s="478"/>
      <c r="F8" s="479"/>
      <c r="G8" s="459" t="s">
        <v>131</v>
      </c>
      <c r="H8" s="460"/>
      <c r="I8" s="460"/>
      <c r="J8" s="460"/>
      <c r="K8" s="460"/>
      <c r="L8" s="460"/>
      <c r="M8" s="460"/>
      <c r="N8" s="461"/>
      <c r="O8" s="450">
        <v>3</v>
      </c>
      <c r="P8" s="451"/>
      <c r="Q8" s="452" t="s">
        <v>53</v>
      </c>
    </row>
    <row r="9" spans="1:18" x14ac:dyDescent="0.45">
      <c r="A9" s="477"/>
      <c r="B9" s="478"/>
      <c r="C9" s="478"/>
      <c r="D9" s="478"/>
      <c r="E9" s="478"/>
      <c r="F9" s="479"/>
      <c r="G9" s="459"/>
      <c r="H9" s="460"/>
      <c r="I9" s="460"/>
      <c r="J9" s="460"/>
      <c r="K9" s="460"/>
      <c r="L9" s="460"/>
      <c r="M9" s="460"/>
      <c r="N9" s="461"/>
      <c r="O9" s="450"/>
      <c r="P9" s="451"/>
      <c r="Q9" s="452"/>
    </row>
    <row r="10" spans="1:18" x14ac:dyDescent="0.45">
      <c r="A10" s="477"/>
      <c r="B10" s="478"/>
      <c r="C10" s="478"/>
      <c r="D10" s="478"/>
      <c r="E10" s="478"/>
      <c r="F10" s="479"/>
      <c r="G10" s="459"/>
      <c r="H10" s="460"/>
      <c r="I10" s="460"/>
      <c r="J10" s="460"/>
      <c r="K10" s="460"/>
      <c r="L10" s="460"/>
      <c r="M10" s="460"/>
      <c r="N10" s="461"/>
      <c r="O10" s="450"/>
      <c r="P10" s="451"/>
      <c r="Q10" s="452"/>
    </row>
    <row r="11" spans="1:18" x14ac:dyDescent="0.45">
      <c r="A11" s="477"/>
      <c r="B11" s="478"/>
      <c r="C11" s="478"/>
      <c r="D11" s="478"/>
      <c r="E11" s="478"/>
      <c r="F11" s="479"/>
      <c r="G11" s="459"/>
      <c r="H11" s="460"/>
      <c r="I11" s="460"/>
      <c r="J11" s="460"/>
      <c r="K11" s="460"/>
      <c r="L11" s="460"/>
      <c r="M11" s="460"/>
      <c r="N11" s="461"/>
      <c r="O11" s="450"/>
      <c r="P11" s="451"/>
      <c r="Q11" s="452"/>
      <c r="R11" s="8" t="s">
        <v>219</v>
      </c>
    </row>
    <row r="12" spans="1:18" x14ac:dyDescent="0.45">
      <c r="A12" s="477"/>
      <c r="B12" s="478"/>
      <c r="C12" s="478"/>
      <c r="D12" s="478"/>
      <c r="E12" s="478"/>
      <c r="F12" s="479"/>
      <c r="G12" s="459"/>
      <c r="H12" s="460"/>
      <c r="I12" s="460"/>
      <c r="J12" s="460"/>
      <c r="K12" s="460"/>
      <c r="L12" s="460"/>
      <c r="M12" s="460"/>
      <c r="N12" s="461"/>
      <c r="O12" s="450"/>
      <c r="P12" s="451"/>
      <c r="Q12" s="452"/>
    </row>
    <row r="13" spans="1:18" x14ac:dyDescent="0.45">
      <c r="A13" s="477"/>
      <c r="B13" s="478"/>
      <c r="C13" s="478"/>
      <c r="D13" s="478"/>
      <c r="E13" s="478"/>
      <c r="F13" s="479"/>
      <c r="G13" s="459"/>
      <c r="H13" s="460"/>
      <c r="I13" s="460"/>
      <c r="J13" s="460"/>
      <c r="K13" s="460"/>
      <c r="L13" s="460"/>
      <c r="M13" s="460"/>
      <c r="N13" s="461"/>
      <c r="O13" s="450"/>
      <c r="P13" s="451"/>
      <c r="Q13" s="452"/>
    </row>
    <row r="14" spans="1:18" x14ac:dyDescent="0.45">
      <c r="A14" s="477"/>
      <c r="B14" s="478"/>
      <c r="C14" s="478"/>
      <c r="D14" s="478"/>
      <c r="E14" s="478"/>
      <c r="F14" s="479"/>
      <c r="G14" s="459"/>
      <c r="H14" s="460"/>
      <c r="I14" s="460"/>
      <c r="J14" s="460"/>
      <c r="K14" s="460"/>
      <c r="L14" s="460"/>
      <c r="M14" s="460"/>
      <c r="N14" s="461"/>
      <c r="O14" s="450"/>
      <c r="P14" s="451"/>
      <c r="Q14" s="452"/>
    </row>
    <row r="15" spans="1:18" x14ac:dyDescent="0.45">
      <c r="A15" s="477"/>
      <c r="B15" s="478"/>
      <c r="C15" s="478"/>
      <c r="D15" s="478"/>
      <c r="E15" s="478"/>
      <c r="F15" s="479"/>
      <c r="G15" s="459"/>
      <c r="H15" s="460"/>
      <c r="I15" s="460"/>
      <c r="J15" s="460"/>
      <c r="K15" s="460"/>
      <c r="L15" s="460"/>
      <c r="M15" s="460"/>
      <c r="N15" s="461"/>
      <c r="O15" s="450"/>
      <c r="P15" s="451"/>
      <c r="Q15" s="452"/>
    </row>
    <row r="16" spans="1:18" x14ac:dyDescent="0.45">
      <c r="A16" s="453" t="s">
        <v>132</v>
      </c>
      <c r="B16" s="454"/>
      <c r="C16" s="454"/>
      <c r="D16" s="454"/>
      <c r="E16" s="454"/>
      <c r="F16" s="455"/>
      <c r="G16" s="459" t="s">
        <v>133</v>
      </c>
      <c r="H16" s="460"/>
      <c r="I16" s="460"/>
      <c r="J16" s="460"/>
      <c r="K16" s="460"/>
      <c r="L16" s="460"/>
      <c r="M16" s="460"/>
      <c r="N16" s="461"/>
      <c r="O16" s="450">
        <v>1</v>
      </c>
      <c r="P16" s="451"/>
      <c r="Q16" s="452" t="s">
        <v>134</v>
      </c>
    </row>
    <row r="17" spans="1:18" ht="87" customHeight="1" x14ac:dyDescent="0.45">
      <c r="A17" s="453"/>
      <c r="B17" s="454"/>
      <c r="C17" s="454"/>
      <c r="D17" s="454"/>
      <c r="E17" s="454"/>
      <c r="F17" s="455"/>
      <c r="G17" s="459"/>
      <c r="H17" s="460"/>
      <c r="I17" s="460"/>
      <c r="J17" s="460"/>
      <c r="K17" s="460"/>
      <c r="L17" s="460"/>
      <c r="M17" s="460"/>
      <c r="N17" s="461"/>
      <c r="O17" s="450"/>
      <c r="P17" s="451"/>
      <c r="Q17" s="452"/>
    </row>
    <row r="18" spans="1:18" x14ac:dyDescent="0.45">
      <c r="A18" s="477" t="s">
        <v>135</v>
      </c>
      <c r="B18" s="478"/>
      <c r="C18" s="478"/>
      <c r="D18" s="478"/>
      <c r="E18" s="478"/>
      <c r="F18" s="479"/>
      <c r="G18" s="480" t="s">
        <v>136</v>
      </c>
      <c r="H18" s="165"/>
      <c r="I18" s="165"/>
      <c r="J18" s="165"/>
      <c r="K18" s="165"/>
      <c r="L18" s="165"/>
      <c r="M18" s="165"/>
      <c r="N18" s="166"/>
      <c r="O18" s="450">
        <v>2</v>
      </c>
      <c r="P18" s="451"/>
      <c r="Q18" s="452" t="s">
        <v>107</v>
      </c>
    </row>
    <row r="19" spans="1:18" x14ac:dyDescent="0.45">
      <c r="A19" s="477"/>
      <c r="B19" s="478"/>
      <c r="C19" s="478"/>
      <c r="D19" s="478"/>
      <c r="E19" s="478"/>
      <c r="F19" s="479"/>
      <c r="G19" s="480"/>
      <c r="H19" s="165"/>
      <c r="I19" s="165"/>
      <c r="J19" s="165"/>
      <c r="K19" s="165"/>
      <c r="L19" s="165"/>
      <c r="M19" s="165"/>
      <c r="N19" s="166"/>
      <c r="O19" s="450"/>
      <c r="P19" s="451"/>
      <c r="Q19" s="452"/>
    </row>
    <row r="20" spans="1:18" x14ac:dyDescent="0.45">
      <c r="A20" s="453" t="s">
        <v>137</v>
      </c>
      <c r="B20" s="454"/>
      <c r="C20" s="454"/>
      <c r="D20" s="454"/>
      <c r="E20" s="454"/>
      <c r="F20" s="455"/>
      <c r="G20" s="459" t="s">
        <v>138</v>
      </c>
      <c r="H20" s="460"/>
      <c r="I20" s="460"/>
      <c r="J20" s="460"/>
      <c r="K20" s="460"/>
      <c r="L20" s="460"/>
      <c r="M20" s="460"/>
      <c r="N20" s="461"/>
      <c r="O20" s="450">
        <v>1.5</v>
      </c>
      <c r="P20" s="451"/>
      <c r="Q20" s="452" t="s">
        <v>139</v>
      </c>
      <c r="R20" s="8" t="s">
        <v>220</v>
      </c>
    </row>
    <row r="21" spans="1:18" ht="59.25" customHeight="1" thickBot="1" x14ac:dyDescent="0.5">
      <c r="A21" s="456"/>
      <c r="B21" s="457"/>
      <c r="C21" s="457"/>
      <c r="D21" s="457"/>
      <c r="E21" s="457"/>
      <c r="F21" s="458"/>
      <c r="G21" s="462"/>
      <c r="H21" s="463"/>
      <c r="I21" s="463"/>
      <c r="J21" s="463"/>
      <c r="K21" s="463"/>
      <c r="L21" s="463"/>
      <c r="M21" s="463"/>
      <c r="N21" s="464"/>
      <c r="O21" s="465"/>
      <c r="P21" s="466"/>
      <c r="Q21" s="467"/>
      <c r="R21" s="8" t="s">
        <v>221</v>
      </c>
    </row>
    <row r="22" spans="1:18" ht="18.399999999999999" thickBot="1" x14ac:dyDescent="0.5">
      <c r="A22" s="31"/>
      <c r="B22" s="31"/>
      <c r="C22" s="31"/>
      <c r="D22" s="31"/>
      <c r="E22" s="31"/>
      <c r="F22" s="31"/>
      <c r="G22" s="31"/>
      <c r="H22" s="31"/>
      <c r="I22" s="31"/>
      <c r="J22" s="31"/>
      <c r="K22" s="31"/>
      <c r="L22" s="31"/>
      <c r="M22" s="31"/>
      <c r="N22" s="31"/>
      <c r="O22" s="51" t="s">
        <v>28</v>
      </c>
      <c r="P22" s="32">
        <f>SUM(O6:P21)</f>
        <v>8</v>
      </c>
      <c r="Q22" s="33" t="s">
        <v>140</v>
      </c>
    </row>
    <row r="23" spans="1:18" ht="18" x14ac:dyDescent="0.45">
      <c r="A23" s="31"/>
      <c r="B23" s="31"/>
      <c r="C23" s="31"/>
      <c r="D23" s="31"/>
      <c r="E23" s="31"/>
      <c r="F23" s="31"/>
      <c r="G23" s="31"/>
      <c r="H23" s="31"/>
      <c r="I23" s="31"/>
      <c r="J23" s="31"/>
      <c r="K23" s="31"/>
      <c r="L23" s="31"/>
      <c r="M23" s="31"/>
      <c r="N23" s="31"/>
      <c r="O23" s="31"/>
      <c r="P23" s="31"/>
      <c r="Q23" s="31"/>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C3" workbookViewId="0">
      <selection activeCell="P25" sqref="P25"/>
    </sheetView>
  </sheetViews>
  <sheetFormatPr defaultRowHeight="14.25" x14ac:dyDescent="0.45"/>
  <cols>
    <col min="6" max="6" width="18.86328125" customWidth="1"/>
    <col min="14" max="14" width="91.86328125" customWidth="1"/>
  </cols>
  <sheetData>
    <row r="1" spans="1:18" ht="18" x14ac:dyDescent="0.45">
      <c r="A1" s="481" t="s">
        <v>141</v>
      </c>
      <c r="B1" s="482"/>
      <c r="C1" s="482"/>
      <c r="D1" s="482"/>
      <c r="E1" s="482"/>
      <c r="F1" s="482"/>
      <c r="G1" s="482"/>
      <c r="H1" s="482"/>
      <c r="I1" s="482"/>
      <c r="J1" s="482"/>
      <c r="K1" s="482"/>
      <c r="L1" s="482"/>
      <c r="M1" s="482"/>
      <c r="N1" s="483"/>
      <c r="O1" s="31"/>
      <c r="P1" s="31"/>
      <c r="Q1" s="31"/>
    </row>
    <row r="2" spans="1:18" ht="18" x14ac:dyDescent="0.45">
      <c r="A2" s="484"/>
      <c r="B2" s="485"/>
      <c r="C2" s="485"/>
      <c r="D2" s="485"/>
      <c r="E2" s="485"/>
      <c r="F2" s="485"/>
      <c r="G2" s="485"/>
      <c r="H2" s="485"/>
      <c r="I2" s="485"/>
      <c r="J2" s="485"/>
      <c r="K2" s="485"/>
      <c r="L2" s="485"/>
      <c r="M2" s="485"/>
      <c r="N2" s="486"/>
      <c r="O2" s="31"/>
      <c r="P2" s="31"/>
      <c r="Q2" s="31"/>
    </row>
    <row r="3" spans="1:18" ht="18.399999999999999" thickBot="1" x14ac:dyDescent="0.5">
      <c r="A3" s="487"/>
      <c r="B3" s="488"/>
      <c r="C3" s="488"/>
      <c r="D3" s="488"/>
      <c r="E3" s="488"/>
      <c r="F3" s="488"/>
      <c r="G3" s="488"/>
      <c r="H3" s="488"/>
      <c r="I3" s="488"/>
      <c r="J3" s="488"/>
      <c r="K3" s="488"/>
      <c r="L3" s="488"/>
      <c r="M3" s="488"/>
      <c r="N3" s="489"/>
      <c r="O3" s="31"/>
      <c r="P3" s="31"/>
      <c r="Q3" s="31"/>
    </row>
    <row r="4" spans="1:18" ht="18.399999999999999" thickBot="1" x14ac:dyDescent="0.5">
      <c r="A4" s="490" t="s">
        <v>1</v>
      </c>
      <c r="B4" s="491"/>
      <c r="C4" s="491"/>
      <c r="D4" s="491"/>
      <c r="E4" s="491"/>
      <c r="F4" s="491"/>
      <c r="G4" s="491"/>
      <c r="H4" s="491"/>
      <c r="I4" s="491"/>
      <c r="J4" s="491"/>
      <c r="K4" s="491"/>
      <c r="L4" s="491"/>
      <c r="M4" s="491"/>
      <c r="N4" s="492"/>
      <c r="O4" s="468" t="s">
        <v>20</v>
      </c>
      <c r="P4" s="469"/>
      <c r="Q4" s="470"/>
    </row>
    <row r="5" spans="1:18" ht="18.399999999999999" thickBot="1" x14ac:dyDescent="0.5">
      <c r="A5" s="508" t="s">
        <v>2</v>
      </c>
      <c r="B5" s="509"/>
      <c r="C5" s="509"/>
      <c r="D5" s="509"/>
      <c r="E5" s="509"/>
      <c r="F5" s="509"/>
      <c r="G5" s="509"/>
      <c r="H5" s="509"/>
      <c r="I5" s="509"/>
      <c r="J5" s="509"/>
      <c r="K5" s="509"/>
      <c r="L5" s="509"/>
      <c r="M5" s="509"/>
      <c r="N5" s="510"/>
      <c r="O5" s="471"/>
      <c r="P5" s="472"/>
      <c r="Q5" s="473"/>
    </row>
    <row r="6" spans="1:18" ht="14.65" customHeight="1" x14ac:dyDescent="0.45">
      <c r="A6" s="495" t="s">
        <v>142</v>
      </c>
      <c r="B6" s="496"/>
      <c r="C6" s="496"/>
      <c r="D6" s="496"/>
      <c r="E6" s="496"/>
      <c r="F6" s="497"/>
      <c r="G6" s="504" t="s">
        <v>143</v>
      </c>
      <c r="H6" s="505"/>
      <c r="I6" s="505"/>
      <c r="J6" s="505"/>
      <c r="K6" s="505"/>
      <c r="L6" s="505"/>
      <c r="M6" s="505"/>
      <c r="N6" s="506"/>
      <c r="O6" s="474">
        <v>1.5</v>
      </c>
      <c r="P6" s="475"/>
      <c r="Q6" s="511" t="s">
        <v>70</v>
      </c>
      <c r="R6" s="8" t="s">
        <v>222</v>
      </c>
    </row>
    <row r="7" spans="1:18" x14ac:dyDescent="0.45">
      <c r="A7" s="477"/>
      <c r="B7" s="478"/>
      <c r="C7" s="478"/>
      <c r="D7" s="478"/>
      <c r="E7" s="478"/>
      <c r="F7" s="479"/>
      <c r="G7" s="501"/>
      <c r="H7" s="502"/>
      <c r="I7" s="502"/>
      <c r="J7" s="502"/>
      <c r="K7" s="502"/>
      <c r="L7" s="502"/>
      <c r="M7" s="502"/>
      <c r="N7" s="507"/>
      <c r="O7" s="450"/>
      <c r="P7" s="451"/>
      <c r="Q7" s="300"/>
    </row>
    <row r="8" spans="1:18" x14ac:dyDescent="0.45">
      <c r="A8" s="477" t="s">
        <v>144</v>
      </c>
      <c r="B8" s="478"/>
      <c r="C8" s="478"/>
      <c r="D8" s="478"/>
      <c r="E8" s="478"/>
      <c r="F8" s="479"/>
      <c r="G8" s="501" t="s">
        <v>145</v>
      </c>
      <c r="H8" s="502"/>
      <c r="I8" s="502"/>
      <c r="J8" s="502"/>
      <c r="K8" s="502"/>
      <c r="L8" s="502"/>
      <c r="M8" s="502"/>
      <c r="N8" s="507"/>
      <c r="O8" s="450">
        <v>2</v>
      </c>
      <c r="P8" s="451"/>
      <c r="Q8" s="300" t="s">
        <v>146</v>
      </c>
    </row>
    <row r="9" spans="1:18" x14ac:dyDescent="0.45">
      <c r="A9" s="477"/>
      <c r="B9" s="478"/>
      <c r="C9" s="478"/>
      <c r="D9" s="478"/>
      <c r="E9" s="478"/>
      <c r="F9" s="479"/>
      <c r="G9" s="501"/>
      <c r="H9" s="502"/>
      <c r="I9" s="502"/>
      <c r="J9" s="502"/>
      <c r="K9" s="502"/>
      <c r="L9" s="502"/>
      <c r="M9" s="502"/>
      <c r="N9" s="507"/>
      <c r="O9" s="450"/>
      <c r="P9" s="451"/>
      <c r="Q9" s="300"/>
    </row>
    <row r="10" spans="1:18" x14ac:dyDescent="0.45">
      <c r="A10" s="477"/>
      <c r="B10" s="478"/>
      <c r="C10" s="478"/>
      <c r="D10" s="478"/>
      <c r="E10" s="478"/>
      <c r="F10" s="479"/>
      <c r="G10" s="501"/>
      <c r="H10" s="502"/>
      <c r="I10" s="502"/>
      <c r="J10" s="502"/>
      <c r="K10" s="502"/>
      <c r="L10" s="502"/>
      <c r="M10" s="502"/>
      <c r="N10" s="507"/>
      <c r="O10" s="450"/>
      <c r="P10" s="451"/>
      <c r="Q10" s="300"/>
    </row>
    <row r="11" spans="1:18" x14ac:dyDescent="0.45">
      <c r="A11" s="477"/>
      <c r="B11" s="478"/>
      <c r="C11" s="478"/>
      <c r="D11" s="478"/>
      <c r="E11" s="478"/>
      <c r="F11" s="479"/>
      <c r="G11" s="501"/>
      <c r="H11" s="502"/>
      <c r="I11" s="502"/>
      <c r="J11" s="502"/>
      <c r="K11" s="502"/>
      <c r="L11" s="502"/>
      <c r="M11" s="502"/>
      <c r="N11" s="507"/>
      <c r="O11" s="450"/>
      <c r="P11" s="451"/>
      <c r="Q11" s="300"/>
    </row>
    <row r="12" spans="1:18" x14ac:dyDescent="0.45">
      <c r="A12" s="477"/>
      <c r="B12" s="478"/>
      <c r="C12" s="478"/>
      <c r="D12" s="478"/>
      <c r="E12" s="478"/>
      <c r="F12" s="479"/>
      <c r="G12" s="501"/>
      <c r="H12" s="502"/>
      <c r="I12" s="502"/>
      <c r="J12" s="502"/>
      <c r="K12" s="502"/>
      <c r="L12" s="502"/>
      <c r="M12" s="502"/>
      <c r="N12" s="507"/>
      <c r="O12" s="450"/>
      <c r="P12" s="451"/>
      <c r="Q12" s="300"/>
      <c r="R12" s="8" t="s">
        <v>223</v>
      </c>
    </row>
    <row r="13" spans="1:18" x14ac:dyDescent="0.45">
      <c r="A13" s="477"/>
      <c r="B13" s="478"/>
      <c r="C13" s="478"/>
      <c r="D13" s="478"/>
      <c r="E13" s="478"/>
      <c r="F13" s="479"/>
      <c r="G13" s="501"/>
      <c r="H13" s="502"/>
      <c r="I13" s="502"/>
      <c r="J13" s="502"/>
      <c r="K13" s="502"/>
      <c r="L13" s="502"/>
      <c r="M13" s="502"/>
      <c r="N13" s="507"/>
      <c r="O13" s="450"/>
      <c r="P13" s="451"/>
      <c r="Q13" s="300"/>
    </row>
    <row r="14" spans="1:18" x14ac:dyDescent="0.45">
      <c r="A14" s="477"/>
      <c r="B14" s="478"/>
      <c r="C14" s="478"/>
      <c r="D14" s="478"/>
      <c r="E14" s="478"/>
      <c r="F14" s="479"/>
      <c r="G14" s="501"/>
      <c r="H14" s="502"/>
      <c r="I14" s="502"/>
      <c r="J14" s="502"/>
      <c r="K14" s="502"/>
      <c r="L14" s="502"/>
      <c r="M14" s="502"/>
      <c r="N14" s="507"/>
      <c r="O14" s="450"/>
      <c r="P14" s="451"/>
      <c r="Q14" s="300"/>
    </row>
    <row r="15" spans="1:18" x14ac:dyDescent="0.45">
      <c r="A15" s="477"/>
      <c r="B15" s="478"/>
      <c r="C15" s="478"/>
      <c r="D15" s="478"/>
      <c r="E15" s="478"/>
      <c r="F15" s="479"/>
      <c r="G15" s="501"/>
      <c r="H15" s="502"/>
      <c r="I15" s="502"/>
      <c r="J15" s="502"/>
      <c r="K15" s="502"/>
      <c r="L15" s="502"/>
      <c r="M15" s="502"/>
      <c r="N15" s="507"/>
      <c r="O15" s="450"/>
      <c r="P15" s="451"/>
      <c r="Q15" s="300"/>
    </row>
    <row r="16" spans="1:18" x14ac:dyDescent="0.45">
      <c r="A16" s="477"/>
      <c r="B16" s="478"/>
      <c r="C16" s="478"/>
      <c r="D16" s="478"/>
      <c r="E16" s="478"/>
      <c r="F16" s="479"/>
      <c r="G16" s="501"/>
      <c r="H16" s="502"/>
      <c r="I16" s="502"/>
      <c r="J16" s="502"/>
      <c r="K16" s="502"/>
      <c r="L16" s="502"/>
      <c r="M16" s="502"/>
      <c r="N16" s="507"/>
      <c r="O16" s="450"/>
      <c r="P16" s="451"/>
      <c r="Q16" s="300"/>
    </row>
    <row r="17" spans="1:18" x14ac:dyDescent="0.45">
      <c r="A17" s="477"/>
      <c r="B17" s="478"/>
      <c r="C17" s="478"/>
      <c r="D17" s="478"/>
      <c r="E17" s="478"/>
      <c r="F17" s="479"/>
      <c r="G17" s="501"/>
      <c r="H17" s="502"/>
      <c r="I17" s="502"/>
      <c r="J17" s="502"/>
      <c r="K17" s="502"/>
      <c r="L17" s="502"/>
      <c r="M17" s="502"/>
      <c r="N17" s="507"/>
      <c r="O17" s="450"/>
      <c r="P17" s="451"/>
      <c r="Q17" s="300"/>
    </row>
    <row r="18" spans="1:18" x14ac:dyDescent="0.45">
      <c r="A18" s="477"/>
      <c r="B18" s="478"/>
      <c r="C18" s="478"/>
      <c r="D18" s="478"/>
      <c r="E18" s="478"/>
      <c r="F18" s="479"/>
      <c r="G18" s="501"/>
      <c r="H18" s="502"/>
      <c r="I18" s="502"/>
      <c r="J18" s="502"/>
      <c r="K18" s="502"/>
      <c r="L18" s="502"/>
      <c r="M18" s="502"/>
      <c r="N18" s="507"/>
      <c r="O18" s="450"/>
      <c r="P18" s="451"/>
      <c r="Q18" s="300"/>
    </row>
    <row r="19" spans="1:18" x14ac:dyDescent="0.45">
      <c r="A19" s="477"/>
      <c r="B19" s="478"/>
      <c r="C19" s="478"/>
      <c r="D19" s="478"/>
      <c r="E19" s="478"/>
      <c r="F19" s="479"/>
      <c r="G19" s="501"/>
      <c r="H19" s="502"/>
      <c r="I19" s="502"/>
      <c r="J19" s="502"/>
      <c r="K19" s="502"/>
      <c r="L19" s="502"/>
      <c r="M19" s="502"/>
      <c r="N19" s="507"/>
      <c r="O19" s="450"/>
      <c r="P19" s="451"/>
      <c r="Q19" s="300"/>
    </row>
    <row r="20" spans="1:18" x14ac:dyDescent="0.45">
      <c r="A20" s="477" t="s">
        <v>147</v>
      </c>
      <c r="B20" s="478"/>
      <c r="C20" s="478"/>
      <c r="D20" s="478"/>
      <c r="E20" s="478"/>
      <c r="F20" s="479"/>
      <c r="G20" s="480" t="s">
        <v>148</v>
      </c>
      <c r="H20" s="165"/>
      <c r="I20" s="165"/>
      <c r="J20" s="165"/>
      <c r="K20" s="165"/>
      <c r="L20" s="165"/>
      <c r="M20" s="165"/>
      <c r="N20" s="512"/>
      <c r="O20" s="450">
        <v>1.5</v>
      </c>
      <c r="P20" s="451"/>
      <c r="Q20" s="300" t="s">
        <v>70</v>
      </c>
      <c r="R20" s="8" t="s">
        <v>224</v>
      </c>
    </row>
    <row r="21" spans="1:18" x14ac:dyDescent="0.45">
      <c r="A21" s="477"/>
      <c r="B21" s="478"/>
      <c r="C21" s="478"/>
      <c r="D21" s="478"/>
      <c r="E21" s="478"/>
      <c r="F21" s="479"/>
      <c r="G21" s="480"/>
      <c r="H21" s="165"/>
      <c r="I21" s="165"/>
      <c r="J21" s="165"/>
      <c r="K21" s="165"/>
      <c r="L21" s="165"/>
      <c r="M21" s="165"/>
      <c r="N21" s="512"/>
      <c r="O21" s="450"/>
      <c r="P21" s="451"/>
      <c r="Q21" s="300"/>
    </row>
    <row r="22" spans="1:18" x14ac:dyDescent="0.45">
      <c r="A22" s="477" t="s">
        <v>149</v>
      </c>
      <c r="B22" s="478"/>
      <c r="C22" s="478"/>
      <c r="D22" s="478"/>
      <c r="E22" s="478"/>
      <c r="F22" s="479"/>
      <c r="G22" s="480" t="s">
        <v>150</v>
      </c>
      <c r="H22" s="165"/>
      <c r="I22" s="165"/>
      <c r="J22" s="165"/>
      <c r="K22" s="165"/>
      <c r="L22" s="165"/>
      <c r="M22" s="165"/>
      <c r="N22" s="512"/>
      <c r="O22" s="450">
        <v>1</v>
      </c>
      <c r="P22" s="451"/>
      <c r="Q22" s="300" t="s">
        <v>70</v>
      </c>
      <c r="R22" s="8" t="s">
        <v>225</v>
      </c>
    </row>
    <row r="23" spans="1:18" ht="14.65" thickBot="1" x14ac:dyDescent="0.5">
      <c r="A23" s="513"/>
      <c r="B23" s="514"/>
      <c r="C23" s="514"/>
      <c r="D23" s="514"/>
      <c r="E23" s="514"/>
      <c r="F23" s="515"/>
      <c r="G23" s="516"/>
      <c r="H23" s="182"/>
      <c r="I23" s="182"/>
      <c r="J23" s="182"/>
      <c r="K23" s="182"/>
      <c r="L23" s="182"/>
      <c r="M23" s="182"/>
      <c r="N23" s="517"/>
      <c r="O23" s="465"/>
      <c r="P23" s="466"/>
      <c r="Q23" s="314"/>
    </row>
    <row r="24" spans="1:18" ht="18.399999999999999" thickBot="1" x14ac:dyDescent="0.5">
      <c r="A24" s="31"/>
      <c r="B24" s="31"/>
      <c r="C24" s="31"/>
      <c r="D24" s="31"/>
      <c r="E24" s="31"/>
      <c r="F24" s="31"/>
      <c r="G24" s="31"/>
      <c r="H24" s="31"/>
      <c r="I24" s="31"/>
      <c r="J24" s="31"/>
      <c r="K24" s="31"/>
      <c r="L24" s="31"/>
      <c r="M24" s="31"/>
      <c r="N24" s="31"/>
      <c r="O24" s="51" t="s">
        <v>28</v>
      </c>
      <c r="P24" s="32">
        <f>SUM(O6:P23)</f>
        <v>6</v>
      </c>
      <c r="Q24" s="33" t="s">
        <v>151</v>
      </c>
    </row>
    <row r="25" spans="1:18" ht="18" x14ac:dyDescent="0.45">
      <c r="A25" s="31"/>
      <c r="B25" s="31"/>
      <c r="C25" s="31"/>
      <c r="D25" s="31"/>
      <c r="E25" s="31"/>
      <c r="F25" s="31"/>
      <c r="G25" s="31"/>
      <c r="H25" s="31"/>
      <c r="I25" s="31"/>
      <c r="J25" s="31"/>
      <c r="K25" s="31"/>
      <c r="L25" s="31"/>
      <c r="M25" s="31"/>
      <c r="N25" s="31"/>
      <c r="O25" s="31"/>
      <c r="P25" s="31"/>
      <c r="Q25" s="31"/>
    </row>
    <row r="31" spans="1:18" x14ac:dyDescent="0.45">
      <c r="J31" s="8"/>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6"/>
  <sheetViews>
    <sheetView workbookViewId="0">
      <selection activeCell="G26" sqref="G26"/>
    </sheetView>
  </sheetViews>
  <sheetFormatPr defaultRowHeight="14.25" x14ac:dyDescent="0.45"/>
  <cols>
    <col min="1" max="1" width="5.3984375" customWidth="1"/>
    <col min="4" max="4" width="11.86328125" customWidth="1"/>
    <col min="7" max="7" width="14.265625" customWidth="1"/>
    <col min="10" max="10" width="24.1328125" customWidth="1"/>
  </cols>
  <sheetData>
    <row r="1" spans="1:15" x14ac:dyDescent="0.45">
      <c r="A1" s="481" t="s">
        <v>152</v>
      </c>
      <c r="B1" s="482"/>
      <c r="C1" s="482"/>
      <c r="D1" s="482"/>
      <c r="E1" s="482"/>
      <c r="F1" s="482"/>
      <c r="G1" s="482"/>
      <c r="H1" s="482"/>
      <c r="I1" s="482"/>
      <c r="J1" s="482"/>
      <c r="K1" s="482"/>
      <c r="L1" s="482"/>
      <c r="M1" s="482"/>
      <c r="N1" s="482"/>
      <c r="O1" s="483"/>
    </row>
    <row r="2" spans="1:15" x14ac:dyDescent="0.45">
      <c r="A2" s="484"/>
      <c r="B2" s="485"/>
      <c r="C2" s="485"/>
      <c r="D2" s="485"/>
      <c r="E2" s="485"/>
      <c r="F2" s="485"/>
      <c r="G2" s="485"/>
      <c r="H2" s="485"/>
      <c r="I2" s="485"/>
      <c r="J2" s="485"/>
      <c r="K2" s="485"/>
      <c r="L2" s="485"/>
      <c r="M2" s="485"/>
      <c r="N2" s="485"/>
      <c r="O2" s="486"/>
    </row>
    <row r="3" spans="1:15" ht="14.65" thickBot="1" x14ac:dyDescent="0.5">
      <c r="A3" s="487"/>
      <c r="B3" s="488"/>
      <c r="C3" s="488"/>
      <c r="D3" s="488"/>
      <c r="E3" s="488"/>
      <c r="F3" s="488"/>
      <c r="G3" s="488"/>
      <c r="H3" s="488"/>
      <c r="I3" s="488"/>
      <c r="J3" s="488"/>
      <c r="K3" s="488"/>
      <c r="L3" s="488"/>
      <c r="M3" s="488"/>
      <c r="N3" s="488"/>
      <c r="O3" s="489"/>
    </row>
    <row r="4" spans="1:15" ht="18.399999999999999" thickBot="1" x14ac:dyDescent="0.5">
      <c r="A4" s="490" t="s">
        <v>1</v>
      </c>
      <c r="B4" s="491"/>
      <c r="C4" s="491"/>
      <c r="D4" s="491"/>
      <c r="E4" s="491"/>
      <c r="F4" s="491"/>
      <c r="G4" s="491"/>
      <c r="H4" s="491"/>
      <c r="I4" s="491"/>
      <c r="J4" s="491"/>
      <c r="K4" s="491"/>
      <c r="L4" s="491"/>
      <c r="M4" s="491"/>
      <c r="N4" s="491"/>
      <c r="O4" s="492"/>
    </row>
    <row r="5" spans="1:15" ht="18.399999999999999" thickBot="1" x14ac:dyDescent="0.5">
      <c r="A5" s="508" t="s">
        <v>2</v>
      </c>
      <c r="B5" s="509"/>
      <c r="C5" s="509"/>
      <c r="D5" s="509"/>
      <c r="E5" s="509"/>
      <c r="F5" s="509"/>
      <c r="G5" s="494"/>
      <c r="H5" s="494"/>
      <c r="I5" s="494"/>
      <c r="J5" s="494"/>
      <c r="K5" s="494"/>
      <c r="L5" s="494"/>
      <c r="M5" s="494"/>
      <c r="N5" s="494"/>
      <c r="O5" s="518"/>
    </row>
    <row r="6" spans="1:15" x14ac:dyDescent="0.45">
      <c r="A6" s="495" t="s">
        <v>153</v>
      </c>
      <c r="B6" s="496"/>
      <c r="C6" s="496"/>
      <c r="D6" s="496"/>
      <c r="E6" s="496"/>
      <c r="F6" s="519"/>
      <c r="G6" s="521" t="s">
        <v>154</v>
      </c>
      <c r="H6" s="521"/>
      <c r="I6" s="521"/>
      <c r="J6" s="521"/>
      <c r="K6" s="521"/>
      <c r="L6" s="521"/>
      <c r="M6" s="521"/>
      <c r="N6" s="521"/>
      <c r="O6" s="522"/>
    </row>
    <row r="7" spans="1:15" ht="31.15" customHeight="1" x14ac:dyDescent="0.45">
      <c r="A7" s="477"/>
      <c r="B7" s="478"/>
      <c r="C7" s="478"/>
      <c r="D7" s="478"/>
      <c r="E7" s="478"/>
      <c r="F7" s="520"/>
      <c r="G7" s="521"/>
      <c r="H7" s="521"/>
      <c r="I7" s="521"/>
      <c r="J7" s="521"/>
      <c r="K7" s="521"/>
      <c r="L7" s="521"/>
      <c r="M7" s="521"/>
      <c r="N7" s="521"/>
      <c r="O7" s="522"/>
    </row>
    <row r="8" spans="1:15" x14ac:dyDescent="0.45">
      <c r="A8" s="535" t="s">
        <v>155</v>
      </c>
      <c r="B8" s="536"/>
      <c r="C8" s="536"/>
      <c r="D8" s="536"/>
      <c r="E8" s="536"/>
      <c r="F8" s="536"/>
      <c r="G8" s="523" t="s">
        <v>156</v>
      </c>
      <c r="H8" s="527"/>
      <c r="I8" s="527"/>
      <c r="J8" s="527"/>
      <c r="K8" s="527"/>
      <c r="L8" s="527"/>
      <c r="M8" s="527"/>
      <c r="N8" s="527"/>
      <c r="O8" s="524"/>
    </row>
    <row r="9" spans="1:15" ht="39.75" customHeight="1" x14ac:dyDescent="0.45">
      <c r="A9" s="537"/>
      <c r="B9" s="538"/>
      <c r="C9" s="538"/>
      <c r="D9" s="538"/>
      <c r="E9" s="538"/>
      <c r="F9" s="538"/>
      <c r="G9" s="525"/>
      <c r="H9" s="529"/>
      <c r="I9" s="529"/>
      <c r="J9" s="529"/>
      <c r="K9" s="529"/>
      <c r="L9" s="529"/>
      <c r="M9" s="529"/>
      <c r="N9" s="529"/>
      <c r="O9" s="526"/>
    </row>
    <row r="10" spans="1:15" ht="18" x14ac:dyDescent="0.45">
      <c r="A10" s="52"/>
      <c r="B10" s="539" t="s">
        <v>157</v>
      </c>
      <c r="C10" s="539"/>
      <c r="D10" s="540"/>
      <c r="E10" s="543" t="s">
        <v>158</v>
      </c>
      <c r="F10" s="539"/>
      <c r="G10" s="540"/>
      <c r="H10" s="543" t="s">
        <v>159</v>
      </c>
      <c r="I10" s="539"/>
      <c r="J10" s="540"/>
      <c r="K10" s="543" t="s">
        <v>160</v>
      </c>
      <c r="L10" s="539"/>
      <c r="M10" s="540"/>
      <c r="N10" s="543" t="s">
        <v>161</v>
      </c>
      <c r="O10" s="546"/>
    </row>
    <row r="11" spans="1:15" ht="18" x14ac:dyDescent="0.45">
      <c r="A11" s="53"/>
      <c r="B11" s="541"/>
      <c r="C11" s="541"/>
      <c r="D11" s="542"/>
      <c r="E11" s="544"/>
      <c r="F11" s="541"/>
      <c r="G11" s="542"/>
      <c r="H11" s="544"/>
      <c r="I11" s="541"/>
      <c r="J11" s="542"/>
      <c r="K11" s="544"/>
      <c r="L11" s="541"/>
      <c r="M11" s="542"/>
      <c r="N11" s="544"/>
      <c r="O11" s="547"/>
    </row>
    <row r="12" spans="1:15" x14ac:dyDescent="0.45">
      <c r="A12" s="548">
        <v>1</v>
      </c>
      <c r="B12" s="523" t="s">
        <v>162</v>
      </c>
      <c r="C12" s="527"/>
      <c r="D12" s="528"/>
      <c r="E12" s="523" t="s">
        <v>163</v>
      </c>
      <c r="F12" s="527"/>
      <c r="G12" s="528"/>
      <c r="H12" s="523" t="s">
        <v>164</v>
      </c>
      <c r="I12" s="527"/>
      <c r="J12" s="528"/>
      <c r="K12" s="523" t="s">
        <v>165</v>
      </c>
      <c r="L12" s="527"/>
      <c r="M12" s="528"/>
      <c r="N12" s="523" t="s">
        <v>166</v>
      </c>
      <c r="O12" s="524"/>
    </row>
    <row r="13" spans="1:15" x14ac:dyDescent="0.45">
      <c r="A13" s="549"/>
      <c r="B13" s="525"/>
      <c r="C13" s="529"/>
      <c r="D13" s="530"/>
      <c r="E13" s="525"/>
      <c r="F13" s="529"/>
      <c r="G13" s="530"/>
      <c r="H13" s="525"/>
      <c r="I13" s="529"/>
      <c r="J13" s="530"/>
      <c r="K13" s="525"/>
      <c r="L13" s="529"/>
      <c r="M13" s="530"/>
      <c r="N13" s="525"/>
      <c r="O13" s="526"/>
    </row>
    <row r="14" spans="1:15" x14ac:dyDescent="0.45">
      <c r="A14" s="548">
        <v>2</v>
      </c>
      <c r="B14" s="523" t="s">
        <v>167</v>
      </c>
      <c r="C14" s="527"/>
      <c r="D14" s="528"/>
      <c r="E14" s="523" t="s">
        <v>168</v>
      </c>
      <c r="F14" s="527"/>
      <c r="G14" s="528"/>
      <c r="H14" s="523" t="s">
        <v>169</v>
      </c>
      <c r="I14" s="527"/>
      <c r="J14" s="528"/>
      <c r="K14" s="523" t="s">
        <v>170</v>
      </c>
      <c r="L14" s="527"/>
      <c r="M14" s="528"/>
      <c r="N14" s="523" t="s">
        <v>171</v>
      </c>
      <c r="O14" s="524"/>
    </row>
    <row r="15" spans="1:15" ht="39.75" customHeight="1" x14ac:dyDescent="0.45">
      <c r="A15" s="549"/>
      <c r="B15" s="525"/>
      <c r="C15" s="529"/>
      <c r="D15" s="530"/>
      <c r="E15" s="525"/>
      <c r="F15" s="529"/>
      <c r="G15" s="530"/>
      <c r="H15" s="525"/>
      <c r="I15" s="529"/>
      <c r="J15" s="530"/>
      <c r="K15" s="525"/>
      <c r="L15" s="529"/>
      <c r="M15" s="530"/>
      <c r="N15" s="525"/>
      <c r="O15" s="526"/>
    </row>
    <row r="16" spans="1:15" ht="15" customHeight="1" x14ac:dyDescent="0.45">
      <c r="A16" s="548">
        <v>3</v>
      </c>
      <c r="B16" s="523" t="s">
        <v>172</v>
      </c>
      <c r="C16" s="527"/>
      <c r="D16" s="528"/>
      <c r="E16" s="523" t="s">
        <v>172</v>
      </c>
      <c r="F16" s="527"/>
      <c r="G16" s="528"/>
      <c r="H16" s="523" t="s">
        <v>173</v>
      </c>
      <c r="I16" s="527"/>
      <c r="J16" s="528"/>
      <c r="K16" s="523" t="s">
        <v>174</v>
      </c>
      <c r="L16" s="527"/>
      <c r="M16" s="528"/>
      <c r="N16" s="523" t="s">
        <v>175</v>
      </c>
      <c r="O16" s="524"/>
    </row>
    <row r="17" spans="1:16" ht="14.45" customHeight="1" x14ac:dyDescent="0.45">
      <c r="A17" s="549"/>
      <c r="B17" s="525"/>
      <c r="C17" s="529"/>
      <c r="D17" s="530"/>
      <c r="E17" s="525"/>
      <c r="F17" s="529"/>
      <c r="G17" s="530"/>
      <c r="H17" s="525"/>
      <c r="I17" s="529"/>
      <c r="J17" s="530"/>
      <c r="K17" s="525"/>
      <c r="L17" s="529"/>
      <c r="M17" s="530"/>
      <c r="N17" s="525"/>
      <c r="O17" s="526"/>
    </row>
    <row r="18" spans="1:16" x14ac:dyDescent="0.45">
      <c r="A18" s="548">
        <v>4</v>
      </c>
      <c r="B18" s="523" t="s">
        <v>176</v>
      </c>
      <c r="C18" s="527"/>
      <c r="D18" s="528"/>
      <c r="E18" s="523" t="s">
        <v>177</v>
      </c>
      <c r="F18" s="527"/>
      <c r="G18" s="528"/>
      <c r="H18" s="523" t="s">
        <v>178</v>
      </c>
      <c r="I18" s="527"/>
      <c r="J18" s="528"/>
      <c r="K18" s="523" t="s">
        <v>179</v>
      </c>
      <c r="L18" s="527"/>
      <c r="M18" s="528"/>
      <c r="N18" s="523">
        <v>2030</v>
      </c>
      <c r="O18" s="524"/>
    </row>
    <row r="19" spans="1:16" x14ac:dyDescent="0.45">
      <c r="A19" s="549"/>
      <c r="B19" s="525"/>
      <c r="C19" s="529"/>
      <c r="D19" s="530"/>
      <c r="E19" s="525"/>
      <c r="F19" s="529"/>
      <c r="G19" s="530"/>
      <c r="H19" s="525"/>
      <c r="I19" s="529"/>
      <c r="J19" s="530"/>
      <c r="K19" s="525"/>
      <c r="L19" s="529"/>
      <c r="M19" s="530"/>
      <c r="N19" s="525"/>
      <c r="O19" s="526"/>
    </row>
    <row r="20" spans="1:16" x14ac:dyDescent="0.45">
      <c r="A20" s="453" t="s">
        <v>180</v>
      </c>
      <c r="B20" s="454"/>
      <c r="C20" s="454"/>
      <c r="D20" s="454"/>
      <c r="E20" s="454"/>
      <c r="F20" s="455"/>
      <c r="G20" s="459" t="s">
        <v>181</v>
      </c>
      <c r="H20" s="460"/>
      <c r="I20" s="460"/>
      <c r="J20" s="460"/>
      <c r="K20" s="460"/>
      <c r="L20" s="460"/>
      <c r="M20" s="460"/>
      <c r="N20" s="545"/>
      <c r="O20" s="461"/>
    </row>
    <row r="21" spans="1:16" ht="31.15" customHeight="1" x14ac:dyDescent="0.45">
      <c r="A21" s="453"/>
      <c r="B21" s="454"/>
      <c r="C21" s="454"/>
      <c r="D21" s="454"/>
      <c r="E21" s="454"/>
      <c r="F21" s="455"/>
      <c r="G21" s="459"/>
      <c r="H21" s="460"/>
      <c r="I21" s="460"/>
      <c r="J21" s="460"/>
      <c r="K21" s="460"/>
      <c r="L21" s="460"/>
      <c r="M21" s="460"/>
      <c r="N21" s="545"/>
      <c r="O21" s="461"/>
    </row>
    <row r="22" spans="1:16" x14ac:dyDescent="0.45">
      <c r="A22" s="477" t="s">
        <v>182</v>
      </c>
      <c r="B22" s="478"/>
      <c r="C22" s="478"/>
      <c r="D22" s="478"/>
      <c r="E22" s="478"/>
      <c r="F22" s="479"/>
      <c r="G22" s="480" t="s">
        <v>183</v>
      </c>
      <c r="H22" s="165"/>
      <c r="I22" s="165"/>
      <c r="J22" s="165"/>
      <c r="K22" s="165"/>
      <c r="L22" s="165"/>
      <c r="M22" s="165"/>
      <c r="N22" s="512"/>
      <c r="O22" s="166"/>
    </row>
    <row r="23" spans="1:16" x14ac:dyDescent="0.45">
      <c r="A23" s="554"/>
      <c r="B23" s="555"/>
      <c r="C23" s="555"/>
      <c r="D23" s="555"/>
      <c r="E23" s="555"/>
      <c r="F23" s="556"/>
      <c r="G23" s="531"/>
      <c r="H23" s="532"/>
      <c r="I23" s="532"/>
      <c r="J23" s="532"/>
      <c r="K23" s="532"/>
      <c r="L23" s="532"/>
      <c r="M23" s="532"/>
      <c r="N23" s="533"/>
      <c r="O23" s="534"/>
    </row>
    <row r="24" spans="1:16" ht="18" x14ac:dyDescent="0.55000000000000004">
      <c r="A24" s="552" t="s">
        <v>20</v>
      </c>
      <c r="B24" s="552"/>
      <c r="C24" s="552"/>
      <c r="D24" s="552"/>
      <c r="E24" s="552"/>
      <c r="F24" s="552"/>
      <c r="G24" s="552"/>
      <c r="H24" s="552"/>
      <c r="I24" s="552"/>
      <c r="J24" s="552"/>
      <c r="K24" s="552"/>
      <c r="L24" s="552"/>
      <c r="M24" s="552"/>
      <c r="N24" s="552"/>
      <c r="O24" s="552"/>
      <c r="P24" s="1"/>
    </row>
    <row r="25" spans="1:16" ht="18" x14ac:dyDescent="0.45">
      <c r="A25" s="550" t="s">
        <v>184</v>
      </c>
      <c r="B25" s="551"/>
      <c r="C25" s="551"/>
      <c r="D25" s="551"/>
      <c r="E25" s="551"/>
      <c r="F25" s="551"/>
      <c r="G25" s="553" t="s">
        <v>226</v>
      </c>
      <c r="H25" s="553"/>
      <c r="I25" s="553"/>
      <c r="J25" s="553"/>
      <c r="K25" s="553"/>
      <c r="L25" s="553"/>
      <c r="M25" s="553"/>
      <c r="N25" s="553"/>
      <c r="O25" s="553"/>
      <c r="P25" s="5"/>
    </row>
    <row r="26" spans="1:16" ht="18" x14ac:dyDescent="0.45">
      <c r="A26" s="31"/>
      <c r="B26" s="31"/>
      <c r="C26" s="31"/>
      <c r="D26" s="31"/>
      <c r="E26" s="31"/>
      <c r="F26" s="31"/>
      <c r="G26" s="31"/>
      <c r="H26" s="31"/>
      <c r="I26" s="31"/>
      <c r="J26" s="31"/>
      <c r="K26" s="31"/>
      <c r="L26" s="31"/>
      <c r="M26" s="31"/>
      <c r="N26" s="31"/>
      <c r="O26" s="31"/>
    </row>
  </sheetData>
  <mergeCells count="43">
    <mergeCell ref="A20:F21"/>
    <mergeCell ref="E12:G13"/>
    <mergeCell ref="A25:F25"/>
    <mergeCell ref="A24:O24"/>
    <mergeCell ref="G25:O25"/>
    <mergeCell ref="H16:J17"/>
    <mergeCell ref="K14:M15"/>
    <mergeCell ref="K18:M19"/>
    <mergeCell ref="K16:M17"/>
    <mergeCell ref="B14:D15"/>
    <mergeCell ref="B18:D19"/>
    <mergeCell ref="B16:D17"/>
    <mergeCell ref="E14:G15"/>
    <mergeCell ref="E18:G19"/>
    <mergeCell ref="E16:G17"/>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8:O19"/>
    <mergeCell ref="N16:O17"/>
    <mergeCell ref="H12:J13"/>
    <mergeCell ref="K12:M13"/>
    <mergeCell ref="H14:J15"/>
    <mergeCell ref="H18:J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2"/>
  <sheetViews>
    <sheetView zoomScale="76" zoomScaleNormal="76" workbookViewId="0">
      <selection activeCell="Q38" sqref="Q38"/>
    </sheetView>
  </sheetViews>
  <sheetFormatPr defaultRowHeight="14.25" x14ac:dyDescent="0.45"/>
  <cols>
    <col min="17" max="17" width="14.1328125" customWidth="1"/>
    <col min="21" max="21" width="10.1328125" customWidth="1"/>
  </cols>
  <sheetData>
    <row r="1" spans="1:21" ht="15.6" customHeight="1" x14ac:dyDescent="0.45">
      <c r="A1" s="582" t="s">
        <v>185</v>
      </c>
      <c r="B1" s="485"/>
      <c r="C1" s="485"/>
      <c r="D1" s="485"/>
      <c r="E1" s="485"/>
      <c r="F1" s="485"/>
      <c r="G1" s="485"/>
      <c r="H1" s="485"/>
      <c r="I1" s="485"/>
      <c r="J1" s="485"/>
      <c r="K1" s="485"/>
      <c r="L1" s="485"/>
      <c r="M1" s="485"/>
      <c r="N1" s="485"/>
      <c r="O1" s="485"/>
      <c r="P1" s="485"/>
      <c r="Q1" s="31"/>
      <c r="R1" s="31"/>
      <c r="S1" s="31"/>
    </row>
    <row r="2" spans="1:21" ht="15.6" customHeight="1" x14ac:dyDescent="0.45">
      <c r="A2" s="582"/>
      <c r="B2" s="485"/>
      <c r="C2" s="485"/>
      <c r="D2" s="485"/>
      <c r="E2" s="485"/>
      <c r="F2" s="485"/>
      <c r="G2" s="485"/>
      <c r="H2" s="485"/>
      <c r="I2" s="485"/>
      <c r="J2" s="485"/>
      <c r="K2" s="485"/>
      <c r="L2" s="485"/>
      <c r="M2" s="485"/>
      <c r="N2" s="485"/>
      <c r="O2" s="485"/>
      <c r="P2" s="485"/>
      <c r="Q2" s="31"/>
      <c r="R2" s="31"/>
      <c r="S2" s="31"/>
    </row>
    <row r="3" spans="1:21" ht="14.65" customHeight="1" thickBot="1" x14ac:dyDescent="0.5">
      <c r="A3" s="582"/>
      <c r="B3" s="485"/>
      <c r="C3" s="485"/>
      <c r="D3" s="485"/>
      <c r="E3" s="485"/>
      <c r="F3" s="485"/>
      <c r="G3" s="485"/>
      <c r="H3" s="485"/>
      <c r="I3" s="485"/>
      <c r="J3" s="485"/>
      <c r="K3" s="485"/>
      <c r="L3" s="485"/>
      <c r="M3" s="485"/>
      <c r="N3" s="485"/>
      <c r="O3" s="485"/>
      <c r="P3" s="485"/>
      <c r="Q3" s="31"/>
      <c r="R3" s="31"/>
      <c r="S3" s="31"/>
    </row>
    <row r="4" spans="1:21" ht="18.399999999999999" thickBot="1" x14ac:dyDescent="0.5">
      <c r="A4" s="490" t="s">
        <v>1</v>
      </c>
      <c r="B4" s="491"/>
      <c r="C4" s="491"/>
      <c r="D4" s="491"/>
      <c r="E4" s="491"/>
      <c r="F4" s="491"/>
      <c r="G4" s="491"/>
      <c r="H4" s="491"/>
      <c r="I4" s="491"/>
      <c r="J4" s="491"/>
      <c r="K4" s="491"/>
      <c r="L4" s="491"/>
      <c r="M4" s="491"/>
      <c r="N4" s="491"/>
      <c r="O4" s="491"/>
      <c r="P4" s="492"/>
      <c r="Q4" s="31"/>
      <c r="R4" s="31"/>
      <c r="S4" s="31"/>
    </row>
    <row r="5" spans="1:21" ht="18.399999999999999" thickBot="1" x14ac:dyDescent="0.5">
      <c r="A5" s="583" t="s">
        <v>2</v>
      </c>
      <c r="B5" s="584"/>
      <c r="C5" s="584"/>
      <c r="D5" s="584"/>
      <c r="E5" s="584"/>
      <c r="F5" s="584"/>
      <c r="G5" s="584"/>
      <c r="H5" s="584"/>
      <c r="I5" s="584"/>
      <c r="J5" s="584"/>
      <c r="K5" s="584"/>
      <c r="L5" s="584"/>
      <c r="M5" s="584"/>
      <c r="N5" s="584"/>
      <c r="O5" s="584"/>
      <c r="P5" s="585"/>
      <c r="Q5" s="31"/>
      <c r="R5" s="31"/>
      <c r="S5" s="31"/>
    </row>
    <row r="6" spans="1:21" ht="18" x14ac:dyDescent="0.45">
      <c r="A6" s="578" t="s">
        <v>186</v>
      </c>
      <c r="B6" s="579"/>
      <c r="C6" s="579"/>
      <c r="D6" s="579"/>
      <c r="E6" s="579"/>
      <c r="F6" s="579"/>
      <c r="G6" s="579"/>
      <c r="H6" s="579"/>
      <c r="I6" s="579"/>
      <c r="J6" s="579"/>
      <c r="K6" s="579"/>
      <c r="L6" s="579"/>
      <c r="M6" s="579"/>
      <c r="N6" s="579"/>
      <c r="O6" s="579"/>
      <c r="P6" s="579"/>
      <c r="Q6" s="468" t="s">
        <v>20</v>
      </c>
      <c r="R6" s="470"/>
      <c r="S6" s="31"/>
      <c r="U6" s="64"/>
    </row>
    <row r="7" spans="1:21" ht="18.75" thickTop="1" thickBot="1" x14ac:dyDescent="0.5">
      <c r="A7" s="578"/>
      <c r="B7" s="579"/>
      <c r="C7" s="579"/>
      <c r="D7" s="579"/>
      <c r="E7" s="579"/>
      <c r="F7" s="579"/>
      <c r="G7" s="579"/>
      <c r="H7" s="579"/>
      <c r="I7" s="579"/>
      <c r="J7" s="579"/>
      <c r="K7" s="579"/>
      <c r="L7" s="579"/>
      <c r="M7" s="579"/>
      <c r="N7" s="579"/>
      <c r="O7" s="579"/>
      <c r="P7" s="579"/>
      <c r="Q7" s="565"/>
      <c r="R7" s="562"/>
      <c r="S7" s="31"/>
    </row>
    <row r="8" spans="1:21" ht="18" x14ac:dyDescent="0.45">
      <c r="A8" s="589" t="s">
        <v>187</v>
      </c>
      <c r="B8" s="590"/>
      <c r="C8" s="590"/>
      <c r="D8" s="590"/>
      <c r="E8" s="590"/>
      <c r="F8" s="590"/>
      <c r="G8" s="590"/>
      <c r="H8" s="590"/>
      <c r="I8" s="590"/>
      <c r="J8" s="590"/>
      <c r="K8" s="590"/>
      <c r="L8" s="590"/>
      <c r="M8" s="590"/>
      <c r="N8" s="590"/>
      <c r="O8" s="590"/>
      <c r="P8" s="590"/>
      <c r="Q8" s="474">
        <v>2</v>
      </c>
      <c r="R8" s="470" t="s">
        <v>139</v>
      </c>
      <c r="S8" s="31"/>
    </row>
    <row r="9" spans="1:21" ht="18.75" thickTop="1" thickBot="1" x14ac:dyDescent="0.5">
      <c r="A9" s="589"/>
      <c r="B9" s="590"/>
      <c r="C9" s="590"/>
      <c r="D9" s="590"/>
      <c r="E9" s="590"/>
      <c r="F9" s="590"/>
      <c r="G9" s="590"/>
      <c r="H9" s="590"/>
      <c r="I9" s="590"/>
      <c r="J9" s="590"/>
      <c r="K9" s="590"/>
      <c r="L9" s="590"/>
      <c r="M9" s="590"/>
      <c r="N9" s="590"/>
      <c r="O9" s="590"/>
      <c r="P9" s="590"/>
      <c r="Q9" s="450"/>
      <c r="R9" s="561"/>
      <c r="S9" s="31"/>
    </row>
    <row r="10" spans="1:21" ht="18.75" thickTop="1" thickBot="1" x14ac:dyDescent="0.5">
      <c r="A10" s="589"/>
      <c r="B10" s="590"/>
      <c r="C10" s="590"/>
      <c r="D10" s="590"/>
      <c r="E10" s="590"/>
      <c r="F10" s="590"/>
      <c r="G10" s="590"/>
      <c r="H10" s="590"/>
      <c r="I10" s="590"/>
      <c r="J10" s="590"/>
      <c r="K10" s="590"/>
      <c r="L10" s="590"/>
      <c r="M10" s="590"/>
      <c r="N10" s="590"/>
      <c r="O10" s="590"/>
      <c r="P10" s="590"/>
      <c r="Q10" s="450"/>
      <c r="R10" s="561"/>
      <c r="S10" s="31"/>
    </row>
    <row r="11" spans="1:21" ht="18.75" thickTop="1" thickBot="1" x14ac:dyDescent="0.5">
      <c r="A11" s="589"/>
      <c r="B11" s="590"/>
      <c r="C11" s="590"/>
      <c r="D11" s="590"/>
      <c r="E11" s="590"/>
      <c r="F11" s="590"/>
      <c r="G11" s="590"/>
      <c r="H11" s="590"/>
      <c r="I11" s="590"/>
      <c r="J11" s="590"/>
      <c r="K11" s="590"/>
      <c r="L11" s="590"/>
      <c r="M11" s="590"/>
      <c r="N11" s="590"/>
      <c r="O11" s="590"/>
      <c r="P11" s="590"/>
      <c r="Q11" s="450"/>
      <c r="R11" s="561"/>
      <c r="S11" s="67" t="s">
        <v>227</v>
      </c>
    </row>
    <row r="12" spans="1:21" ht="18.75" thickTop="1" thickBot="1" x14ac:dyDescent="0.5">
      <c r="A12" s="589"/>
      <c r="B12" s="590"/>
      <c r="C12" s="590"/>
      <c r="D12" s="590"/>
      <c r="E12" s="590"/>
      <c r="F12" s="590"/>
      <c r="G12" s="590"/>
      <c r="H12" s="590"/>
      <c r="I12" s="590"/>
      <c r="J12" s="590"/>
      <c r="K12" s="590"/>
      <c r="L12" s="590"/>
      <c r="M12" s="590"/>
      <c r="N12" s="590"/>
      <c r="O12" s="590"/>
      <c r="P12" s="590"/>
      <c r="Q12" s="450"/>
      <c r="R12" s="561"/>
      <c r="S12" s="31"/>
    </row>
    <row r="13" spans="1:21" ht="18.75" thickTop="1" thickBot="1" x14ac:dyDescent="0.5">
      <c r="A13" s="589"/>
      <c r="B13" s="590"/>
      <c r="C13" s="590"/>
      <c r="D13" s="590"/>
      <c r="E13" s="590"/>
      <c r="F13" s="590"/>
      <c r="G13" s="590"/>
      <c r="H13" s="590"/>
      <c r="I13" s="590"/>
      <c r="J13" s="590"/>
      <c r="K13" s="590"/>
      <c r="L13" s="590"/>
      <c r="M13" s="590"/>
      <c r="N13" s="590"/>
      <c r="O13" s="590"/>
      <c r="P13" s="590"/>
      <c r="Q13" s="450"/>
      <c r="R13" s="561"/>
      <c r="S13" s="31"/>
    </row>
    <row r="14" spans="1:21" ht="18.75" thickTop="1" thickBot="1" x14ac:dyDescent="0.5">
      <c r="A14" s="589"/>
      <c r="B14" s="590"/>
      <c r="C14" s="590"/>
      <c r="D14" s="590"/>
      <c r="E14" s="590"/>
      <c r="F14" s="590"/>
      <c r="G14" s="590"/>
      <c r="H14" s="590"/>
      <c r="I14" s="590"/>
      <c r="J14" s="590"/>
      <c r="K14" s="590"/>
      <c r="L14" s="590"/>
      <c r="M14" s="590"/>
      <c r="N14" s="590"/>
      <c r="O14" s="590"/>
      <c r="P14" s="590"/>
      <c r="Q14" s="450"/>
      <c r="R14" s="561"/>
      <c r="S14" s="31"/>
    </row>
    <row r="15" spans="1:21" ht="18.75" thickTop="1" thickBot="1" x14ac:dyDescent="0.5">
      <c r="A15" s="589"/>
      <c r="B15" s="590"/>
      <c r="C15" s="590"/>
      <c r="D15" s="590"/>
      <c r="E15" s="590"/>
      <c r="F15" s="590"/>
      <c r="G15" s="590"/>
      <c r="H15" s="590"/>
      <c r="I15" s="590"/>
      <c r="J15" s="590"/>
      <c r="K15" s="590"/>
      <c r="L15" s="590"/>
      <c r="M15" s="590"/>
      <c r="N15" s="590"/>
      <c r="O15" s="590"/>
      <c r="P15" s="590"/>
      <c r="Q15" s="450"/>
      <c r="R15" s="561"/>
      <c r="S15" s="31"/>
    </row>
    <row r="16" spans="1:21" ht="18.75" thickTop="1" thickBot="1" x14ac:dyDescent="0.5">
      <c r="A16" s="589"/>
      <c r="B16" s="590"/>
      <c r="C16" s="590"/>
      <c r="D16" s="590"/>
      <c r="E16" s="590"/>
      <c r="F16" s="590"/>
      <c r="G16" s="590"/>
      <c r="H16" s="590"/>
      <c r="I16" s="590"/>
      <c r="J16" s="590"/>
      <c r="K16" s="590"/>
      <c r="L16" s="590"/>
      <c r="M16" s="590"/>
      <c r="N16" s="590"/>
      <c r="O16" s="590"/>
      <c r="P16" s="590"/>
      <c r="Q16" s="450"/>
      <c r="R16" s="561"/>
      <c r="S16" s="31"/>
    </row>
    <row r="17" spans="1:19" ht="18.75" thickTop="1" thickBot="1" x14ac:dyDescent="0.5">
      <c r="A17" s="589"/>
      <c r="B17" s="590"/>
      <c r="C17" s="590"/>
      <c r="D17" s="590"/>
      <c r="E17" s="590"/>
      <c r="F17" s="590"/>
      <c r="G17" s="590"/>
      <c r="H17" s="590"/>
      <c r="I17" s="590"/>
      <c r="J17" s="590"/>
      <c r="K17" s="590"/>
      <c r="L17" s="590"/>
      <c r="M17" s="590"/>
      <c r="N17" s="590"/>
      <c r="O17" s="590"/>
      <c r="P17" s="590"/>
      <c r="Q17" s="465"/>
      <c r="R17" s="562"/>
      <c r="S17" s="31"/>
    </row>
    <row r="18" spans="1:19" ht="18" customHeight="1" thickTop="1" thickBot="1" x14ac:dyDescent="0.5">
      <c r="A18" s="567" t="s">
        <v>188</v>
      </c>
      <c r="B18" s="568"/>
      <c r="C18" s="568"/>
      <c r="D18" s="568"/>
      <c r="E18" s="568"/>
      <c r="F18" s="568"/>
      <c r="G18" s="568"/>
      <c r="H18" s="568"/>
      <c r="I18" s="568"/>
      <c r="J18" s="568"/>
      <c r="K18" s="568"/>
      <c r="L18" s="568"/>
      <c r="M18" s="568"/>
      <c r="N18" s="568"/>
      <c r="O18" s="568"/>
      <c r="P18" s="568"/>
      <c r="Q18" s="557"/>
      <c r="R18" s="558"/>
      <c r="S18" s="31"/>
    </row>
    <row r="19" spans="1:19" ht="18.75" customHeight="1" thickTop="1" thickBot="1" x14ac:dyDescent="0.5">
      <c r="A19" s="567"/>
      <c r="B19" s="568"/>
      <c r="C19" s="568"/>
      <c r="D19" s="568"/>
      <c r="E19" s="568"/>
      <c r="F19" s="568"/>
      <c r="G19" s="568"/>
      <c r="H19" s="568"/>
      <c r="I19" s="568"/>
      <c r="J19" s="568"/>
      <c r="K19" s="568"/>
      <c r="L19" s="568"/>
      <c r="M19" s="568"/>
      <c r="N19" s="568"/>
      <c r="O19" s="568"/>
      <c r="P19" s="568"/>
      <c r="Q19" s="559"/>
      <c r="R19" s="560"/>
      <c r="S19" s="31"/>
    </row>
    <row r="20" spans="1:19" ht="18" x14ac:dyDescent="0.45">
      <c r="A20" s="569" t="s">
        <v>189</v>
      </c>
      <c r="B20" s="570"/>
      <c r="C20" s="570"/>
      <c r="D20" s="570"/>
      <c r="E20" s="570"/>
      <c r="F20" s="570"/>
      <c r="G20" s="570"/>
      <c r="H20" s="570"/>
      <c r="I20" s="570"/>
      <c r="J20" s="570"/>
      <c r="K20" s="570"/>
      <c r="L20" s="570"/>
      <c r="M20" s="570"/>
      <c r="N20" s="570"/>
      <c r="O20" s="570"/>
      <c r="P20" s="571"/>
      <c r="Q20" s="474">
        <v>1</v>
      </c>
      <c r="R20" s="470" t="s">
        <v>134</v>
      </c>
      <c r="S20" s="31"/>
    </row>
    <row r="21" spans="1:19" ht="18" x14ac:dyDescent="0.45">
      <c r="A21" s="572"/>
      <c r="B21" s="573"/>
      <c r="C21" s="573"/>
      <c r="D21" s="573"/>
      <c r="E21" s="573"/>
      <c r="F21" s="573"/>
      <c r="G21" s="573"/>
      <c r="H21" s="573"/>
      <c r="I21" s="573"/>
      <c r="J21" s="573"/>
      <c r="K21" s="573"/>
      <c r="L21" s="573"/>
      <c r="M21" s="573"/>
      <c r="N21" s="573"/>
      <c r="O21" s="573"/>
      <c r="P21" s="574"/>
      <c r="Q21" s="450"/>
      <c r="R21" s="561"/>
      <c r="S21" s="31"/>
    </row>
    <row r="22" spans="1:19" ht="18" x14ac:dyDescent="0.45">
      <c r="A22" s="572"/>
      <c r="B22" s="573"/>
      <c r="C22" s="573"/>
      <c r="D22" s="573"/>
      <c r="E22" s="573"/>
      <c r="F22" s="573"/>
      <c r="G22" s="573"/>
      <c r="H22" s="573"/>
      <c r="I22" s="573"/>
      <c r="J22" s="573"/>
      <c r="K22" s="573"/>
      <c r="L22" s="573"/>
      <c r="M22" s="573"/>
      <c r="N22" s="573"/>
      <c r="O22" s="573"/>
      <c r="P22" s="574"/>
      <c r="Q22" s="450"/>
      <c r="R22" s="561"/>
      <c r="S22" s="31"/>
    </row>
    <row r="23" spans="1:19" ht="18" x14ac:dyDescent="0.45">
      <c r="A23" s="572"/>
      <c r="B23" s="573"/>
      <c r="C23" s="573"/>
      <c r="D23" s="573"/>
      <c r="E23" s="573"/>
      <c r="F23" s="573"/>
      <c r="G23" s="573"/>
      <c r="H23" s="573"/>
      <c r="I23" s="573"/>
      <c r="J23" s="573"/>
      <c r="K23" s="573"/>
      <c r="L23" s="573"/>
      <c r="M23" s="573"/>
      <c r="N23" s="573"/>
      <c r="O23" s="573"/>
      <c r="P23" s="574"/>
      <c r="Q23" s="450"/>
      <c r="R23" s="561"/>
      <c r="S23" s="31"/>
    </row>
    <row r="24" spans="1:19" ht="18" x14ac:dyDescent="0.45">
      <c r="A24" s="572"/>
      <c r="B24" s="573"/>
      <c r="C24" s="573"/>
      <c r="D24" s="573"/>
      <c r="E24" s="573"/>
      <c r="F24" s="573"/>
      <c r="G24" s="573"/>
      <c r="H24" s="573"/>
      <c r="I24" s="573"/>
      <c r="J24" s="573"/>
      <c r="K24" s="573"/>
      <c r="L24" s="573"/>
      <c r="M24" s="573"/>
      <c r="N24" s="573"/>
      <c r="O24" s="573"/>
      <c r="P24" s="574"/>
      <c r="Q24" s="450"/>
      <c r="R24" s="561"/>
      <c r="S24" s="31"/>
    </row>
    <row r="25" spans="1:19" ht="18" x14ac:dyDescent="0.45">
      <c r="A25" s="572"/>
      <c r="B25" s="573"/>
      <c r="C25" s="573"/>
      <c r="D25" s="573"/>
      <c r="E25" s="573"/>
      <c r="F25" s="573"/>
      <c r="G25" s="573"/>
      <c r="H25" s="573"/>
      <c r="I25" s="573"/>
      <c r="J25" s="573"/>
      <c r="K25" s="573"/>
      <c r="L25" s="573"/>
      <c r="M25" s="573"/>
      <c r="N25" s="573"/>
      <c r="O25" s="573"/>
      <c r="P25" s="574"/>
      <c r="Q25" s="450"/>
      <c r="R25" s="561"/>
      <c r="S25" s="31"/>
    </row>
    <row r="26" spans="1:19" ht="18.399999999999999" thickBot="1" x14ac:dyDescent="0.5">
      <c r="A26" s="575"/>
      <c r="B26" s="576"/>
      <c r="C26" s="576"/>
      <c r="D26" s="576"/>
      <c r="E26" s="576"/>
      <c r="F26" s="576"/>
      <c r="G26" s="576"/>
      <c r="H26" s="576"/>
      <c r="I26" s="576"/>
      <c r="J26" s="576"/>
      <c r="K26" s="576"/>
      <c r="L26" s="576"/>
      <c r="M26" s="576"/>
      <c r="N26" s="576"/>
      <c r="O26" s="576"/>
      <c r="P26" s="577"/>
      <c r="Q26" s="465"/>
      <c r="R26" s="562"/>
      <c r="S26" s="31"/>
    </row>
    <row r="27" spans="1:19" ht="18.75" thickTop="1" thickBot="1" x14ac:dyDescent="0.5">
      <c r="A27" s="578" t="s">
        <v>190</v>
      </c>
      <c r="B27" s="579"/>
      <c r="C27" s="579"/>
      <c r="D27" s="579"/>
      <c r="E27" s="579"/>
      <c r="F27" s="579"/>
      <c r="G27" s="579"/>
      <c r="H27" s="579"/>
      <c r="I27" s="579"/>
      <c r="J27" s="579"/>
      <c r="K27" s="579"/>
      <c r="L27" s="579"/>
      <c r="M27" s="579"/>
      <c r="N27" s="579"/>
      <c r="O27" s="579"/>
      <c r="P27" s="579"/>
      <c r="Q27" s="557"/>
      <c r="R27" s="558"/>
      <c r="S27" s="31"/>
    </row>
    <row r="28" spans="1:19" ht="18.75" thickTop="1" thickBot="1" x14ac:dyDescent="0.5">
      <c r="A28" s="580"/>
      <c r="B28" s="581"/>
      <c r="C28" s="581"/>
      <c r="D28" s="581"/>
      <c r="E28" s="581"/>
      <c r="F28" s="581"/>
      <c r="G28" s="581"/>
      <c r="H28" s="581"/>
      <c r="I28" s="581"/>
      <c r="J28" s="581"/>
      <c r="K28" s="581"/>
      <c r="L28" s="581"/>
      <c r="M28" s="581"/>
      <c r="N28" s="581"/>
      <c r="O28" s="581"/>
      <c r="P28" s="581"/>
      <c r="Q28" s="559"/>
      <c r="R28" s="560"/>
      <c r="S28" s="31"/>
    </row>
    <row r="29" spans="1:19" ht="18" x14ac:dyDescent="0.45">
      <c r="A29" s="591" t="s">
        <v>191</v>
      </c>
      <c r="B29" s="592"/>
      <c r="C29" s="592"/>
      <c r="D29" s="592"/>
      <c r="E29" s="592"/>
      <c r="F29" s="592"/>
      <c r="G29" s="592"/>
      <c r="H29" s="592"/>
      <c r="I29" s="592"/>
      <c r="J29" s="592"/>
      <c r="K29" s="592"/>
      <c r="L29" s="592"/>
      <c r="M29" s="592"/>
      <c r="N29" s="592"/>
      <c r="O29" s="592"/>
      <c r="P29" s="592"/>
      <c r="Q29" s="474">
        <v>2</v>
      </c>
      <c r="R29" s="470" t="s">
        <v>107</v>
      </c>
      <c r="S29" s="31"/>
    </row>
    <row r="30" spans="1:19" ht="18.75" thickTop="1" thickBot="1" x14ac:dyDescent="0.5">
      <c r="A30" s="593"/>
      <c r="B30" s="590"/>
      <c r="C30" s="590"/>
      <c r="D30" s="590"/>
      <c r="E30" s="590"/>
      <c r="F30" s="590"/>
      <c r="G30" s="590"/>
      <c r="H30" s="590"/>
      <c r="I30" s="590"/>
      <c r="J30" s="590"/>
      <c r="K30" s="590"/>
      <c r="L30" s="590"/>
      <c r="M30" s="590"/>
      <c r="N30" s="590"/>
      <c r="O30" s="590"/>
      <c r="P30" s="590"/>
      <c r="Q30" s="450"/>
      <c r="R30" s="561"/>
      <c r="S30" s="31"/>
    </row>
    <row r="31" spans="1:19" ht="18.75" thickTop="1" thickBot="1" x14ac:dyDescent="0.5">
      <c r="A31" s="593"/>
      <c r="B31" s="590"/>
      <c r="C31" s="590"/>
      <c r="D31" s="590"/>
      <c r="E31" s="590"/>
      <c r="F31" s="590"/>
      <c r="G31" s="590"/>
      <c r="H31" s="590"/>
      <c r="I31" s="590"/>
      <c r="J31" s="590"/>
      <c r="K31" s="590"/>
      <c r="L31" s="590"/>
      <c r="M31" s="590"/>
      <c r="N31" s="590"/>
      <c r="O31" s="590"/>
      <c r="P31" s="590"/>
      <c r="Q31" s="450"/>
      <c r="R31" s="561"/>
      <c r="S31" s="31"/>
    </row>
    <row r="32" spans="1:19" ht="18.75" thickTop="1" thickBot="1" x14ac:dyDescent="0.5">
      <c r="A32" s="593"/>
      <c r="B32" s="590"/>
      <c r="C32" s="590"/>
      <c r="D32" s="590"/>
      <c r="E32" s="590"/>
      <c r="F32" s="590"/>
      <c r="G32" s="590"/>
      <c r="H32" s="590"/>
      <c r="I32" s="590"/>
      <c r="J32" s="590"/>
      <c r="K32" s="590"/>
      <c r="L32" s="590"/>
      <c r="M32" s="590"/>
      <c r="N32" s="590"/>
      <c r="O32" s="590"/>
      <c r="P32" s="590"/>
      <c r="Q32" s="450"/>
      <c r="R32" s="561"/>
      <c r="S32" s="31"/>
    </row>
    <row r="33" spans="1:20" ht="18.75" thickTop="1" thickBot="1" x14ac:dyDescent="0.6">
      <c r="A33" s="593"/>
      <c r="B33" s="590"/>
      <c r="C33" s="590"/>
      <c r="D33" s="590"/>
      <c r="E33" s="590"/>
      <c r="F33" s="590"/>
      <c r="G33" s="590"/>
      <c r="H33" s="590"/>
      <c r="I33" s="590"/>
      <c r="J33" s="590"/>
      <c r="K33" s="590"/>
      <c r="L33" s="590"/>
      <c r="M33" s="590"/>
      <c r="N33" s="590"/>
      <c r="O33" s="590"/>
      <c r="P33" s="590"/>
      <c r="Q33" s="450"/>
      <c r="R33" s="561"/>
      <c r="S33" s="31"/>
      <c r="T33" s="1"/>
    </row>
    <row r="34" spans="1:20" ht="18.75" thickTop="1" thickBot="1" x14ac:dyDescent="0.5">
      <c r="A34" s="593"/>
      <c r="B34" s="590"/>
      <c r="C34" s="590"/>
      <c r="D34" s="590"/>
      <c r="E34" s="590"/>
      <c r="F34" s="590"/>
      <c r="G34" s="590"/>
      <c r="H34" s="590"/>
      <c r="I34" s="590"/>
      <c r="J34" s="590"/>
      <c r="K34" s="590"/>
      <c r="L34" s="590"/>
      <c r="M34" s="590"/>
      <c r="N34" s="590"/>
      <c r="O34" s="590"/>
      <c r="P34" s="590"/>
      <c r="Q34" s="450"/>
      <c r="R34" s="561"/>
      <c r="S34" s="31"/>
    </row>
    <row r="35" spans="1:20" ht="18.75" thickTop="1" thickBot="1" x14ac:dyDescent="0.5">
      <c r="A35" s="593"/>
      <c r="B35" s="590"/>
      <c r="C35" s="590"/>
      <c r="D35" s="590"/>
      <c r="E35" s="590"/>
      <c r="F35" s="590"/>
      <c r="G35" s="590"/>
      <c r="H35" s="590"/>
      <c r="I35" s="590"/>
      <c r="J35" s="590"/>
      <c r="K35" s="590"/>
      <c r="L35" s="590"/>
      <c r="M35" s="590"/>
      <c r="N35" s="590"/>
      <c r="O35" s="590"/>
      <c r="P35" s="590"/>
      <c r="Q35" s="450"/>
      <c r="R35" s="561"/>
      <c r="S35" s="31"/>
    </row>
    <row r="36" spans="1:20" ht="18.75" thickTop="1" thickBot="1" x14ac:dyDescent="0.5">
      <c r="A36" s="593"/>
      <c r="B36" s="590"/>
      <c r="C36" s="590"/>
      <c r="D36" s="590"/>
      <c r="E36" s="590"/>
      <c r="F36" s="590"/>
      <c r="G36" s="590"/>
      <c r="H36" s="590"/>
      <c r="I36" s="590"/>
      <c r="J36" s="590"/>
      <c r="K36" s="590"/>
      <c r="L36" s="590"/>
      <c r="M36" s="590"/>
      <c r="N36" s="590"/>
      <c r="O36" s="590"/>
      <c r="P36" s="590"/>
      <c r="Q36" s="450"/>
      <c r="R36" s="561"/>
      <c r="S36" s="31"/>
    </row>
    <row r="37" spans="1:20" ht="18.75" thickTop="1" thickBot="1" x14ac:dyDescent="0.5">
      <c r="A37" s="594"/>
      <c r="B37" s="595"/>
      <c r="C37" s="595"/>
      <c r="D37" s="595"/>
      <c r="E37" s="595"/>
      <c r="F37" s="595"/>
      <c r="G37" s="595"/>
      <c r="H37" s="595"/>
      <c r="I37" s="595"/>
      <c r="J37" s="595"/>
      <c r="K37" s="595"/>
      <c r="L37" s="595"/>
      <c r="M37" s="595"/>
      <c r="N37" s="595"/>
      <c r="O37" s="595"/>
      <c r="P37" s="595"/>
      <c r="Q37" s="465"/>
      <c r="R37" s="562"/>
      <c r="S37" s="31"/>
    </row>
    <row r="38" spans="1:20" ht="18.399999999999999" thickBot="1" x14ac:dyDescent="0.5">
      <c r="A38" s="588"/>
      <c r="B38" s="588"/>
      <c r="C38" s="588"/>
      <c r="D38" s="588"/>
      <c r="E38" s="588"/>
      <c r="F38" s="10"/>
      <c r="G38" s="10"/>
      <c r="H38" s="10"/>
      <c r="I38" s="10"/>
      <c r="J38" s="10"/>
      <c r="K38" s="10"/>
      <c r="L38" s="10"/>
      <c r="M38" s="10"/>
      <c r="N38" s="563" t="s">
        <v>28</v>
      </c>
      <c r="O38" s="564"/>
      <c r="P38" s="564"/>
      <c r="Q38" s="54">
        <f>SUM(Q29+Q20+Q8)</f>
        <v>5</v>
      </c>
      <c r="R38" s="55" t="s">
        <v>192</v>
      </c>
      <c r="S38" s="31"/>
    </row>
    <row r="39" spans="1:20" ht="18" x14ac:dyDescent="0.45">
      <c r="A39" s="586"/>
      <c r="B39" s="587"/>
      <c r="C39" s="587"/>
      <c r="D39" s="31"/>
      <c r="E39" s="10"/>
      <c r="F39" s="31"/>
      <c r="G39" s="31"/>
      <c r="H39" s="31"/>
      <c r="I39" s="31"/>
      <c r="J39" s="31"/>
      <c r="K39" s="31"/>
      <c r="L39" s="31"/>
      <c r="M39" s="31"/>
      <c r="N39" s="31"/>
      <c r="O39" s="31"/>
      <c r="P39" s="31"/>
      <c r="Q39" s="31"/>
      <c r="R39" s="31"/>
      <c r="S39" s="31"/>
    </row>
    <row r="40" spans="1:20" x14ac:dyDescent="0.45">
      <c r="A40" s="566"/>
      <c r="B40" s="566"/>
      <c r="C40" s="566"/>
      <c r="E40" s="5"/>
      <c r="J40" s="2"/>
      <c r="K40" s="2"/>
      <c r="L40" s="2"/>
      <c r="M40" s="2"/>
      <c r="N40" s="2"/>
      <c r="O40" s="2"/>
      <c r="P40" s="2"/>
    </row>
    <row r="41" spans="1:20" x14ac:dyDescent="0.45">
      <c r="A41" s="566"/>
      <c r="B41" s="566"/>
      <c r="C41" s="566"/>
      <c r="E41" s="5"/>
    </row>
    <row r="42" spans="1:20" x14ac:dyDescent="0.45">
      <c r="A42" s="566"/>
      <c r="B42" s="566"/>
      <c r="C42" s="566"/>
      <c r="D42" s="6"/>
      <c r="E42" s="7"/>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A1:H15"/>
  <sheetViews>
    <sheetView tabSelected="1" workbookViewId="0">
      <selection activeCell="J16" sqref="J16"/>
    </sheetView>
  </sheetViews>
  <sheetFormatPr defaultRowHeight="14.25" x14ac:dyDescent="0.45"/>
  <cols>
    <col min="6" max="6" width="9.59765625" customWidth="1"/>
  </cols>
  <sheetData>
    <row r="1" spans="1:8" x14ac:dyDescent="0.45">
      <c r="A1" s="11"/>
      <c r="B1" s="11"/>
      <c r="C1" s="11"/>
      <c r="D1" s="11"/>
      <c r="E1" s="11"/>
      <c r="F1" s="11"/>
      <c r="G1" s="11"/>
      <c r="H1" s="11"/>
    </row>
    <row r="2" spans="1:8" ht="14.65" thickBot="1" x14ac:dyDescent="0.5">
      <c r="A2" s="11"/>
      <c r="B2" s="596" t="s">
        <v>193</v>
      </c>
      <c r="C2" s="596"/>
      <c r="D2" s="596"/>
      <c r="E2" s="29" t="s">
        <v>194</v>
      </c>
      <c r="F2" s="29" t="s">
        <v>195</v>
      </c>
      <c r="G2" s="11"/>
      <c r="H2" s="11"/>
    </row>
    <row r="3" spans="1:8" x14ac:dyDescent="0.45">
      <c r="A3" s="11"/>
      <c r="B3" s="609" t="s">
        <v>196</v>
      </c>
      <c r="C3" s="610"/>
      <c r="D3" s="611"/>
      <c r="E3" s="56">
        <f>'H&amp;S Overview'!G49</f>
        <v>4</v>
      </c>
      <c r="F3" s="24">
        <v>10</v>
      </c>
      <c r="G3" s="11"/>
      <c r="H3" s="11"/>
    </row>
    <row r="4" spans="1:8" x14ac:dyDescent="0.45">
      <c r="A4" s="11"/>
      <c r="B4" s="212" t="s">
        <v>197</v>
      </c>
      <c r="C4" s="213"/>
      <c r="D4" s="612"/>
      <c r="E4" s="56">
        <f>'Machine Shop'!N44</f>
        <v>15</v>
      </c>
      <c r="F4" s="24">
        <v>20</v>
      </c>
      <c r="G4" s="11"/>
      <c r="H4" s="11"/>
    </row>
    <row r="5" spans="1:8" x14ac:dyDescent="0.45">
      <c r="A5" s="11"/>
      <c r="B5" s="212" t="s">
        <v>198</v>
      </c>
      <c r="C5" s="213"/>
      <c r="D5" s="612"/>
      <c r="E5" s="56">
        <f>'Engine Strip'!P38</f>
        <v>16</v>
      </c>
      <c r="F5" s="24">
        <v>25</v>
      </c>
      <c r="G5" s="11"/>
      <c r="H5" s="11"/>
    </row>
    <row r="6" spans="1:8" x14ac:dyDescent="0.45">
      <c r="A6" s="11"/>
      <c r="B6" s="212" t="s">
        <v>199</v>
      </c>
      <c r="C6" s="213"/>
      <c r="D6" s="612"/>
      <c r="E6" s="56">
        <f>Suspension!O23</f>
        <v>2.5</v>
      </c>
      <c r="F6" s="24">
        <v>17</v>
      </c>
      <c r="G6" s="11"/>
      <c r="H6" s="11"/>
    </row>
    <row r="7" spans="1:8" x14ac:dyDescent="0.45">
      <c r="A7" s="11"/>
      <c r="B7" s="212" t="s">
        <v>200</v>
      </c>
      <c r="C7" s="213"/>
      <c r="D7" s="612"/>
      <c r="E7" s="56">
        <f>'Ad Manufacturing'!P22</f>
        <v>8</v>
      </c>
      <c r="F7" s="24">
        <v>12</v>
      </c>
      <c r="G7" s="11"/>
      <c r="H7" s="11"/>
    </row>
    <row r="8" spans="1:8" x14ac:dyDescent="0.45">
      <c r="A8" s="11"/>
      <c r="B8" s="212" t="s">
        <v>201</v>
      </c>
      <c r="C8" s="213"/>
      <c r="D8" s="612"/>
      <c r="E8" s="56">
        <f>Composites!P24</f>
        <v>6</v>
      </c>
      <c r="F8" s="24">
        <v>10</v>
      </c>
      <c r="G8" s="11"/>
      <c r="H8" s="11"/>
    </row>
    <row r="9" spans="1:8" x14ac:dyDescent="0.45">
      <c r="A9" s="11"/>
      <c r="B9" s="613" t="s">
        <v>202</v>
      </c>
      <c r="C9" s="614"/>
      <c r="D9" s="615"/>
      <c r="E9" s="57" t="s">
        <v>226</v>
      </c>
      <c r="F9" s="22" t="s">
        <v>184</v>
      </c>
      <c r="G9" s="11"/>
      <c r="H9" s="11"/>
    </row>
    <row r="10" spans="1:8" ht="14.65" thickBot="1" x14ac:dyDescent="0.5">
      <c r="A10" s="11"/>
      <c r="B10" s="603" t="s">
        <v>203</v>
      </c>
      <c r="C10" s="604"/>
      <c r="D10" s="605"/>
      <c r="E10" s="57">
        <f>CPD!Q38</f>
        <v>5</v>
      </c>
      <c r="F10" s="22">
        <v>6</v>
      </c>
      <c r="G10" s="11"/>
      <c r="H10" s="11"/>
    </row>
    <row r="11" spans="1:8" ht="14.65" thickBot="1" x14ac:dyDescent="0.5">
      <c r="A11" s="11"/>
      <c r="B11" s="606" t="s">
        <v>204</v>
      </c>
      <c r="C11" s="607"/>
      <c r="D11" s="608"/>
      <c r="E11" s="58">
        <f>SUM(E3:E8)+E10</f>
        <v>56.5</v>
      </c>
      <c r="F11" s="59">
        <f>F3+F4+F5+F6+F7+F8+F10</f>
        <v>100</v>
      </c>
      <c r="G11" s="11"/>
      <c r="H11" s="11"/>
    </row>
    <row r="12" spans="1:8" ht="14.65" thickBot="1" x14ac:dyDescent="0.5">
      <c r="A12" s="11"/>
      <c r="B12" s="597" t="s">
        <v>205</v>
      </c>
      <c r="C12" s="598"/>
      <c r="D12" s="599"/>
      <c r="E12" s="60">
        <v>47</v>
      </c>
      <c r="F12" s="61">
        <v>100</v>
      </c>
      <c r="G12" s="11"/>
      <c r="H12" s="11"/>
    </row>
    <row r="13" spans="1:8" ht="14.65" thickBot="1" x14ac:dyDescent="0.5">
      <c r="A13" s="11"/>
      <c r="B13" s="11"/>
      <c r="C13" s="11"/>
      <c r="D13" s="11"/>
      <c r="E13" s="11"/>
      <c r="F13" s="11"/>
      <c r="G13" s="11"/>
      <c r="H13" s="11"/>
    </row>
    <row r="14" spans="1:8" ht="14.65" thickBot="1" x14ac:dyDescent="0.5">
      <c r="A14" s="11"/>
      <c r="B14" s="600" t="s">
        <v>206</v>
      </c>
      <c r="C14" s="601"/>
      <c r="D14" s="602"/>
      <c r="E14" s="616">
        <f>(E11*0.75)+(E12*0.25)</f>
        <v>54.125</v>
      </c>
      <c r="F14" s="30" t="s">
        <v>207</v>
      </c>
      <c r="G14" s="11"/>
      <c r="H14" s="11"/>
    </row>
    <row r="15" spans="1:8" x14ac:dyDescent="0.45">
      <c r="A15" s="11"/>
      <c r="B15" s="11"/>
      <c r="C15" s="11"/>
      <c r="D15" s="11"/>
      <c r="E15" s="11"/>
      <c r="F15" s="11"/>
      <c r="G15" s="11"/>
      <c r="H15" s="11"/>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