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Ex1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4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saac\OneDrive\Documents\"/>
    </mc:Choice>
  </mc:AlternateContent>
  <xr:revisionPtr revIDLastSave="0" documentId="8_{D2C066E8-41FF-49EC-9681-5E07CB0255EB}" xr6:coauthVersionLast="47" xr6:coauthVersionMax="47" xr10:uidLastSave="{00000000-0000-0000-0000-000000000000}"/>
  <bookViews>
    <workbookView xWindow="-120" yWindow="-120" windowWidth="29040" windowHeight="15720" activeTab="1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definedNames>
    <definedName name="_xlchart.v1.0" hidden="1">'Table 1'!$AB$4:$AB$16</definedName>
    <definedName name="_xlchart.v1.1" hidden="1">'Table 2'!$B$10:$AA$10</definedName>
    <definedName name="_xlchart.v1.10" hidden="1">'Table 2'!$B$10:$AA$10</definedName>
    <definedName name="_xlchart.v1.100" hidden="1">'Table 4'!$A$4:$A$14</definedName>
    <definedName name="_xlchart.v1.101" hidden="1">'Table 4'!$A$4:$A$15</definedName>
    <definedName name="_xlchart.v1.102" hidden="1">'Table 4'!$B$4:$B$15</definedName>
    <definedName name="_xlchart.v1.103" hidden="1">'Table 4'!$B$4:$I$15</definedName>
    <definedName name="_xlchart.v1.104" hidden="1">'Table 4'!$C$4:$C$15</definedName>
    <definedName name="_xlchart.v1.105" hidden="1">'Table 4'!$D$4:$D$15</definedName>
    <definedName name="_xlchart.v1.106" hidden="1">'Table 4'!$E$4:$E$15</definedName>
    <definedName name="_xlchart.v1.107" hidden="1">'Table 4'!$F$4:$F$15</definedName>
    <definedName name="_xlchart.v1.108" hidden="1">'Table 4'!$G$4:$G$15</definedName>
    <definedName name="_xlchart.v1.109" hidden="1">'Table 4'!$H$4:$H$15</definedName>
    <definedName name="_xlchart.v1.11" hidden="1">'Table 2'!$B$11:$AA$11</definedName>
    <definedName name="_xlchart.v1.110" hidden="1">'Table 4'!$I$4:$I$15</definedName>
    <definedName name="_xlchart.v1.111" hidden="1">'Table 4'!$A$15:$A$26</definedName>
    <definedName name="_xlchart.v1.112" hidden="1">'Table 4'!$A$16:$A$27</definedName>
    <definedName name="_xlchart.v1.113" hidden="1">'Table 4'!$A$17:$A$28</definedName>
    <definedName name="_xlchart.v1.114" hidden="1">'Table 4'!$A$19:$A$28</definedName>
    <definedName name="_xlchart.v1.115" hidden="1">'Table 4'!$A$4:$A$15</definedName>
    <definedName name="_xlchart.v1.116" hidden="1">'Table 4'!$B$15:$B$26</definedName>
    <definedName name="_xlchart.v1.117" hidden="1">'Table 4'!$B$16:$B$27</definedName>
    <definedName name="_xlchart.v1.118" hidden="1">'Table 4'!$B$17:$B$28</definedName>
    <definedName name="_xlchart.v1.119" hidden="1">'Table 4'!$B$18</definedName>
    <definedName name="_xlchart.v1.12" hidden="1">'Table 2'!$B$12:$AA$12</definedName>
    <definedName name="_xlchart.v1.120" hidden="1">'Table 4'!$B$19:$B$28</definedName>
    <definedName name="_xlchart.v1.121" hidden="1">'Table 4'!$B$4:$B$15</definedName>
    <definedName name="_xlchart.v1.122" hidden="1">'Table 4'!$C$15:$C$26</definedName>
    <definedName name="_xlchart.v1.123" hidden="1">'Table 4'!$C$16:$C$27</definedName>
    <definedName name="_xlchart.v1.124" hidden="1">'Table 4'!$C$17:$C$28</definedName>
    <definedName name="_xlchart.v1.125" hidden="1">'Table 4'!$C$18</definedName>
    <definedName name="_xlchart.v1.126" hidden="1">'Table 4'!$C$19:$C$28</definedName>
    <definedName name="_xlchart.v1.127" hidden="1">'Table 4'!$C$4:$C$15</definedName>
    <definedName name="_xlchart.v1.128" hidden="1">'Table 4'!$D$15:$D$26</definedName>
    <definedName name="_xlchart.v1.129" hidden="1">'Table 4'!$D$16:$D$27</definedName>
    <definedName name="_xlchart.v1.13" hidden="1">'Table 2'!$B$4:$AA$4</definedName>
    <definedName name="_xlchart.v1.130" hidden="1">'Table 4'!$D$17:$D$28</definedName>
    <definedName name="_xlchart.v1.131" hidden="1">'Table 4'!$D$18</definedName>
    <definedName name="_xlchart.v1.132" hidden="1">'Table 4'!$D$19:$D$28</definedName>
    <definedName name="_xlchart.v1.133" hidden="1">'Table 4'!$D$4:$D$15</definedName>
    <definedName name="_xlchart.v1.134" hidden="1">'Table 4'!$E$15:$E$26</definedName>
    <definedName name="_xlchart.v1.135" hidden="1">'Table 4'!$E$16:$E$27</definedName>
    <definedName name="_xlchart.v1.136" hidden="1">'Table 4'!$E$17:$E$28</definedName>
    <definedName name="_xlchart.v1.137" hidden="1">'Table 4'!$E$18</definedName>
    <definedName name="_xlchart.v1.138" hidden="1">'Table 4'!$E$19:$E$28</definedName>
    <definedName name="_xlchart.v1.139" hidden="1">'Table 4'!$E$4:$E$15</definedName>
    <definedName name="_xlchart.v1.14" hidden="1">'Table 2'!$B$5:$AA$5</definedName>
    <definedName name="_xlchart.v1.140" hidden="1">'Table 4'!$F$15:$F$26</definedName>
    <definedName name="_xlchart.v1.141" hidden="1">'Table 4'!$F$16:$F$27</definedName>
    <definedName name="_xlchart.v1.142" hidden="1">'Table 4'!$F$17:$F$28</definedName>
    <definedName name="_xlchart.v1.143" hidden="1">'Table 4'!$F$4:$F$15</definedName>
    <definedName name="_xlchart.v1.144" hidden="1">'Table 4'!$G$15:$G$26</definedName>
    <definedName name="_xlchart.v1.145" hidden="1">'Table 4'!$G$16:$G$27</definedName>
    <definedName name="_xlchart.v1.146" hidden="1">'Table 4'!$G$17:$G$28</definedName>
    <definedName name="_xlchart.v1.147" hidden="1">'Table 4'!$G$4:$G$15</definedName>
    <definedName name="_xlchart.v1.148" hidden="1">'Table 4'!$H$15:$H$26</definedName>
    <definedName name="_xlchart.v1.149" hidden="1">'Table 4'!$H$16:$H$27</definedName>
    <definedName name="_xlchart.v1.15" hidden="1">'Table 2'!$B$6:$AA$6</definedName>
    <definedName name="_xlchart.v1.150" hidden="1">'Table 4'!$H$17:$H$28</definedName>
    <definedName name="_xlchart.v1.151" hidden="1">'Table 4'!$H$4:$H$15</definedName>
    <definedName name="_xlchart.v1.152" hidden="1">'Table 4'!$I$15:$I$26</definedName>
    <definedName name="_xlchart.v1.153" hidden="1">'Table 4'!$I$16:$I$27</definedName>
    <definedName name="_xlchart.v1.154" hidden="1">'Table 4'!$I$17:$I$28</definedName>
    <definedName name="_xlchart.v1.155" hidden="1">'Table 4'!$I$4:$I$15</definedName>
    <definedName name="_xlchart.v1.156" hidden="1">'Table 4'!$B$4:$B$15</definedName>
    <definedName name="_xlchart.v1.157" hidden="1">'Table 4'!$C$4:$C$15</definedName>
    <definedName name="_xlchart.v1.158" hidden="1">'Table 4'!$D$4:$D$15</definedName>
    <definedName name="_xlchart.v1.159" hidden="1">'Table 4'!$E$4:$E$15</definedName>
    <definedName name="_xlchart.v1.16" hidden="1">'Table 2'!$B$7:$AA$7</definedName>
    <definedName name="_xlchart.v1.160" hidden="1">'Table 4'!$F$4:$F$15</definedName>
    <definedName name="_xlchart.v1.161" hidden="1">'Table 4'!$G$4:$G$15</definedName>
    <definedName name="_xlchart.v1.162" hidden="1">'Table 4'!$H$4:$H$15</definedName>
    <definedName name="_xlchart.v1.163" hidden="1">'Table 4'!$I$4:$I$15</definedName>
    <definedName name="_xlchart.v1.164" hidden="1">'Table 4'!$A$4:$A$15</definedName>
    <definedName name="_xlchart.v1.165" hidden="1">'Table 4'!$B$4:$B$15</definedName>
    <definedName name="_xlchart.v1.166" hidden="1">'Table 4'!$C$4:$C$15</definedName>
    <definedName name="_xlchart.v1.167" hidden="1">'Table 4'!$D$4:$D$15</definedName>
    <definedName name="_xlchart.v1.168" hidden="1">'Table 4'!$E$4:$E$15</definedName>
    <definedName name="_xlchart.v1.169" hidden="1">'Table 4'!$F$4:$F$15</definedName>
    <definedName name="_xlchart.v1.17" hidden="1">'Table 2'!$B$8:$AA$8</definedName>
    <definedName name="_xlchart.v1.170" hidden="1">'Table 4'!$G$4:$G$15</definedName>
    <definedName name="_xlchart.v1.171" hidden="1">'Table 4'!$H$4:$H$15</definedName>
    <definedName name="_xlchart.v1.172" hidden="1">'Table 4'!$I$4:$I$15</definedName>
    <definedName name="_xlchart.v1.18" hidden="1">'Table 2'!$B$9:$AA$9</definedName>
    <definedName name="_xlchart.v1.19" hidden="1">'Table 3'!$A$12</definedName>
    <definedName name="_xlchart.v1.2" hidden="1">'Table 2'!$B$11:$AA$11</definedName>
    <definedName name="_xlchart.v1.20" hidden="1">'Table 3'!$A$4:$A$11</definedName>
    <definedName name="_xlchart.v1.21" hidden="1">'Table 3'!$A$5:$A$7</definedName>
    <definedName name="_xlchart.v1.22" hidden="1">'Table 3'!$A$8</definedName>
    <definedName name="_xlchart.v1.23" hidden="1">'Table 3'!$B$10:$AA$10</definedName>
    <definedName name="_xlchart.v1.24" hidden="1">'Table 3'!$B$11:$AA$11</definedName>
    <definedName name="_xlchart.v1.25" hidden="1">'Table 3'!$B$12:$AA$12</definedName>
    <definedName name="_xlchart.v1.26" hidden="1">'Table 3'!$B$3:$AA$3</definedName>
    <definedName name="_xlchart.v1.27" hidden="1">'Table 3'!$B$4:$AA$4</definedName>
    <definedName name="_xlchart.v1.28" hidden="1">'Table 3'!$B$5:$AA$5</definedName>
    <definedName name="_xlchart.v1.29" hidden="1">'Table 3'!$B$6:$AA$6</definedName>
    <definedName name="_xlchart.v1.3" hidden="1">'Table 2'!$B$12:$AA$12</definedName>
    <definedName name="_xlchart.v1.30" hidden="1">'Table 3'!$B$7:$AA$7</definedName>
    <definedName name="_xlchart.v1.31" hidden="1">'Table 3'!$B$8:$AA$8</definedName>
    <definedName name="_xlchart.v1.32" hidden="1">'Table 3'!$B$9:$AA$9</definedName>
    <definedName name="_xlchart.v1.33" hidden="1">'Table 3'!$B$10:$AA$10</definedName>
    <definedName name="_xlchart.v1.34" hidden="1">'Table 3'!$B$11:$AA$11</definedName>
    <definedName name="_xlchart.v1.35" hidden="1">'Table 3'!$B$12:$AA$12</definedName>
    <definedName name="_xlchart.v1.36" hidden="1">'Table 3'!$B$4:$AA$4</definedName>
    <definedName name="_xlchart.v1.37" hidden="1">'Table 3'!$B$5:$AA$5</definedName>
    <definedName name="_xlchart.v1.38" hidden="1">'Table 3'!$B$6:$AA$6</definedName>
    <definedName name="_xlchart.v1.39" hidden="1">'Table 3'!$B$7:$AA$7</definedName>
    <definedName name="_xlchart.v1.4" hidden="1">'Table 2'!$B$4:$AA$4</definedName>
    <definedName name="_xlchart.v1.40" hidden="1">'Table 3'!$B$8:$AA$8</definedName>
    <definedName name="_xlchart.v1.41" hidden="1">'Table 3'!$B$9:$AA$9</definedName>
    <definedName name="_xlchart.v1.42" hidden="1">'Table 4'!$B$3:$I$3</definedName>
    <definedName name="_xlchart.v1.43" hidden="1">'Table 4'!$B$4:$B$15</definedName>
    <definedName name="_xlchart.v1.44" hidden="1">'Table 4'!$C$4:$C$15</definedName>
    <definedName name="_xlchart.v1.45" hidden="1">'Table 4'!$D$4:$D$15</definedName>
    <definedName name="_xlchart.v1.46" hidden="1">'Table 4'!$E$4:$E$15</definedName>
    <definedName name="_xlchart.v1.47" hidden="1">'Table 4'!$F$4:$F$15</definedName>
    <definedName name="_xlchart.v1.48" hidden="1">'Table 4'!$G$4:$G$15</definedName>
    <definedName name="_xlchart.v1.49" hidden="1">'Table 4'!$H$4:$H$15</definedName>
    <definedName name="_xlchart.v1.5" hidden="1">'Table 2'!$B$5:$AA$5</definedName>
    <definedName name="_xlchart.v1.50" hidden="1">'Table 4'!$I$4:$I$15</definedName>
    <definedName name="_xlchart.v1.51" hidden="1">'Table 4'!$A$3:$A$15</definedName>
    <definedName name="_xlchart.v1.52" hidden="1">'Table 4'!$A$4:$A$15</definedName>
    <definedName name="_xlchart.v1.53" hidden="1">'Table 4'!$B$3:$B$15</definedName>
    <definedName name="_xlchart.v1.54" hidden="1">'Table 4'!$B$4:$B$15</definedName>
    <definedName name="_xlchart.v1.55" hidden="1">'Table 4'!$C$3:$C$15</definedName>
    <definedName name="_xlchart.v1.56" hidden="1">'Table 4'!$C$4:$C$15</definedName>
    <definedName name="_xlchart.v1.57" hidden="1">'Table 4'!$D$3:$D$15</definedName>
    <definedName name="_xlchart.v1.58" hidden="1">'Table 4'!$D$4:$D$15</definedName>
    <definedName name="_xlchart.v1.59" hidden="1">'Table 4'!$E$3:$E$15</definedName>
    <definedName name="_xlchart.v1.6" hidden="1">'Table 2'!$B$6:$AA$6</definedName>
    <definedName name="_xlchart.v1.60" hidden="1">'Table 4'!$E$4:$E$15</definedName>
    <definedName name="_xlchart.v1.61" hidden="1">'Table 4'!$F$3:$F$15</definedName>
    <definedName name="_xlchart.v1.62" hidden="1">'Table 4'!$F$4:$F$15</definedName>
    <definedName name="_xlchart.v1.63" hidden="1">'Table 4'!$G$3:$G$15</definedName>
    <definedName name="_xlchart.v1.64" hidden="1">'Table 4'!$G$4:$G$15</definedName>
    <definedName name="_xlchart.v1.65" hidden="1">'Table 4'!$H$3:$H$15</definedName>
    <definedName name="_xlchart.v1.66" hidden="1">'Table 4'!$H$4:$H$15</definedName>
    <definedName name="_xlchart.v1.67" hidden="1">'Table 4'!$I$3:$I$15</definedName>
    <definedName name="_xlchart.v1.68" hidden="1">'Table 4'!$I$4:$I$15</definedName>
    <definedName name="_xlchart.v1.69" hidden="1">'Table 4'!$A$3:$A$15</definedName>
    <definedName name="_xlchart.v1.7" hidden="1">'Table 2'!$B$7:$AA$7</definedName>
    <definedName name="_xlchart.v1.70" hidden="1">'Table 4'!$A$4:$A$15</definedName>
    <definedName name="_xlchart.v1.71" hidden="1">'Table 4'!$B$3:$B$15</definedName>
    <definedName name="_xlchart.v1.72" hidden="1">'Table 4'!$B$4:$B$15</definedName>
    <definedName name="_xlchart.v1.73" hidden="1">'Table 4'!$C$3:$C$15</definedName>
    <definedName name="_xlchart.v1.74" hidden="1">'Table 4'!$C$4:$C$15</definedName>
    <definedName name="_xlchart.v1.75" hidden="1">'Table 4'!$D$3:$D$15</definedName>
    <definedName name="_xlchart.v1.76" hidden="1">'Table 4'!$D$4:$D$15</definedName>
    <definedName name="_xlchart.v1.77" hidden="1">'Table 4'!$E$3:$E$15</definedName>
    <definedName name="_xlchart.v1.78" hidden="1">'Table 4'!$E$4:$E$15</definedName>
    <definedName name="_xlchart.v1.79" hidden="1">'Table 4'!$F$3:$F$15</definedName>
    <definedName name="_xlchart.v1.8" hidden="1">'Table 2'!$B$8:$AA$8</definedName>
    <definedName name="_xlchart.v1.80" hidden="1">'Table 4'!$F$4:$F$15</definedName>
    <definedName name="_xlchart.v1.81" hidden="1">'Table 4'!$G$3:$G$15</definedName>
    <definedName name="_xlchart.v1.82" hidden="1">'Table 4'!$G$4:$G$15</definedName>
    <definedName name="_xlchart.v1.83" hidden="1">'Table 4'!$H$3:$H$15</definedName>
    <definedName name="_xlchart.v1.84" hidden="1">'Table 4'!$H$4:$H$15</definedName>
    <definedName name="_xlchart.v1.85" hidden="1">'Table 4'!$I$3:$I$15</definedName>
    <definedName name="_xlchart.v1.86" hidden="1">'Table 4'!$I$4:$I$15</definedName>
    <definedName name="_xlchart.v1.87" hidden="1">'Table 4'!$A$4</definedName>
    <definedName name="_xlchart.v1.88" hidden="1">'Table 4'!$A$5</definedName>
    <definedName name="_xlchart.v1.89" hidden="1">'Table 4'!$B$3</definedName>
    <definedName name="_xlchart.v1.9" hidden="1">'Table 2'!$B$9:$AA$9</definedName>
    <definedName name="_xlchart.v1.90" hidden="1">'Table 4'!$B$3:$I$3</definedName>
    <definedName name="_xlchart.v1.91" hidden="1">'Table 4'!$B$4:$B$16</definedName>
    <definedName name="_xlchart.v1.92" hidden="1">'Table 4'!$C$4:$C$16</definedName>
    <definedName name="_xlchart.v1.93" hidden="1">'Table 4'!$D$4:$D$16</definedName>
    <definedName name="_xlchart.v1.94" hidden="1">'Table 4'!$E$4:$E$16</definedName>
    <definedName name="_xlchart.v1.95" hidden="1">'Table 4'!$F$4:$F$16</definedName>
    <definedName name="_xlchart.v1.96" hidden="1">'Table 4'!$G$4:$G$16</definedName>
    <definedName name="_xlchart.v1.97" hidden="1">'Table 4'!$H$4:$H$16</definedName>
    <definedName name="_xlchart.v1.98" hidden="1">'Table 4'!$I$4:$I$16</definedName>
    <definedName name="_xlchart.v1.99" hidden="1">'Table 4'!$A$15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4" l="1"/>
  <c r="K6" i="4"/>
  <c r="K7" i="4"/>
  <c r="K8" i="4"/>
  <c r="K9" i="4"/>
  <c r="K10" i="4"/>
  <c r="K11" i="4"/>
  <c r="K12" i="4"/>
  <c r="K13" i="4"/>
  <c r="K14" i="4"/>
  <c r="K15" i="4"/>
  <c r="K16" i="4"/>
  <c r="K4" i="4"/>
  <c r="J5" i="4"/>
  <c r="J6" i="4"/>
  <c r="J7" i="4"/>
  <c r="J8" i="4"/>
  <c r="J9" i="4"/>
  <c r="J10" i="4"/>
  <c r="J11" i="4"/>
  <c r="J12" i="4"/>
  <c r="J13" i="4"/>
  <c r="J14" i="4"/>
  <c r="J15" i="4"/>
  <c r="J16" i="4"/>
  <c r="J4" i="4"/>
  <c r="AB7" i="3" a="1"/>
  <c r="AB7" i="3" s="1"/>
  <c r="AB14" i="3" a="1"/>
  <c r="AB14" i="3"/>
  <c r="AB4" i="3" a="1"/>
  <c r="AB4" i="3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4" i="1"/>
  <c r="AB17" i="1"/>
  <c r="AB5" i="1"/>
  <c r="AB6" i="1"/>
  <c r="AB7" i="1"/>
  <c r="AB8" i="1"/>
  <c r="AB9" i="1"/>
  <c r="AB10" i="1"/>
  <c r="AB11" i="1"/>
  <c r="AB12" i="1"/>
  <c r="AB13" i="1"/>
  <c r="AB14" i="1"/>
  <c r="AB15" i="1"/>
  <c r="AB16" i="1"/>
  <c r="AB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<sst xmlns="http://schemas.openxmlformats.org/spreadsheetml/2006/main" count="67" uniqueCount="54">
  <si>
    <t xml:space="preserve">Table 1: Construction firms:  Number of Firms, by size of Firm, Great Britain    </t>
  </si>
  <si>
    <t xml:space="preserve">Size of Firm 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</si>
  <si>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</si>
  <si>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</si>
  <si>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</si>
  <si>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</si>
  <si>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</si>
  <si>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</si>
  <si>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</si>
  <si>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</si>
  <si>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</si>
  <si>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</si>
  <si>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</si>
  <si>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</si>
  <si>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</si>
  <si>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</si>
  <si>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</si>
  <si>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</si>
  <si>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</si>
  <si>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</si>
  <si>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</si>
  <si>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</si>
  <si>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</si>
  <si>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</si>
  <si>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</si>
  <si>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</si>
  <si>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</si>
  <si>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</si>
  <si>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</si>
  <si>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</si>
  <si>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</si>
  <si>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</si>
  <si>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</si>
  <si>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</si>
  <si>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</si>
  <si>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</si>
  <si>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</si>
  <si>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</si>
  <si>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</si>
  <si>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</si>
  <si>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</si>
  <si>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</si>
  <si>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</si>
  <si>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</si>
  <si>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</si>
  <si>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</si>
  <si>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</si>
  <si>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this chart shpw that there are a lot more smaller companies then larger one however if we count by the number of employees aswell the total will be closers.</t>
  </si>
  <si>
    <t>I think that there are more smaller firm because it's cost less to keep a small amount of people emplyed then a larger one.</t>
  </si>
  <si>
    <t>Mean</t>
  </si>
  <si>
    <t>median</t>
  </si>
  <si>
    <t>mode</t>
  </si>
  <si>
    <t>standard deviation</t>
  </si>
  <si>
    <t>range for key variables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</si>
</sst>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0" fillId="0" borderId="0" xfId="0" applyAlignment="1"/>
    <xf numFmtId="0" fontId="0" fillId="0" borderId="0" xfId="0" applyAlignment="1">
      <alignment horizontal="left"/>
    </xf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size firm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1'!$AB$4:$AB$16</c:f>
              <c:numCache>
                <c:formatCode>General</c:formatCode>
                <c:ptCount val="13"/>
                <c:pt idx="0">
                  <c:v>98983.653846153844</c:v>
                </c:pt>
                <c:pt idx="1">
                  <c:v>66876.61538461539</c:v>
                </c:pt>
                <c:pt idx="2">
                  <c:v>29076.961538461539</c:v>
                </c:pt>
                <c:pt idx="3">
                  <c:v>10713.576923076924</c:v>
                </c:pt>
                <c:pt idx="4">
                  <c:v>5791.5384615384619</c:v>
                </c:pt>
                <c:pt idx="5">
                  <c:v>1815.4230769230769</c:v>
                </c:pt>
                <c:pt idx="6">
                  <c:v>1754.2307692307693</c:v>
                </c:pt>
                <c:pt idx="7">
                  <c:v>527.88461538461536</c:v>
                </c:pt>
                <c:pt idx="8">
                  <c:v>424.19230769230768</c:v>
                </c:pt>
                <c:pt idx="9">
                  <c:v>506.76923076923077</c:v>
                </c:pt>
                <c:pt idx="10">
                  <c:v>137</c:v>
                </c:pt>
                <c:pt idx="11">
                  <c:v>60.115384615384613</c:v>
                </c:pt>
                <c:pt idx="12">
                  <c:v>54.96153846153846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C9-455D-86BE-E19395595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0271920"/>
        <c:axId val="530272880"/>
      </c:barChart>
      <c:catAx>
        <c:axId val="530271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0272880"/>
        <c:crosses val="autoZero"/>
        <c:auto val="1"/>
        <c:lblAlgn val="ctr"/>
        <c:lblOffset val="100"/>
        <c:noMultiLvlLbl val="0"/>
      </c:catAx>
      <c:valAx>
        <c:axId val="530272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0271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Geography Of Ferms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North east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2'!$B$4:$AA$4</c:f>
              <c:numCache>
                <c:formatCode>General</c:formatCode>
                <c:ptCount val="26"/>
                <c:pt idx="0">
                  <c:v>4255</c:v>
                </c:pt>
                <c:pt idx="1">
                  <c:v>4210</c:v>
                </c:pt>
                <c:pt idx="2">
                  <c:v>4647</c:v>
                </c:pt>
                <c:pt idx="3">
                  <c:v>4079</c:v>
                </c:pt>
                <c:pt idx="4">
                  <c:v>4246</c:v>
                </c:pt>
                <c:pt idx="5">
                  <c:v>4191</c:v>
                </c:pt>
                <c:pt idx="6">
                  <c:v>4389</c:v>
                </c:pt>
                <c:pt idx="7">
                  <c:v>4634</c:v>
                </c:pt>
                <c:pt idx="8">
                  <c:v>5008</c:v>
                </c:pt>
                <c:pt idx="9">
                  <c:v>5139</c:v>
                </c:pt>
                <c:pt idx="10">
                  <c:v>5466</c:v>
                </c:pt>
                <c:pt idx="11">
                  <c:v>5666</c:v>
                </c:pt>
                <c:pt idx="12">
                  <c:v>5390</c:v>
                </c:pt>
                <c:pt idx="13">
                  <c:v>7088</c:v>
                </c:pt>
                <c:pt idx="14">
                  <c:v>6866</c:v>
                </c:pt>
                <c:pt idx="15">
                  <c:v>6702</c:v>
                </c:pt>
                <c:pt idx="16">
                  <c:v>6914</c:v>
                </c:pt>
                <c:pt idx="17">
                  <c:v>6938</c:v>
                </c:pt>
                <c:pt idx="18">
                  <c:v>7604</c:v>
                </c:pt>
                <c:pt idx="19">
                  <c:v>8281</c:v>
                </c:pt>
                <c:pt idx="20">
                  <c:v>8722</c:v>
                </c:pt>
                <c:pt idx="21">
                  <c:v>9076</c:v>
                </c:pt>
                <c:pt idx="22">
                  <c:v>9295</c:v>
                </c:pt>
                <c:pt idx="23">
                  <c:v>9516</c:v>
                </c:pt>
                <c:pt idx="24">
                  <c:v>9720</c:v>
                </c:pt>
                <c:pt idx="25">
                  <c:v>10264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27-4EDB-B03E-1370FECE8929}"/>
            </c:ext>
          </c:extLst>
        </c:ser>
        <c:ser>
          <c:idx val="1"/>
          <c:order val="1"/>
          <c:tx>
            <c:v>North west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2'!$B$5:$AA$5</c:f>
              <c:numCache>
                <c:formatCode>General</c:formatCode>
                <c:ptCount val="26"/>
                <c:pt idx="0">
                  <c:v>15508</c:v>
                </c:pt>
                <c:pt idx="1">
                  <c:v>15676</c:v>
                </c:pt>
                <c:pt idx="2">
                  <c:v>16112</c:v>
                </c:pt>
                <c:pt idx="3">
                  <c:v>15303</c:v>
                </c:pt>
                <c:pt idx="4">
                  <c:v>15874</c:v>
                </c:pt>
                <c:pt idx="5">
                  <c:v>15661</c:v>
                </c:pt>
                <c:pt idx="6">
                  <c:v>16185</c:v>
                </c:pt>
                <c:pt idx="7">
                  <c:v>16873</c:v>
                </c:pt>
                <c:pt idx="8">
                  <c:v>17427</c:v>
                </c:pt>
                <c:pt idx="9">
                  <c:v>17744</c:v>
                </c:pt>
                <c:pt idx="10">
                  <c:v>18427</c:v>
                </c:pt>
                <c:pt idx="11">
                  <c:v>19151</c:v>
                </c:pt>
                <c:pt idx="12">
                  <c:v>18094</c:v>
                </c:pt>
                <c:pt idx="13">
                  <c:v>25149</c:v>
                </c:pt>
                <c:pt idx="14">
                  <c:v>24203</c:v>
                </c:pt>
                <c:pt idx="15">
                  <c:v>23378</c:v>
                </c:pt>
                <c:pt idx="16">
                  <c:v>23820</c:v>
                </c:pt>
                <c:pt idx="17">
                  <c:v>23906</c:v>
                </c:pt>
                <c:pt idx="18">
                  <c:v>25323</c:v>
                </c:pt>
                <c:pt idx="19">
                  <c:v>27352</c:v>
                </c:pt>
                <c:pt idx="20">
                  <c:v>29408</c:v>
                </c:pt>
                <c:pt idx="21">
                  <c:v>30900</c:v>
                </c:pt>
                <c:pt idx="22">
                  <c:v>31086</c:v>
                </c:pt>
                <c:pt idx="23">
                  <c:v>31623</c:v>
                </c:pt>
                <c:pt idx="24">
                  <c:v>32673</c:v>
                </c:pt>
                <c:pt idx="25">
                  <c:v>34818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27-4EDB-B03E-1370FECE8929}"/>
            </c:ext>
          </c:extLst>
        </c:ser>
        <c:ser>
          <c:idx val="2"/>
          <c:order val="2"/>
          <c:tx>
            <c:v>Yorkshire and the Humber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2'!$B$6:$AA$6</c:f>
              <c:numCache>
                <c:formatCode>General</c:formatCode>
                <c:ptCount val="26"/>
                <c:pt idx="0">
                  <c:v>12581</c:v>
                </c:pt>
                <c:pt idx="1">
                  <c:v>12543</c:v>
                </c:pt>
                <c:pt idx="2">
                  <c:v>12442</c:v>
                </c:pt>
                <c:pt idx="3">
                  <c:v>12913</c:v>
                </c:pt>
                <c:pt idx="4">
                  <c:v>12625</c:v>
                </c:pt>
                <c:pt idx="5">
                  <c:v>12476</c:v>
                </c:pt>
                <c:pt idx="6">
                  <c:v>13156</c:v>
                </c:pt>
                <c:pt idx="7">
                  <c:v>13788</c:v>
                </c:pt>
                <c:pt idx="8">
                  <c:v>14275</c:v>
                </c:pt>
                <c:pt idx="9">
                  <c:v>14588</c:v>
                </c:pt>
                <c:pt idx="10">
                  <c:v>15402</c:v>
                </c:pt>
                <c:pt idx="11">
                  <c:v>15932</c:v>
                </c:pt>
                <c:pt idx="12">
                  <c:v>15098</c:v>
                </c:pt>
                <c:pt idx="13">
                  <c:v>19895</c:v>
                </c:pt>
                <c:pt idx="14">
                  <c:v>19469</c:v>
                </c:pt>
                <c:pt idx="15">
                  <c:v>18735</c:v>
                </c:pt>
                <c:pt idx="16">
                  <c:v>18912</c:v>
                </c:pt>
                <c:pt idx="17">
                  <c:v>18947</c:v>
                </c:pt>
                <c:pt idx="18">
                  <c:v>19831</c:v>
                </c:pt>
                <c:pt idx="19">
                  <c:v>21807</c:v>
                </c:pt>
                <c:pt idx="20">
                  <c:v>22927</c:v>
                </c:pt>
                <c:pt idx="21">
                  <c:v>23113</c:v>
                </c:pt>
                <c:pt idx="22">
                  <c:v>23670</c:v>
                </c:pt>
                <c:pt idx="23">
                  <c:v>23995</c:v>
                </c:pt>
                <c:pt idx="24">
                  <c:v>24805</c:v>
                </c:pt>
                <c:pt idx="25">
                  <c:v>27459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27-4EDB-B03E-1370FECE8929}"/>
            </c:ext>
          </c:extLst>
        </c:ser>
        <c:ser>
          <c:idx val="3"/>
          <c:order val="3"/>
          <c:tx>
            <c:v>East Midlands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2'!$B$7:$AA$7</c:f>
              <c:numCache>
                <c:formatCode>General</c:formatCode>
                <c:ptCount val="26"/>
                <c:pt idx="0">
                  <c:v>11489</c:v>
                </c:pt>
                <c:pt idx="1">
                  <c:v>11956</c:v>
                </c:pt>
                <c:pt idx="2">
                  <c:v>11396</c:v>
                </c:pt>
                <c:pt idx="3">
                  <c:v>11759</c:v>
                </c:pt>
                <c:pt idx="4">
                  <c:v>12325</c:v>
                </c:pt>
                <c:pt idx="5">
                  <c:v>12245</c:v>
                </c:pt>
                <c:pt idx="6">
                  <c:v>12911</c:v>
                </c:pt>
                <c:pt idx="7">
                  <c:v>13446</c:v>
                </c:pt>
                <c:pt idx="8">
                  <c:v>14100</c:v>
                </c:pt>
                <c:pt idx="9">
                  <c:v>14482</c:v>
                </c:pt>
                <c:pt idx="10">
                  <c:v>14858</c:v>
                </c:pt>
                <c:pt idx="11">
                  <c:v>15471</c:v>
                </c:pt>
                <c:pt idx="12">
                  <c:v>14712</c:v>
                </c:pt>
                <c:pt idx="13">
                  <c:v>19244</c:v>
                </c:pt>
                <c:pt idx="14">
                  <c:v>18808</c:v>
                </c:pt>
                <c:pt idx="15">
                  <c:v>18129</c:v>
                </c:pt>
                <c:pt idx="16">
                  <c:v>18393</c:v>
                </c:pt>
                <c:pt idx="17">
                  <c:v>18427</c:v>
                </c:pt>
                <c:pt idx="18">
                  <c:v>19503</c:v>
                </c:pt>
                <c:pt idx="19">
                  <c:v>20772</c:v>
                </c:pt>
                <c:pt idx="20">
                  <c:v>22494</c:v>
                </c:pt>
                <c:pt idx="21">
                  <c:v>22589</c:v>
                </c:pt>
                <c:pt idx="22">
                  <c:v>23356</c:v>
                </c:pt>
                <c:pt idx="23">
                  <c:v>24194</c:v>
                </c:pt>
                <c:pt idx="24">
                  <c:v>24822</c:v>
                </c:pt>
                <c:pt idx="25">
                  <c:v>26609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27-4EDB-B03E-1370FECE8929}"/>
            </c:ext>
          </c:extLst>
        </c:ser>
        <c:ser>
          <c:idx val="4"/>
          <c:order val="4"/>
          <c:tx>
            <c:v>West Midlands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2'!$B$8:$AA$8</c:f>
              <c:numCache>
                <c:formatCode>General</c:formatCode>
                <c:ptCount val="26"/>
                <c:pt idx="0">
                  <c:v>14656</c:v>
                </c:pt>
                <c:pt idx="1">
                  <c:v>14844</c:v>
                </c:pt>
                <c:pt idx="2">
                  <c:v>13974</c:v>
                </c:pt>
                <c:pt idx="3">
                  <c:v>14076</c:v>
                </c:pt>
                <c:pt idx="4">
                  <c:v>14917</c:v>
                </c:pt>
                <c:pt idx="5">
                  <c:v>14746</c:v>
                </c:pt>
                <c:pt idx="6">
                  <c:v>15093</c:v>
                </c:pt>
                <c:pt idx="7">
                  <c:v>15553</c:v>
                </c:pt>
                <c:pt idx="8">
                  <c:v>15999</c:v>
                </c:pt>
                <c:pt idx="9">
                  <c:v>16152</c:v>
                </c:pt>
                <c:pt idx="10">
                  <c:v>16590</c:v>
                </c:pt>
                <c:pt idx="11">
                  <c:v>17278</c:v>
                </c:pt>
                <c:pt idx="12">
                  <c:v>16520</c:v>
                </c:pt>
                <c:pt idx="13">
                  <c:v>21436</c:v>
                </c:pt>
                <c:pt idx="14">
                  <c:v>20788</c:v>
                </c:pt>
                <c:pt idx="15">
                  <c:v>20088</c:v>
                </c:pt>
                <c:pt idx="16">
                  <c:v>20288</c:v>
                </c:pt>
                <c:pt idx="17">
                  <c:v>20330</c:v>
                </c:pt>
                <c:pt idx="18">
                  <c:v>21287</c:v>
                </c:pt>
                <c:pt idx="19">
                  <c:v>22844</c:v>
                </c:pt>
                <c:pt idx="20">
                  <c:v>24377</c:v>
                </c:pt>
                <c:pt idx="21">
                  <c:v>24788</c:v>
                </c:pt>
                <c:pt idx="22">
                  <c:v>25831</c:v>
                </c:pt>
                <c:pt idx="23">
                  <c:v>26241</c:v>
                </c:pt>
                <c:pt idx="24">
                  <c:v>27757</c:v>
                </c:pt>
                <c:pt idx="25">
                  <c:v>29918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C27-4EDB-B03E-1370FECE8929}"/>
            </c:ext>
          </c:extLst>
        </c:ser>
        <c:ser>
          <c:idx val="5"/>
          <c:order val="5"/>
          <c:tx>
            <c:v>East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2'!$B$9:$AA$9</c:f>
              <c:numCache>
                <c:formatCode>General</c:formatCode>
                <c:ptCount val="26"/>
                <c:pt idx="0">
                  <c:v>20195</c:v>
                </c:pt>
                <c:pt idx="1">
                  <c:v>20949</c:v>
                </c:pt>
                <c:pt idx="2">
                  <c:v>20608</c:v>
                </c:pt>
                <c:pt idx="3">
                  <c:v>21553</c:v>
                </c:pt>
                <c:pt idx="4">
                  <c:v>22129</c:v>
                </c:pt>
                <c:pt idx="5">
                  <c:v>21790</c:v>
                </c:pt>
                <c:pt idx="6">
                  <c:v>22513</c:v>
                </c:pt>
                <c:pt idx="7">
                  <c:v>23071</c:v>
                </c:pt>
                <c:pt idx="8">
                  <c:v>23831</c:v>
                </c:pt>
                <c:pt idx="9">
                  <c:v>24296</c:v>
                </c:pt>
                <c:pt idx="10">
                  <c:v>24741</c:v>
                </c:pt>
                <c:pt idx="11">
                  <c:v>26073</c:v>
                </c:pt>
                <c:pt idx="12">
                  <c:v>25218</c:v>
                </c:pt>
                <c:pt idx="13">
                  <c:v>32532</c:v>
                </c:pt>
                <c:pt idx="14">
                  <c:v>32017</c:v>
                </c:pt>
                <c:pt idx="15">
                  <c:v>31410</c:v>
                </c:pt>
                <c:pt idx="16">
                  <c:v>31680</c:v>
                </c:pt>
                <c:pt idx="17">
                  <c:v>31779</c:v>
                </c:pt>
                <c:pt idx="18">
                  <c:v>34695</c:v>
                </c:pt>
                <c:pt idx="19">
                  <c:v>37246</c:v>
                </c:pt>
                <c:pt idx="20">
                  <c:v>39448</c:v>
                </c:pt>
                <c:pt idx="21">
                  <c:v>41892</c:v>
                </c:pt>
                <c:pt idx="22">
                  <c:v>42631</c:v>
                </c:pt>
                <c:pt idx="23">
                  <c:v>43631</c:v>
                </c:pt>
                <c:pt idx="24">
                  <c:v>44914</c:v>
                </c:pt>
                <c:pt idx="25">
                  <c:v>47315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C27-4EDB-B03E-1370FECE8929}"/>
            </c:ext>
          </c:extLst>
        </c:ser>
        <c:ser>
          <c:idx val="6"/>
          <c:order val="6"/>
          <c:tx>
            <c:v>Greater London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2'!$B$10:$AA$10</c:f>
              <c:numCache>
                <c:formatCode>General</c:formatCode>
                <c:ptCount val="26"/>
                <c:pt idx="0">
                  <c:v>16530</c:v>
                </c:pt>
                <c:pt idx="1">
                  <c:v>17142</c:v>
                </c:pt>
                <c:pt idx="2">
                  <c:v>17222</c:v>
                </c:pt>
                <c:pt idx="3">
                  <c:v>15936</c:v>
                </c:pt>
                <c:pt idx="4">
                  <c:v>17737</c:v>
                </c:pt>
                <c:pt idx="5">
                  <c:v>17610</c:v>
                </c:pt>
                <c:pt idx="6">
                  <c:v>17578</c:v>
                </c:pt>
                <c:pt idx="7">
                  <c:v>17584</c:v>
                </c:pt>
                <c:pt idx="8">
                  <c:v>17835</c:v>
                </c:pt>
                <c:pt idx="9">
                  <c:v>18160</c:v>
                </c:pt>
                <c:pt idx="10">
                  <c:v>19137</c:v>
                </c:pt>
                <c:pt idx="11">
                  <c:v>20975</c:v>
                </c:pt>
                <c:pt idx="12">
                  <c:v>20156</c:v>
                </c:pt>
                <c:pt idx="13">
                  <c:v>31020</c:v>
                </c:pt>
                <c:pt idx="14">
                  <c:v>31828</c:v>
                </c:pt>
                <c:pt idx="15">
                  <c:v>32065</c:v>
                </c:pt>
                <c:pt idx="16">
                  <c:v>33875</c:v>
                </c:pt>
                <c:pt idx="17">
                  <c:v>34030</c:v>
                </c:pt>
                <c:pt idx="18">
                  <c:v>41505</c:v>
                </c:pt>
                <c:pt idx="19">
                  <c:v>46550</c:v>
                </c:pt>
                <c:pt idx="20">
                  <c:v>50722</c:v>
                </c:pt>
                <c:pt idx="21">
                  <c:v>53678</c:v>
                </c:pt>
                <c:pt idx="22">
                  <c:v>56821</c:v>
                </c:pt>
                <c:pt idx="23">
                  <c:v>58296</c:v>
                </c:pt>
                <c:pt idx="24">
                  <c:v>60330</c:v>
                </c:pt>
                <c:pt idx="25">
                  <c:v>63700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C27-4EDB-B03E-1370FECE8929}"/>
            </c:ext>
          </c:extLst>
        </c:ser>
        <c:ser>
          <c:idx val="7"/>
          <c:order val="7"/>
          <c:tx>
            <c:v>South East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2'!$B$11:$AA$11</c:f>
              <c:numCache>
                <c:formatCode>General</c:formatCode>
                <c:ptCount val="26"/>
                <c:pt idx="0">
                  <c:v>27824</c:v>
                </c:pt>
                <c:pt idx="1">
                  <c:v>28806</c:v>
                </c:pt>
                <c:pt idx="2">
                  <c:v>30707</c:v>
                </c:pt>
                <c:pt idx="3">
                  <c:v>29683</c:v>
                </c:pt>
                <c:pt idx="4">
                  <c:v>30338</c:v>
                </c:pt>
                <c:pt idx="5">
                  <c:v>30094</c:v>
                </c:pt>
                <c:pt idx="6">
                  <c:v>30949</c:v>
                </c:pt>
                <c:pt idx="7">
                  <c:v>32046</c:v>
                </c:pt>
                <c:pt idx="8">
                  <c:v>32813</c:v>
                </c:pt>
                <c:pt idx="9">
                  <c:v>33250</c:v>
                </c:pt>
                <c:pt idx="10">
                  <c:v>33867</c:v>
                </c:pt>
                <c:pt idx="11">
                  <c:v>35751</c:v>
                </c:pt>
                <c:pt idx="12">
                  <c:v>34452</c:v>
                </c:pt>
                <c:pt idx="13">
                  <c:v>44729</c:v>
                </c:pt>
                <c:pt idx="14">
                  <c:v>44214</c:v>
                </c:pt>
                <c:pt idx="15">
                  <c:v>43197</c:v>
                </c:pt>
                <c:pt idx="16">
                  <c:v>43693</c:v>
                </c:pt>
                <c:pt idx="17">
                  <c:v>43778</c:v>
                </c:pt>
                <c:pt idx="18">
                  <c:v>47771</c:v>
                </c:pt>
                <c:pt idx="19">
                  <c:v>51050</c:v>
                </c:pt>
                <c:pt idx="20">
                  <c:v>53456</c:v>
                </c:pt>
                <c:pt idx="21">
                  <c:v>55107</c:v>
                </c:pt>
                <c:pt idx="22">
                  <c:v>57139</c:v>
                </c:pt>
                <c:pt idx="23">
                  <c:v>58204</c:v>
                </c:pt>
                <c:pt idx="24">
                  <c:v>59704</c:v>
                </c:pt>
                <c:pt idx="25">
                  <c:v>62351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C27-4EDB-B03E-1370FECE8929}"/>
            </c:ext>
          </c:extLst>
        </c:ser>
        <c:ser>
          <c:idx val="8"/>
          <c:order val="8"/>
          <c:tx>
            <c:v>South West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2'!$B$12:$AA$12</c:f>
              <c:numCache>
                <c:formatCode>General</c:formatCode>
                <c:ptCount val="26"/>
                <c:pt idx="0">
                  <c:v>16462</c:v>
                </c:pt>
                <c:pt idx="1">
                  <c:v>16705</c:v>
                </c:pt>
                <c:pt idx="2">
                  <c:v>16985</c:v>
                </c:pt>
                <c:pt idx="3">
                  <c:v>17700</c:v>
                </c:pt>
                <c:pt idx="4">
                  <c:v>18193</c:v>
                </c:pt>
                <c:pt idx="5">
                  <c:v>17961</c:v>
                </c:pt>
                <c:pt idx="6">
                  <c:v>18397</c:v>
                </c:pt>
                <c:pt idx="7">
                  <c:v>19013</c:v>
                </c:pt>
                <c:pt idx="8">
                  <c:v>19845</c:v>
                </c:pt>
                <c:pt idx="9">
                  <c:v>20248</c:v>
                </c:pt>
                <c:pt idx="10">
                  <c:v>20694</c:v>
                </c:pt>
                <c:pt idx="11">
                  <c:v>21843</c:v>
                </c:pt>
                <c:pt idx="12">
                  <c:v>20967</c:v>
                </c:pt>
                <c:pt idx="13">
                  <c:v>26617</c:v>
                </c:pt>
                <c:pt idx="14">
                  <c:v>26374</c:v>
                </c:pt>
                <c:pt idx="15">
                  <c:v>25653</c:v>
                </c:pt>
                <c:pt idx="16">
                  <c:v>25677</c:v>
                </c:pt>
                <c:pt idx="17">
                  <c:v>25740</c:v>
                </c:pt>
                <c:pt idx="18">
                  <c:v>27299</c:v>
                </c:pt>
                <c:pt idx="19">
                  <c:v>29052</c:v>
                </c:pt>
                <c:pt idx="20">
                  <c:v>30377</c:v>
                </c:pt>
                <c:pt idx="21">
                  <c:v>31206</c:v>
                </c:pt>
                <c:pt idx="22">
                  <c:v>31932</c:v>
                </c:pt>
                <c:pt idx="23">
                  <c:v>32435</c:v>
                </c:pt>
                <c:pt idx="24">
                  <c:v>33469</c:v>
                </c:pt>
                <c:pt idx="25">
                  <c:v>35344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8C27-4EDB-B03E-1370FECE89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3736992"/>
        <c:axId val="603748032"/>
      </c:lineChart>
      <c:catAx>
        <c:axId val="60373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748032"/>
        <c:crosses val="autoZero"/>
        <c:auto val="1"/>
        <c:lblAlgn val="ctr"/>
        <c:lblOffset val="100"/>
        <c:noMultiLvlLbl val="0"/>
      </c:catAx>
      <c:valAx>
        <c:axId val="60374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736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1997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3'!$B$4:$B$12</c:f>
              <c:numCache>
                <c:formatCode>General</c:formatCode>
                <c:ptCount val="9"/>
                <c:pt idx="0">
                  <c:v>30.3</c:v>
                </c:pt>
                <c:pt idx="1">
                  <c:v>85</c:v>
                </c:pt>
                <c:pt idx="2">
                  <c:v>75.3</c:v>
                </c:pt>
                <c:pt idx="3">
                  <c:v>51.6</c:v>
                </c:pt>
                <c:pt idx="4">
                  <c:v>73</c:v>
                </c:pt>
                <c:pt idx="5">
                  <c:v>77.900000000000006</c:v>
                </c:pt>
                <c:pt idx="6">
                  <c:v>98.8</c:v>
                </c:pt>
                <c:pt idx="7">
                  <c:v>110.5</c:v>
                </c:pt>
                <c:pt idx="8">
                  <c:v>61.2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D-4565-A0CF-822AD5AD8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3'!$AA$4:$AA$12</c:f>
              <c:numCache>
                <c:formatCode>General</c:formatCode>
                <c:ptCount val="9"/>
                <c:pt idx="0">
                  <c:v>50.6</c:v>
                </c:pt>
                <c:pt idx="1">
                  <c:v>144.9</c:v>
                </c:pt>
                <c:pt idx="2">
                  <c:v>111.7</c:v>
                </c:pt>
                <c:pt idx="3">
                  <c:v>94</c:v>
                </c:pt>
                <c:pt idx="4">
                  <c:v>110.3</c:v>
                </c:pt>
                <c:pt idx="5">
                  <c:v>170.4</c:v>
                </c:pt>
                <c:pt idx="6">
                  <c:v>211.2</c:v>
                </c:pt>
                <c:pt idx="7">
                  <c:v>234.3</c:v>
                </c:pt>
                <c:pt idx="8">
                  <c:v>128.30000000000001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8F-4CB6-A4E0-D6C469DC26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_xlchart.v1.13</cx:f>
      </cx:numDim>
    </cx:data>
    <cx:data id="1">
      <cx:numDim type="val">
        <cx:f dir="row">_xlchart.v1.14</cx:f>
      </cx:numDim>
    </cx:data>
    <cx:data id="2">
      <cx:numDim type="val">
        <cx:f dir="row">_xlchart.v1.15</cx:f>
      </cx:numDim>
    </cx:data>
    <cx:data id="3">
      <cx:numDim type="val">
        <cx:f dir="row">_xlchart.v1.16</cx:f>
      </cx:numDim>
    </cx:data>
    <cx:data id="4">
      <cx:numDim type="val">
        <cx:f dir="row">_xlchart.v1.17</cx:f>
      </cx:numDim>
    </cx:data>
    <cx:data id="5">
      <cx:numDim type="val">
        <cx:f dir="row">_xlchart.v1.18</cx:f>
      </cx:numDim>
    </cx:data>
    <cx:data id="6">
      <cx:numDim type="val">
        <cx:f dir="row">_xlchart.v1.10</cx:f>
      </cx:numDim>
    </cx:data>
    <cx:data id="7">
      <cx:numDim type="val">
        <cx:f dir="row">_xlchart.v1.11</cx:f>
      </cx:numDim>
    </cx:data>
    <cx:data id="8">
      <cx:numDim type="val">
        <cx:f dir="row">_xlchart.v1.12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GB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Aptos Narrow" panose="02110004020202020204"/>
                <a:ea typeface="Calibri" panose="020F0502020204030204" pitchFamily="34" charset="0"/>
                <a:cs typeface="Calibri" panose="020F0502020204030204" pitchFamily="34" charset="0"/>
              </a:rPr>
              <a:t>histogram Geography Of Ferms</a:t>
            </a:r>
            <a:endParaRPr lang="en-GB">
              <a:effectLst/>
            </a:endParaRPr>
          </a:p>
        </cx:rich>
      </cx:tx>
    </cx:title>
    <cx:plotArea>
      <cx:plotAreaRegion>
        <cx:series layoutId="clusteredColumn" uniqueId="{E462F687-04B9-4C0E-B57E-C0A8843716AD}" formatIdx="0">
          <cx:dataLabels/>
          <cx:dataId val="0"/>
          <cx:layoutPr>
            <cx:binning intervalClosed="r">
              <cx:binSize val="1000"/>
            </cx:binning>
          </cx:layoutPr>
        </cx:series>
        <cx:series layoutId="clusteredColumn" hidden="1" uniqueId="{BBD237D6-9E21-4BC7-AFC4-51BF9D136CBE}" formatIdx="1">
          <cx:dataId val="1"/>
          <cx:layoutPr>
            <cx:binning intervalClosed="r"/>
          </cx:layoutPr>
        </cx:series>
        <cx:series layoutId="clusteredColumn" hidden="1" uniqueId="{775ABE77-A66D-458E-AE40-D81F02425826}" formatIdx="2">
          <cx:dataId val="2"/>
          <cx:layoutPr>
            <cx:binning intervalClosed="r"/>
          </cx:layoutPr>
        </cx:series>
        <cx:series layoutId="clusteredColumn" hidden="1" uniqueId="{A2B35D5D-93F6-48DE-BFCB-EB5EFFCB66FE}" formatIdx="3">
          <cx:dataId val="3"/>
          <cx:layoutPr>
            <cx:binning intervalClosed="r"/>
          </cx:layoutPr>
        </cx:series>
        <cx:series layoutId="clusteredColumn" hidden="1" uniqueId="{1D78787A-3AC6-489F-AFAF-53FEBF26E736}" formatIdx="4">
          <cx:dataId val="4"/>
          <cx:layoutPr>
            <cx:binning intervalClosed="r"/>
          </cx:layoutPr>
        </cx:series>
        <cx:series layoutId="clusteredColumn" hidden="1" uniqueId="{6EC50015-5F3B-4258-8212-0AA0837B8C67}" formatIdx="5">
          <cx:dataId val="5"/>
          <cx:layoutPr>
            <cx:binning intervalClosed="r"/>
          </cx:layoutPr>
        </cx:series>
        <cx:series layoutId="clusteredColumn" hidden="1" uniqueId="{8812B90F-8C50-422E-9931-16385C657F75}" formatIdx="6">
          <cx:dataId val="6"/>
          <cx:layoutPr>
            <cx:binning intervalClosed="r"/>
          </cx:layoutPr>
        </cx:series>
        <cx:series layoutId="clusteredColumn" hidden="1" uniqueId="{E5D73B85-7124-4C4C-8C82-6BF630F23C15}" formatIdx="7">
          <cx:dataId val="7"/>
          <cx:layoutPr>
            <cx:binning intervalClosed="r"/>
          </cx:layoutPr>
        </cx:series>
        <cx:series layoutId="clusteredColumn" hidden="1" uniqueId="{585353ED-F3B0-4731-B548-9CB08B1F0069}" formatIdx="8">
          <cx:dataId val="8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14/relationships/chartEx" Target="../charts/chartEx1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242886</xdr:colOff>
      <xdr:row>31</xdr:row>
      <xdr:rowOff>80961</xdr:rowOff>
    </xdr:from>
    <xdr:to>
      <xdr:col>24</xdr:col>
      <xdr:colOff>142875</xdr:colOff>
      <xdr:row>51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2A4093B-5DAB-5F09-C071-6C79765FFC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1933575</xdr:colOff>
      <xdr:row>18</xdr:row>
      <xdr:rowOff>52386</xdr:rowOff>
    </xdr:from>
    <xdr:to>
      <xdr:col>11</xdr:col>
      <xdr:colOff>228600</xdr:colOff>
      <xdr:row>33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D9A64C-6614-5550-EF44-999D59807B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200025</xdr:colOff>
      <xdr:row>19</xdr:row>
      <xdr:rowOff>157162</xdr:rowOff>
    </xdr:from>
    <xdr:to>
      <xdr:col>21</xdr:col>
      <xdr:colOff>657225</xdr:colOff>
      <xdr:row>35</xdr:row>
      <xdr:rowOff>4762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FED0BAE-A75D-0C88-C4C9-7F6B126101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30050" y="370998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19</xdr:row>
      <xdr:rowOff>71437</xdr:rowOff>
    </xdr:from>
    <xdr:to>
      <xdr:col>11</xdr:col>
      <xdr:colOff>504825</xdr:colOff>
      <xdr:row>34</xdr:row>
      <xdr:rowOff>100012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92BC043-7F34-C11D-253A-B8A72FD877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142875</xdr:colOff>
      <xdr:row>19</xdr:row>
      <xdr:rowOff>119062</xdr:rowOff>
    </xdr:from>
    <xdr:to>
      <xdr:col>18</xdr:col>
      <xdr:colOff>600075</xdr:colOff>
      <xdr:row>34</xdr:row>
      <xdr:rowOff>147637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CA5F364-6F20-2CB1-222D-D6119725FF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C34"/>
  <sheetViews>
    <sheetView topLeftCell="H1" workbookViewId="0">
      <selection activeCell="AB58" sqref="AB58"/>
    </sheetView>
  </sheetViews>
  <sheetFormatPr defaultRowHeight="14.25"/>
  <cols>
    <col min="1" max="1" width="26.625" customWidth="1"/>
  </cols>
  <sheetData>
    <row r="1" spans="1:29">
      <c r="A1" t="s">
        <v>0</v>
      </c>
    </row>
    <row r="3" spans="1:29" s="1" customFormat="1" ht="1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1" t="s">
        <v>49</v>
      </c>
      <c r="AC3" s="1" t="s">
        <v>50</v>
      </c>
    </row>
    <row r="4" spans="1:29" ht="15">
      <c r="A4" s="1">
        <v>1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B4">
        <f>AVERAGE(B4:AA4)</f>
        <v>98983.653846153844</v>
      </c>
      <c r="AC4">
        <f>MEDIAN(B4:AA4)</f>
        <v>87927.5</v>
      </c>
    </row>
    <row r="5" spans="1:29" ht="15">
      <c r="A5" s="1" t="s">
        <v>2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B5">
        <f t="shared" ref="AB5:AB17" si="0">AVERAGE(B5:AA5)</f>
        <v>66876.61538461539</v>
      </c>
      <c r="AC5">
        <f t="shared" ref="AC5:AC17" si="1">MEDIAN(B5:AA5)</f>
        <v>62459</v>
      </c>
    </row>
    <row r="6" spans="1:29" ht="15">
      <c r="A6" s="1" t="s">
        <v>3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B6">
        <f t="shared" si="0"/>
        <v>29076.961538461539</v>
      </c>
      <c r="AC6">
        <f t="shared" si="1"/>
        <v>30258.5</v>
      </c>
    </row>
    <row r="7" spans="1:29" ht="15">
      <c r="A7" s="1" t="s">
        <v>4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B7">
        <f t="shared" si="0"/>
        <v>10713.576923076924</v>
      </c>
      <c r="AC7">
        <f t="shared" si="1"/>
        <v>11686.5</v>
      </c>
    </row>
    <row r="8" spans="1:29" ht="15">
      <c r="A8" s="1" t="s">
        <v>5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B8">
        <f t="shared" si="0"/>
        <v>5791.5384615384619</v>
      </c>
      <c r="AC8">
        <f t="shared" si="1"/>
        <v>6182</v>
      </c>
    </row>
    <row r="9" spans="1:29" ht="15">
      <c r="A9" s="1" t="s">
        <v>6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B9">
        <f t="shared" si="0"/>
        <v>1815.4230769230769</v>
      </c>
      <c r="AC9">
        <f t="shared" si="1"/>
        <v>1874.5</v>
      </c>
    </row>
    <row r="10" spans="1:29" ht="15">
      <c r="A10" s="1" t="s">
        <v>7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B10">
        <f t="shared" si="0"/>
        <v>1754.2307692307693</v>
      </c>
      <c r="AC10">
        <f t="shared" si="1"/>
        <v>1848.5</v>
      </c>
    </row>
    <row r="11" spans="1:29" ht="15">
      <c r="A11" s="1" t="s">
        <v>8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B11">
        <f t="shared" si="0"/>
        <v>527.88461538461536</v>
      </c>
      <c r="AC11">
        <f t="shared" si="1"/>
        <v>548</v>
      </c>
    </row>
    <row r="12" spans="1:29" ht="15">
      <c r="A12" s="1" t="s">
        <v>9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B12">
        <f t="shared" si="0"/>
        <v>424.19230769230768</v>
      </c>
      <c r="AC12">
        <f t="shared" si="1"/>
        <v>443</v>
      </c>
    </row>
    <row r="13" spans="1:29" ht="15">
      <c r="A13" s="1" t="s">
        <v>10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B13">
        <f t="shared" si="0"/>
        <v>506.76923076923077</v>
      </c>
      <c r="AC13">
        <f t="shared" si="1"/>
        <v>528</v>
      </c>
    </row>
    <row r="14" spans="1:29" ht="15">
      <c r="A14" s="1" t="s">
        <v>11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B14">
        <f t="shared" si="0"/>
        <v>137</v>
      </c>
      <c r="AC14">
        <f t="shared" si="1"/>
        <v>143.5</v>
      </c>
    </row>
    <row r="15" spans="1:29" ht="15">
      <c r="A15" s="1" t="s">
        <v>12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B15">
        <f t="shared" si="0"/>
        <v>60.115384615384613</v>
      </c>
      <c r="AC15">
        <f t="shared" si="1"/>
        <v>59.5</v>
      </c>
    </row>
    <row r="16" spans="1:29" ht="15">
      <c r="A16" s="1" t="s">
        <v>13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B16">
        <f t="shared" si="0"/>
        <v>54.96153846153846</v>
      </c>
      <c r="AC16">
        <f t="shared" si="1"/>
        <v>57</v>
      </c>
    </row>
    <row r="17" spans="1:29" ht="15">
      <c r="A17" s="1" t="s">
        <v>14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B17">
        <f t="shared" si="0"/>
        <v>237188.76923076922</v>
      </c>
      <c r="AC17">
        <f t="shared" si="1"/>
        <v>224756</v>
      </c>
    </row>
    <row r="33" spans="2:14">
      <c r="B33" s="3" t="s">
        <v>47</v>
      </c>
      <c r="C33" s="3"/>
      <c r="D33" s="3"/>
      <c r="E33" s="3"/>
      <c r="F33" s="3"/>
      <c r="G33" s="3"/>
      <c r="H33" s="3"/>
    </row>
    <row r="34" spans="2:14">
      <c r="B34" s="4" t="s">
        <v>48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</sheetData>
  <mergeCells count="1">
    <mergeCell ref="B34:N3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tabSelected="1" topLeftCell="H1" workbookViewId="0">
      <selection activeCell="X19" sqref="X19"/>
    </sheetView>
  </sheetViews>
  <sheetFormatPr defaultRowHeight="14.25"/>
  <cols>
    <col min="1" max="1" width="26.625" customWidth="1"/>
  </cols>
  <sheetData>
    <row r="1" spans="1:27">
      <c r="A1" t="s">
        <v>15</v>
      </c>
    </row>
    <row r="3" spans="1:27" s="1" customFormat="1" ht="15">
      <c r="A3" s="1" t="s">
        <v>16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ht="15">
      <c r="A4" s="1" t="s">
        <v>17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ht="15">
      <c r="A5" s="1" t="s">
        <v>18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ht="15">
      <c r="A6" s="1" t="s">
        <v>19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ht="15">
      <c r="A7" s="1" t="s">
        <v>20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ht="15">
      <c r="A8" s="1" t="s">
        <v>21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ht="15">
      <c r="A9" s="1" t="s">
        <v>22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ht="15">
      <c r="A10" s="1" t="s">
        <v>23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ht="15">
      <c r="A11" s="1" t="s">
        <v>24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" customHeight="1">
      <c r="A12" s="1" t="s">
        <v>25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" customHeight="1">
      <c r="A13" s="1"/>
    </row>
    <row r="14" spans="1:27" ht="15">
      <c r="A14" s="1" t="s">
        <v>26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ht="15">
      <c r="A15" s="1" t="s">
        <v>27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ht="15">
      <c r="A16" s="1" t="s">
        <v>28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ht="15">
      <c r="A17" s="1"/>
    </row>
    <row r="18" spans="1:27" ht="15">
      <c r="A18" s="1" t="s">
        <v>29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B18"/>
  <sheetViews>
    <sheetView topLeftCell="I1" workbookViewId="0">
      <selection activeCell="AC19" sqref="AC19"/>
    </sheetView>
  </sheetViews>
  <sheetFormatPr defaultRowHeight="14.25"/>
  <cols>
    <col min="1" max="1" width="26.625" customWidth="1"/>
  </cols>
  <sheetData>
    <row r="1" spans="1:28">
      <c r="A1" t="s">
        <v>30</v>
      </c>
    </row>
    <row r="3" spans="1:28" s="1" customFormat="1" ht="15">
      <c r="A3" s="1" t="s">
        <v>16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1" t="s">
        <v>51</v>
      </c>
    </row>
    <row r="4" spans="1:28" ht="15">
      <c r="A4" s="1" t="s">
        <v>17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B4" cm="1">
        <f t="array" ref="AB4">_xlfn.MODE.MULT(B4:AA4)</f>
        <v>42.2</v>
      </c>
    </row>
    <row r="5" spans="1:28" ht="15">
      <c r="A5" s="1" t="s">
        <v>18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8" ht="15">
      <c r="A6" s="1" t="s">
        <v>19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8" ht="15">
      <c r="A7" s="1" t="s">
        <v>20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B7" cm="1">
        <f t="array" ref="AB7">_xlfn.MODE.MULT(B7:AA7)</f>
        <v>76.3</v>
      </c>
    </row>
    <row r="8" spans="1:28" ht="15">
      <c r="A8" s="1" t="s">
        <v>21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8" ht="15">
      <c r="A9" s="1" t="s">
        <v>31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8" ht="15">
      <c r="A10" s="1" t="s">
        <v>32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8" ht="15">
      <c r="A11" s="1" t="s">
        <v>24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8" ht="15">
      <c r="A12" s="1" t="s">
        <v>25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8" ht="15">
      <c r="A13" s="1"/>
    </row>
    <row r="14" spans="1:28" ht="15">
      <c r="A14" s="1" t="s">
        <v>26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  <c r="AB14" cm="1">
        <f t="array" ref="AB14">_xlfn.MODE.MULT(B14:AA14)</f>
        <v>1000.1</v>
      </c>
    </row>
    <row r="15" spans="1:28" ht="15">
      <c r="A15" s="1" t="s">
        <v>27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8" ht="15">
      <c r="A16" s="1" t="s">
        <v>28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ht="15">
      <c r="A17" s="1"/>
    </row>
    <row r="18" spans="1:27" ht="15">
      <c r="A18" s="1" t="s">
        <v>29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K16"/>
  <sheetViews>
    <sheetView workbookViewId="0">
      <selection activeCell="J4" sqref="J4:J16"/>
    </sheetView>
  </sheetViews>
  <sheetFormatPr defaultRowHeight="14.25"/>
  <cols>
    <col min="1" max="1" width="28.625" customWidth="1"/>
    <col min="10" max="10" width="17.625" bestFit="1" customWidth="1"/>
    <col min="11" max="11" width="21.5" bestFit="1" customWidth="1"/>
  </cols>
  <sheetData>
    <row r="1" spans="1:11">
      <c r="A1" t="s">
        <v>46</v>
      </c>
    </row>
    <row r="3" spans="1:11" s="1" customFormat="1" ht="15">
      <c r="A3" s="1" t="s">
        <v>33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J3" s="1" t="s">
        <v>52</v>
      </c>
      <c r="K3" s="1" t="s">
        <v>53</v>
      </c>
    </row>
    <row r="4" spans="1:11" ht="15">
      <c r="A4" s="1" t="s">
        <v>34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J4">
        <f>_xlfn.STDEV.P(B4:I4)</f>
        <v>24205.393340121536</v>
      </c>
      <c r="K4">
        <f>MAX(B4:I4)-MIN(B4:I4)</f>
        <v>83629</v>
      </c>
    </row>
    <row r="5" spans="1:11" ht="15">
      <c r="A5" s="1" t="s">
        <v>35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J5">
        <f t="shared" ref="J5:J16" si="0">_xlfn.STDEV.P(B5:I5)</f>
        <v>3357.1543544161027</v>
      </c>
      <c r="K5">
        <f t="shared" ref="K5:K16" si="1">MAX(B5:I5)-MIN(B5:I5)</f>
        <v>9937</v>
      </c>
    </row>
    <row r="6" spans="1:11" ht="15">
      <c r="A6" s="1" t="s">
        <v>36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J6">
        <f t="shared" si="0"/>
        <v>2237.0424357564161</v>
      </c>
      <c r="K6">
        <f t="shared" si="1"/>
        <v>7284</v>
      </c>
    </row>
    <row r="7" spans="1:11" ht="15">
      <c r="A7" s="1" t="s">
        <v>37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J7">
        <f t="shared" si="0"/>
        <v>325.37199864155491</v>
      </c>
      <c r="K7">
        <f t="shared" si="1"/>
        <v>1025</v>
      </c>
    </row>
    <row r="8" spans="1:11" ht="15">
      <c r="A8" s="1" t="s">
        <v>38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J8">
        <f t="shared" si="0"/>
        <v>205.24604137473639</v>
      </c>
      <c r="K8">
        <f t="shared" si="1"/>
        <v>639</v>
      </c>
    </row>
    <row r="9" spans="1:11" ht="15">
      <c r="A9" s="1" t="s">
        <v>39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J9">
        <f t="shared" si="0"/>
        <v>56.631346222741342</v>
      </c>
      <c r="K9">
        <f t="shared" si="1"/>
        <v>175</v>
      </c>
    </row>
    <row r="10" spans="1:11" ht="15">
      <c r="A10" s="1" t="s">
        <v>40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J10">
        <f t="shared" si="0"/>
        <v>36.91015273606979</v>
      </c>
      <c r="K10">
        <f t="shared" si="1"/>
        <v>107</v>
      </c>
    </row>
    <row r="11" spans="1:11" ht="15">
      <c r="A11" s="1" t="s">
        <v>41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J11">
        <f t="shared" si="0"/>
        <v>20.690804116805126</v>
      </c>
      <c r="K11">
        <f t="shared" si="1"/>
        <v>63</v>
      </c>
    </row>
    <row r="12" spans="1:11" ht="15">
      <c r="A12" s="1" t="s">
        <v>42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J12">
        <f t="shared" si="0"/>
        <v>39.97421043623001</v>
      </c>
      <c r="K12">
        <f t="shared" si="1"/>
        <v>152</v>
      </c>
    </row>
    <row r="13" spans="1:11" ht="15">
      <c r="A13" s="1" t="s">
        <v>43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J13">
        <f t="shared" si="0"/>
        <v>18.309406735336893</v>
      </c>
      <c r="K13">
        <f t="shared" si="1"/>
        <v>53</v>
      </c>
    </row>
    <row r="14" spans="1:11" ht="15">
      <c r="A14" s="1" t="s">
        <v>44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J14">
        <f t="shared" si="0"/>
        <v>4.2938910093294167</v>
      </c>
      <c r="K14">
        <f t="shared" si="1"/>
        <v>15</v>
      </c>
    </row>
    <row r="15" spans="1:11" ht="15">
      <c r="A15" s="1" t="s">
        <v>45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J15">
        <f t="shared" si="0"/>
        <v>4.5483513496650634</v>
      </c>
      <c r="K15">
        <f t="shared" si="1"/>
        <v>12</v>
      </c>
    </row>
    <row r="16" spans="1:11" ht="15">
      <c r="A16" s="1" t="s">
        <v>14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J16">
        <f t="shared" si="0"/>
        <v>29988.118596162381</v>
      </c>
      <c r="K16">
        <f t="shared" si="1"/>
        <v>100557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Izabella Eowyn Critchley</cp:lastModifiedBy>
  <dcterms:created xsi:type="dcterms:W3CDTF">2024-11-13T19:48:53Z</dcterms:created>
  <dcterms:modified xsi:type="dcterms:W3CDTF">2025-01-02T12:52:00Z</dcterms:modified>
</cp:coreProperties>
</file>