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10515" windowHeight="7740" firstSheet="3" activeTab="3"/>
  </bookViews>
  <sheets>
    <sheet name="Programming" sheetId="1" r:id="rId1"/>
    <sheet name="Workforce programming" sheetId="4" r:id="rId2"/>
    <sheet name="Cost programming" sheetId="5" r:id="rId3"/>
    <sheet name="Materials &amp; Equipm programming" sheetId="6" r:id="rId4"/>
    <sheet name="Hoja2" sheetId="2" r:id="rId5"/>
    <sheet name="Hoja3" sheetId="3" r:id="rId6"/>
  </sheets>
  <calcPr calcId="145621"/>
</workbook>
</file>

<file path=xl/calcChain.xml><?xml version="1.0" encoding="utf-8"?>
<calcChain xmlns="http://schemas.openxmlformats.org/spreadsheetml/2006/main">
  <c r="AE14" i="5" l="1"/>
  <c r="E4" i="5"/>
  <c r="E14" i="5" s="1"/>
  <c r="AD12" i="5"/>
  <c r="AD14" i="5" s="1"/>
  <c r="AC12" i="5"/>
  <c r="AC11" i="5"/>
  <c r="AC14" i="5" s="1"/>
  <c r="AB11" i="5"/>
  <c r="AB14" i="5" s="1"/>
  <c r="AA11" i="5"/>
  <c r="Z11" i="5"/>
  <c r="Y11" i="5"/>
  <c r="AA10" i="5"/>
  <c r="AA14" i="5" s="1"/>
  <c r="Z10" i="5"/>
  <c r="Z14" i="5" s="1"/>
  <c r="Y10" i="5"/>
  <c r="X10" i="5"/>
  <c r="Y9" i="5"/>
  <c r="Y14" i="5" s="1"/>
  <c r="X9" i="5"/>
  <c r="X14" i="5" s="1"/>
  <c r="W8" i="5"/>
  <c r="W14" i="5" s="1"/>
  <c r="V8" i="5"/>
  <c r="V14" i="5" s="1"/>
  <c r="U8" i="5"/>
  <c r="U14" i="5" s="1"/>
  <c r="T8" i="5"/>
  <c r="T14" i="5" s="1"/>
  <c r="S7" i="5"/>
  <c r="S14" i="5" s="1"/>
  <c r="R7" i="5"/>
  <c r="R14" i="5" s="1"/>
  <c r="Q7" i="5"/>
  <c r="Q14" i="5" s="1"/>
  <c r="P7" i="5"/>
  <c r="P14" i="5" s="1"/>
  <c r="O6" i="5"/>
  <c r="O14" i="5" s="1"/>
  <c r="N6" i="5"/>
  <c r="N14" i="5" s="1"/>
  <c r="M6" i="5"/>
  <c r="M14" i="5" s="1"/>
  <c r="L6" i="5"/>
  <c r="L14" i="5" s="1"/>
  <c r="K6" i="5"/>
  <c r="K14" i="5" s="1"/>
  <c r="J6" i="5"/>
  <c r="J14" i="5" s="1"/>
  <c r="I5" i="5"/>
  <c r="I14" i="5" s="1"/>
  <c r="H4" i="5"/>
  <c r="H14" i="5" s="1"/>
  <c r="G4" i="5"/>
  <c r="G14" i="5" s="1"/>
  <c r="F4" i="5"/>
  <c r="F14" i="5" s="1"/>
  <c r="D14" i="5"/>
  <c r="L16" i="5" l="1"/>
  <c r="T16" i="5"/>
  <c r="X16" i="5"/>
  <c r="AB16" i="5"/>
  <c r="H16" i="5"/>
  <c r="P16" i="5"/>
  <c r="AF16" i="5"/>
</calcChain>
</file>

<file path=xl/sharedStrings.xml><?xml version="1.0" encoding="utf-8"?>
<sst xmlns="http://schemas.openxmlformats.org/spreadsheetml/2006/main" count="96" uniqueCount="22">
  <si>
    <t>Num</t>
  </si>
  <si>
    <t>Activity</t>
  </si>
  <si>
    <t>Duration</t>
  </si>
  <si>
    <t>General conditions</t>
  </si>
  <si>
    <t>4w</t>
  </si>
  <si>
    <t>Site layout</t>
  </si>
  <si>
    <t>1w</t>
  </si>
  <si>
    <t>Foundations</t>
  </si>
  <si>
    <t>6w</t>
  </si>
  <si>
    <t>Framing</t>
  </si>
  <si>
    <t>Exterior finishes</t>
  </si>
  <si>
    <t>2w</t>
  </si>
  <si>
    <t>Interior finishes</t>
  </si>
  <si>
    <t>5w</t>
  </si>
  <si>
    <t>Landscaping</t>
  </si>
  <si>
    <t>Final acceptance</t>
  </si>
  <si>
    <t>Labourers</t>
  </si>
  <si>
    <t>TOTAL</t>
  </si>
  <si>
    <t>Budget</t>
  </si>
  <si>
    <t>Services</t>
  </si>
  <si>
    <t>Building envelope</t>
  </si>
  <si>
    <t>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</si>
</sst>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2" borderId="1" xfId="0" applyFont="1" applyFill="1" applyBorder="1"/>
    <xf numFmtId="0" fontId="0" fillId="2" borderId="1" xfId="0" applyFill="1" applyBorder="1"/>
    <xf numFmtId="0" fontId="3" fillId="2" borderId="1" xfId="0" applyFont="1" applyFill="1" applyBorder="1"/>
    <xf numFmtId="0" fontId="3" fillId="0" borderId="1" xfId="0" applyFont="1" applyBorder="1"/>
    <xf numFmtId="0" fontId="4" fillId="0" borderId="1" xfId="0" applyFont="1" applyBorder="1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4</xdr:row>
      <xdr:rowOff>9525</xdr:rowOff>
    </xdr:from>
    <xdr:to>
      <xdr:col>16</xdr:col>
      <xdr:colOff>95249</xdr:colOff>
      <xdr:row>5</xdr:row>
      <xdr:rowOff>95249</xdr:rowOff>
    </xdr:to>
    <xdr:sp macro="" textlink="">
      <xdr:nvSpPr>
        <xdr:cNvPr id="3" name="2 Llamada ovalada"/>
        <xdr:cNvSpPr/>
      </xdr:nvSpPr>
      <xdr:spPr>
        <a:xfrm>
          <a:off x="4286250" y="771525"/>
          <a:ext cx="819149" cy="276224"/>
        </a:xfrm>
        <a:prstGeom prst="wedgeEllipse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" sz="800">
              <a:solidFill>
                <a:schemeClr val="tx1"/>
              </a:solidFill>
            </a:rPr>
            <a:t>Concrete</a:t>
          </a:r>
        </a:p>
      </xdr:txBody>
    </xdr:sp>
    <xdr:clientData/>
  </xdr:twoCellAnchor>
  <xdr:twoCellAnchor>
    <xdr:from>
      <xdr:col>9</xdr:col>
      <xdr:colOff>66674</xdr:colOff>
      <xdr:row>1</xdr:row>
      <xdr:rowOff>161925</xdr:rowOff>
    </xdr:from>
    <xdr:to>
      <xdr:col>15</xdr:col>
      <xdr:colOff>57150</xdr:colOff>
      <xdr:row>4</xdr:row>
      <xdr:rowOff>114300</xdr:rowOff>
    </xdr:to>
    <xdr:sp macro="" textlink="">
      <xdr:nvSpPr>
        <xdr:cNvPr id="2" name="1 Llamada ovalada"/>
        <xdr:cNvSpPr/>
      </xdr:nvSpPr>
      <xdr:spPr>
        <a:xfrm>
          <a:off x="3809999" y="352425"/>
          <a:ext cx="1076326" cy="523875"/>
        </a:xfrm>
        <a:prstGeom prst="wedgeEllipse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" sz="800">
              <a:solidFill>
                <a:schemeClr val="tx1"/>
              </a:solidFill>
            </a:rPr>
            <a:t>steel for foundations</a:t>
          </a:r>
        </a:p>
      </xdr:txBody>
    </xdr:sp>
    <xdr:clientData/>
  </xdr:twoCellAnchor>
  <xdr:twoCellAnchor>
    <xdr:from>
      <xdr:col>4</xdr:col>
      <xdr:colOff>142875</xdr:colOff>
      <xdr:row>3</xdr:row>
      <xdr:rowOff>171450</xdr:rowOff>
    </xdr:from>
    <xdr:to>
      <xdr:col>7</xdr:col>
      <xdr:colOff>171450</xdr:colOff>
      <xdr:row>5</xdr:row>
      <xdr:rowOff>123825</xdr:rowOff>
    </xdr:to>
    <xdr:sp macro="" textlink="">
      <xdr:nvSpPr>
        <xdr:cNvPr id="4" name="3 Almacenamiento de acceso secuencial"/>
        <xdr:cNvSpPr/>
      </xdr:nvSpPr>
      <xdr:spPr>
        <a:xfrm>
          <a:off x="2981325" y="742950"/>
          <a:ext cx="571500" cy="333375"/>
        </a:xfrm>
        <a:prstGeom prst="flowChartMagneticTap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" sz="800">
              <a:solidFill>
                <a:schemeClr val="tx1"/>
              </a:solidFill>
            </a:rPr>
            <a:t>Plant</a:t>
          </a:r>
        </a:p>
      </xdr:txBody>
    </xdr:sp>
    <xdr:clientData/>
  </xdr:twoCellAnchor>
  <xdr:twoCellAnchor>
    <xdr:from>
      <xdr:col>11</xdr:col>
      <xdr:colOff>38100</xdr:colOff>
      <xdr:row>6</xdr:row>
      <xdr:rowOff>57150</xdr:rowOff>
    </xdr:from>
    <xdr:to>
      <xdr:col>16</xdr:col>
      <xdr:colOff>28575</xdr:colOff>
      <xdr:row>8</xdr:row>
      <xdr:rowOff>38100</xdr:rowOff>
    </xdr:to>
    <xdr:sp macro="" textlink="">
      <xdr:nvSpPr>
        <xdr:cNvPr id="5" name="4 Llamada ovalada"/>
        <xdr:cNvSpPr/>
      </xdr:nvSpPr>
      <xdr:spPr>
        <a:xfrm flipV="1">
          <a:off x="4143375" y="1200150"/>
          <a:ext cx="895350" cy="361950"/>
        </a:xfrm>
        <a:prstGeom prst="wedgeEllipseCallou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s-ES" sz="800">
              <a:solidFill>
                <a:schemeClr val="tx1"/>
              </a:solidFill>
            </a:rPr>
            <a:t>Baseplates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D13"/>
  <sheetViews>
    <sheetView workbookViewId="0">
      <selection activeCell="B9" sqref="B9"/>
    </sheetView>
  </sheetViews>
  <sheetFormatPr defaultColWidth="11.42578125" defaultRowHeight="15" x14ac:dyDescent="0.25"/>
  <cols>
    <col min="1" max="1" width="5.42578125" customWidth="1"/>
    <col min="2" max="2" width="23" customWidth="1"/>
    <col min="4" max="40" width="2.7109375" customWidth="1"/>
  </cols>
  <sheetData>
    <row r="3" spans="1:30" x14ac:dyDescent="0.25">
      <c r="A3" s="1" t="s">
        <v>0</v>
      </c>
      <c r="B3" s="1" t="s">
        <v>1</v>
      </c>
      <c r="C3" s="1" t="s">
        <v>2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0</v>
      </c>
      <c r="N3" s="2">
        <v>1</v>
      </c>
      <c r="O3" s="2">
        <v>2</v>
      </c>
      <c r="P3" s="2">
        <v>3</v>
      </c>
      <c r="Q3" s="2">
        <v>4</v>
      </c>
      <c r="R3" s="2">
        <v>5</v>
      </c>
      <c r="S3" s="2">
        <v>6</v>
      </c>
      <c r="T3" s="2">
        <v>7</v>
      </c>
      <c r="U3" s="2">
        <v>8</v>
      </c>
      <c r="V3" s="2">
        <v>9</v>
      </c>
      <c r="W3" s="2">
        <v>0</v>
      </c>
      <c r="X3" s="2">
        <v>1</v>
      </c>
      <c r="Y3" s="2">
        <v>2</v>
      </c>
      <c r="Z3" s="2">
        <v>3</v>
      </c>
      <c r="AA3" s="2">
        <v>4</v>
      </c>
      <c r="AB3" s="2">
        <v>5</v>
      </c>
      <c r="AC3" s="2">
        <v>6</v>
      </c>
      <c r="AD3" s="2">
        <v>7</v>
      </c>
    </row>
    <row r="4" spans="1:30" x14ac:dyDescent="0.25">
      <c r="A4" s="2">
        <v>1</v>
      </c>
      <c r="B4" s="2" t="s">
        <v>3</v>
      </c>
      <c r="C4" s="2" t="s">
        <v>4</v>
      </c>
      <c r="D4" s="3"/>
      <c r="E4" s="3"/>
      <c r="F4" s="3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5">
      <c r="A5" s="2">
        <v>2</v>
      </c>
      <c r="B5" s="2" t="s">
        <v>5</v>
      </c>
      <c r="C5" s="2" t="s">
        <v>6</v>
      </c>
      <c r="D5" s="2"/>
      <c r="E5" s="2"/>
      <c r="F5" s="2"/>
      <c r="G5" s="2"/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x14ac:dyDescent="0.25">
      <c r="A6" s="2">
        <v>3</v>
      </c>
      <c r="B6" s="2" t="s">
        <v>7</v>
      </c>
      <c r="C6" s="2" t="s">
        <v>8</v>
      </c>
      <c r="D6" s="2"/>
      <c r="E6" s="2"/>
      <c r="F6" s="2"/>
      <c r="G6" s="2"/>
      <c r="H6" s="2"/>
      <c r="I6" s="4"/>
      <c r="J6" s="4"/>
      <c r="K6" s="4"/>
      <c r="L6" s="4"/>
      <c r="M6" s="4"/>
      <c r="N6" s="4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x14ac:dyDescent="0.25">
      <c r="A7" s="2">
        <v>4</v>
      </c>
      <c r="B7" s="2" t="s">
        <v>9</v>
      </c>
      <c r="C7" s="2" t="s">
        <v>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4"/>
      <c r="P7" s="4"/>
      <c r="Q7" s="4"/>
      <c r="R7" s="4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5">
      <c r="A8" s="2">
        <v>5</v>
      </c>
      <c r="B8" s="2" t="s">
        <v>20</v>
      </c>
      <c r="C8" s="2" t="s">
        <v>4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4"/>
      <c r="T8" s="4"/>
      <c r="U8" s="4"/>
      <c r="V8" s="4"/>
      <c r="W8" s="2"/>
      <c r="X8" s="2"/>
      <c r="Y8" s="2"/>
      <c r="Z8" s="2"/>
      <c r="AA8" s="2"/>
      <c r="AB8" s="2"/>
      <c r="AC8" s="2"/>
      <c r="AD8" s="2"/>
    </row>
    <row r="9" spans="1:30" x14ac:dyDescent="0.25">
      <c r="A9" s="2">
        <v>6</v>
      </c>
      <c r="B9" s="2" t="s">
        <v>10</v>
      </c>
      <c r="C9" s="2" t="s">
        <v>11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4"/>
      <c r="X9" s="4"/>
      <c r="Y9" s="2"/>
      <c r="Z9" s="2"/>
      <c r="AA9" s="2"/>
      <c r="AB9" s="2"/>
      <c r="AC9" s="2"/>
      <c r="AD9" s="2"/>
    </row>
    <row r="10" spans="1:30" x14ac:dyDescent="0.25">
      <c r="A10" s="2">
        <v>7</v>
      </c>
      <c r="B10" s="2" t="s">
        <v>19</v>
      </c>
      <c r="C10" s="2" t="s">
        <v>4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4"/>
      <c r="X10" s="4"/>
      <c r="Y10" s="4"/>
      <c r="Z10" s="4"/>
      <c r="AA10" s="2"/>
      <c r="AB10" s="2"/>
      <c r="AC10" s="2"/>
      <c r="AD10" s="2"/>
    </row>
    <row r="11" spans="1:30" x14ac:dyDescent="0.25">
      <c r="A11" s="2">
        <v>8</v>
      </c>
      <c r="B11" s="2" t="s">
        <v>12</v>
      </c>
      <c r="C11" s="2" t="s">
        <v>13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4"/>
      <c r="Y11" s="4"/>
      <c r="Z11" s="4"/>
      <c r="AA11" s="4"/>
      <c r="AB11" s="4"/>
      <c r="AC11" s="2"/>
      <c r="AD11" s="2"/>
    </row>
    <row r="12" spans="1:30" x14ac:dyDescent="0.25">
      <c r="A12" s="2">
        <v>9</v>
      </c>
      <c r="B12" s="2" t="s">
        <v>14</v>
      </c>
      <c r="C12" s="2" t="s">
        <v>11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4"/>
      <c r="AC12" s="4"/>
      <c r="AD12" s="2"/>
    </row>
    <row r="13" spans="1:30" x14ac:dyDescent="0.25">
      <c r="A13" s="2">
        <v>10</v>
      </c>
      <c r="B13" s="2" t="s">
        <v>15</v>
      </c>
      <c r="C13" s="2" t="s">
        <v>6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4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14"/>
  <sheetViews>
    <sheetView workbookViewId="0">
      <selection activeCell="B10" sqref="B10"/>
    </sheetView>
  </sheetViews>
  <sheetFormatPr defaultColWidth="11.42578125" defaultRowHeight="15" x14ac:dyDescent="0.25"/>
  <cols>
    <col min="1" max="1" width="5.42578125" customWidth="1"/>
    <col min="2" max="2" width="23" customWidth="1"/>
    <col min="4" max="4" width="10.28515625" customWidth="1"/>
    <col min="5" max="41" width="2.7109375" customWidth="1"/>
  </cols>
  <sheetData>
    <row r="3" spans="1:31" x14ac:dyDescent="0.25">
      <c r="A3" s="1" t="s">
        <v>0</v>
      </c>
      <c r="B3" s="1" t="s">
        <v>1</v>
      </c>
      <c r="C3" s="1" t="s">
        <v>2</v>
      </c>
      <c r="D3" s="7" t="s">
        <v>16</v>
      </c>
      <c r="E3" s="2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L3" s="2">
        <v>8</v>
      </c>
      <c r="M3" s="2">
        <v>9</v>
      </c>
      <c r="N3" s="2">
        <v>0</v>
      </c>
      <c r="O3" s="2">
        <v>1</v>
      </c>
      <c r="P3" s="2">
        <v>2</v>
      </c>
      <c r="Q3" s="2">
        <v>3</v>
      </c>
      <c r="R3" s="2">
        <v>4</v>
      </c>
      <c r="S3" s="2">
        <v>5</v>
      </c>
      <c r="T3" s="2">
        <v>6</v>
      </c>
      <c r="U3" s="2">
        <v>7</v>
      </c>
      <c r="V3" s="2">
        <v>8</v>
      </c>
      <c r="W3" s="2">
        <v>9</v>
      </c>
      <c r="X3" s="2">
        <v>0</v>
      </c>
      <c r="Y3" s="2">
        <v>1</v>
      </c>
      <c r="Z3" s="2">
        <v>2</v>
      </c>
      <c r="AA3" s="2">
        <v>3</v>
      </c>
      <c r="AB3" s="2">
        <v>4</v>
      </c>
      <c r="AC3" s="2">
        <v>5</v>
      </c>
      <c r="AD3" s="2">
        <v>6</v>
      </c>
      <c r="AE3" s="2">
        <v>7</v>
      </c>
    </row>
    <row r="4" spans="1:31" x14ac:dyDescent="0.25">
      <c r="A4" s="2">
        <v>1</v>
      </c>
      <c r="B4" s="2" t="s">
        <v>3</v>
      </c>
      <c r="C4" s="2" t="s">
        <v>4</v>
      </c>
      <c r="D4" s="6">
        <v>1</v>
      </c>
      <c r="E4" s="5">
        <v>1</v>
      </c>
      <c r="F4" s="5">
        <v>1</v>
      </c>
      <c r="G4" s="5">
        <v>1</v>
      </c>
      <c r="H4" s="5">
        <v>1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x14ac:dyDescent="0.25">
      <c r="A5" s="2">
        <v>2</v>
      </c>
      <c r="B5" s="2" t="s">
        <v>5</v>
      </c>
      <c r="C5" s="2" t="s">
        <v>6</v>
      </c>
      <c r="D5" s="6">
        <v>2</v>
      </c>
      <c r="E5" s="2"/>
      <c r="F5" s="2"/>
      <c r="G5" s="2"/>
      <c r="H5" s="2"/>
      <c r="I5" s="5">
        <v>2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x14ac:dyDescent="0.25">
      <c r="A6" s="2">
        <v>3</v>
      </c>
      <c r="B6" s="2" t="s">
        <v>7</v>
      </c>
      <c r="C6" s="2" t="s">
        <v>8</v>
      </c>
      <c r="D6" s="6">
        <v>4</v>
      </c>
      <c r="E6" s="2"/>
      <c r="F6" s="2"/>
      <c r="G6" s="2"/>
      <c r="H6" s="2"/>
      <c r="I6" s="2"/>
      <c r="J6" s="5">
        <v>4</v>
      </c>
      <c r="K6" s="5">
        <v>4</v>
      </c>
      <c r="L6" s="5">
        <v>4</v>
      </c>
      <c r="M6" s="5">
        <v>4</v>
      </c>
      <c r="N6" s="5">
        <v>4</v>
      </c>
      <c r="O6" s="5">
        <v>4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5">
      <c r="A7" s="2">
        <v>4</v>
      </c>
      <c r="B7" s="2" t="s">
        <v>9</v>
      </c>
      <c r="C7" s="2" t="s">
        <v>4</v>
      </c>
      <c r="D7" s="6">
        <v>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5">
        <v>4</v>
      </c>
      <c r="Q7" s="5">
        <v>4</v>
      </c>
      <c r="R7" s="5">
        <v>4</v>
      </c>
      <c r="S7" s="5">
        <v>4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x14ac:dyDescent="0.25">
      <c r="A8" s="2">
        <v>5</v>
      </c>
      <c r="B8" s="2" t="s">
        <v>20</v>
      </c>
      <c r="C8" s="2" t="s">
        <v>4</v>
      </c>
      <c r="D8" s="6">
        <v>4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5">
        <v>4</v>
      </c>
      <c r="U8" s="5">
        <v>4</v>
      </c>
      <c r="V8" s="5">
        <v>4</v>
      </c>
      <c r="W8" s="5">
        <v>4</v>
      </c>
      <c r="X8" s="2"/>
      <c r="Y8" s="2"/>
      <c r="Z8" s="2"/>
      <c r="AA8" s="2"/>
      <c r="AB8" s="2"/>
      <c r="AC8" s="2"/>
      <c r="AD8" s="2"/>
      <c r="AE8" s="2"/>
    </row>
    <row r="9" spans="1:31" x14ac:dyDescent="0.25">
      <c r="A9" s="2">
        <v>6</v>
      </c>
      <c r="B9" s="2" t="s">
        <v>10</v>
      </c>
      <c r="C9" s="2" t="s">
        <v>11</v>
      </c>
      <c r="D9" s="6">
        <v>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5">
        <v>2</v>
      </c>
      <c r="Y9" s="5">
        <v>2</v>
      </c>
      <c r="Z9" s="2"/>
      <c r="AA9" s="2"/>
      <c r="AB9" s="2"/>
      <c r="AC9" s="2"/>
      <c r="AD9" s="2"/>
      <c r="AE9" s="2"/>
    </row>
    <row r="10" spans="1:31" x14ac:dyDescent="0.25">
      <c r="A10" s="2">
        <v>7</v>
      </c>
      <c r="B10" s="2" t="s">
        <v>19</v>
      </c>
      <c r="C10" s="2" t="s">
        <v>4</v>
      </c>
      <c r="D10" s="6">
        <v>4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5">
        <v>4</v>
      </c>
      <c r="Y10" s="5">
        <v>4</v>
      </c>
      <c r="Z10" s="5">
        <v>4</v>
      </c>
      <c r="AA10" s="5">
        <v>4</v>
      </c>
      <c r="AB10" s="2"/>
      <c r="AC10" s="2"/>
      <c r="AD10" s="2"/>
      <c r="AE10" s="2"/>
    </row>
    <row r="11" spans="1:31" x14ac:dyDescent="0.25">
      <c r="A11" s="2">
        <v>8</v>
      </c>
      <c r="B11" s="2" t="s">
        <v>12</v>
      </c>
      <c r="C11" s="2" t="s">
        <v>13</v>
      </c>
      <c r="D11" s="6">
        <v>5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5">
        <v>5</v>
      </c>
      <c r="Z11" s="5">
        <v>5</v>
      </c>
      <c r="AA11" s="5">
        <v>5</v>
      </c>
      <c r="AB11" s="5">
        <v>5</v>
      </c>
      <c r="AC11" s="5">
        <v>5</v>
      </c>
      <c r="AD11" s="2"/>
      <c r="AE11" s="2"/>
    </row>
    <row r="12" spans="1:31" x14ac:dyDescent="0.25">
      <c r="A12" s="2">
        <v>9</v>
      </c>
      <c r="B12" s="2" t="s">
        <v>14</v>
      </c>
      <c r="C12" s="2" t="s">
        <v>11</v>
      </c>
      <c r="D12" s="6">
        <v>2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5">
        <v>2</v>
      </c>
      <c r="AD12" s="5">
        <v>2</v>
      </c>
      <c r="AE12" s="2"/>
    </row>
    <row r="13" spans="1:31" x14ac:dyDescent="0.25">
      <c r="A13" s="2">
        <v>10</v>
      </c>
      <c r="B13" s="2" t="s">
        <v>15</v>
      </c>
      <c r="C13" s="2" t="s">
        <v>6</v>
      </c>
      <c r="D13" s="6">
        <v>1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5">
        <v>1</v>
      </c>
    </row>
    <row r="14" spans="1:31" x14ac:dyDescent="0.25">
      <c r="A14" s="2"/>
      <c r="B14" s="2"/>
      <c r="C14" s="2"/>
      <c r="D14" s="8" t="s">
        <v>17</v>
      </c>
      <c r="E14" s="8">
        <v>1</v>
      </c>
      <c r="F14" s="8">
        <v>1</v>
      </c>
      <c r="G14" s="8">
        <v>1</v>
      </c>
      <c r="H14" s="8">
        <v>1</v>
      </c>
      <c r="I14" s="8">
        <v>2</v>
      </c>
      <c r="J14" s="8">
        <v>4</v>
      </c>
      <c r="K14" s="8">
        <v>4</v>
      </c>
      <c r="L14" s="8">
        <v>4</v>
      </c>
      <c r="M14" s="8">
        <v>4</v>
      </c>
      <c r="N14" s="8">
        <v>4</v>
      </c>
      <c r="O14" s="8">
        <v>4</v>
      </c>
      <c r="P14" s="8">
        <v>4</v>
      </c>
      <c r="Q14" s="8">
        <v>4</v>
      </c>
      <c r="R14" s="8">
        <v>4</v>
      </c>
      <c r="S14" s="8">
        <v>4</v>
      </c>
      <c r="T14" s="8">
        <v>4</v>
      </c>
      <c r="U14" s="8">
        <v>4</v>
      </c>
      <c r="V14" s="8">
        <v>4</v>
      </c>
      <c r="W14" s="8">
        <v>4</v>
      </c>
      <c r="X14" s="8">
        <v>6</v>
      </c>
      <c r="Y14" s="8">
        <v>11</v>
      </c>
      <c r="Z14" s="8">
        <v>9</v>
      </c>
      <c r="AA14" s="8">
        <v>9</v>
      </c>
      <c r="AB14" s="8">
        <v>5</v>
      </c>
      <c r="AC14" s="8">
        <v>7</v>
      </c>
      <c r="AD14" s="8">
        <v>2</v>
      </c>
      <c r="AE14" s="8">
        <v>1</v>
      </c>
    </row>
  </sheetData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16"/>
  <sheetViews>
    <sheetView workbookViewId="0">
      <selection activeCell="B10" sqref="B10"/>
    </sheetView>
  </sheetViews>
  <sheetFormatPr defaultColWidth="11.42578125" defaultRowHeight="15" x14ac:dyDescent="0.25"/>
  <cols>
    <col min="1" max="1" width="5.42578125" customWidth="1"/>
    <col min="2" max="2" width="23" customWidth="1"/>
    <col min="4" max="4" width="10.28515625" customWidth="1"/>
    <col min="5" max="32" width="7.7109375" customWidth="1"/>
    <col min="33" max="41" width="2.7109375" customWidth="1"/>
  </cols>
  <sheetData>
    <row r="3" spans="1:32" x14ac:dyDescent="0.25">
      <c r="A3" s="1" t="s">
        <v>0</v>
      </c>
      <c r="B3" s="1" t="s">
        <v>1</v>
      </c>
      <c r="C3" s="1" t="s">
        <v>2</v>
      </c>
      <c r="D3" s="7" t="s">
        <v>18</v>
      </c>
      <c r="E3" s="2">
        <v>1</v>
      </c>
      <c r="F3" s="2">
        <v>2</v>
      </c>
      <c r="G3" s="2">
        <v>3</v>
      </c>
      <c r="H3" s="2">
        <v>4</v>
      </c>
      <c r="I3" s="2">
        <v>5</v>
      </c>
      <c r="J3" s="2">
        <v>6</v>
      </c>
      <c r="K3" s="2">
        <v>7</v>
      </c>
      <c r="L3" s="2">
        <v>8</v>
      </c>
      <c r="M3" s="2">
        <v>9</v>
      </c>
      <c r="N3" s="2">
        <v>0</v>
      </c>
      <c r="O3" s="2">
        <v>1</v>
      </c>
      <c r="P3" s="2">
        <v>2</v>
      </c>
      <c r="Q3" s="2">
        <v>3</v>
      </c>
      <c r="R3" s="2">
        <v>4</v>
      </c>
      <c r="S3" s="2">
        <v>5</v>
      </c>
      <c r="T3" s="2">
        <v>6</v>
      </c>
      <c r="U3" s="2">
        <v>7</v>
      </c>
      <c r="V3" s="2">
        <v>8</v>
      </c>
      <c r="W3" s="2">
        <v>9</v>
      </c>
      <c r="X3" s="2">
        <v>0</v>
      </c>
      <c r="Y3" s="2">
        <v>1</v>
      </c>
      <c r="Z3" s="2">
        <v>2</v>
      </c>
      <c r="AA3" s="2">
        <v>3</v>
      </c>
      <c r="AB3" s="2">
        <v>4</v>
      </c>
      <c r="AC3" s="2">
        <v>5</v>
      </c>
      <c r="AD3" s="2">
        <v>6</v>
      </c>
      <c r="AE3" s="2">
        <v>7</v>
      </c>
    </row>
    <row r="4" spans="1:32" x14ac:dyDescent="0.25">
      <c r="A4" s="2">
        <v>1</v>
      </c>
      <c r="B4" s="2" t="s">
        <v>3</v>
      </c>
      <c r="C4" s="2" t="s">
        <v>4</v>
      </c>
      <c r="D4" s="6">
        <v>5170.26</v>
      </c>
      <c r="E4" s="5">
        <f t="shared" ref="E4:H4" si="0">$D4/4</f>
        <v>1292.5650000000001</v>
      </c>
      <c r="F4" s="5">
        <f t="shared" si="0"/>
        <v>1292.5650000000001</v>
      </c>
      <c r="G4" s="5">
        <f t="shared" si="0"/>
        <v>1292.5650000000001</v>
      </c>
      <c r="H4" s="5">
        <f t="shared" si="0"/>
        <v>1292.5650000000001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2" x14ac:dyDescent="0.25">
      <c r="A5" s="2">
        <v>2</v>
      </c>
      <c r="B5" s="2" t="s">
        <v>5</v>
      </c>
      <c r="C5" s="2" t="s">
        <v>6</v>
      </c>
      <c r="D5" s="6">
        <v>3446.85</v>
      </c>
      <c r="E5" s="2"/>
      <c r="F5" s="2"/>
      <c r="G5" s="2"/>
      <c r="H5" s="2"/>
      <c r="I5" s="5">
        <f>D5</f>
        <v>3446.85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2" x14ac:dyDescent="0.25">
      <c r="A6" s="2">
        <v>3</v>
      </c>
      <c r="B6" s="2" t="s">
        <v>7</v>
      </c>
      <c r="C6" s="2" t="s">
        <v>8</v>
      </c>
      <c r="D6" s="6">
        <v>12236.28</v>
      </c>
      <c r="E6" s="2"/>
      <c r="F6" s="2"/>
      <c r="G6" s="2"/>
      <c r="H6" s="2"/>
      <c r="I6" s="2"/>
      <c r="J6" s="5">
        <f>$D6/6</f>
        <v>2039.38</v>
      </c>
      <c r="K6" s="5">
        <f t="shared" ref="K6:O6" si="1">$D6/6</f>
        <v>2039.38</v>
      </c>
      <c r="L6" s="5">
        <f t="shared" si="1"/>
        <v>2039.38</v>
      </c>
      <c r="M6" s="5">
        <f t="shared" si="1"/>
        <v>2039.38</v>
      </c>
      <c r="N6" s="5">
        <f t="shared" si="1"/>
        <v>2039.38</v>
      </c>
      <c r="O6" s="5">
        <f t="shared" si="1"/>
        <v>2039.38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2" x14ac:dyDescent="0.25">
      <c r="A7" s="2">
        <v>4</v>
      </c>
      <c r="B7" s="2" t="s">
        <v>9</v>
      </c>
      <c r="C7" s="2" t="s">
        <v>4</v>
      </c>
      <c r="D7" s="6">
        <v>27919.4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5">
        <f>$D7/4</f>
        <v>6979.85</v>
      </c>
      <c r="Q7" s="5">
        <f t="shared" ref="Q7:S7" si="2">$D7/4</f>
        <v>6979.85</v>
      </c>
      <c r="R7" s="5">
        <f t="shared" si="2"/>
        <v>6979.85</v>
      </c>
      <c r="S7" s="5">
        <f t="shared" si="2"/>
        <v>6979.85</v>
      </c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2" x14ac:dyDescent="0.25">
      <c r="A8" s="2">
        <v>5</v>
      </c>
      <c r="B8" s="2" t="s">
        <v>20</v>
      </c>
      <c r="C8" s="2" t="s">
        <v>4</v>
      </c>
      <c r="D8" s="6">
        <v>23093.83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5">
        <f>$D8/4</f>
        <v>5773.4575000000004</v>
      </c>
      <c r="U8" s="5">
        <f t="shared" ref="U8:W8" si="3">$D8/4</f>
        <v>5773.4575000000004</v>
      </c>
      <c r="V8" s="5">
        <f t="shared" si="3"/>
        <v>5773.4575000000004</v>
      </c>
      <c r="W8" s="5">
        <f t="shared" si="3"/>
        <v>5773.4575000000004</v>
      </c>
      <c r="X8" s="2"/>
      <c r="Y8" s="2"/>
      <c r="Z8" s="2"/>
      <c r="AA8" s="2"/>
      <c r="AB8" s="2"/>
      <c r="AC8" s="2"/>
      <c r="AD8" s="2"/>
      <c r="AE8" s="2"/>
    </row>
    <row r="9" spans="1:32" x14ac:dyDescent="0.25">
      <c r="A9" s="2">
        <v>6</v>
      </c>
      <c r="B9" s="2" t="s">
        <v>10</v>
      </c>
      <c r="C9" s="2" t="s">
        <v>11</v>
      </c>
      <c r="D9" s="6">
        <v>9478.81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5">
        <f>$D9/2</f>
        <v>4739.4049999999997</v>
      </c>
      <c r="Y9" s="5">
        <f>$D9/2</f>
        <v>4739.4049999999997</v>
      </c>
      <c r="Z9" s="2"/>
      <c r="AA9" s="2"/>
      <c r="AB9" s="2"/>
      <c r="AC9" s="2"/>
      <c r="AD9" s="2"/>
      <c r="AE9" s="2"/>
    </row>
    <row r="10" spans="1:32" x14ac:dyDescent="0.25">
      <c r="A10" s="2">
        <v>7</v>
      </c>
      <c r="B10" s="2" t="s">
        <v>19</v>
      </c>
      <c r="C10" s="2" t="s">
        <v>4</v>
      </c>
      <c r="D10" s="6">
        <v>24989.59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5">
        <f>$D10/4</f>
        <v>6247.3975</v>
      </c>
      <c r="Y10" s="5">
        <f t="shared" ref="Y10:AA10" si="4">$D10/4</f>
        <v>6247.3975</v>
      </c>
      <c r="Z10" s="5">
        <f t="shared" si="4"/>
        <v>6247.3975</v>
      </c>
      <c r="AA10" s="5">
        <f t="shared" si="4"/>
        <v>6247.3975</v>
      </c>
      <c r="AB10" s="2"/>
      <c r="AC10" s="2"/>
      <c r="AD10" s="2"/>
      <c r="AE10" s="2"/>
    </row>
    <row r="11" spans="1:32" x14ac:dyDescent="0.25">
      <c r="A11" s="2">
        <v>8</v>
      </c>
      <c r="B11" s="2" t="s">
        <v>12</v>
      </c>
      <c r="C11" s="2" t="s">
        <v>13</v>
      </c>
      <c r="D11" s="6">
        <v>46532.34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5">
        <f>$D11/5</f>
        <v>9306.4679999999989</v>
      </c>
      <c r="Z11" s="5">
        <f t="shared" ref="Z11:AC11" si="5">$D11/5</f>
        <v>9306.4679999999989</v>
      </c>
      <c r="AA11" s="5">
        <f t="shared" si="5"/>
        <v>9306.4679999999989</v>
      </c>
      <c r="AB11" s="5">
        <f t="shared" si="5"/>
        <v>9306.4679999999989</v>
      </c>
      <c r="AC11" s="5">
        <f t="shared" si="5"/>
        <v>9306.4679999999989</v>
      </c>
      <c r="AD11" s="2"/>
      <c r="AE11" s="2"/>
    </row>
    <row r="12" spans="1:32" x14ac:dyDescent="0.25">
      <c r="A12" s="2">
        <v>9</v>
      </c>
      <c r="B12" s="2" t="s">
        <v>14</v>
      </c>
      <c r="C12" s="2" t="s">
        <v>11</v>
      </c>
      <c r="D12" s="6">
        <v>8617.1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5">
        <f>$D12/2</f>
        <v>4308.55</v>
      </c>
      <c r="AD12" s="5">
        <f>$D12/2</f>
        <v>4308.55</v>
      </c>
      <c r="AE12" s="2"/>
    </row>
    <row r="13" spans="1:32" x14ac:dyDescent="0.25">
      <c r="A13" s="2">
        <v>10</v>
      </c>
      <c r="B13" s="2" t="s">
        <v>15</v>
      </c>
      <c r="C13" s="2" t="s">
        <v>6</v>
      </c>
      <c r="D13" s="6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5">
        <v>0</v>
      </c>
    </row>
    <row r="14" spans="1:32" x14ac:dyDescent="0.25">
      <c r="A14" s="2"/>
      <c r="B14" s="2"/>
      <c r="C14" s="2" t="s">
        <v>17</v>
      </c>
      <c r="D14" s="8">
        <f>SUM(D4:D13)</f>
        <v>161484.46</v>
      </c>
      <c r="E14" s="8">
        <f>SUM(E4:E13)</f>
        <v>1292.5650000000001</v>
      </c>
      <c r="F14" s="8">
        <f>SUM(F4:F13)</f>
        <v>1292.5650000000001</v>
      </c>
      <c r="G14" s="8">
        <f>SUM(G4:G13)</f>
        <v>1292.5650000000001</v>
      </c>
      <c r="H14" s="8">
        <f t="shared" ref="H14:AE14" si="6">SUM(H4:H13)</f>
        <v>1292.5650000000001</v>
      </c>
      <c r="I14" s="8">
        <f t="shared" si="6"/>
        <v>3446.85</v>
      </c>
      <c r="J14" s="8">
        <f t="shared" si="6"/>
        <v>2039.38</v>
      </c>
      <c r="K14" s="8">
        <f t="shared" si="6"/>
        <v>2039.38</v>
      </c>
      <c r="L14" s="8">
        <f t="shared" si="6"/>
        <v>2039.38</v>
      </c>
      <c r="M14" s="8">
        <f t="shared" si="6"/>
        <v>2039.38</v>
      </c>
      <c r="N14" s="8">
        <f t="shared" si="6"/>
        <v>2039.38</v>
      </c>
      <c r="O14" s="8">
        <f t="shared" si="6"/>
        <v>2039.38</v>
      </c>
      <c r="P14" s="8">
        <f t="shared" si="6"/>
        <v>6979.85</v>
      </c>
      <c r="Q14" s="8">
        <f t="shared" si="6"/>
        <v>6979.85</v>
      </c>
      <c r="R14" s="8">
        <f t="shared" si="6"/>
        <v>6979.85</v>
      </c>
      <c r="S14" s="8">
        <f t="shared" si="6"/>
        <v>6979.85</v>
      </c>
      <c r="T14" s="8">
        <f t="shared" si="6"/>
        <v>5773.4575000000004</v>
      </c>
      <c r="U14" s="8">
        <f t="shared" si="6"/>
        <v>5773.4575000000004</v>
      </c>
      <c r="V14" s="8">
        <f t="shared" si="6"/>
        <v>5773.4575000000004</v>
      </c>
      <c r="W14" s="8">
        <f t="shared" si="6"/>
        <v>5773.4575000000004</v>
      </c>
      <c r="X14" s="8">
        <f t="shared" si="6"/>
        <v>10986.8025</v>
      </c>
      <c r="Y14" s="8">
        <f t="shared" si="6"/>
        <v>20293.270499999999</v>
      </c>
      <c r="Z14" s="8">
        <f t="shared" si="6"/>
        <v>15553.8655</v>
      </c>
      <c r="AA14" s="8">
        <f t="shared" si="6"/>
        <v>15553.8655</v>
      </c>
      <c r="AB14" s="8">
        <f t="shared" si="6"/>
        <v>9306.4679999999989</v>
      </c>
      <c r="AC14" s="8">
        <f t="shared" si="6"/>
        <v>13615.018</v>
      </c>
      <c r="AD14" s="8">
        <f t="shared" si="6"/>
        <v>4308.55</v>
      </c>
      <c r="AE14" s="8">
        <f t="shared" si="6"/>
        <v>0</v>
      </c>
    </row>
    <row r="16" spans="1:32" x14ac:dyDescent="0.25">
      <c r="H16">
        <f>SUM(E14:H14)</f>
        <v>5170.26</v>
      </c>
      <c r="L16">
        <f>SUM(I14:L14)</f>
        <v>9564.99</v>
      </c>
      <c r="P16">
        <f>SUM(M14:P14)</f>
        <v>13097.990000000002</v>
      </c>
      <c r="T16">
        <f>SUM(Q14:T14)</f>
        <v>26713.007500000003</v>
      </c>
      <c r="X16">
        <f>SUM(U14:X14)</f>
        <v>28307.175000000003</v>
      </c>
      <c r="AB16">
        <f>SUM(Y14:AB14)</f>
        <v>60707.469499999999</v>
      </c>
      <c r="AF16">
        <f>SUM(AC14:AF14)</f>
        <v>17923.567999999999</v>
      </c>
    </row>
  </sheetData>
  <pageMargins left="0.7" right="0.7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D13"/>
  <sheetViews>
    <sheetView tabSelected="1" workbookViewId="0">
      <selection activeCell="B12" sqref="B12"/>
    </sheetView>
  </sheetViews>
  <sheetFormatPr defaultColWidth="11.42578125" defaultRowHeight="15" x14ac:dyDescent="0.25"/>
  <cols>
    <col min="1" max="1" width="5.42578125" customWidth="1"/>
    <col min="2" max="2" width="23" customWidth="1"/>
    <col min="4" max="40" width="2.7109375" customWidth="1"/>
  </cols>
  <sheetData>
    <row r="3" spans="1:30" x14ac:dyDescent="0.25">
      <c r="A3" s="1" t="s">
        <v>0</v>
      </c>
      <c r="B3" s="1" t="s">
        <v>1</v>
      </c>
      <c r="C3" s="1" t="s">
        <v>2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0</v>
      </c>
      <c r="N3" s="2">
        <v>1</v>
      </c>
      <c r="O3" s="2">
        <v>2</v>
      </c>
      <c r="P3" s="2">
        <v>3</v>
      </c>
      <c r="Q3" s="2">
        <v>4</v>
      </c>
      <c r="R3" s="2">
        <v>5</v>
      </c>
      <c r="S3" s="2">
        <v>6</v>
      </c>
      <c r="T3" s="2">
        <v>7</v>
      </c>
      <c r="U3" s="2">
        <v>8</v>
      </c>
      <c r="V3" s="2">
        <v>9</v>
      </c>
      <c r="W3" s="2">
        <v>0</v>
      </c>
      <c r="X3" s="2">
        <v>1</v>
      </c>
      <c r="Y3" s="2">
        <v>2</v>
      </c>
      <c r="Z3" s="2">
        <v>3</v>
      </c>
      <c r="AA3" s="2">
        <v>4</v>
      </c>
      <c r="AB3" s="2">
        <v>5</v>
      </c>
      <c r="AC3" s="2">
        <v>6</v>
      </c>
      <c r="AD3" s="2">
        <v>7</v>
      </c>
    </row>
    <row r="4" spans="1:30" x14ac:dyDescent="0.25">
      <c r="A4" s="2">
        <v>1</v>
      </c>
      <c r="B4" s="2" t="s">
        <v>3</v>
      </c>
      <c r="C4" s="2" t="s">
        <v>4</v>
      </c>
      <c r="D4" s="3"/>
      <c r="E4" s="3"/>
      <c r="F4" s="3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x14ac:dyDescent="0.25">
      <c r="A5" s="2">
        <v>2</v>
      </c>
      <c r="B5" s="2" t="s">
        <v>5</v>
      </c>
      <c r="C5" s="2" t="s">
        <v>6</v>
      </c>
      <c r="D5" s="2"/>
      <c r="E5" s="2"/>
      <c r="F5" s="2"/>
      <c r="G5" s="2"/>
      <c r="H5" s="4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x14ac:dyDescent="0.25">
      <c r="A6" s="2">
        <v>3</v>
      </c>
      <c r="B6" s="2" t="s">
        <v>7</v>
      </c>
      <c r="C6" s="2" t="s">
        <v>8</v>
      </c>
      <c r="D6" s="2"/>
      <c r="E6" s="2"/>
      <c r="F6" s="2"/>
      <c r="G6" s="2"/>
      <c r="H6" s="2"/>
      <c r="I6" s="4"/>
      <c r="J6" s="4"/>
      <c r="K6" s="4"/>
      <c r="L6" s="4"/>
      <c r="M6" s="4"/>
      <c r="N6" s="4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x14ac:dyDescent="0.25">
      <c r="A7" s="2">
        <v>4</v>
      </c>
      <c r="B7" s="2" t="s">
        <v>9</v>
      </c>
      <c r="C7" s="2" t="s">
        <v>4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4"/>
      <c r="P7" s="4"/>
      <c r="Q7" s="4"/>
      <c r="R7" s="4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x14ac:dyDescent="0.25">
      <c r="A8" s="2">
        <v>5</v>
      </c>
      <c r="B8" s="2" t="s">
        <v>20</v>
      </c>
      <c r="C8" s="2" t="s">
        <v>4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4"/>
      <c r="T8" s="4"/>
      <c r="U8" s="4"/>
      <c r="V8" s="4"/>
      <c r="W8" s="2"/>
      <c r="X8" s="2"/>
      <c r="Y8" s="2"/>
      <c r="Z8" s="2"/>
      <c r="AA8" s="2"/>
      <c r="AB8" s="2"/>
      <c r="AC8" s="2"/>
      <c r="AD8" s="2"/>
    </row>
    <row r="9" spans="1:30" x14ac:dyDescent="0.25">
      <c r="A9" s="2">
        <v>6</v>
      </c>
      <c r="B9" s="2" t="s">
        <v>10</v>
      </c>
      <c r="C9" s="2" t="s">
        <v>11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4"/>
      <c r="X9" s="4"/>
      <c r="Y9" s="2"/>
      <c r="Z9" s="2"/>
      <c r="AA9" s="2"/>
      <c r="AB9" s="2"/>
      <c r="AC9" s="2"/>
      <c r="AD9" s="2"/>
    </row>
    <row r="10" spans="1:30" x14ac:dyDescent="0.25">
      <c r="A10" s="2">
        <v>7</v>
      </c>
      <c r="B10" s="2" t="s">
        <v>21</v>
      </c>
      <c r="C10" s="2" t="s">
        <v>4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4"/>
      <c r="X10" s="4"/>
      <c r="Y10" s="4"/>
      <c r="Z10" s="4"/>
      <c r="AA10" s="2"/>
      <c r="AB10" s="2"/>
      <c r="AC10" s="2"/>
      <c r="AD10" s="2"/>
    </row>
    <row r="11" spans="1:30" x14ac:dyDescent="0.25">
      <c r="A11" s="2">
        <v>8</v>
      </c>
      <c r="B11" s="2" t="s">
        <v>12</v>
      </c>
      <c r="C11" s="2" t="s">
        <v>13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4"/>
      <c r="Y11" s="4"/>
      <c r="Z11" s="4"/>
      <c r="AA11" s="4"/>
      <c r="AB11" s="4"/>
      <c r="AC11" s="2"/>
      <c r="AD11" s="2"/>
    </row>
    <row r="12" spans="1:30" x14ac:dyDescent="0.25">
      <c r="A12" s="2">
        <v>9</v>
      </c>
      <c r="B12" s="2" t="s">
        <v>14</v>
      </c>
      <c r="C12" s="2" t="s">
        <v>11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4"/>
      <c r="AC12" s="4"/>
      <c r="AD12" s="2"/>
    </row>
    <row r="13" spans="1:30" x14ac:dyDescent="0.25">
      <c r="A13" s="2">
        <v>10</v>
      </c>
      <c r="B13" s="2" t="s">
        <v>15</v>
      </c>
      <c r="C13" s="2" t="s">
        <v>6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4"/>
    </row>
  </sheetData>
  <pageMargins left="0.7" right="0.7" top="0.75" bottom="0.75" header="0.3" footer="0.3"/>
  <pageSetup paperSize="9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Programming</vt:lpstr>
      <vt:lpstr>Workforce programming</vt:lpstr>
      <vt:lpstr>Cost programming</vt:lpstr>
      <vt:lpstr>Materials &amp; Equipm programming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Juanan</dc:creator>
  <cp:lastModifiedBy>Ferriz-Papi, Juan</cp:lastModifiedBy>
  <dcterms:created xsi:type="dcterms:W3CDTF">2015-10-18T09:38:55Z</dcterms:created>
  <dcterms:modified xsi:type="dcterms:W3CDTF">2015-10-19T11:44:01Z</dcterms:modified>
</cp:coreProperties>
</file>