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13_ncr:1_{97F44603-3CB6-45F9-AC78-AB7653EE447F}" xr6:coauthVersionLast="47" xr6:coauthVersionMax="47" xr10:uidLastSave="{00000000-0000-0000-0000-000000000000}"/>
  <bookViews>
    <workbookView xWindow="-98" yWindow="-98" windowWidth="22695" windowHeight="14595" xr2:uid="{CFF6F77B-AC38-448E-B923-0D447AFC9C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F39" i="1" l="1"/>
  <c r="E40" i="1"/>
  <c r="F40" i="1"/>
  <c r="E41" i="1"/>
  <c r="F41" i="1"/>
  <c r="E42" i="1"/>
  <c r="F42" i="1"/>
  <c r="D42" i="1"/>
  <c r="D41" i="1"/>
  <c r="D40" i="1"/>
  <c r="D39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<sst xmlns="http://schemas.openxmlformats.org/spreadsheetml/2006/main" count="80" uniqueCount="79">
  <si>
    <t>Embedded C</t>
  </si>
  <si>
    <t>Tot</t>
  </si>
  <si>
    <t>EC</t>
  </si>
  <si>
    <t>Stanley Oliver</t>
  </si>
  <si>
    <t>Vass</t>
  </si>
  <si>
    <t>Rhys George</t>
  </si>
  <si>
    <t>Cheedy</t>
  </si>
  <si>
    <t>Bryan John</t>
  </si>
  <si>
    <t>Skeen</t>
  </si>
  <si>
    <t>Oscar</t>
  </si>
  <si>
    <t>Smith</t>
  </si>
  <si>
    <t>ROBERT ERIC WILLIAM</t>
  </si>
  <si>
    <t>WEBB</t>
  </si>
  <si>
    <t xml:space="preserve">OWEN LEE </t>
  </si>
  <si>
    <t>MILLER</t>
  </si>
  <si>
    <t xml:space="preserve">BRADLEY PHILLIP </t>
  </si>
  <si>
    <t>GILLIES</t>
  </si>
  <si>
    <t xml:space="preserve">DANIEL JAMES </t>
  </si>
  <si>
    <t>FRANKLAND</t>
  </si>
  <si>
    <t>AARON TERENCE CLIVE</t>
  </si>
  <si>
    <t>REASON</t>
  </si>
  <si>
    <t xml:space="preserve">BAILEY MICHAEL </t>
  </si>
  <si>
    <t>FREEMAN</t>
  </si>
  <si>
    <t>SAMUEL PHILIP ALAN</t>
  </si>
  <si>
    <t>PEPPARD</t>
  </si>
  <si>
    <t xml:space="preserve">OLIVER  </t>
  </si>
  <si>
    <t>ATKINSON</t>
  </si>
  <si>
    <t xml:space="preserve">SARAH MAY </t>
  </si>
  <si>
    <t>BUTLER</t>
  </si>
  <si>
    <t xml:space="preserve">SAMUEL PETER </t>
  </si>
  <si>
    <t>HUNT</t>
  </si>
  <si>
    <t>BENJAMIN CHARLIE DAVID</t>
  </si>
  <si>
    <t>CLARK</t>
  </si>
  <si>
    <t xml:space="preserve">JAMES JOHN </t>
  </si>
  <si>
    <t>GAVIN</t>
  </si>
  <si>
    <t>Christopher</t>
  </si>
  <si>
    <t>Rowan Lewis</t>
  </si>
  <si>
    <t>Patey</t>
  </si>
  <si>
    <t>Emma Louise</t>
  </si>
  <si>
    <t>Moseley</t>
  </si>
  <si>
    <t>Llewellyn</t>
  </si>
  <si>
    <t>Harrison</t>
  </si>
  <si>
    <t>Rodina</t>
  </si>
  <si>
    <t>McLeod</t>
  </si>
  <si>
    <t>Edward</t>
  </si>
  <si>
    <t>Bulpitt</t>
  </si>
  <si>
    <t>Zakir</t>
  </si>
  <si>
    <t>Basit</t>
  </si>
  <si>
    <t>Alice</t>
  </si>
  <si>
    <t>Percy</t>
  </si>
  <si>
    <t>Amina</t>
  </si>
  <si>
    <t>Ganni</t>
  </si>
  <si>
    <t>Saffina</t>
  </si>
  <si>
    <t>H</t>
  </si>
  <si>
    <t>James</t>
  </si>
  <si>
    <t>T</t>
  </si>
  <si>
    <t>B</t>
  </si>
  <si>
    <t>Louis</t>
  </si>
  <si>
    <t>S</t>
  </si>
  <si>
    <t>Benjamin Connor</t>
  </si>
  <si>
    <t>Scott</t>
  </si>
  <si>
    <t>Alexander Owen</t>
  </si>
  <si>
    <t>Price</t>
  </si>
  <si>
    <t>Caitlin Beth</t>
  </si>
  <si>
    <t>Lonsdale</t>
  </si>
  <si>
    <t>Gabriel Louis</t>
  </si>
  <si>
    <t>Pan</t>
  </si>
  <si>
    <t>Emily Rose</t>
  </si>
  <si>
    <t>De Lange</t>
  </si>
  <si>
    <t>Alistair</t>
  </si>
  <si>
    <t>Lounds</t>
  </si>
  <si>
    <t>Jamie</t>
  </si>
  <si>
    <t>Hamilton-Swingewood</t>
  </si>
  <si>
    <t>Maximum</t>
  </si>
  <si>
    <t>Minimum</t>
  </si>
  <si>
    <t>Average</t>
  </si>
  <si>
    <t>Std. Dev.</t>
  </si>
  <si>
    <t>C1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</si>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</sst>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Fill="1" applyBorder="1"/>
    <xf numFmtId="0" fontId="0" fillId="0" borderId="5" xfId="0" applyFill="1" applyBorder="1"/>
    <xf numFmtId="166" fontId="0" fillId="0" borderId="0" xfId="0" applyNumberFormat="1"/>
  </cellXfs>
  <cellStyles count="1">
    <cellStyle name="Normal" xfId="0" builtinId="0"/>
  </cellStyles>
  <dxfs count="4">
    <dxf>
      <font>
        <color theme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D576-EEE0-44C4-9BAB-EEC43C98E5D0}">
  <dimension ref="A1:H42"/>
  <sheetViews>
    <sheetView tabSelected="1" topLeftCell="A16" workbookViewId="0">
      <selection activeCell="J40" sqref="J40"/>
    </sheetView>
  </sheetViews>
  <sheetFormatPr defaultRowHeight="14.25" x14ac:dyDescent="0.45"/>
  <cols>
    <col min="1" max="1" width="21.3984375" bestFit="1" customWidth="1"/>
    <col min="2" max="2" width="18.53125" bestFit="1" customWidth="1"/>
    <col min="3" max="3" width="7.73046875" bestFit="1" customWidth="1"/>
    <col min="4" max="4" width="8" customWidth="1"/>
    <col min="5" max="5" width="7.1328125" customWidth="1"/>
    <col min="6" max="6" width="7.33203125" bestFit="1" customWidth="1"/>
  </cols>
  <sheetData>
    <row r="1" spans="1:6" x14ac:dyDescent="0.45">
      <c r="D1" s="6" t="s">
        <v>0</v>
      </c>
      <c r="E1" s="7"/>
      <c r="F1" s="8"/>
    </row>
    <row r="2" spans="1:6" x14ac:dyDescent="0.45">
      <c r="D2" s="1" t="s">
        <v>77</v>
      </c>
      <c r="E2" s="2" t="s">
        <v>78</v>
      </c>
      <c r="F2" s="3" t="s">
        <v>1</v>
      </c>
    </row>
    <row r="3" spans="1:6" x14ac:dyDescent="0.45">
      <c r="A3" t="s">
        <v>59</v>
      </c>
      <c r="B3" t="s">
        <v>60</v>
      </c>
      <c r="C3">
        <v>2306925</v>
      </c>
      <c r="D3" s="4">
        <v>70.2</v>
      </c>
      <c r="E3">
        <v>90</v>
      </c>
      <c r="F3" s="5">
        <f>_xlfn.CEILING.MATH((E3+D3)/2)</f>
        <v>81</v>
      </c>
    </row>
    <row r="4" spans="1:6" x14ac:dyDescent="0.45">
      <c r="A4" t="s">
        <v>61</v>
      </c>
      <c r="B4" t="s">
        <v>62</v>
      </c>
      <c r="C4">
        <v>2306891</v>
      </c>
      <c r="D4" s="4">
        <v>75</v>
      </c>
      <c r="E4">
        <v>100</v>
      </c>
      <c r="F4" s="5">
        <f t="shared" ref="F4:F36" si="0">_xlfn.CEILING.MATH((E4+D4)/2)</f>
        <v>88</v>
      </c>
    </row>
    <row r="5" spans="1:6" x14ac:dyDescent="0.45">
      <c r="A5" t="s">
        <v>63</v>
      </c>
      <c r="B5" t="s">
        <v>64</v>
      </c>
      <c r="C5">
        <v>2306892</v>
      </c>
      <c r="D5" s="4">
        <v>75</v>
      </c>
      <c r="E5">
        <v>86</v>
      </c>
      <c r="F5" s="5">
        <f t="shared" si="0"/>
        <v>81</v>
      </c>
    </row>
    <row r="6" spans="1:6" x14ac:dyDescent="0.45">
      <c r="A6" t="s">
        <v>65</v>
      </c>
      <c r="B6" t="s">
        <v>66</v>
      </c>
      <c r="C6">
        <v>2204725</v>
      </c>
      <c r="D6" s="4">
        <v>75</v>
      </c>
      <c r="E6">
        <v>88</v>
      </c>
      <c r="F6" s="5">
        <f t="shared" si="0"/>
        <v>82</v>
      </c>
    </row>
    <row r="7" spans="1:6" x14ac:dyDescent="0.45">
      <c r="A7" t="s">
        <v>67</v>
      </c>
      <c r="B7" t="s">
        <v>68</v>
      </c>
      <c r="C7">
        <v>2306894</v>
      </c>
      <c r="D7" s="4">
        <v>68.8</v>
      </c>
      <c r="E7">
        <v>100</v>
      </c>
      <c r="F7" s="5">
        <f t="shared" si="0"/>
        <v>85</v>
      </c>
    </row>
    <row r="8" spans="1:6" x14ac:dyDescent="0.45">
      <c r="A8" t="s">
        <v>3</v>
      </c>
      <c r="B8" t="s">
        <v>4</v>
      </c>
      <c r="C8">
        <v>2306978</v>
      </c>
      <c r="D8" s="4">
        <v>73.599999999999994</v>
      </c>
      <c r="E8">
        <v>84</v>
      </c>
      <c r="F8" s="5">
        <f t="shared" si="0"/>
        <v>79</v>
      </c>
    </row>
    <row r="9" spans="1:6" x14ac:dyDescent="0.45">
      <c r="A9" t="s">
        <v>5</v>
      </c>
      <c r="B9" t="s">
        <v>6</v>
      </c>
      <c r="C9">
        <v>2307075</v>
      </c>
      <c r="D9" s="4">
        <v>74</v>
      </c>
      <c r="E9">
        <v>100</v>
      </c>
      <c r="F9" s="5">
        <f t="shared" si="0"/>
        <v>87</v>
      </c>
    </row>
    <row r="10" spans="1:6" x14ac:dyDescent="0.45">
      <c r="A10" t="s">
        <v>7</v>
      </c>
      <c r="B10" t="s">
        <v>8</v>
      </c>
      <c r="C10">
        <v>2307828</v>
      </c>
      <c r="D10" s="4">
        <v>73.099999999999994</v>
      </c>
      <c r="E10">
        <v>90</v>
      </c>
      <c r="F10" s="5">
        <f t="shared" si="0"/>
        <v>82</v>
      </c>
    </row>
    <row r="11" spans="1:6" x14ac:dyDescent="0.45">
      <c r="A11" t="s">
        <v>9</v>
      </c>
      <c r="B11" t="s">
        <v>10</v>
      </c>
      <c r="C11">
        <v>2307825</v>
      </c>
      <c r="D11" s="4">
        <v>72.5</v>
      </c>
      <c r="E11">
        <v>90</v>
      </c>
      <c r="F11" s="5">
        <f t="shared" si="0"/>
        <v>82</v>
      </c>
    </row>
    <row r="12" spans="1:6" x14ac:dyDescent="0.45">
      <c r="A12" t="s">
        <v>11</v>
      </c>
      <c r="B12" t="s">
        <v>12</v>
      </c>
      <c r="C12">
        <v>2308625</v>
      </c>
      <c r="D12" s="4">
        <v>73.599999999999994</v>
      </c>
      <c r="E12">
        <v>80</v>
      </c>
      <c r="F12" s="5">
        <f t="shared" si="0"/>
        <v>77</v>
      </c>
    </row>
    <row r="13" spans="1:6" x14ac:dyDescent="0.45">
      <c r="A13" t="s">
        <v>13</v>
      </c>
      <c r="B13" t="s">
        <v>14</v>
      </c>
      <c r="C13">
        <v>2308626</v>
      </c>
      <c r="D13" s="4">
        <v>75</v>
      </c>
      <c r="E13">
        <v>100</v>
      </c>
      <c r="F13" s="5">
        <f t="shared" si="0"/>
        <v>88</v>
      </c>
    </row>
    <row r="14" spans="1:6" x14ac:dyDescent="0.45">
      <c r="A14" t="s">
        <v>15</v>
      </c>
      <c r="B14" t="s">
        <v>16</v>
      </c>
      <c r="C14">
        <v>2310950</v>
      </c>
      <c r="D14" s="4">
        <v>75</v>
      </c>
      <c r="E14">
        <v>100</v>
      </c>
      <c r="F14" s="5">
        <f t="shared" si="0"/>
        <v>88</v>
      </c>
    </row>
    <row r="15" spans="1:6" x14ac:dyDescent="0.45">
      <c r="A15" t="s">
        <v>17</v>
      </c>
      <c r="B15" t="s">
        <v>18</v>
      </c>
      <c r="C15">
        <v>2308433</v>
      </c>
      <c r="D15" s="4">
        <v>75</v>
      </c>
      <c r="E15">
        <v>100</v>
      </c>
      <c r="F15" s="5">
        <f t="shared" si="0"/>
        <v>88</v>
      </c>
    </row>
    <row r="16" spans="1:6" x14ac:dyDescent="0.45">
      <c r="A16" t="s">
        <v>19</v>
      </c>
      <c r="B16" t="s">
        <v>20</v>
      </c>
      <c r="C16">
        <v>2312456</v>
      </c>
      <c r="D16" s="4">
        <v>73.099999999999994</v>
      </c>
      <c r="E16">
        <v>76</v>
      </c>
      <c r="F16" s="5">
        <f t="shared" si="0"/>
        <v>75</v>
      </c>
    </row>
    <row r="17" spans="1:8" x14ac:dyDescent="0.45">
      <c r="A17" t="s">
        <v>21</v>
      </c>
      <c r="B17" t="s">
        <v>22</v>
      </c>
      <c r="C17">
        <v>2311418</v>
      </c>
      <c r="D17" s="4">
        <v>68.8</v>
      </c>
      <c r="E17">
        <v>80</v>
      </c>
      <c r="F17" s="5">
        <f t="shared" si="0"/>
        <v>75</v>
      </c>
    </row>
    <row r="18" spans="1:8" x14ac:dyDescent="0.45">
      <c r="A18" t="s">
        <v>23</v>
      </c>
      <c r="B18" t="s">
        <v>24</v>
      </c>
      <c r="C18">
        <v>2308344</v>
      </c>
      <c r="D18" s="4">
        <v>74</v>
      </c>
      <c r="E18">
        <v>100</v>
      </c>
      <c r="F18" s="5">
        <f t="shared" si="0"/>
        <v>87</v>
      </c>
    </row>
    <row r="19" spans="1:8" x14ac:dyDescent="0.45">
      <c r="A19" t="s">
        <v>25</v>
      </c>
      <c r="B19" t="s">
        <v>26</v>
      </c>
      <c r="C19">
        <v>2311854</v>
      </c>
      <c r="D19" s="4">
        <v>75</v>
      </c>
      <c r="E19">
        <v>90</v>
      </c>
      <c r="F19" s="5">
        <f t="shared" si="0"/>
        <v>83</v>
      </c>
    </row>
    <row r="20" spans="1:8" x14ac:dyDescent="0.45">
      <c r="A20" t="s">
        <v>27</v>
      </c>
      <c r="B20" t="s">
        <v>28</v>
      </c>
      <c r="C20">
        <v>2315177</v>
      </c>
      <c r="D20" s="4">
        <v>73</v>
      </c>
      <c r="E20">
        <v>46</v>
      </c>
      <c r="F20" s="5">
        <f t="shared" si="0"/>
        <v>60</v>
      </c>
    </row>
    <row r="21" spans="1:8" x14ac:dyDescent="0.45">
      <c r="A21" t="s">
        <v>29</v>
      </c>
      <c r="B21" t="s">
        <v>30</v>
      </c>
      <c r="C21">
        <v>2315404</v>
      </c>
      <c r="D21" s="4">
        <v>74.599999999999994</v>
      </c>
      <c r="E21">
        <v>90</v>
      </c>
      <c r="F21" s="5">
        <f t="shared" si="0"/>
        <v>83</v>
      </c>
    </row>
    <row r="22" spans="1:8" x14ac:dyDescent="0.45">
      <c r="A22" t="s">
        <v>31</v>
      </c>
      <c r="B22" t="s">
        <v>32</v>
      </c>
      <c r="C22">
        <v>2309256</v>
      </c>
      <c r="D22" s="4">
        <v>57</v>
      </c>
      <c r="E22">
        <v>100</v>
      </c>
      <c r="F22" s="5">
        <f t="shared" si="0"/>
        <v>79</v>
      </c>
    </row>
    <row r="23" spans="1:8" x14ac:dyDescent="0.45">
      <c r="A23" t="s">
        <v>33</v>
      </c>
      <c r="B23" t="s">
        <v>34</v>
      </c>
      <c r="C23">
        <v>2311749</v>
      </c>
      <c r="D23" s="4">
        <v>73.099999999999994</v>
      </c>
      <c r="E23">
        <v>100</v>
      </c>
      <c r="F23" s="5">
        <f t="shared" si="0"/>
        <v>87</v>
      </c>
    </row>
    <row r="24" spans="1:8" x14ac:dyDescent="0.45">
      <c r="A24" t="s">
        <v>36</v>
      </c>
      <c r="B24" t="s">
        <v>37</v>
      </c>
      <c r="C24">
        <v>2317629</v>
      </c>
      <c r="D24" s="4">
        <v>75</v>
      </c>
      <c r="E24">
        <v>90</v>
      </c>
      <c r="F24" s="5">
        <f t="shared" si="0"/>
        <v>83</v>
      </c>
    </row>
    <row r="25" spans="1:8" x14ac:dyDescent="0.45">
      <c r="A25" t="s">
        <v>38</v>
      </c>
      <c r="B25" t="s">
        <v>39</v>
      </c>
      <c r="C25">
        <v>2317703</v>
      </c>
      <c r="D25" s="4">
        <v>75</v>
      </c>
      <c r="E25">
        <v>72</v>
      </c>
      <c r="F25" s="5">
        <f t="shared" si="0"/>
        <v>74</v>
      </c>
    </row>
    <row r="26" spans="1:8" x14ac:dyDescent="0.45">
      <c r="A26" t="s">
        <v>40</v>
      </c>
      <c r="B26" t="s">
        <v>41</v>
      </c>
      <c r="C26">
        <v>2321772</v>
      </c>
      <c r="D26" s="4">
        <v>73.099999999999994</v>
      </c>
      <c r="E26">
        <v>84</v>
      </c>
      <c r="F26" s="5">
        <f t="shared" si="0"/>
        <v>79</v>
      </c>
    </row>
    <row r="27" spans="1:8" x14ac:dyDescent="0.45">
      <c r="A27" t="s">
        <v>42</v>
      </c>
      <c r="B27" t="s">
        <v>43</v>
      </c>
      <c r="C27">
        <v>2318127</v>
      </c>
      <c r="D27" s="4">
        <v>74</v>
      </c>
      <c r="E27">
        <v>100</v>
      </c>
      <c r="F27" s="5">
        <f t="shared" si="0"/>
        <v>87</v>
      </c>
    </row>
    <row r="28" spans="1:8" x14ac:dyDescent="0.45">
      <c r="A28" t="s">
        <v>44</v>
      </c>
      <c r="B28" t="s">
        <v>45</v>
      </c>
      <c r="C28">
        <v>2317250</v>
      </c>
      <c r="D28" s="4">
        <v>73.8</v>
      </c>
      <c r="E28">
        <v>60</v>
      </c>
      <c r="F28" s="5">
        <f t="shared" si="0"/>
        <v>67</v>
      </c>
    </row>
    <row r="29" spans="1:8" x14ac:dyDescent="0.45">
      <c r="A29" t="s">
        <v>46</v>
      </c>
      <c r="B29" t="s">
        <v>47</v>
      </c>
      <c r="C29">
        <v>2321771</v>
      </c>
      <c r="D29" s="4">
        <v>75</v>
      </c>
      <c r="E29">
        <v>86</v>
      </c>
      <c r="F29" s="5">
        <f t="shared" si="0"/>
        <v>81</v>
      </c>
    </row>
    <row r="30" spans="1:8" x14ac:dyDescent="0.45">
      <c r="A30" t="s">
        <v>48</v>
      </c>
      <c r="B30" t="s">
        <v>49</v>
      </c>
      <c r="C30">
        <v>2318126</v>
      </c>
      <c r="D30" s="4"/>
      <c r="F30" s="5">
        <f t="shared" si="0"/>
        <v>0</v>
      </c>
      <c r="H30" t="s">
        <v>2</v>
      </c>
    </row>
    <row r="31" spans="1:8" x14ac:dyDescent="0.45">
      <c r="A31" t="s">
        <v>50</v>
      </c>
      <c r="B31" t="s">
        <v>51</v>
      </c>
      <c r="C31">
        <v>2319000</v>
      </c>
      <c r="D31" s="4"/>
      <c r="F31" s="5">
        <f t="shared" si="0"/>
        <v>0</v>
      </c>
      <c r="H31" t="s">
        <v>2</v>
      </c>
    </row>
    <row r="32" spans="1:8" x14ac:dyDescent="0.45">
      <c r="A32" t="s">
        <v>52</v>
      </c>
      <c r="B32" t="s">
        <v>53</v>
      </c>
      <c r="C32">
        <v>2322601</v>
      </c>
      <c r="D32" s="4">
        <v>75</v>
      </c>
      <c r="E32">
        <v>100</v>
      </c>
      <c r="F32" s="5">
        <f t="shared" si="0"/>
        <v>88</v>
      </c>
    </row>
    <row r="33" spans="1:6" x14ac:dyDescent="0.45">
      <c r="A33" t="s">
        <v>54</v>
      </c>
      <c r="B33" t="s">
        <v>55</v>
      </c>
      <c r="C33">
        <v>2322728</v>
      </c>
      <c r="D33" s="4">
        <v>75</v>
      </c>
      <c r="E33">
        <v>90</v>
      </c>
      <c r="F33" s="5">
        <f t="shared" si="0"/>
        <v>83</v>
      </c>
    </row>
    <row r="34" spans="1:6" x14ac:dyDescent="0.45">
      <c r="A34" t="s">
        <v>35</v>
      </c>
      <c r="B34" t="s">
        <v>56</v>
      </c>
      <c r="C34">
        <v>2322626</v>
      </c>
      <c r="D34" s="4">
        <v>75</v>
      </c>
      <c r="E34">
        <v>100</v>
      </c>
      <c r="F34" s="5">
        <f t="shared" si="0"/>
        <v>88</v>
      </c>
    </row>
    <row r="35" spans="1:6" x14ac:dyDescent="0.45">
      <c r="A35" t="s">
        <v>57</v>
      </c>
      <c r="B35" t="s">
        <v>58</v>
      </c>
      <c r="C35">
        <v>2322688</v>
      </c>
      <c r="D35" s="4">
        <v>73.099999999999994</v>
      </c>
      <c r="E35">
        <v>45</v>
      </c>
      <c r="F35" s="5">
        <f t="shared" si="0"/>
        <v>60</v>
      </c>
    </row>
    <row r="36" spans="1:6" x14ac:dyDescent="0.45">
      <c r="A36" t="s">
        <v>71</v>
      </c>
      <c r="B36" t="s">
        <v>72</v>
      </c>
      <c r="C36">
        <v>2308342</v>
      </c>
      <c r="D36" s="9">
        <v>73.099999999999994</v>
      </c>
      <c r="E36">
        <v>100</v>
      </c>
      <c r="F36" s="10">
        <f t="shared" si="0"/>
        <v>87</v>
      </c>
    </row>
    <row r="37" spans="1:6" x14ac:dyDescent="0.45">
      <c r="A37" t="s">
        <v>69</v>
      </c>
      <c r="B37" t="s">
        <v>70</v>
      </c>
      <c r="C37">
        <v>2227990</v>
      </c>
      <c r="E37">
        <v>46</v>
      </c>
    </row>
    <row r="39" spans="1:6" x14ac:dyDescent="0.45">
      <c r="B39" t="s">
        <v>73</v>
      </c>
      <c r="D39" s="11">
        <f>MAX(D3:D37)</f>
        <v>75</v>
      </c>
      <c r="E39" s="11">
        <f>MAX(E3:E37)</f>
        <v>100</v>
      </c>
      <c r="F39" s="11">
        <f t="shared" ref="E39:F39" si="1">MAX(F3:F37)</f>
        <v>88</v>
      </c>
    </row>
    <row r="40" spans="1:6" x14ac:dyDescent="0.45">
      <c r="B40" t="s">
        <v>74</v>
      </c>
      <c r="D40" s="11">
        <f>MIN(D3:D37)</f>
        <v>57</v>
      </c>
      <c r="E40" s="11">
        <f t="shared" ref="E40:F40" si="2">MIN(E3:E37)</f>
        <v>45</v>
      </c>
      <c r="F40" s="11">
        <f t="shared" si="2"/>
        <v>0</v>
      </c>
    </row>
    <row r="41" spans="1:6" x14ac:dyDescent="0.45">
      <c r="B41" t="s">
        <v>75</v>
      </c>
      <c r="D41" s="11">
        <f>AVERAGE(D3:D37)</f>
        <v>73.171874999999986</v>
      </c>
      <c r="E41" s="11">
        <f t="shared" ref="E41:F41" si="3">AVERAGE(E3:E37)</f>
        <v>86.757575757575751</v>
      </c>
      <c r="F41" s="11">
        <f t="shared" si="3"/>
        <v>76.294117647058826</v>
      </c>
    </row>
    <row r="42" spans="1:6" x14ac:dyDescent="0.45">
      <c r="B42" t="s">
        <v>76</v>
      </c>
      <c r="D42" s="11">
        <f>_xlfn.STDEV.P(D3:D37)</f>
        <v>3.3419898989037948</v>
      </c>
      <c r="E42" s="11">
        <f t="shared" ref="E42:F42" si="4">_xlfn.STDEV.P(E3:E37)</f>
        <v>16.122693028358661</v>
      </c>
      <c r="F42" s="11">
        <f t="shared" si="4"/>
        <v>20.367981521993702</v>
      </c>
    </row>
  </sheetData>
  <mergeCells count="1">
    <mergeCell ref="D1:F1"/>
  </mergeCells>
  <conditionalFormatting sqref="D3:F35 E36:E37 D36 F36">
    <cfRule type="cellIs" dxfId="3" priority="2" operator="greaterThan">
      <formula>39.5</formula>
    </cfRule>
    <cfRule type="cellIs" dxfId="2" priority="3" operator="between">
      <formula>30</formula>
      <formula>39.5</formula>
    </cfRule>
    <cfRule type="cellIs" dxfId="1" priority="4" operator="lessThan">
      <formula>30</formula>
    </cfRule>
  </conditionalFormatting>
  <conditionalFormatting sqref="D11:F35 E36:E37 D36 F36">
    <cfRule type="cellIs" dxfId="0" priority="1" operator="equal">
      <formula>"EC"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2025-03-17T14:02:57Z</dcterms:created>
  <dcterms:modified xsi:type="dcterms:W3CDTF">2025-03-19T09:41:16Z</dcterms:modified>
</cp:coreProperties>
</file>