
<file path=[Content_Types].xml><?xml version="1.0" encoding="utf-8"?>
<Types xmlns="http://schemas.openxmlformats.org/package/2006/content-types">
  <Default Extension="rels" ContentType="application/vnd.openxmlformats-package.relationships+xml"/>
  <Default Extension="tmp" ContentType="image/p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drawings/drawing2.xml" ContentType="application/vnd.openxmlformats-officedocument.drawing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charts/chart3.xml" ContentType="application/vnd.openxmlformats-officedocument.drawingml.chart+xml"/>
  <Override PartName="/xl/charts/style3.xml" ContentType="application/vnd.ms-office.chartstyle+xml"/>
  <Override PartName="/xl/charts/colors3.xml" ContentType="application/vnd.ms-office.chartcolorstyle+xml"/>
  <Override PartName="/xl/charts/chart4.xml" ContentType="application/vnd.openxmlformats-officedocument.drawingml.chart+xml"/>
  <Override PartName="/xl/charts/style4.xml" ContentType="application/vnd.ms-office.chartstyle+xml"/>
  <Override PartName="/xl/charts/colors4.xml" ContentType="application/vnd.ms-office.chartcolorstyle+xml"/>
  <Override PartName="/xl/charts/chart5.xml" ContentType="application/vnd.openxmlformats-officedocument.drawingml.chart+xml"/>
  <Override PartName="/xl/charts/style5.xml" ContentType="application/vnd.ms-office.chartstyle+xml"/>
  <Override PartName="/xl/charts/colors5.xml" ContentType="application/vnd.ms-office.chartcolorsty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 /><Relationship Id="rId2" Type="http://schemas.openxmlformats.org/package/2006/relationships/metadata/core-properties" Target="docProps/core.xml" /><Relationship Id="rId1" Type="http://schemas.openxmlformats.org/officeDocument/2006/relationships/officeDocument" Target="xl/workbook.xml" 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227"/>
  <workbookPr/>
  <mc:AlternateContent xmlns:mc="http://schemas.openxmlformats.org/markup-compatibility/2006">
    <mc:Choice Requires="x15">
      <x15ac:absPath xmlns:x15ac="http://schemas.microsoft.com/office/spreadsheetml/2010/11/ac" url="C:\Users\user\Desktop\Heena\21.4.2023\"/>
    </mc:Choice>
  </mc:AlternateContent>
  <xr:revisionPtr revIDLastSave="0" documentId="8_{EFE10CB2-DC68-6640-BAAD-6C81F676AAA2}" xr6:coauthVersionLast="47" xr6:coauthVersionMax="47" xr10:uidLastSave="{00000000-0000-0000-0000-000000000000}"/>
  <bookViews>
    <workbookView minimized="1" xWindow="0" yWindow="0" windowWidth="20490" windowHeight="7650" activeTab="1" xr2:uid="{00000000-000D-0000-FFFF-FFFF00000000}"/>
  </bookViews>
  <sheets>
    <sheet name="task 1a" sheetId="2" r:id="rId1"/>
    <sheet name="task 1b" sheetId="3" r:id="rId2"/>
    <sheet name="task1c" sheetId="4" r:id="rId3"/>
    <sheet name="TASK 2" sheetId="5" r:id="rId4"/>
  </sheets>
  <externalReferences>
    <externalReference r:id="rId5"/>
    <externalReference r:id="rId6"/>
    <externalReference r:id="rId7"/>
  </externalReferences>
  <calcPr calcId="191028" calcCompleted="0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C137" i="5" l="1"/>
  <c r="B137" i="5"/>
  <c r="C136" i="5"/>
  <c r="B136" i="5"/>
  <c r="B135" i="5"/>
  <c r="C135" i="5"/>
  <c r="C134" i="5"/>
  <c r="B134" i="5"/>
  <c r="C108" i="5"/>
  <c r="B108" i="5"/>
  <c r="C107" i="5"/>
  <c r="B107" i="5"/>
  <c r="B106" i="5"/>
  <c r="C106" i="5"/>
  <c r="C105" i="5"/>
  <c r="C109" i="5"/>
  <c r="B105" i="5"/>
  <c r="B109" i="5"/>
  <c r="C80" i="5"/>
  <c r="B80" i="5"/>
  <c r="B79" i="5"/>
  <c r="B78" i="5"/>
  <c r="C79" i="5"/>
  <c r="C78" i="5"/>
  <c r="C77" i="5"/>
  <c r="B77" i="5"/>
  <c r="B81" i="5"/>
  <c r="F31" i="5"/>
  <c r="E31" i="5"/>
  <c r="D31" i="5"/>
  <c r="C31" i="5"/>
  <c r="F30" i="5"/>
  <c r="E30" i="5"/>
  <c r="E29" i="5"/>
  <c r="D30" i="5"/>
  <c r="C30" i="5"/>
  <c r="F29" i="5"/>
  <c r="D29" i="5"/>
  <c r="C29" i="5"/>
  <c r="F28" i="5"/>
  <c r="E28" i="5"/>
  <c r="D28" i="5"/>
  <c r="C28" i="5"/>
  <c r="C81" i="5"/>
  <c r="B3" i="4"/>
  <c r="L24" i="4"/>
  <c r="K24" i="4"/>
  <c r="J24" i="4"/>
  <c r="I24" i="4"/>
  <c r="H24" i="4"/>
  <c r="G24" i="4"/>
  <c r="F24" i="4"/>
  <c r="E24" i="4"/>
  <c r="D24" i="4"/>
  <c r="C24" i="4"/>
  <c r="B5" i="4"/>
  <c r="J25" i="4"/>
  <c r="B5" i="3"/>
  <c r="B4" i="3"/>
  <c r="J28" i="4"/>
  <c r="K25" i="4"/>
  <c r="K28" i="4"/>
  <c r="E17" i="4"/>
  <c r="F17" i="4"/>
  <c r="D25" i="4"/>
  <c r="D28" i="4"/>
  <c r="H25" i="4"/>
  <c r="H28" i="4"/>
  <c r="L25" i="4"/>
  <c r="L28" i="4"/>
  <c r="G25" i="4"/>
  <c r="G28" i="4"/>
  <c r="B7" i="4"/>
  <c r="J17" i="4"/>
  <c r="C17" i="4"/>
  <c r="G17" i="4"/>
  <c r="K17" i="4"/>
  <c r="E25" i="4"/>
  <c r="E28" i="4"/>
  <c r="I25" i="4"/>
  <c r="I28" i="4"/>
  <c r="I17" i="4"/>
  <c r="C25" i="4"/>
  <c r="C28" i="4"/>
  <c r="D17" i="4"/>
  <c r="H17" i="4"/>
  <c r="L17" i="4"/>
  <c r="F25" i="4"/>
  <c r="F28" i="4"/>
  <c r="J16" i="4"/>
  <c r="J20" i="4"/>
  <c r="F16" i="4"/>
  <c r="F20" i="4"/>
  <c r="G16" i="4"/>
  <c r="G20" i="4"/>
  <c r="I16" i="4"/>
  <c r="I20" i="4"/>
  <c r="E16" i="4"/>
  <c r="E20" i="4"/>
  <c r="C9" i="4"/>
  <c r="C12" i="4"/>
  <c r="L16" i="4"/>
  <c r="L20" i="4"/>
  <c r="H16" i="4"/>
  <c r="H20" i="4"/>
  <c r="K16" i="4"/>
  <c r="K20" i="4"/>
  <c r="D16" i="4"/>
  <c r="D20" i="4"/>
  <c r="C16" i="4"/>
  <c r="C20" i="4"/>
  <c r="F27" i="5"/>
  <c r="C133" i="5"/>
  <c r="B133" i="5"/>
  <c r="C27" i="5"/>
  <c r="E27" i="5"/>
  <c r="D27" i="5"/>
</calcChain>
</file>

<file path=xl/sharedStrings.xml><?xml version="1.0" encoding="utf-8"?>
<sst xmlns="http://schemas.openxmlformats.org/spreadsheetml/2006/main" count="98" uniqueCount="62">
  <si>
    <t>SAMPLE</t>
  </si>
  <si>
    <t>ACTUAL SIZE</t>
  </si>
  <si>
    <t>TECHNICIAN A</t>
  </si>
  <si>
    <t>TECHNICIAN B</t>
  </si>
  <si>
    <t>TECHNICIAN C</t>
  </si>
  <si>
    <t>MEAN</t>
  </si>
  <si>
    <t>RANGE</t>
  </si>
  <si>
    <t>MAXIMUM</t>
  </si>
  <si>
    <t>MINIMUM</t>
  </si>
  <si>
    <t>QUESTION 2</t>
  </si>
  <si>
    <t>STANDARD DEVIATION</t>
  </si>
  <si>
    <t>To calculate the acceleration of the race car, we need to use the formula:
 a= (v²-u²)/2s</t>
  </si>
  <si>
    <t xml:space="preserve">We can use this formula to solve for time:
t=(v-u)/a
</t>
  </si>
  <si>
    <t>where:</t>
  </si>
  <si>
    <t>a = acceleration</t>
  </si>
  <si>
    <t>v= final velocity = 66.66 m/s</t>
  </si>
  <si>
    <t>u= initial velocity = 0 (since the car starts from rest)</t>
  </si>
  <si>
    <t>s = distance travelled = 400 m</t>
  </si>
  <si>
    <t>t= time</t>
  </si>
  <si>
    <r>
      <t>a=(66.66</t>
    </r>
    <r>
      <rPr>
        <sz val="11"/>
        <color theme="1"/>
        <rFont val="Calibri"/>
        <family val="2"/>
      </rPr>
      <t>²- 0²)/2*400</t>
    </r>
  </si>
  <si>
    <t>t= (66.66-0)/5.554</t>
  </si>
  <si>
    <t>a= 4443.556/800</t>
  </si>
  <si>
    <t>t= 12.00 s</t>
  </si>
  <si>
    <r>
      <t>a=5.55 m/s</t>
    </r>
    <r>
      <rPr>
        <sz val="11"/>
        <color theme="1"/>
        <rFont val="Calibri"/>
        <family val="2"/>
      </rPr>
      <t>²</t>
    </r>
  </si>
  <si>
    <r>
      <t>Enter Accleration value (b/w 1 to 10 m/s</t>
    </r>
    <r>
      <rPr>
        <sz val="11"/>
        <color theme="1"/>
        <rFont val="Calibri"/>
        <family val="2"/>
      </rPr>
      <t>²</t>
    </r>
    <r>
      <rPr>
        <sz val="11"/>
        <color theme="1"/>
        <rFont val="Calibri"/>
        <family val="2"/>
        <scheme val="minor"/>
      </rPr>
      <t>) here, a=</t>
    </r>
  </si>
  <si>
    <r>
      <t>m/s</t>
    </r>
    <r>
      <rPr>
        <sz val="11"/>
        <color theme="1"/>
        <rFont val="Calibri"/>
        <family val="2"/>
      </rPr>
      <t>²</t>
    </r>
  </si>
  <si>
    <t>Top Speed= 240km/h= v=</t>
  </si>
  <si>
    <t>m/s</t>
  </si>
  <si>
    <t>Time Taken, t=(v-u)/a   t=</t>
  </si>
  <si>
    <t>s (seconds)</t>
  </si>
  <si>
    <t>Distance Travelled, s= (v²-u²)/2a   , s=</t>
  </si>
  <si>
    <t>m (meters)</t>
  </si>
  <si>
    <t>"The car will lose the race – Acceleration value too low!"</t>
  </si>
  <si>
    <t>Impossible! – the race car cannot accelerate this quickly!</t>
  </si>
  <si>
    <t>The car will win the race</t>
  </si>
  <si>
    <t xml:space="preserve">PARTICULAR </t>
  </si>
  <si>
    <t xml:space="preserve">VALUE </t>
  </si>
  <si>
    <t>Final Velocity (v)</t>
  </si>
  <si>
    <t>𝑣 2</t>
  </si>
  <si>
    <t>Initial Velocity (u)</t>
  </si>
  <si>
    <t>𝑢 2</t>
  </si>
  <si>
    <t>Distance (s)</t>
  </si>
  <si>
    <t>𝑣 2 - 𝑢 2</t>
  </si>
  <si>
    <t>Acceleration (a)</t>
  </si>
  <si>
    <r>
      <t>m/s</t>
    </r>
    <r>
      <rPr>
        <vertAlign val="superscript"/>
        <sz val="11"/>
        <color theme="1"/>
        <rFont val="Calibri"/>
        <family val="2"/>
        <scheme val="minor"/>
      </rPr>
      <t>2</t>
    </r>
  </si>
  <si>
    <t>2.s</t>
  </si>
  <si>
    <t>Time Taken (t)</t>
  </si>
  <si>
    <t xml:space="preserve">𝑣  - 𝑢 </t>
  </si>
  <si>
    <t>seconds</t>
  </si>
  <si>
    <t>a</t>
  </si>
  <si>
    <t>CALCULATION OF DISTANCE REQUIRED</t>
  </si>
  <si>
    <t>Distance required (s)</t>
  </si>
  <si>
    <t>2a</t>
  </si>
  <si>
    <t>CALCULATION OF TIME TAKEN</t>
  </si>
  <si>
    <t xml:space="preserve">𝑣 </t>
  </si>
  <si>
    <t xml:space="preserve">𝑢 </t>
  </si>
  <si>
    <t>TASK 2 (A)</t>
  </si>
  <si>
    <t>QUESTION 1</t>
  </si>
  <si>
    <t>CALCULATION OF DIFFERENT STATISTICAL MEASURES</t>
  </si>
  <si>
    <t>BELOW IS THE GRAPH FOR VALUES AGAINST ACTUAL VALUES</t>
  </si>
  <si>
    <t>ANNOTATION</t>
  </si>
  <si>
    <t xml:space="preserve">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</si>
</sst>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2"/>
      <color theme="1"/>
      <name val="Times New Roman"/>
      <family val="1"/>
    </font>
    <font>
      <b/>
      <sz val="12"/>
      <color theme="1"/>
      <name val="Times New Roman"/>
      <family val="1"/>
    </font>
    <font>
      <b/>
      <sz val="11"/>
      <color theme="1"/>
      <name val="Times New Roman"/>
      <family val="1"/>
    </font>
    <font>
      <sz val="11"/>
      <color theme="1"/>
      <name val="Calibri"/>
      <family val="2"/>
    </font>
    <font>
      <vertAlign val="superscript"/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9" tint="0.79998168889431442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26">
    <xf numFmtId="0" fontId="0" fillId="0" borderId="0" xfId="0"/>
    <xf numFmtId="0" fontId="1" fillId="0" borderId="0" xfId="0" applyFont="1"/>
    <xf numFmtId="0" fontId="2" fillId="0" borderId="1" xfId="0" applyFont="1" applyBorder="1" applyAlignment="1">
      <alignment horizontal="center"/>
    </xf>
    <xf numFmtId="0" fontId="3" fillId="0" borderId="2" xfId="0" applyFont="1" applyBorder="1"/>
    <xf numFmtId="0" fontId="3" fillId="0" borderId="3" xfId="0" applyFont="1" applyBorder="1"/>
    <xf numFmtId="0" fontId="3" fillId="0" borderId="4" xfId="0" applyFont="1" applyBorder="1"/>
    <xf numFmtId="0" fontId="2" fillId="0" borderId="5" xfId="0" applyFont="1" applyBorder="1" applyAlignment="1">
      <alignment horizontal="center"/>
    </xf>
    <xf numFmtId="0" fontId="2" fillId="0" borderId="6" xfId="0" applyFont="1" applyBorder="1" applyAlignment="1">
      <alignment horizontal="center"/>
    </xf>
    <xf numFmtId="0" fontId="1" fillId="0" borderId="0" xfId="0" applyFont="1" applyAlignment="1">
      <alignment horizontal="center"/>
    </xf>
    <xf numFmtId="0" fontId="0" fillId="0" borderId="0" xfId="0" applyAlignment="1">
      <alignment wrapText="1"/>
    </xf>
    <xf numFmtId="0" fontId="0" fillId="2" borderId="0" xfId="0" applyFill="1"/>
    <xf numFmtId="0" fontId="0" fillId="3" borderId="0" xfId="0" applyFill="1"/>
    <xf numFmtId="0" fontId="0" fillId="0" borderId="0" xfId="0" applyAlignment="1"/>
    <xf numFmtId="0" fontId="0" fillId="0" borderId="0" xfId="0" applyAlignment="1">
      <alignment horizontal="center"/>
    </xf>
    <xf numFmtId="2" fontId="0" fillId="0" borderId="0" xfId="0" applyNumberFormat="1" applyAlignment="1">
      <alignment horizontal="center"/>
    </xf>
    <xf numFmtId="0" fontId="0" fillId="0" borderId="9" xfId="0" applyBorder="1" applyAlignment="1">
      <alignment horizontal="center"/>
    </xf>
    <xf numFmtId="2" fontId="0" fillId="0" borderId="0" xfId="0" applyNumberFormat="1"/>
    <xf numFmtId="0" fontId="7" fillId="0" borderId="0" xfId="0" applyFont="1"/>
    <xf numFmtId="0" fontId="4" fillId="4" borderId="7" xfId="0" applyFont="1" applyFill="1" applyBorder="1"/>
    <xf numFmtId="0" fontId="1" fillId="4" borderId="8" xfId="0" applyFont="1" applyFill="1" applyBorder="1"/>
    <xf numFmtId="0" fontId="4" fillId="4" borderId="5" xfId="0" applyFont="1" applyFill="1" applyBorder="1"/>
    <xf numFmtId="0" fontId="1" fillId="4" borderId="1" xfId="0" applyFont="1" applyFill="1" applyBorder="1" applyAlignment="1">
      <alignment horizontal="center"/>
    </xf>
    <xf numFmtId="0" fontId="1" fillId="4" borderId="6" xfId="0" applyFont="1" applyFill="1" applyBorder="1" applyAlignment="1">
      <alignment horizontal="center"/>
    </xf>
    <xf numFmtId="0" fontId="4" fillId="4" borderId="0" xfId="0" applyFont="1" applyFill="1" applyBorder="1"/>
    <xf numFmtId="0" fontId="0" fillId="0" borderId="0" xfId="0" applyAlignment="1">
      <alignment horizontal="center"/>
    </xf>
    <xf numFmtId="0" fontId="1" fillId="0" borderId="0" xfId="0" applyFont="1" applyAlignment="1">
      <alignment horizontal="center"/>
    </xf>
  </cellXfs>
  <cellStyles count="1">
    <cellStyle name="Normal" xfId="0" builtinId="0"/>
  </cellStyles>
  <dxfs count="3"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 /><Relationship Id="rId3" Type="http://schemas.openxmlformats.org/officeDocument/2006/relationships/worksheet" Target="worksheets/sheet3.xml" /><Relationship Id="rId7" Type="http://schemas.openxmlformats.org/officeDocument/2006/relationships/externalLink" Target="externalLinks/externalLink3.xml" /><Relationship Id="rId2" Type="http://schemas.openxmlformats.org/officeDocument/2006/relationships/worksheet" Target="worksheets/sheet2.xml" /><Relationship Id="rId1" Type="http://schemas.openxmlformats.org/officeDocument/2006/relationships/worksheet" Target="worksheets/sheet1.xml" /><Relationship Id="rId6" Type="http://schemas.openxmlformats.org/officeDocument/2006/relationships/externalLink" Target="externalLinks/externalLink2.xml" /><Relationship Id="rId11" Type="http://schemas.openxmlformats.org/officeDocument/2006/relationships/calcChain" Target="calcChain.xml" /><Relationship Id="rId5" Type="http://schemas.openxmlformats.org/officeDocument/2006/relationships/externalLink" Target="externalLinks/externalLink1.xml" /><Relationship Id="rId10" Type="http://schemas.openxmlformats.org/officeDocument/2006/relationships/sharedStrings" Target="sharedStrings.xml" /><Relationship Id="rId4" Type="http://schemas.openxmlformats.org/officeDocument/2006/relationships/worksheet" Target="worksheets/sheet4.xml" /><Relationship Id="rId9" Type="http://schemas.openxmlformats.org/officeDocument/2006/relationships/styles" Target="styles.xml" 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 /><Relationship Id="rId1" Type="http://schemas.microsoft.com/office/2011/relationships/chartStyle" Target="style1.xml" 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 /><Relationship Id="rId1" Type="http://schemas.microsoft.com/office/2011/relationships/chartStyle" Target="style2.xml" /></Relationships>
</file>

<file path=xl/charts/_rels/chart3.xml.rels><?xml version="1.0" encoding="UTF-8" standalone="yes"?>
<Relationships xmlns="http://schemas.openxmlformats.org/package/2006/relationships"><Relationship Id="rId2" Type="http://schemas.microsoft.com/office/2011/relationships/chartColorStyle" Target="colors3.xml" /><Relationship Id="rId1" Type="http://schemas.microsoft.com/office/2011/relationships/chartStyle" Target="style3.xml" /></Relationships>
</file>

<file path=xl/charts/_rels/chart4.xml.rels><?xml version="1.0" encoding="UTF-8" standalone="yes"?>
<Relationships xmlns="http://schemas.openxmlformats.org/package/2006/relationships"><Relationship Id="rId2" Type="http://schemas.microsoft.com/office/2011/relationships/chartColorStyle" Target="colors4.xml" /><Relationship Id="rId1" Type="http://schemas.microsoft.com/office/2011/relationships/chartStyle" Target="style4.xml" /></Relationships>
</file>

<file path=xl/charts/_rels/chart5.xml.rels><?xml version="1.0" encoding="UTF-8" standalone="yes"?>
<Relationships xmlns="http://schemas.openxmlformats.org/package/2006/relationships"><Relationship Id="rId2" Type="http://schemas.microsoft.com/office/2011/relationships/chartColorStyle" Target="colors5.xml" /><Relationship Id="rId1" Type="http://schemas.microsoft.com/office/2011/relationships/chartStyle" Target="style5.xml" 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Velocity -</a:t>
            </a:r>
            <a:r>
              <a:rPr lang="en-US" baseline="0"/>
              <a:t> Time Graph</a:t>
            </a:r>
            <a:endParaRPr lang="en-US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lineChart>
        <c:grouping val="standard"/>
        <c:varyColors val="0"/>
        <c:ser>
          <c:idx val="0"/>
          <c:order val="0"/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n-US"/>
              </a:p>
            </c:txPr>
            <c:dLblPos val="t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'[1]Task 1c'!$C$24:$L$24</c:f>
              <c:strCache>
                <c:ptCount val="10"/>
                <c:pt idx="0">
                  <c:v>66.66</c:v>
                </c:pt>
                <c:pt idx="1">
                  <c:v>66.66</c:v>
                </c:pt>
                <c:pt idx="2">
                  <c:v>66.66</c:v>
                </c:pt>
                <c:pt idx="3">
                  <c:v>66.66</c:v>
                </c:pt>
                <c:pt idx="4">
                  <c:v>66.66</c:v>
                </c:pt>
                <c:pt idx="5">
                  <c:v>66.66</c:v>
                </c:pt>
                <c:pt idx="6">
                  <c:v>66.66</c:v>
                </c:pt>
                <c:pt idx="7">
                  <c:v>66.66</c:v>
                </c:pt>
                <c:pt idx="8">
                  <c:v>66.66</c:v>
                </c:pt>
                <c:pt idx="9">
                  <c:v>66.66</c:v>
                </c:pt>
              </c:strCache>
            </c:strRef>
          </c:cat>
          <c:val>
            <c:numRef>
              <c:f>'[1]Task 1c'!$C$28:$L$28</c:f>
              <c:numCache>
                <c:formatCode>General</c:formatCode>
                <c:ptCount val="10"/>
                <c:pt idx="0">
                  <c:v>66.66</c:v>
                </c:pt>
                <c:pt idx="1">
                  <c:v>33.33</c:v>
                </c:pt>
                <c:pt idx="2">
                  <c:v>22.22</c:v>
                </c:pt>
                <c:pt idx="3">
                  <c:v>16.664999999999999</c:v>
                </c:pt>
                <c:pt idx="4">
                  <c:v>13.331999999999999</c:v>
                </c:pt>
                <c:pt idx="5">
                  <c:v>11.11</c:v>
                </c:pt>
                <c:pt idx="6">
                  <c:v>9.5228571428571431</c:v>
                </c:pt>
                <c:pt idx="7">
                  <c:v>8.3324999999999996</c:v>
                </c:pt>
                <c:pt idx="8">
                  <c:v>7.4066666666666663</c:v>
                </c:pt>
                <c:pt idx="9">
                  <c:v>6.6659999999999995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56C0-42B3-8197-F92DC192DF2F}"/>
            </c:ext>
          </c:extLst>
        </c:ser>
        <c:dLbls>
          <c:dLblPos val="t"/>
          <c:showLegendKey val="0"/>
          <c:showVal val="1"/>
          <c:showCatName val="0"/>
          <c:showSerName val="0"/>
          <c:showPercent val="0"/>
          <c:showBubbleSize val="0"/>
        </c:dLbls>
        <c:smooth val="0"/>
        <c:axId val="1094997648"/>
        <c:axId val="1094994736"/>
      </c:lineChart>
      <c:catAx>
        <c:axId val="1094997648"/>
        <c:scaling>
          <c:orientation val="minMax"/>
        </c:scaling>
        <c:delete val="0"/>
        <c:axPos val="b"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/>
                  <a:t>Velocity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094994736"/>
        <c:crosses val="autoZero"/>
        <c:auto val="1"/>
        <c:lblAlgn val="ctr"/>
        <c:lblOffset val="100"/>
        <c:noMultiLvlLbl val="0"/>
      </c:catAx>
      <c:valAx>
        <c:axId val="1094994736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/>
                  <a:t>Time - Taken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094997648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accent2">
        <a:lumMod val="40000"/>
        <a:lumOff val="60000"/>
      </a:schemeClr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GB"/>
              <a:t>AGAINST</a:t>
            </a:r>
            <a:r>
              <a:rPr lang="en-GB" baseline="0"/>
              <a:t> ACTUAL VALUES</a:t>
            </a:r>
            <a:endParaRPr lang="en-GB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view3D>
      <c:rotX val="15"/>
      <c:rotY val="20"/>
      <c:depthPercent val="100"/>
      <c:rAngAx val="1"/>
    </c:view3D>
    <c:floor>
      <c:thickness val="0"/>
      <c:spPr>
        <a:noFill/>
        <a:ln>
          <a:noFill/>
        </a:ln>
        <a:effectLst/>
        <a:sp3d/>
      </c:spPr>
    </c:floor>
    <c:sideWall>
      <c:thickness val="0"/>
      <c:spPr>
        <a:noFill/>
        <a:ln>
          <a:noFill/>
        </a:ln>
        <a:effectLst/>
        <a:sp3d/>
      </c:spPr>
    </c:sideWall>
    <c:backWall>
      <c:thickness val="0"/>
      <c:spPr>
        <a:noFill/>
        <a:ln>
          <a:noFill/>
        </a:ln>
        <a:effectLst/>
        <a:sp3d/>
      </c:spPr>
    </c:backWall>
    <c:plotArea>
      <c:layout/>
      <c:bar3DChart>
        <c:barDir val="col"/>
        <c:grouping val="clustered"/>
        <c:varyColors val="0"/>
        <c:ser>
          <c:idx val="0"/>
          <c:order val="0"/>
          <c:tx>
            <c:strRef>
              <c:f>[2]Sheet1!$C$7</c:f>
              <c:strCache>
                <c:ptCount val="1"/>
                <c:pt idx="0">
                  <c:v>ACTUAL SIZE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  <a:sp3d/>
          </c:spPr>
          <c:invertIfNegative val="0"/>
          <c:cat>
            <c:strRef>
              <c:f>[2]Sheet1!$B$8:$B$32</c:f>
              <c:strCache>
                <c:ptCount val="25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STANDARD DEVIATION</c:v>
                </c:pt>
                <c:pt idx="21">
                  <c:v>MEAN</c:v>
                </c:pt>
                <c:pt idx="22">
                  <c:v>RANGE</c:v>
                </c:pt>
                <c:pt idx="23">
                  <c:v>MAXIMUM</c:v>
                </c:pt>
                <c:pt idx="24">
                  <c:v>MINIMUM</c:v>
                </c:pt>
              </c:strCache>
            </c:strRef>
          </c:cat>
          <c:val>
            <c:numRef>
              <c:f>[2]Sheet1!$C$8:$C$32</c:f>
              <c:numCache>
                <c:formatCode>General</c:formatCode>
                <c:ptCount val="25"/>
                <c:pt idx="0">
                  <c:v>0.7</c:v>
                </c:pt>
                <c:pt idx="1">
                  <c:v>2.1</c:v>
                </c:pt>
                <c:pt idx="2">
                  <c:v>1.1000000000000001</c:v>
                </c:pt>
                <c:pt idx="3">
                  <c:v>1.6</c:v>
                </c:pt>
                <c:pt idx="4">
                  <c:v>2.7</c:v>
                </c:pt>
                <c:pt idx="5">
                  <c:v>0.55000000000000004</c:v>
                </c:pt>
                <c:pt idx="6">
                  <c:v>0.27</c:v>
                </c:pt>
                <c:pt idx="7">
                  <c:v>0.4</c:v>
                </c:pt>
                <c:pt idx="8">
                  <c:v>6</c:v>
                </c:pt>
                <c:pt idx="9">
                  <c:v>1.1200000000000001</c:v>
                </c:pt>
                <c:pt idx="10">
                  <c:v>1.3</c:v>
                </c:pt>
                <c:pt idx="11">
                  <c:v>0.98</c:v>
                </c:pt>
                <c:pt idx="12">
                  <c:v>1.1499999999999999</c:v>
                </c:pt>
                <c:pt idx="13">
                  <c:v>0.52</c:v>
                </c:pt>
                <c:pt idx="14">
                  <c:v>1.8</c:v>
                </c:pt>
                <c:pt idx="15">
                  <c:v>7.5</c:v>
                </c:pt>
                <c:pt idx="16">
                  <c:v>0.28000000000000003</c:v>
                </c:pt>
                <c:pt idx="17">
                  <c:v>0.5</c:v>
                </c:pt>
                <c:pt idx="18">
                  <c:v>4.9000000000000004</c:v>
                </c:pt>
                <c:pt idx="19">
                  <c:v>0.25</c:v>
                </c:pt>
                <c:pt idx="20">
                  <c:v>2.4590453653187558</c:v>
                </c:pt>
                <c:pt idx="21">
                  <c:v>1.786</c:v>
                </c:pt>
                <c:pt idx="22">
                  <c:v>7.25</c:v>
                </c:pt>
                <c:pt idx="23">
                  <c:v>7.5</c:v>
                </c:pt>
                <c:pt idx="24">
                  <c:v>0.25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0A1C-42FD-A189-0ECD59F07551}"/>
            </c:ext>
          </c:extLst>
        </c:ser>
        <c:ser>
          <c:idx val="1"/>
          <c:order val="1"/>
          <c:tx>
            <c:strRef>
              <c:f>[2]Sheet1!$D$7</c:f>
              <c:strCache>
                <c:ptCount val="1"/>
                <c:pt idx="0">
                  <c:v>TECHNICIAN A</c:v>
                </c:pt>
              </c:strCache>
            </c:strRef>
          </c:tx>
          <c:spPr>
            <a:solidFill>
              <a:schemeClr val="accent2"/>
            </a:solidFill>
            <a:ln>
              <a:noFill/>
            </a:ln>
            <a:effectLst/>
            <a:sp3d/>
          </c:spPr>
          <c:invertIfNegative val="0"/>
          <c:cat>
            <c:strRef>
              <c:f>[2]Sheet1!$B$8:$B$32</c:f>
              <c:strCache>
                <c:ptCount val="25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STANDARD DEVIATION</c:v>
                </c:pt>
                <c:pt idx="21">
                  <c:v>MEAN</c:v>
                </c:pt>
                <c:pt idx="22">
                  <c:v>RANGE</c:v>
                </c:pt>
                <c:pt idx="23">
                  <c:v>MAXIMUM</c:v>
                </c:pt>
                <c:pt idx="24">
                  <c:v>MINIMUM</c:v>
                </c:pt>
              </c:strCache>
            </c:strRef>
          </c:cat>
          <c:val>
            <c:numRef>
              <c:f>[2]Sheet1!$D$8:$D$32</c:f>
              <c:numCache>
                <c:formatCode>General</c:formatCode>
                <c:ptCount val="25"/>
                <c:pt idx="0">
                  <c:v>1.5</c:v>
                </c:pt>
                <c:pt idx="1">
                  <c:v>1.8</c:v>
                </c:pt>
                <c:pt idx="2">
                  <c:v>2</c:v>
                </c:pt>
                <c:pt idx="3">
                  <c:v>0.8</c:v>
                </c:pt>
                <c:pt idx="4">
                  <c:v>3</c:v>
                </c:pt>
                <c:pt idx="5">
                  <c:v>1.2</c:v>
                </c:pt>
                <c:pt idx="6">
                  <c:v>1.2</c:v>
                </c:pt>
                <c:pt idx="7">
                  <c:v>0.5</c:v>
                </c:pt>
                <c:pt idx="8">
                  <c:v>5.5</c:v>
                </c:pt>
                <c:pt idx="9">
                  <c:v>0.5</c:v>
                </c:pt>
                <c:pt idx="10">
                  <c:v>2.1</c:v>
                </c:pt>
                <c:pt idx="11">
                  <c:v>1</c:v>
                </c:pt>
                <c:pt idx="12">
                  <c:v>1.8</c:v>
                </c:pt>
                <c:pt idx="13">
                  <c:v>1.5</c:v>
                </c:pt>
                <c:pt idx="14">
                  <c:v>2</c:v>
                </c:pt>
                <c:pt idx="15">
                  <c:v>6</c:v>
                </c:pt>
                <c:pt idx="16">
                  <c:v>1</c:v>
                </c:pt>
                <c:pt idx="17">
                  <c:v>0.9</c:v>
                </c:pt>
                <c:pt idx="18">
                  <c:v>4.5</c:v>
                </c:pt>
                <c:pt idx="19">
                  <c:v>0.5</c:v>
                </c:pt>
                <c:pt idx="20">
                  <c:v>1.8429208341887489</c:v>
                </c:pt>
                <c:pt idx="21">
                  <c:v>1.9650000000000003</c:v>
                </c:pt>
                <c:pt idx="22">
                  <c:v>5.5</c:v>
                </c:pt>
                <c:pt idx="23">
                  <c:v>6</c:v>
                </c:pt>
                <c:pt idx="24">
                  <c:v>0.5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0A1C-42FD-A189-0ECD59F07551}"/>
            </c:ext>
          </c:extLst>
        </c:ser>
        <c:ser>
          <c:idx val="2"/>
          <c:order val="2"/>
          <c:tx>
            <c:strRef>
              <c:f>[2]Sheet1!$E$7</c:f>
              <c:strCache>
                <c:ptCount val="1"/>
                <c:pt idx="0">
                  <c:v>TECHNICIAN B</c:v>
                </c:pt>
              </c:strCache>
            </c:strRef>
          </c:tx>
          <c:spPr>
            <a:solidFill>
              <a:schemeClr val="accent3"/>
            </a:solidFill>
            <a:ln>
              <a:noFill/>
            </a:ln>
            <a:effectLst/>
            <a:sp3d/>
          </c:spPr>
          <c:invertIfNegative val="0"/>
          <c:cat>
            <c:strRef>
              <c:f>[2]Sheet1!$B$8:$B$32</c:f>
              <c:strCache>
                <c:ptCount val="25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STANDARD DEVIATION</c:v>
                </c:pt>
                <c:pt idx="21">
                  <c:v>MEAN</c:v>
                </c:pt>
                <c:pt idx="22">
                  <c:v>RANGE</c:v>
                </c:pt>
                <c:pt idx="23">
                  <c:v>MAXIMUM</c:v>
                </c:pt>
                <c:pt idx="24">
                  <c:v>MINIMUM</c:v>
                </c:pt>
              </c:strCache>
            </c:strRef>
          </c:cat>
          <c:val>
            <c:numRef>
              <c:f>[2]Sheet1!$E$8:$E$32</c:f>
              <c:numCache>
                <c:formatCode>General</c:formatCode>
                <c:ptCount val="25"/>
                <c:pt idx="0">
                  <c:v>1</c:v>
                </c:pt>
                <c:pt idx="1">
                  <c:v>2</c:v>
                </c:pt>
                <c:pt idx="2">
                  <c:v>2</c:v>
                </c:pt>
                <c:pt idx="3">
                  <c:v>2</c:v>
                </c:pt>
                <c:pt idx="4">
                  <c:v>3.5</c:v>
                </c:pt>
                <c:pt idx="5">
                  <c:v>1</c:v>
                </c:pt>
                <c:pt idx="6">
                  <c:v>1</c:v>
                </c:pt>
                <c:pt idx="7">
                  <c:v>1</c:v>
                </c:pt>
                <c:pt idx="8">
                  <c:v>6.5</c:v>
                </c:pt>
                <c:pt idx="9">
                  <c:v>1.5</c:v>
                </c:pt>
                <c:pt idx="10">
                  <c:v>1.5</c:v>
                </c:pt>
                <c:pt idx="11">
                  <c:v>1</c:v>
                </c:pt>
                <c:pt idx="12">
                  <c:v>1.5</c:v>
                </c:pt>
                <c:pt idx="13">
                  <c:v>1</c:v>
                </c:pt>
                <c:pt idx="14">
                  <c:v>2.5</c:v>
                </c:pt>
                <c:pt idx="15">
                  <c:v>8</c:v>
                </c:pt>
                <c:pt idx="16">
                  <c:v>1</c:v>
                </c:pt>
                <c:pt idx="17">
                  <c:v>1.2</c:v>
                </c:pt>
                <c:pt idx="18">
                  <c:v>5.5</c:v>
                </c:pt>
                <c:pt idx="19">
                  <c:v>1</c:v>
                </c:pt>
                <c:pt idx="20">
                  <c:v>2.3940555817739879</c:v>
                </c:pt>
                <c:pt idx="21">
                  <c:v>2.2850000000000001</c:v>
                </c:pt>
                <c:pt idx="22">
                  <c:v>7</c:v>
                </c:pt>
                <c:pt idx="23">
                  <c:v>8</c:v>
                </c:pt>
                <c:pt idx="24">
                  <c:v>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0A1C-42FD-A189-0ECD59F07551}"/>
            </c:ext>
          </c:extLst>
        </c:ser>
        <c:ser>
          <c:idx val="3"/>
          <c:order val="3"/>
          <c:tx>
            <c:strRef>
              <c:f>[2]Sheet1!$F$7</c:f>
              <c:strCache>
                <c:ptCount val="1"/>
                <c:pt idx="0">
                  <c:v>TECHNICIAN C</c:v>
                </c:pt>
              </c:strCache>
            </c:strRef>
          </c:tx>
          <c:spPr>
            <a:solidFill>
              <a:schemeClr val="accent4"/>
            </a:solidFill>
            <a:ln>
              <a:noFill/>
            </a:ln>
            <a:effectLst/>
            <a:sp3d/>
          </c:spPr>
          <c:invertIfNegative val="0"/>
          <c:cat>
            <c:strRef>
              <c:f>[2]Sheet1!$B$8:$B$32</c:f>
              <c:strCache>
                <c:ptCount val="25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STANDARD DEVIATION</c:v>
                </c:pt>
                <c:pt idx="21">
                  <c:v>MEAN</c:v>
                </c:pt>
                <c:pt idx="22">
                  <c:v>RANGE</c:v>
                </c:pt>
                <c:pt idx="23">
                  <c:v>MAXIMUM</c:v>
                </c:pt>
                <c:pt idx="24">
                  <c:v>MINIMUM</c:v>
                </c:pt>
              </c:strCache>
            </c:strRef>
          </c:cat>
          <c:val>
            <c:numRef>
              <c:f>[2]Sheet1!$F$8:$F$32</c:f>
              <c:numCache>
                <c:formatCode>General</c:formatCode>
                <c:ptCount val="25"/>
                <c:pt idx="0">
                  <c:v>1.4</c:v>
                </c:pt>
                <c:pt idx="1">
                  <c:v>2.5</c:v>
                </c:pt>
                <c:pt idx="2">
                  <c:v>1.6</c:v>
                </c:pt>
                <c:pt idx="3">
                  <c:v>1.6</c:v>
                </c:pt>
                <c:pt idx="4">
                  <c:v>3</c:v>
                </c:pt>
                <c:pt idx="5">
                  <c:v>1</c:v>
                </c:pt>
                <c:pt idx="6">
                  <c:v>0.7</c:v>
                </c:pt>
                <c:pt idx="7">
                  <c:v>0.9</c:v>
                </c:pt>
                <c:pt idx="8">
                  <c:v>6.2</c:v>
                </c:pt>
                <c:pt idx="9">
                  <c:v>1.4</c:v>
                </c:pt>
                <c:pt idx="10">
                  <c:v>1.7</c:v>
                </c:pt>
                <c:pt idx="11">
                  <c:v>1.3</c:v>
                </c:pt>
                <c:pt idx="12">
                  <c:v>1.6</c:v>
                </c:pt>
                <c:pt idx="13">
                  <c:v>1</c:v>
                </c:pt>
                <c:pt idx="14">
                  <c:v>2.1</c:v>
                </c:pt>
                <c:pt idx="15">
                  <c:v>7</c:v>
                </c:pt>
                <c:pt idx="16">
                  <c:v>0.8</c:v>
                </c:pt>
                <c:pt idx="17">
                  <c:v>0.8</c:v>
                </c:pt>
                <c:pt idx="18">
                  <c:v>4.9000000000000004</c:v>
                </c:pt>
                <c:pt idx="19">
                  <c:v>0.5</c:v>
                </c:pt>
                <c:pt idx="20">
                  <c:v>2.1607122752073877</c:v>
                </c:pt>
                <c:pt idx="21">
                  <c:v>2.0999999999999996</c:v>
                </c:pt>
                <c:pt idx="22">
                  <c:v>6.5</c:v>
                </c:pt>
                <c:pt idx="23">
                  <c:v>7</c:v>
                </c:pt>
                <c:pt idx="24">
                  <c:v>0.5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3-0A1C-42FD-A189-0ECD59F07551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shape val="box"/>
        <c:axId val="1621391391"/>
        <c:axId val="1621381823"/>
        <c:axId val="0"/>
      </c:bar3DChart>
      <c:catAx>
        <c:axId val="1621391391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621381823"/>
        <c:crosses val="autoZero"/>
        <c:auto val="1"/>
        <c:lblAlgn val="ctr"/>
        <c:lblOffset val="100"/>
        <c:noMultiLvlLbl val="0"/>
      </c:catAx>
      <c:valAx>
        <c:axId val="1621381823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621391391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GB"/>
              <a:t>ACTUAL</a:t>
            </a:r>
            <a:r>
              <a:rPr lang="en-GB" baseline="0"/>
              <a:t> SIZE VS TECHNICIAN A</a:t>
            </a:r>
            <a:endParaRPr lang="en-GB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view3D>
      <c:rotX val="15"/>
      <c:rotY val="20"/>
      <c:depthPercent val="100"/>
      <c:rAngAx val="1"/>
    </c:view3D>
    <c:floor>
      <c:thickness val="0"/>
      <c:spPr>
        <a:noFill/>
        <a:ln>
          <a:noFill/>
        </a:ln>
        <a:effectLst/>
        <a:sp3d/>
      </c:spPr>
    </c:floor>
    <c:sideWall>
      <c:thickness val="0"/>
      <c:spPr>
        <a:noFill/>
        <a:ln>
          <a:noFill/>
        </a:ln>
        <a:effectLst/>
        <a:sp3d/>
      </c:spPr>
    </c:sideWall>
    <c:backWall>
      <c:thickness val="0"/>
      <c:spPr>
        <a:noFill/>
        <a:ln>
          <a:noFill/>
        </a:ln>
        <a:effectLst/>
        <a:sp3d/>
      </c:spPr>
    </c:backWall>
    <c:plotArea>
      <c:layout/>
      <c:bar3DChart>
        <c:barDir val="col"/>
        <c:grouping val="stacked"/>
        <c:varyColors val="0"/>
        <c:ser>
          <c:idx val="0"/>
          <c:order val="0"/>
          <c:tx>
            <c:strRef>
              <c:f>[3]Sheet1!$C$89</c:f>
              <c:strCache>
                <c:ptCount val="1"/>
                <c:pt idx="0">
                  <c:v>ACTUAL SIZE</c:v>
                </c:pt>
              </c:strCache>
            </c:strRef>
          </c:tx>
          <c:spPr>
            <a:solidFill>
              <a:schemeClr val="accent2"/>
            </a:solidFill>
            <a:ln>
              <a:noFill/>
            </a:ln>
            <a:effectLst/>
            <a:sp3d/>
          </c:spPr>
          <c:invertIfNegative val="0"/>
          <c:cat>
            <c:strRef>
              <c:f>[3]Sheet1!$B$90:$B$114</c:f>
              <c:strCache>
                <c:ptCount val="25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MEAN</c:v>
                </c:pt>
                <c:pt idx="21">
                  <c:v>RANGE</c:v>
                </c:pt>
                <c:pt idx="22">
                  <c:v>MAXIMUM</c:v>
                </c:pt>
                <c:pt idx="23">
                  <c:v>MINIMUM</c:v>
                </c:pt>
                <c:pt idx="24">
                  <c:v>STANDARD DEVIATION</c:v>
                </c:pt>
              </c:strCache>
            </c:strRef>
          </c:cat>
          <c:val>
            <c:numRef>
              <c:f>[3]Sheet1!$C$90:$C$114</c:f>
              <c:numCache>
                <c:formatCode>General</c:formatCode>
                <c:ptCount val="25"/>
                <c:pt idx="0">
                  <c:v>0.7</c:v>
                </c:pt>
                <c:pt idx="1">
                  <c:v>2.1</c:v>
                </c:pt>
                <c:pt idx="2">
                  <c:v>1.1000000000000001</c:v>
                </c:pt>
                <c:pt idx="3">
                  <c:v>1.6</c:v>
                </c:pt>
                <c:pt idx="4">
                  <c:v>2.7</c:v>
                </c:pt>
                <c:pt idx="5">
                  <c:v>0.55000000000000004</c:v>
                </c:pt>
                <c:pt idx="6">
                  <c:v>0.27</c:v>
                </c:pt>
                <c:pt idx="7">
                  <c:v>0.4</c:v>
                </c:pt>
                <c:pt idx="8">
                  <c:v>6</c:v>
                </c:pt>
                <c:pt idx="9">
                  <c:v>1.1200000000000001</c:v>
                </c:pt>
                <c:pt idx="10">
                  <c:v>1.3</c:v>
                </c:pt>
                <c:pt idx="11">
                  <c:v>0.98</c:v>
                </c:pt>
                <c:pt idx="12">
                  <c:v>1.1499999999999999</c:v>
                </c:pt>
                <c:pt idx="13">
                  <c:v>0.52</c:v>
                </c:pt>
                <c:pt idx="14">
                  <c:v>1.8</c:v>
                </c:pt>
                <c:pt idx="15">
                  <c:v>7.5</c:v>
                </c:pt>
                <c:pt idx="16">
                  <c:v>0.28000000000000003</c:v>
                </c:pt>
                <c:pt idx="17">
                  <c:v>0.5</c:v>
                </c:pt>
                <c:pt idx="18">
                  <c:v>4.9000000000000004</c:v>
                </c:pt>
                <c:pt idx="19">
                  <c:v>0.25</c:v>
                </c:pt>
                <c:pt idx="20">
                  <c:v>1.786</c:v>
                </c:pt>
                <c:pt idx="21">
                  <c:v>7.25</c:v>
                </c:pt>
                <c:pt idx="22">
                  <c:v>7.5</c:v>
                </c:pt>
                <c:pt idx="23">
                  <c:v>0.25</c:v>
                </c:pt>
                <c:pt idx="24">
                  <c:v>2.4590453653187558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2A7E-438E-9A83-71EDBFBB3F0A}"/>
            </c:ext>
          </c:extLst>
        </c:ser>
        <c:ser>
          <c:idx val="1"/>
          <c:order val="1"/>
          <c:tx>
            <c:strRef>
              <c:f>[3]Sheet1!$D$89</c:f>
              <c:strCache>
                <c:ptCount val="1"/>
                <c:pt idx="0">
                  <c:v>TECHNICIAN A</c:v>
                </c:pt>
              </c:strCache>
            </c:strRef>
          </c:tx>
          <c:spPr>
            <a:solidFill>
              <a:schemeClr val="accent4"/>
            </a:solidFill>
            <a:ln>
              <a:noFill/>
            </a:ln>
            <a:effectLst/>
            <a:sp3d/>
          </c:spPr>
          <c:invertIfNegative val="0"/>
          <c:cat>
            <c:strRef>
              <c:f>[3]Sheet1!$B$90:$B$114</c:f>
              <c:strCache>
                <c:ptCount val="25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MEAN</c:v>
                </c:pt>
                <c:pt idx="21">
                  <c:v>RANGE</c:v>
                </c:pt>
                <c:pt idx="22">
                  <c:v>MAXIMUM</c:v>
                </c:pt>
                <c:pt idx="23">
                  <c:v>MINIMUM</c:v>
                </c:pt>
                <c:pt idx="24">
                  <c:v>STANDARD DEVIATION</c:v>
                </c:pt>
              </c:strCache>
            </c:strRef>
          </c:cat>
          <c:val>
            <c:numRef>
              <c:f>[3]Sheet1!$D$90:$D$114</c:f>
              <c:numCache>
                <c:formatCode>General</c:formatCode>
                <c:ptCount val="25"/>
                <c:pt idx="0">
                  <c:v>1.5</c:v>
                </c:pt>
                <c:pt idx="1">
                  <c:v>1.8</c:v>
                </c:pt>
                <c:pt idx="2">
                  <c:v>2</c:v>
                </c:pt>
                <c:pt idx="3">
                  <c:v>0.8</c:v>
                </c:pt>
                <c:pt idx="4">
                  <c:v>3</c:v>
                </c:pt>
                <c:pt idx="5">
                  <c:v>1.2</c:v>
                </c:pt>
                <c:pt idx="6">
                  <c:v>1.2</c:v>
                </c:pt>
                <c:pt idx="7">
                  <c:v>0.5</c:v>
                </c:pt>
                <c:pt idx="8">
                  <c:v>5.5</c:v>
                </c:pt>
                <c:pt idx="9">
                  <c:v>0.5</c:v>
                </c:pt>
                <c:pt idx="10">
                  <c:v>2.1</c:v>
                </c:pt>
                <c:pt idx="11">
                  <c:v>1</c:v>
                </c:pt>
                <c:pt idx="12">
                  <c:v>1.8</c:v>
                </c:pt>
                <c:pt idx="13">
                  <c:v>1.5</c:v>
                </c:pt>
                <c:pt idx="14">
                  <c:v>2</c:v>
                </c:pt>
                <c:pt idx="15">
                  <c:v>6</c:v>
                </c:pt>
                <c:pt idx="16">
                  <c:v>1</c:v>
                </c:pt>
                <c:pt idx="17">
                  <c:v>0.9</c:v>
                </c:pt>
                <c:pt idx="18">
                  <c:v>4.5</c:v>
                </c:pt>
                <c:pt idx="19">
                  <c:v>0.5</c:v>
                </c:pt>
                <c:pt idx="20">
                  <c:v>1.9650000000000003</c:v>
                </c:pt>
                <c:pt idx="21">
                  <c:v>5.5</c:v>
                </c:pt>
                <c:pt idx="22">
                  <c:v>6</c:v>
                </c:pt>
                <c:pt idx="23">
                  <c:v>0.5</c:v>
                </c:pt>
                <c:pt idx="24">
                  <c:v>1.8429208341887489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2A7E-438E-9A83-71EDBFBB3F0A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shape val="box"/>
        <c:axId val="1621384735"/>
        <c:axId val="1621379327"/>
        <c:axId val="0"/>
      </c:bar3DChart>
      <c:catAx>
        <c:axId val="1621384735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621379327"/>
        <c:crosses val="autoZero"/>
        <c:auto val="1"/>
        <c:lblAlgn val="ctr"/>
        <c:lblOffset val="100"/>
        <c:noMultiLvlLbl val="0"/>
      </c:catAx>
      <c:valAx>
        <c:axId val="1621379327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621384735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4"/>
    </mc:Choice>
    <mc:Fallback>
      <c:style val="4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2000" b="0" i="0" u="none" strike="noStrike" kern="1200" cap="none" spc="0" normalizeH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j-lt"/>
                <a:ea typeface="+mj-ea"/>
                <a:cs typeface="+mj-cs"/>
              </a:defRPr>
            </a:pPr>
            <a:r>
              <a:rPr lang="en-GB" sz="1800"/>
              <a:t>ACTUAL</a:t>
            </a:r>
            <a:r>
              <a:rPr lang="en-GB" sz="1800" baseline="0"/>
              <a:t> VS TECHNICIAN C</a:t>
            </a:r>
            <a:endParaRPr lang="en-GB" sz="1800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2000" b="0" i="0" u="none" strike="noStrike" kern="1200" cap="none" spc="0" normalizeH="0" baseline="0">
              <a:solidFill>
                <a:schemeClr val="tx1">
                  <a:lumMod val="65000"/>
                  <a:lumOff val="35000"/>
                </a:schemeClr>
              </a:solidFill>
              <a:latin typeface="+mj-lt"/>
              <a:ea typeface="+mj-ea"/>
              <a:cs typeface="+mj-cs"/>
            </a:defRPr>
          </a:pPr>
          <a:endParaRPr lang="en-US"/>
        </a:p>
      </c:txPr>
    </c:title>
    <c:autoTitleDeleted val="0"/>
    <c:view3D>
      <c:rotX val="15"/>
      <c:rotY val="20"/>
      <c:depthPercent val="100"/>
      <c:rAngAx val="1"/>
    </c:view3D>
    <c:floor>
      <c:thickness val="0"/>
      <c:spPr>
        <a:noFill/>
        <a:ln>
          <a:noFill/>
        </a:ln>
        <a:effectLst/>
        <a:sp3d/>
      </c:spPr>
    </c:floor>
    <c:sideWall>
      <c:thickness val="0"/>
      <c:spPr>
        <a:noFill/>
        <a:ln>
          <a:noFill/>
        </a:ln>
        <a:effectLst/>
        <a:sp3d/>
      </c:spPr>
    </c:sideWall>
    <c:backWall>
      <c:thickness val="0"/>
      <c:spPr>
        <a:noFill/>
        <a:ln>
          <a:noFill/>
        </a:ln>
        <a:effectLst/>
        <a:sp3d/>
      </c:spPr>
    </c:backWall>
    <c:plotArea>
      <c:layout/>
      <c:bar3DChart>
        <c:barDir val="col"/>
        <c:grouping val="stacked"/>
        <c:varyColors val="0"/>
        <c:ser>
          <c:idx val="0"/>
          <c:order val="0"/>
          <c:tx>
            <c:strRef>
              <c:f>[3]Sheet1!$C$117</c:f>
              <c:strCache>
                <c:ptCount val="1"/>
                <c:pt idx="0">
                  <c:v>ACTUAL SIZE</c:v>
                </c:pt>
              </c:strCache>
            </c:strRef>
          </c:tx>
          <c:spPr>
            <a:solidFill>
              <a:schemeClr val="accent2">
                <a:shade val="76000"/>
              </a:schemeClr>
            </a:solidFill>
            <a:ln>
              <a:noFill/>
            </a:ln>
            <a:effectLst/>
            <a:sp3d/>
          </c:spPr>
          <c:invertIfNegative val="0"/>
          <c:cat>
            <c:strRef>
              <c:f>[3]Sheet1!$B$118:$B$142</c:f>
              <c:strCache>
                <c:ptCount val="25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MEAN</c:v>
                </c:pt>
                <c:pt idx="21">
                  <c:v>RANGE</c:v>
                </c:pt>
                <c:pt idx="22">
                  <c:v>MAXIMUM</c:v>
                </c:pt>
                <c:pt idx="23">
                  <c:v>MINIMUM</c:v>
                </c:pt>
                <c:pt idx="24">
                  <c:v>STANDARD DEVIATION</c:v>
                </c:pt>
              </c:strCache>
            </c:strRef>
          </c:cat>
          <c:val>
            <c:numRef>
              <c:f>[3]Sheet1!$C$118:$C$142</c:f>
              <c:numCache>
                <c:formatCode>General</c:formatCode>
                <c:ptCount val="25"/>
                <c:pt idx="0">
                  <c:v>0.7</c:v>
                </c:pt>
                <c:pt idx="1">
                  <c:v>2.1</c:v>
                </c:pt>
                <c:pt idx="2">
                  <c:v>1.1000000000000001</c:v>
                </c:pt>
                <c:pt idx="3">
                  <c:v>1.6</c:v>
                </c:pt>
                <c:pt idx="4">
                  <c:v>2.7</c:v>
                </c:pt>
                <c:pt idx="5">
                  <c:v>0.55000000000000004</c:v>
                </c:pt>
                <c:pt idx="6">
                  <c:v>0.27</c:v>
                </c:pt>
                <c:pt idx="7">
                  <c:v>0.4</c:v>
                </c:pt>
                <c:pt idx="8">
                  <c:v>6</c:v>
                </c:pt>
                <c:pt idx="9">
                  <c:v>1.1200000000000001</c:v>
                </c:pt>
                <c:pt idx="10">
                  <c:v>1.3</c:v>
                </c:pt>
                <c:pt idx="11">
                  <c:v>0.98</c:v>
                </c:pt>
                <c:pt idx="12">
                  <c:v>1.1499999999999999</c:v>
                </c:pt>
                <c:pt idx="13">
                  <c:v>0.52</c:v>
                </c:pt>
                <c:pt idx="14">
                  <c:v>1.8</c:v>
                </c:pt>
                <c:pt idx="15">
                  <c:v>7.5</c:v>
                </c:pt>
                <c:pt idx="16">
                  <c:v>0.28000000000000003</c:v>
                </c:pt>
                <c:pt idx="17">
                  <c:v>0.5</c:v>
                </c:pt>
                <c:pt idx="18">
                  <c:v>4.9000000000000004</c:v>
                </c:pt>
                <c:pt idx="19">
                  <c:v>0.25</c:v>
                </c:pt>
                <c:pt idx="20">
                  <c:v>1.786</c:v>
                </c:pt>
                <c:pt idx="21">
                  <c:v>7.25</c:v>
                </c:pt>
                <c:pt idx="22">
                  <c:v>7.5</c:v>
                </c:pt>
                <c:pt idx="23">
                  <c:v>0.25</c:v>
                </c:pt>
                <c:pt idx="24">
                  <c:v>2.4590453653187558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EDF5-48E3-99D3-E459CF98C9CE}"/>
            </c:ext>
          </c:extLst>
        </c:ser>
        <c:ser>
          <c:idx val="1"/>
          <c:order val="1"/>
          <c:tx>
            <c:strRef>
              <c:f>[3]Sheet1!$D$117</c:f>
              <c:strCache>
                <c:ptCount val="1"/>
                <c:pt idx="0">
                  <c:v>TECHNICIAN C</c:v>
                </c:pt>
              </c:strCache>
            </c:strRef>
          </c:tx>
          <c:spPr>
            <a:solidFill>
              <a:schemeClr val="accent2">
                <a:tint val="77000"/>
              </a:schemeClr>
            </a:solidFill>
            <a:ln>
              <a:noFill/>
            </a:ln>
            <a:effectLst/>
            <a:sp3d/>
          </c:spPr>
          <c:invertIfNegative val="0"/>
          <c:cat>
            <c:strRef>
              <c:f>[3]Sheet1!$B$118:$B$142</c:f>
              <c:strCache>
                <c:ptCount val="25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MEAN</c:v>
                </c:pt>
                <c:pt idx="21">
                  <c:v>RANGE</c:v>
                </c:pt>
                <c:pt idx="22">
                  <c:v>MAXIMUM</c:v>
                </c:pt>
                <c:pt idx="23">
                  <c:v>MINIMUM</c:v>
                </c:pt>
                <c:pt idx="24">
                  <c:v>STANDARD DEVIATION</c:v>
                </c:pt>
              </c:strCache>
            </c:strRef>
          </c:cat>
          <c:val>
            <c:numRef>
              <c:f>[3]Sheet1!$D$118:$D$142</c:f>
              <c:numCache>
                <c:formatCode>General</c:formatCode>
                <c:ptCount val="25"/>
                <c:pt idx="0">
                  <c:v>1.4</c:v>
                </c:pt>
                <c:pt idx="1">
                  <c:v>2.5</c:v>
                </c:pt>
                <c:pt idx="2">
                  <c:v>1.6</c:v>
                </c:pt>
                <c:pt idx="3">
                  <c:v>1.6</c:v>
                </c:pt>
                <c:pt idx="4">
                  <c:v>3</c:v>
                </c:pt>
                <c:pt idx="5">
                  <c:v>1</c:v>
                </c:pt>
                <c:pt idx="6">
                  <c:v>0.7</c:v>
                </c:pt>
                <c:pt idx="7">
                  <c:v>0.9</c:v>
                </c:pt>
                <c:pt idx="8">
                  <c:v>6.2</c:v>
                </c:pt>
                <c:pt idx="9">
                  <c:v>1.4</c:v>
                </c:pt>
                <c:pt idx="10">
                  <c:v>1.7</c:v>
                </c:pt>
                <c:pt idx="11">
                  <c:v>1.3</c:v>
                </c:pt>
                <c:pt idx="12">
                  <c:v>1.6</c:v>
                </c:pt>
                <c:pt idx="13">
                  <c:v>1</c:v>
                </c:pt>
                <c:pt idx="14">
                  <c:v>2.1</c:v>
                </c:pt>
                <c:pt idx="15">
                  <c:v>7</c:v>
                </c:pt>
                <c:pt idx="16">
                  <c:v>0.8</c:v>
                </c:pt>
                <c:pt idx="17">
                  <c:v>0.8</c:v>
                </c:pt>
                <c:pt idx="18">
                  <c:v>4.9000000000000004</c:v>
                </c:pt>
                <c:pt idx="19">
                  <c:v>0.5</c:v>
                </c:pt>
                <c:pt idx="20">
                  <c:v>2.0999999999999996</c:v>
                </c:pt>
                <c:pt idx="21">
                  <c:v>6.5</c:v>
                </c:pt>
                <c:pt idx="22">
                  <c:v>7</c:v>
                </c:pt>
                <c:pt idx="23">
                  <c:v>0.5</c:v>
                </c:pt>
                <c:pt idx="24">
                  <c:v>2.1607122752073877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EDF5-48E3-99D3-E459CF98C9CE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shape val="box"/>
        <c:axId val="1621396383"/>
        <c:axId val="1621391807"/>
        <c:axId val="0"/>
      </c:bar3DChart>
      <c:catAx>
        <c:axId val="1621396383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cap="none" spc="0" normalizeH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621391807"/>
        <c:crosses val="autoZero"/>
        <c:auto val="1"/>
        <c:lblAlgn val="ctr"/>
        <c:lblOffset val="100"/>
        <c:noMultiLvlLbl val="0"/>
      </c:catAx>
      <c:valAx>
        <c:axId val="1621391807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minorGridlines>
          <c:spPr>
            <a:ln w="9525" cap="flat" cmpd="sng" algn="ctr">
              <a:solidFill>
                <a:schemeClr val="tx1">
                  <a:lumMod val="5000"/>
                  <a:lumOff val="95000"/>
                </a:schemeClr>
              </a:solidFill>
              <a:round/>
            </a:ln>
            <a:effectLst/>
          </c:spPr>
        </c:min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621396383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GB"/>
              <a:t>ACTUAL</a:t>
            </a:r>
            <a:r>
              <a:rPr lang="en-GB" baseline="0"/>
              <a:t> VS TECHNICIAN B</a:t>
            </a:r>
            <a:endParaRPr lang="en-GB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view3D>
      <c:rotX val="15"/>
      <c:rotY val="20"/>
      <c:depthPercent val="100"/>
      <c:rAngAx val="1"/>
    </c:view3D>
    <c:floor>
      <c:thickness val="0"/>
      <c:spPr>
        <a:noFill/>
        <a:ln>
          <a:noFill/>
        </a:ln>
        <a:effectLst/>
        <a:sp3d/>
      </c:spPr>
    </c:floor>
    <c:sideWall>
      <c:thickness val="0"/>
      <c:spPr>
        <a:noFill/>
        <a:ln>
          <a:noFill/>
        </a:ln>
        <a:effectLst/>
        <a:sp3d/>
      </c:spPr>
    </c:sideWall>
    <c:backWall>
      <c:thickness val="0"/>
      <c:spPr>
        <a:noFill/>
        <a:ln>
          <a:noFill/>
        </a:ln>
        <a:effectLst/>
        <a:sp3d/>
      </c:spPr>
    </c:backWall>
    <c:plotArea>
      <c:layout/>
      <c:bar3DChart>
        <c:barDir val="col"/>
        <c:grouping val="stacked"/>
        <c:varyColors val="0"/>
        <c:ser>
          <c:idx val="0"/>
          <c:order val="0"/>
          <c:tx>
            <c:strRef>
              <c:f>[2]Sheet1!$B$113</c:f>
              <c:strCache>
                <c:ptCount val="1"/>
                <c:pt idx="0">
                  <c:v>ACTUAL SIZE</c:v>
                </c:pt>
              </c:strCache>
            </c:strRef>
          </c:tx>
          <c:spPr>
            <a:solidFill>
              <a:schemeClr val="accent2"/>
            </a:solidFill>
            <a:ln>
              <a:noFill/>
            </a:ln>
            <a:effectLst/>
            <a:sp3d/>
          </c:spPr>
          <c:invertIfNegative val="0"/>
          <c:cat>
            <c:strRef>
              <c:f>[2]Sheet1!$A$114:$A$138</c:f>
              <c:strCache>
                <c:ptCount val="25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STANDARD DEVIATION</c:v>
                </c:pt>
                <c:pt idx="21">
                  <c:v>MEAN</c:v>
                </c:pt>
                <c:pt idx="22">
                  <c:v>RANGE</c:v>
                </c:pt>
                <c:pt idx="23">
                  <c:v>MAXIMUM</c:v>
                </c:pt>
                <c:pt idx="24">
                  <c:v>MINIMUM</c:v>
                </c:pt>
              </c:strCache>
            </c:strRef>
          </c:cat>
          <c:val>
            <c:numRef>
              <c:f>[2]Sheet1!$B$114:$B$138</c:f>
              <c:numCache>
                <c:formatCode>General</c:formatCode>
                <c:ptCount val="25"/>
                <c:pt idx="0">
                  <c:v>0.7</c:v>
                </c:pt>
                <c:pt idx="1">
                  <c:v>2.1</c:v>
                </c:pt>
                <c:pt idx="2">
                  <c:v>1.1000000000000001</c:v>
                </c:pt>
                <c:pt idx="3">
                  <c:v>1.6</c:v>
                </c:pt>
                <c:pt idx="4">
                  <c:v>2.7</c:v>
                </c:pt>
                <c:pt idx="5">
                  <c:v>0.55000000000000004</c:v>
                </c:pt>
                <c:pt idx="6">
                  <c:v>0.27</c:v>
                </c:pt>
                <c:pt idx="7">
                  <c:v>0.4</c:v>
                </c:pt>
                <c:pt idx="8">
                  <c:v>6</c:v>
                </c:pt>
                <c:pt idx="9">
                  <c:v>1.1200000000000001</c:v>
                </c:pt>
                <c:pt idx="10">
                  <c:v>1.3</c:v>
                </c:pt>
                <c:pt idx="11">
                  <c:v>0.98</c:v>
                </c:pt>
                <c:pt idx="12">
                  <c:v>1.1499999999999999</c:v>
                </c:pt>
                <c:pt idx="13">
                  <c:v>0.52</c:v>
                </c:pt>
                <c:pt idx="14">
                  <c:v>1.8</c:v>
                </c:pt>
                <c:pt idx="15">
                  <c:v>7.5</c:v>
                </c:pt>
                <c:pt idx="16">
                  <c:v>0.28000000000000003</c:v>
                </c:pt>
                <c:pt idx="17">
                  <c:v>0.5</c:v>
                </c:pt>
                <c:pt idx="18">
                  <c:v>4.9000000000000004</c:v>
                </c:pt>
                <c:pt idx="19">
                  <c:v>0.25</c:v>
                </c:pt>
                <c:pt idx="20">
                  <c:v>2.4590453653187558</c:v>
                </c:pt>
                <c:pt idx="21">
                  <c:v>1.786</c:v>
                </c:pt>
                <c:pt idx="22">
                  <c:v>7.25</c:v>
                </c:pt>
                <c:pt idx="23">
                  <c:v>7.5</c:v>
                </c:pt>
                <c:pt idx="24">
                  <c:v>0.25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A86F-4663-8A3A-13C957A28F03}"/>
            </c:ext>
          </c:extLst>
        </c:ser>
        <c:ser>
          <c:idx val="1"/>
          <c:order val="1"/>
          <c:tx>
            <c:strRef>
              <c:f>[2]Sheet1!$C$113</c:f>
              <c:strCache>
                <c:ptCount val="1"/>
                <c:pt idx="0">
                  <c:v>TECHNICIAN B</c:v>
                </c:pt>
              </c:strCache>
            </c:strRef>
          </c:tx>
          <c:spPr>
            <a:solidFill>
              <a:schemeClr val="accent4"/>
            </a:solidFill>
            <a:ln>
              <a:noFill/>
            </a:ln>
            <a:effectLst/>
            <a:sp3d/>
          </c:spPr>
          <c:invertIfNegative val="0"/>
          <c:cat>
            <c:strRef>
              <c:f>[2]Sheet1!$A$114:$A$138</c:f>
              <c:strCache>
                <c:ptCount val="25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STANDARD DEVIATION</c:v>
                </c:pt>
                <c:pt idx="21">
                  <c:v>MEAN</c:v>
                </c:pt>
                <c:pt idx="22">
                  <c:v>RANGE</c:v>
                </c:pt>
                <c:pt idx="23">
                  <c:v>MAXIMUM</c:v>
                </c:pt>
                <c:pt idx="24">
                  <c:v>MINIMUM</c:v>
                </c:pt>
              </c:strCache>
            </c:strRef>
          </c:cat>
          <c:val>
            <c:numRef>
              <c:f>[2]Sheet1!$C$114:$C$138</c:f>
              <c:numCache>
                <c:formatCode>General</c:formatCode>
                <c:ptCount val="25"/>
                <c:pt idx="0">
                  <c:v>1</c:v>
                </c:pt>
                <c:pt idx="1">
                  <c:v>2</c:v>
                </c:pt>
                <c:pt idx="2">
                  <c:v>2</c:v>
                </c:pt>
                <c:pt idx="3">
                  <c:v>2</c:v>
                </c:pt>
                <c:pt idx="4">
                  <c:v>3.5</c:v>
                </c:pt>
                <c:pt idx="5">
                  <c:v>1</c:v>
                </c:pt>
                <c:pt idx="6">
                  <c:v>1</c:v>
                </c:pt>
                <c:pt idx="7">
                  <c:v>1</c:v>
                </c:pt>
                <c:pt idx="8">
                  <c:v>6.5</c:v>
                </c:pt>
                <c:pt idx="9">
                  <c:v>1.5</c:v>
                </c:pt>
                <c:pt idx="10">
                  <c:v>1.5</c:v>
                </c:pt>
                <c:pt idx="11">
                  <c:v>1</c:v>
                </c:pt>
                <c:pt idx="12">
                  <c:v>1.5</c:v>
                </c:pt>
                <c:pt idx="13">
                  <c:v>1</c:v>
                </c:pt>
                <c:pt idx="14">
                  <c:v>2.5</c:v>
                </c:pt>
                <c:pt idx="15">
                  <c:v>8</c:v>
                </c:pt>
                <c:pt idx="16">
                  <c:v>1</c:v>
                </c:pt>
                <c:pt idx="17">
                  <c:v>1.2</c:v>
                </c:pt>
                <c:pt idx="18">
                  <c:v>5.5</c:v>
                </c:pt>
                <c:pt idx="19">
                  <c:v>1</c:v>
                </c:pt>
                <c:pt idx="20">
                  <c:v>2.3940555817739879</c:v>
                </c:pt>
                <c:pt idx="21">
                  <c:v>2.2850000000000001</c:v>
                </c:pt>
                <c:pt idx="22">
                  <c:v>7</c:v>
                </c:pt>
                <c:pt idx="23">
                  <c:v>8</c:v>
                </c:pt>
                <c:pt idx="24">
                  <c:v>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A86F-4663-8A3A-13C957A28F03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shape val="box"/>
        <c:axId val="1620744095"/>
        <c:axId val="1620733695"/>
        <c:axId val="0"/>
      </c:bar3DChart>
      <c:catAx>
        <c:axId val="1620744095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620733695"/>
        <c:crosses val="autoZero"/>
        <c:auto val="1"/>
        <c:lblAlgn val="ctr"/>
        <c:lblOffset val="100"/>
        <c:noMultiLvlLbl val="0"/>
      </c:catAx>
      <c:valAx>
        <c:axId val="1620733695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620744095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.xml><?xml version="1.0" encoding="utf-8"?>
<cs:colorStyle xmlns:cs="http://schemas.microsoft.com/office/drawing/2012/chartStyle" xmlns:a="http://schemas.openxmlformats.org/drawingml/2006/main" meth="cycle" id="12">
  <a:schemeClr val="accent2"/>
  <a:schemeClr val="accent4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4.xml><?xml version="1.0" encoding="utf-8"?>
<cs:colorStyle xmlns:cs="http://schemas.microsoft.com/office/drawing/2012/chartStyle" xmlns:a="http://schemas.openxmlformats.org/drawingml/2006/main" meth="withinLinear" id="15">
  <a:schemeClr val="accent2"/>
</cs:colorStyle>
</file>

<file path=xl/charts/colors5.xml><?xml version="1.0" encoding="utf-8"?>
<cs:colorStyle xmlns:cs="http://schemas.microsoft.com/office/drawing/2012/chartStyle" xmlns:a="http://schemas.openxmlformats.org/drawingml/2006/main" meth="cycle" id="12">
  <a:schemeClr val="accent2"/>
  <a:schemeClr val="accent4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286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3.xml><?xml version="1.0" encoding="utf-8"?>
<cs:chartStyle xmlns:cs="http://schemas.microsoft.com/office/drawing/2012/chartStyle" xmlns:a="http://schemas.openxmlformats.org/drawingml/2006/main" id="286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4.xml><?xml version="1.0" encoding="utf-8"?>
<cs:chartStyle xmlns:cs="http://schemas.microsoft.com/office/drawing/2012/chartStyle" xmlns:a="http://schemas.openxmlformats.org/drawingml/2006/main" id="296">
  <cs:axisTitle>
    <cs:lnRef idx="0"/>
    <cs:fillRef idx="0"/>
    <cs:effectRef idx="0"/>
    <cs:fontRef idx="minor">
      <a:schemeClr val="tx1">
        <a:lumMod val="65000"/>
        <a:lumOff val="35000"/>
      </a:schemeClr>
    </cs:fontRef>
    <cs:defRPr sz="900" kern="1200" cap="all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defRPr sz="900" b="0" kern="1200" cap="none" spc="0" normalizeH="0" baseline="0"/>
  </cs:categoryAxis>
  <cs:chartArea mods="allowNoFillOverride allowNoLineOverride">
    <cs:lnRef idx="0"/>
    <cs:fillRef idx="0"/>
    <cs:effectRef idx="0"/>
    <cs:fontRef idx="minor">
      <a:schemeClr val="dk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75000"/>
        <a:lumOff val="25000"/>
      </a:schemeClr>
    </cs:fontRef>
    <cs:spPr>
      <a:solidFill>
        <a:schemeClr val="dk1">
          <a:lumMod val="15000"/>
          <a:lumOff val="85000"/>
        </a:schemeClr>
      </a:solidFill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</cs:spPr>
  </cs:dataPoint>
  <cs:dataPoint3D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</cs:spPr>
  </cs:dataPoint3D>
  <cs:dataPointLine>
    <cs:lnRef idx="0">
      <cs:styleClr val="auto"/>
    </cs:lnRef>
    <cs:fillRef idx="0"/>
    <cs:effectRef idx="0"/>
    <cs:fontRef idx="minor">
      <a:schemeClr val="dk1"/>
    </cs:fontRef>
    <cs:spPr>
      <a:ln w="38100" cap="rnd">
        <a:solidFill>
          <a:schemeClr val="phClr"/>
        </a:solidFill>
        <a:round/>
      </a:ln>
    </cs:spPr>
  </cs:dataPointLine>
  <cs:dataPointMarker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</cs:spPr>
  </cs:dataPointMarker>
  <cs:dataPointMarkerLayout symbol="circle" size="8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ln w="9525">
        <a:solidFill>
          <a:schemeClr val="tx1">
            <a:lumMod val="15000"/>
            <a:lumOff val="85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75000"/>
          <a:lumOff val="25000"/>
        </a:schemeClr>
      </a:solidFill>
      <a:ln w="9525">
        <a:solidFill>
          <a:schemeClr val="tx1">
            <a:lumMod val="50000"/>
            <a:lumOff val="50000"/>
          </a:schemeClr>
        </a:solidFill>
      </a:ln>
    </cs:spPr>
  </cs:downBar>
  <cs:drop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50000"/>
            <a:lumOff val="50000"/>
          </a:schemeClr>
        </a:solidFill>
        <a:prstDash val="dash"/>
      </a:ln>
    </cs:spPr>
  </cs:dropLine>
  <cs:errorBar>
    <cs:lnRef idx="0"/>
    <cs:fillRef idx="0"/>
    <cs:effectRef idx="0"/>
    <cs:fontRef idx="minor">
      <a:schemeClr val="dk1"/>
    </cs:fontRef>
    <cs:spPr>
      <a:ln w="9525">
        <a:solidFill>
          <a:schemeClr val="tx1">
            <a:lumMod val="50000"/>
            <a:lumOff val="50000"/>
          </a:schemeClr>
        </a:solidFill>
        <a:round/>
      </a:ln>
    </cs:spPr>
  </cs:errorBar>
  <cs:floor>
    <cs:lnRef idx="0"/>
    <cs:fillRef idx="0"/>
    <cs:effectRef idx="0"/>
    <cs:fontRef idx="minor">
      <a:schemeClr val="dk1"/>
    </cs:fontRef>
  </cs:floor>
  <cs:gridlineMajor>
    <cs:lnRef idx="0"/>
    <cs:fillRef idx="0"/>
    <cs:effectRef idx="0"/>
    <cs:fontRef idx="minor">
      <a:schemeClr val="dk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dk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50000"/>
            <a:lumOff val="50000"/>
          </a:schemeClr>
        </a:solidFill>
        <a:prstDash val="dash"/>
      </a:ln>
    </cs:spPr>
  </cs:hiLoLine>
  <cs:leader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35000"/>
            <a:lumOff val="65000"/>
          </a:schemeClr>
        </a:solidFill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dk1"/>
    </cs:fontRef>
  </cs:plotArea>
  <cs:plotArea3D mods="allowNoFillOverride allowNoLineOverride">
    <cs:lnRef idx="0"/>
    <cs:fillRef idx="0"/>
    <cs:effectRef idx="0"/>
    <cs:fontRef idx="minor">
      <a:schemeClr val="dk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ajor">
      <a:schemeClr val="tx1">
        <a:lumMod val="65000"/>
        <a:lumOff val="35000"/>
      </a:schemeClr>
    </cs:fontRef>
    <cs:defRPr sz="2000" b="0" kern="1200" cap="none" spc="0" normalizeH="0" baseline="0"/>
  </cs:title>
  <cs:trendline>
    <cs:lnRef idx="0">
      <cs:styleClr val="auto"/>
    </cs:lnRef>
    <cs:fillRef idx="0"/>
    <cs:effectRef idx="0"/>
    <cs:fontRef idx="minor">
      <a:schemeClr val="dk1"/>
    </cs:fontRef>
    <cs:spPr>
      <a:ln w="19050" cap="rnd">
        <a:solidFill>
          <a:schemeClr val="phClr"/>
        </a:solidFill>
        <a:round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50000"/>
            <a:lumOff val="50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dk1"/>
    </cs:fontRef>
  </cs:wall>
</cs:chartStyle>
</file>

<file path=xl/charts/style5.xml><?xml version="1.0" encoding="utf-8"?>
<cs:chartStyle xmlns:cs="http://schemas.microsoft.com/office/drawing/2012/chartStyle" xmlns:a="http://schemas.openxmlformats.org/drawingml/2006/main" id="286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 /></Relationships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chart" Target="../charts/chart4.xml" /><Relationship Id="rId2" Type="http://schemas.openxmlformats.org/officeDocument/2006/relationships/chart" Target="../charts/chart3.xml" /><Relationship Id="rId1" Type="http://schemas.openxmlformats.org/officeDocument/2006/relationships/chart" Target="../charts/chart2.xml" /><Relationship Id="rId5" Type="http://schemas.openxmlformats.org/officeDocument/2006/relationships/image" Target="../media/image1.tmp" /><Relationship Id="rId4" Type="http://schemas.openxmlformats.org/officeDocument/2006/relationships/chart" Target="../charts/chart5.xml" 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38100</xdr:colOff>
      <xdr:row>27</xdr:row>
      <xdr:rowOff>190499</xdr:rowOff>
    </xdr:from>
    <xdr:to>
      <xdr:col>12</xdr:col>
      <xdr:colOff>600075</xdr:colOff>
      <xdr:row>45</xdr:row>
      <xdr:rowOff>161924</xdr:rowOff>
    </xdr:to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00000000-0008-0000-0200-000002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63499</xdr:colOff>
      <xdr:row>36</xdr:row>
      <xdr:rowOff>74083</xdr:rowOff>
    </xdr:from>
    <xdr:to>
      <xdr:col>5</xdr:col>
      <xdr:colOff>1100666</xdr:colOff>
      <xdr:row>52</xdr:row>
      <xdr:rowOff>179915</xdr:rowOff>
    </xdr:to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00000000-0008-0000-0300-000002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3</xdr:col>
      <xdr:colOff>1226342</xdr:colOff>
      <xdr:row>57</xdr:row>
      <xdr:rowOff>52917</xdr:rowOff>
    </xdr:from>
    <xdr:to>
      <xdr:col>10</xdr:col>
      <xdr:colOff>222249</xdr:colOff>
      <xdr:row>75</xdr:row>
      <xdr:rowOff>11906</xdr:rowOff>
    </xdr:to>
    <xdr:graphicFrame macro="">
      <xdr:nvGraphicFramePr>
        <xdr:cNvPr id="3" name="Chart 2">
          <a:extLst>
            <a:ext uri="{FF2B5EF4-FFF2-40B4-BE49-F238E27FC236}">
              <a16:creationId xmlns:a16="http://schemas.microsoft.com/office/drawing/2014/main" id="{00000000-0008-0000-0300-000003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4</xdr:col>
      <xdr:colOff>0</xdr:colOff>
      <xdr:row>84</xdr:row>
      <xdr:rowOff>0</xdr:rowOff>
    </xdr:from>
    <xdr:to>
      <xdr:col>10</xdr:col>
      <xdr:colOff>243417</xdr:colOff>
      <xdr:row>102</xdr:row>
      <xdr:rowOff>91017</xdr:rowOff>
    </xdr:to>
    <xdr:graphicFrame macro="">
      <xdr:nvGraphicFramePr>
        <xdr:cNvPr id="4" name="Chart 3">
          <a:extLst>
            <a:ext uri="{FF2B5EF4-FFF2-40B4-BE49-F238E27FC236}">
              <a16:creationId xmlns:a16="http://schemas.microsoft.com/office/drawing/2014/main" id="{00000000-0008-0000-0300-000004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3</xdr:col>
      <xdr:colOff>1262061</xdr:colOff>
      <xdr:row>114</xdr:row>
      <xdr:rowOff>154781</xdr:rowOff>
    </xdr:from>
    <xdr:to>
      <xdr:col>9</xdr:col>
      <xdr:colOff>904874</xdr:colOff>
      <xdr:row>134</xdr:row>
      <xdr:rowOff>47625</xdr:rowOff>
    </xdr:to>
    <xdr:graphicFrame macro="">
      <xdr:nvGraphicFramePr>
        <xdr:cNvPr id="5" name="Chart 4">
          <a:extLst>
            <a:ext uri="{FF2B5EF4-FFF2-40B4-BE49-F238E27FC236}">
              <a16:creationId xmlns:a16="http://schemas.microsoft.com/office/drawing/2014/main" id="{00000000-0008-0000-0300-000005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  <xdr:twoCellAnchor editAs="oneCell">
    <xdr:from>
      <xdr:col>1</xdr:col>
      <xdr:colOff>0</xdr:colOff>
      <xdr:row>139</xdr:row>
      <xdr:rowOff>0</xdr:rowOff>
    </xdr:from>
    <xdr:to>
      <xdr:col>7</xdr:col>
      <xdr:colOff>527202</xdr:colOff>
      <xdr:row>165</xdr:row>
      <xdr:rowOff>81643</xdr:rowOff>
    </xdr:to>
    <xdr:pic>
      <xdr:nvPicPr>
        <xdr:cNvPr id="6" name="Picture 5" descr="Screen Clipping">
          <a:extLst>
            <a:ext uri="{FF2B5EF4-FFF2-40B4-BE49-F238E27FC236}">
              <a16:creationId xmlns:a16="http://schemas.microsoft.com/office/drawing/2014/main" id="{00000000-0008-0000-0300-000006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>
          <a:duotone>
            <a:prstClr val="black"/>
            <a:schemeClr val="accent6">
              <a:lumMod val="40000"/>
              <a:lumOff val="60000"/>
              <a:tint val="45000"/>
              <a:satMod val="400000"/>
            </a:schemeClr>
          </a:duotone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771650" y="27593925"/>
          <a:ext cx="7806418" cy="5034643"/>
        </a:xfrm>
        <a:prstGeom prst="rect">
          <a:avLst/>
        </a:prstGeom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user/Desktop/C26441.xls_625295766.xlsx" TargetMode="External" 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C31015.xlsx" TargetMode="External" 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C31010.xlsx" TargetMode="External" 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ask 1a"/>
      <sheetName val="Task 1b"/>
      <sheetName val="Task 1c"/>
      <sheetName val="Task 2a"/>
      <sheetName val="Task 2b"/>
    </sheetNames>
    <sheetDataSet>
      <sheetData sheetId="0"/>
      <sheetData sheetId="1"/>
      <sheetData sheetId="2">
        <row r="24">
          <cell r="C24">
            <v>66.66</v>
          </cell>
          <cell r="D24">
            <v>66.66</v>
          </cell>
          <cell r="E24">
            <v>66.66</v>
          </cell>
          <cell r="F24">
            <v>66.66</v>
          </cell>
          <cell r="G24">
            <v>66.66</v>
          </cell>
          <cell r="H24">
            <v>66.66</v>
          </cell>
          <cell r="I24">
            <v>66.66</v>
          </cell>
          <cell r="J24">
            <v>66.66</v>
          </cell>
          <cell r="K24">
            <v>66.66</v>
          </cell>
          <cell r="L24">
            <v>66.66</v>
          </cell>
        </row>
        <row r="28">
          <cell r="C28">
            <v>66.66</v>
          </cell>
          <cell r="D28">
            <v>33.33</v>
          </cell>
          <cell r="E28">
            <v>22.22</v>
          </cell>
          <cell r="F28">
            <v>16.664999999999999</v>
          </cell>
          <cell r="G28">
            <v>13.331999999999999</v>
          </cell>
          <cell r="H28">
            <v>11.11</v>
          </cell>
          <cell r="I28">
            <v>9.5228571428571431</v>
          </cell>
          <cell r="J28">
            <v>8.3324999999999996</v>
          </cell>
          <cell r="K28">
            <v>7.4066666666666663</v>
          </cell>
          <cell r="L28">
            <v>6.6659999999999995</v>
          </cell>
        </row>
      </sheetData>
      <sheetData sheetId="3"/>
      <sheetData sheetId="4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heet1"/>
    </sheetNames>
    <sheetDataSet>
      <sheetData sheetId="0">
        <row r="7">
          <cell r="C7" t="str">
            <v>ACTUAL SIZE</v>
          </cell>
          <cell r="D7" t="str">
            <v>TECHNICIAN A</v>
          </cell>
          <cell r="E7" t="str">
            <v>TECHNICIAN B</v>
          </cell>
          <cell r="F7" t="str">
            <v>TECHNICIAN C</v>
          </cell>
        </row>
        <row r="8">
          <cell r="B8">
            <v>1</v>
          </cell>
          <cell r="C8">
            <v>0.7</v>
          </cell>
          <cell r="D8">
            <v>1.5</v>
          </cell>
          <cell r="E8">
            <v>1</v>
          </cell>
          <cell r="F8">
            <v>1.4</v>
          </cell>
        </row>
        <row r="9">
          <cell r="B9">
            <v>2</v>
          </cell>
          <cell r="C9">
            <v>2.1</v>
          </cell>
          <cell r="D9">
            <v>1.8</v>
          </cell>
          <cell r="E9">
            <v>2</v>
          </cell>
          <cell r="F9">
            <v>2.5</v>
          </cell>
        </row>
        <row r="10">
          <cell r="B10">
            <v>3</v>
          </cell>
          <cell r="C10">
            <v>1.1000000000000001</v>
          </cell>
          <cell r="D10">
            <v>2</v>
          </cell>
          <cell r="E10">
            <v>2</v>
          </cell>
          <cell r="F10">
            <v>1.6</v>
          </cell>
        </row>
        <row r="11">
          <cell r="B11">
            <v>4</v>
          </cell>
          <cell r="C11">
            <v>1.6</v>
          </cell>
          <cell r="D11">
            <v>0.8</v>
          </cell>
          <cell r="E11">
            <v>2</v>
          </cell>
          <cell r="F11">
            <v>1.6</v>
          </cell>
        </row>
        <row r="12">
          <cell r="B12">
            <v>5</v>
          </cell>
          <cell r="C12">
            <v>2.7</v>
          </cell>
          <cell r="D12">
            <v>3</v>
          </cell>
          <cell r="E12">
            <v>3.5</v>
          </cell>
          <cell r="F12">
            <v>3</v>
          </cell>
        </row>
        <row r="13">
          <cell r="B13">
            <v>6</v>
          </cell>
          <cell r="C13">
            <v>0.55000000000000004</v>
          </cell>
          <cell r="D13">
            <v>1.2</v>
          </cell>
          <cell r="E13">
            <v>1</v>
          </cell>
          <cell r="F13">
            <v>1</v>
          </cell>
        </row>
        <row r="14">
          <cell r="B14">
            <v>7</v>
          </cell>
          <cell r="C14">
            <v>0.27</v>
          </cell>
          <cell r="D14">
            <v>1.2</v>
          </cell>
          <cell r="E14">
            <v>1</v>
          </cell>
          <cell r="F14">
            <v>0.7</v>
          </cell>
        </row>
        <row r="15">
          <cell r="B15">
            <v>8</v>
          </cell>
          <cell r="C15">
            <v>0.4</v>
          </cell>
          <cell r="D15">
            <v>0.5</v>
          </cell>
          <cell r="E15">
            <v>1</v>
          </cell>
          <cell r="F15">
            <v>0.9</v>
          </cell>
        </row>
        <row r="16">
          <cell r="B16">
            <v>9</v>
          </cell>
          <cell r="C16">
            <v>6</v>
          </cell>
          <cell r="D16">
            <v>5.5</v>
          </cell>
          <cell r="E16">
            <v>6.5</v>
          </cell>
          <cell r="F16">
            <v>6.2</v>
          </cell>
        </row>
        <row r="17">
          <cell r="B17">
            <v>10</v>
          </cell>
          <cell r="C17">
            <v>1.1200000000000001</v>
          </cell>
          <cell r="D17">
            <v>0.5</v>
          </cell>
          <cell r="E17">
            <v>1.5</v>
          </cell>
          <cell r="F17">
            <v>1.4</v>
          </cell>
        </row>
        <row r="18">
          <cell r="B18">
            <v>11</v>
          </cell>
          <cell r="C18">
            <v>1.3</v>
          </cell>
          <cell r="D18">
            <v>2.1</v>
          </cell>
          <cell r="E18">
            <v>1.5</v>
          </cell>
          <cell r="F18">
            <v>1.7</v>
          </cell>
        </row>
        <row r="19">
          <cell r="B19">
            <v>12</v>
          </cell>
          <cell r="C19">
            <v>0.98</v>
          </cell>
          <cell r="D19">
            <v>1</v>
          </cell>
          <cell r="E19">
            <v>1</v>
          </cell>
          <cell r="F19">
            <v>1.3</v>
          </cell>
        </row>
        <row r="20">
          <cell r="B20">
            <v>13</v>
          </cell>
          <cell r="C20">
            <v>1.1499999999999999</v>
          </cell>
          <cell r="D20">
            <v>1.8</v>
          </cell>
          <cell r="E20">
            <v>1.5</v>
          </cell>
          <cell r="F20">
            <v>1.6</v>
          </cell>
        </row>
        <row r="21">
          <cell r="B21">
            <v>14</v>
          </cell>
          <cell r="C21">
            <v>0.52</v>
          </cell>
          <cell r="D21">
            <v>1.5</v>
          </cell>
          <cell r="E21">
            <v>1</v>
          </cell>
          <cell r="F21">
            <v>1</v>
          </cell>
        </row>
        <row r="22">
          <cell r="B22">
            <v>15</v>
          </cell>
          <cell r="C22">
            <v>1.8</v>
          </cell>
          <cell r="D22">
            <v>2</v>
          </cell>
          <cell r="E22">
            <v>2.5</v>
          </cell>
          <cell r="F22">
            <v>2.1</v>
          </cell>
        </row>
        <row r="23">
          <cell r="B23">
            <v>16</v>
          </cell>
          <cell r="C23">
            <v>7.5</v>
          </cell>
          <cell r="D23">
            <v>6</v>
          </cell>
          <cell r="E23">
            <v>8</v>
          </cell>
          <cell r="F23">
            <v>7</v>
          </cell>
        </row>
        <row r="24">
          <cell r="B24">
            <v>17</v>
          </cell>
          <cell r="C24">
            <v>0.28000000000000003</v>
          </cell>
          <cell r="D24">
            <v>1</v>
          </cell>
          <cell r="E24">
            <v>1</v>
          </cell>
          <cell r="F24">
            <v>0.8</v>
          </cell>
        </row>
        <row r="25">
          <cell r="B25">
            <v>18</v>
          </cell>
          <cell r="C25">
            <v>0.5</v>
          </cell>
          <cell r="D25">
            <v>0.9</v>
          </cell>
          <cell r="E25">
            <v>1.2</v>
          </cell>
          <cell r="F25">
            <v>0.8</v>
          </cell>
        </row>
        <row r="26">
          <cell r="B26">
            <v>19</v>
          </cell>
          <cell r="C26">
            <v>4.9000000000000004</v>
          </cell>
          <cell r="D26">
            <v>4.5</v>
          </cell>
          <cell r="E26">
            <v>5.5</v>
          </cell>
          <cell r="F26">
            <v>4.9000000000000004</v>
          </cell>
        </row>
        <row r="27">
          <cell r="B27">
            <v>20</v>
          </cell>
          <cell r="C27">
            <v>0.25</v>
          </cell>
          <cell r="D27">
            <v>0.5</v>
          </cell>
          <cell r="E27">
            <v>1</v>
          </cell>
          <cell r="F27">
            <v>0.5</v>
          </cell>
        </row>
        <row r="28">
          <cell r="B28" t="str">
            <v>STANDARD DEVIATION</v>
          </cell>
          <cell r="C28">
            <v>2.4590453653187558</v>
          </cell>
          <cell r="D28">
            <v>1.8429208341887489</v>
          </cell>
          <cell r="E28">
            <v>2.3940555817739879</v>
          </cell>
          <cell r="F28">
            <v>2.1607122752073877</v>
          </cell>
        </row>
        <row r="29">
          <cell r="B29" t="str">
            <v>MEAN</v>
          </cell>
          <cell r="C29">
            <v>1.786</v>
          </cell>
          <cell r="D29">
            <v>1.9650000000000003</v>
          </cell>
          <cell r="E29">
            <v>2.2850000000000001</v>
          </cell>
          <cell r="F29">
            <v>2.0999999999999996</v>
          </cell>
        </row>
        <row r="30">
          <cell r="B30" t="str">
            <v>RANGE</v>
          </cell>
          <cell r="C30">
            <v>7.25</v>
          </cell>
          <cell r="D30">
            <v>5.5</v>
          </cell>
          <cell r="E30">
            <v>7</v>
          </cell>
          <cell r="F30">
            <v>6.5</v>
          </cell>
        </row>
        <row r="31">
          <cell r="B31" t="str">
            <v>MAXIMUM</v>
          </cell>
          <cell r="C31">
            <v>7.5</v>
          </cell>
          <cell r="D31">
            <v>6</v>
          </cell>
          <cell r="E31">
            <v>8</v>
          </cell>
          <cell r="F31">
            <v>7</v>
          </cell>
        </row>
        <row r="32">
          <cell r="B32" t="str">
            <v>MINIMUM</v>
          </cell>
          <cell r="C32">
            <v>0.25</v>
          </cell>
          <cell r="D32">
            <v>0.5</v>
          </cell>
          <cell r="E32">
            <v>1</v>
          </cell>
          <cell r="F32">
            <v>0.5</v>
          </cell>
        </row>
        <row r="113">
          <cell r="B113" t="str">
            <v>ACTUAL SIZE</v>
          </cell>
          <cell r="C113" t="str">
            <v>TECHNICIAN B</v>
          </cell>
        </row>
        <row r="114">
          <cell r="A114">
            <v>1</v>
          </cell>
          <cell r="B114">
            <v>0.7</v>
          </cell>
          <cell r="C114">
            <v>1</v>
          </cell>
        </row>
        <row r="115">
          <cell r="A115">
            <v>2</v>
          </cell>
          <cell r="B115">
            <v>2.1</v>
          </cell>
          <cell r="C115">
            <v>2</v>
          </cell>
        </row>
        <row r="116">
          <cell r="A116">
            <v>3</v>
          </cell>
          <cell r="B116">
            <v>1.1000000000000001</v>
          </cell>
          <cell r="C116">
            <v>2</v>
          </cell>
        </row>
        <row r="117">
          <cell r="A117">
            <v>4</v>
          </cell>
          <cell r="B117">
            <v>1.6</v>
          </cell>
          <cell r="C117">
            <v>2</v>
          </cell>
        </row>
        <row r="118">
          <cell r="A118">
            <v>5</v>
          </cell>
          <cell r="B118">
            <v>2.7</v>
          </cell>
          <cell r="C118">
            <v>3.5</v>
          </cell>
        </row>
        <row r="119">
          <cell r="A119">
            <v>6</v>
          </cell>
          <cell r="B119">
            <v>0.55000000000000004</v>
          </cell>
          <cell r="C119">
            <v>1</v>
          </cell>
        </row>
        <row r="120">
          <cell r="A120">
            <v>7</v>
          </cell>
          <cell r="B120">
            <v>0.27</v>
          </cell>
          <cell r="C120">
            <v>1</v>
          </cell>
        </row>
        <row r="121">
          <cell r="A121">
            <v>8</v>
          </cell>
          <cell r="B121">
            <v>0.4</v>
          </cell>
          <cell r="C121">
            <v>1</v>
          </cell>
        </row>
        <row r="122">
          <cell r="A122">
            <v>9</v>
          </cell>
          <cell r="B122">
            <v>6</v>
          </cell>
          <cell r="C122">
            <v>6.5</v>
          </cell>
        </row>
        <row r="123">
          <cell r="A123">
            <v>10</v>
          </cell>
          <cell r="B123">
            <v>1.1200000000000001</v>
          </cell>
          <cell r="C123">
            <v>1.5</v>
          </cell>
        </row>
        <row r="124">
          <cell r="A124">
            <v>11</v>
          </cell>
          <cell r="B124">
            <v>1.3</v>
          </cell>
          <cell r="C124">
            <v>1.5</v>
          </cell>
        </row>
        <row r="125">
          <cell r="A125">
            <v>12</v>
          </cell>
          <cell r="B125">
            <v>0.98</v>
          </cell>
          <cell r="C125">
            <v>1</v>
          </cell>
        </row>
        <row r="126">
          <cell r="A126">
            <v>13</v>
          </cell>
          <cell r="B126">
            <v>1.1499999999999999</v>
          </cell>
          <cell r="C126">
            <v>1.5</v>
          </cell>
        </row>
        <row r="127">
          <cell r="A127">
            <v>14</v>
          </cell>
          <cell r="B127">
            <v>0.52</v>
          </cell>
          <cell r="C127">
            <v>1</v>
          </cell>
        </row>
        <row r="128">
          <cell r="A128">
            <v>15</v>
          </cell>
          <cell r="B128">
            <v>1.8</v>
          </cell>
          <cell r="C128">
            <v>2.5</v>
          </cell>
        </row>
        <row r="129">
          <cell r="A129">
            <v>16</v>
          </cell>
          <cell r="B129">
            <v>7.5</v>
          </cell>
          <cell r="C129">
            <v>8</v>
          </cell>
        </row>
        <row r="130">
          <cell r="A130">
            <v>17</v>
          </cell>
          <cell r="B130">
            <v>0.28000000000000003</v>
          </cell>
          <cell r="C130">
            <v>1</v>
          </cell>
        </row>
        <row r="131">
          <cell r="A131">
            <v>18</v>
          </cell>
          <cell r="B131">
            <v>0.5</v>
          </cell>
          <cell r="C131">
            <v>1.2</v>
          </cell>
        </row>
        <row r="132">
          <cell r="A132">
            <v>19</v>
          </cell>
          <cell r="B132">
            <v>4.9000000000000004</v>
          </cell>
          <cell r="C132">
            <v>5.5</v>
          </cell>
        </row>
        <row r="133">
          <cell r="A133">
            <v>20</v>
          </cell>
          <cell r="B133">
            <v>0.25</v>
          </cell>
          <cell r="C133">
            <v>1</v>
          </cell>
        </row>
        <row r="134">
          <cell r="A134" t="str">
            <v>STANDARD DEVIATION</v>
          </cell>
          <cell r="B134">
            <v>2.4590453653187558</v>
          </cell>
          <cell r="C134">
            <v>2.3940555817739879</v>
          </cell>
        </row>
        <row r="135">
          <cell r="A135" t="str">
            <v>MEAN</v>
          </cell>
          <cell r="B135">
            <v>1.786</v>
          </cell>
          <cell r="C135">
            <v>2.2850000000000001</v>
          </cell>
        </row>
        <row r="136">
          <cell r="A136" t="str">
            <v>RANGE</v>
          </cell>
          <cell r="B136">
            <v>7.25</v>
          </cell>
          <cell r="C136">
            <v>7</v>
          </cell>
        </row>
        <row r="137">
          <cell r="A137" t="str">
            <v>MAXIMUM</v>
          </cell>
          <cell r="B137">
            <v>7.5</v>
          </cell>
          <cell r="C137">
            <v>8</v>
          </cell>
        </row>
        <row r="138">
          <cell r="A138" t="str">
            <v>MINIMUM</v>
          </cell>
          <cell r="B138">
            <v>0.25</v>
          </cell>
          <cell r="C138">
            <v>1</v>
          </cell>
        </row>
      </sheetData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heet1"/>
    </sheetNames>
    <sheetDataSet>
      <sheetData sheetId="0">
        <row r="89">
          <cell r="C89" t="str">
            <v>ACTUAL SIZE</v>
          </cell>
          <cell r="D89" t="str">
            <v>TECHNICIAN A</v>
          </cell>
        </row>
        <row r="90">
          <cell r="B90">
            <v>1</v>
          </cell>
          <cell r="C90">
            <v>0.7</v>
          </cell>
          <cell r="D90">
            <v>1.5</v>
          </cell>
        </row>
        <row r="91">
          <cell r="B91">
            <v>2</v>
          </cell>
          <cell r="C91">
            <v>2.1</v>
          </cell>
          <cell r="D91">
            <v>1.8</v>
          </cell>
        </row>
        <row r="92">
          <cell r="B92">
            <v>3</v>
          </cell>
          <cell r="C92">
            <v>1.1000000000000001</v>
          </cell>
          <cell r="D92">
            <v>2</v>
          </cell>
        </row>
        <row r="93">
          <cell r="B93">
            <v>4</v>
          </cell>
          <cell r="C93">
            <v>1.6</v>
          </cell>
          <cell r="D93">
            <v>0.8</v>
          </cell>
        </row>
        <row r="94">
          <cell r="B94">
            <v>5</v>
          </cell>
          <cell r="C94">
            <v>2.7</v>
          </cell>
          <cell r="D94">
            <v>3</v>
          </cell>
        </row>
        <row r="95">
          <cell r="B95">
            <v>6</v>
          </cell>
          <cell r="C95">
            <v>0.55000000000000004</v>
          </cell>
          <cell r="D95">
            <v>1.2</v>
          </cell>
        </row>
        <row r="96">
          <cell r="B96">
            <v>7</v>
          </cell>
          <cell r="C96">
            <v>0.27</v>
          </cell>
          <cell r="D96">
            <v>1.2</v>
          </cell>
        </row>
        <row r="97">
          <cell r="B97">
            <v>8</v>
          </cell>
          <cell r="C97">
            <v>0.4</v>
          </cell>
          <cell r="D97">
            <v>0.5</v>
          </cell>
        </row>
        <row r="98">
          <cell r="B98">
            <v>9</v>
          </cell>
          <cell r="C98">
            <v>6</v>
          </cell>
          <cell r="D98">
            <v>5.5</v>
          </cell>
        </row>
        <row r="99">
          <cell r="B99">
            <v>10</v>
          </cell>
          <cell r="C99">
            <v>1.1200000000000001</v>
          </cell>
          <cell r="D99">
            <v>0.5</v>
          </cell>
        </row>
        <row r="100">
          <cell r="B100">
            <v>11</v>
          </cell>
          <cell r="C100">
            <v>1.3</v>
          </cell>
          <cell r="D100">
            <v>2.1</v>
          </cell>
        </row>
        <row r="101">
          <cell r="B101">
            <v>12</v>
          </cell>
          <cell r="C101">
            <v>0.98</v>
          </cell>
          <cell r="D101">
            <v>1</v>
          </cell>
        </row>
        <row r="102">
          <cell r="B102">
            <v>13</v>
          </cell>
          <cell r="C102">
            <v>1.1499999999999999</v>
          </cell>
          <cell r="D102">
            <v>1.8</v>
          </cell>
        </row>
        <row r="103">
          <cell r="B103">
            <v>14</v>
          </cell>
          <cell r="C103">
            <v>0.52</v>
          </cell>
          <cell r="D103">
            <v>1.5</v>
          </cell>
        </row>
        <row r="104">
          <cell r="B104">
            <v>15</v>
          </cell>
          <cell r="C104">
            <v>1.8</v>
          </cell>
          <cell r="D104">
            <v>2</v>
          </cell>
        </row>
        <row r="105">
          <cell r="B105">
            <v>16</v>
          </cell>
          <cell r="C105">
            <v>7.5</v>
          </cell>
          <cell r="D105">
            <v>6</v>
          </cell>
        </row>
        <row r="106">
          <cell r="B106">
            <v>17</v>
          </cell>
          <cell r="C106">
            <v>0.28000000000000003</v>
          </cell>
          <cell r="D106">
            <v>1</v>
          </cell>
        </row>
        <row r="107">
          <cell r="B107">
            <v>18</v>
          </cell>
          <cell r="C107">
            <v>0.5</v>
          </cell>
          <cell r="D107">
            <v>0.9</v>
          </cell>
        </row>
        <row r="108">
          <cell r="B108">
            <v>19</v>
          </cell>
          <cell r="C108">
            <v>4.9000000000000004</v>
          </cell>
          <cell r="D108">
            <v>4.5</v>
          </cell>
        </row>
        <row r="109">
          <cell r="B109">
            <v>20</v>
          </cell>
          <cell r="C109">
            <v>0.25</v>
          </cell>
          <cell r="D109">
            <v>0.5</v>
          </cell>
        </row>
        <row r="110">
          <cell r="B110" t="str">
            <v>MEAN</v>
          </cell>
          <cell r="C110">
            <v>1.786</v>
          </cell>
          <cell r="D110">
            <v>1.9650000000000003</v>
          </cell>
        </row>
        <row r="111">
          <cell r="B111" t="str">
            <v>RANGE</v>
          </cell>
          <cell r="C111">
            <v>7.25</v>
          </cell>
          <cell r="D111">
            <v>5.5</v>
          </cell>
        </row>
        <row r="112">
          <cell r="B112" t="str">
            <v>MAXIMUM</v>
          </cell>
          <cell r="C112">
            <v>7.5</v>
          </cell>
          <cell r="D112">
            <v>6</v>
          </cell>
        </row>
        <row r="113">
          <cell r="B113" t="str">
            <v>MINIMUM</v>
          </cell>
          <cell r="C113">
            <v>0.25</v>
          </cell>
          <cell r="D113">
            <v>0.5</v>
          </cell>
        </row>
        <row r="114">
          <cell r="B114" t="str">
            <v>STANDARD DEVIATION</v>
          </cell>
          <cell r="C114">
            <v>2.4590453653187558</v>
          </cell>
          <cell r="D114">
            <v>1.8429208341887489</v>
          </cell>
        </row>
        <row r="117">
          <cell r="C117" t="str">
            <v>ACTUAL SIZE</v>
          </cell>
          <cell r="D117" t="str">
            <v>TECHNICIAN C</v>
          </cell>
        </row>
        <row r="118">
          <cell r="B118">
            <v>1</v>
          </cell>
          <cell r="C118">
            <v>0.7</v>
          </cell>
          <cell r="D118">
            <v>1.4</v>
          </cell>
        </row>
        <row r="119">
          <cell r="B119">
            <v>2</v>
          </cell>
          <cell r="C119">
            <v>2.1</v>
          </cell>
          <cell r="D119">
            <v>2.5</v>
          </cell>
        </row>
        <row r="120">
          <cell r="B120">
            <v>3</v>
          </cell>
          <cell r="C120">
            <v>1.1000000000000001</v>
          </cell>
          <cell r="D120">
            <v>1.6</v>
          </cell>
        </row>
        <row r="121">
          <cell r="B121">
            <v>4</v>
          </cell>
          <cell r="C121">
            <v>1.6</v>
          </cell>
          <cell r="D121">
            <v>1.6</v>
          </cell>
        </row>
        <row r="122">
          <cell r="B122">
            <v>5</v>
          </cell>
          <cell r="C122">
            <v>2.7</v>
          </cell>
          <cell r="D122">
            <v>3</v>
          </cell>
        </row>
        <row r="123">
          <cell r="B123">
            <v>6</v>
          </cell>
          <cell r="C123">
            <v>0.55000000000000004</v>
          </cell>
          <cell r="D123">
            <v>1</v>
          </cell>
        </row>
        <row r="124">
          <cell r="B124">
            <v>7</v>
          </cell>
          <cell r="C124">
            <v>0.27</v>
          </cell>
          <cell r="D124">
            <v>0.7</v>
          </cell>
        </row>
        <row r="125">
          <cell r="B125">
            <v>8</v>
          </cell>
          <cell r="C125">
            <v>0.4</v>
          </cell>
          <cell r="D125">
            <v>0.9</v>
          </cell>
        </row>
        <row r="126">
          <cell r="B126">
            <v>9</v>
          </cell>
          <cell r="C126">
            <v>6</v>
          </cell>
          <cell r="D126">
            <v>6.2</v>
          </cell>
        </row>
        <row r="127">
          <cell r="B127">
            <v>10</v>
          </cell>
          <cell r="C127">
            <v>1.1200000000000001</v>
          </cell>
          <cell r="D127">
            <v>1.4</v>
          </cell>
        </row>
        <row r="128">
          <cell r="B128">
            <v>11</v>
          </cell>
          <cell r="C128">
            <v>1.3</v>
          </cell>
          <cell r="D128">
            <v>1.7</v>
          </cell>
        </row>
        <row r="129">
          <cell r="B129">
            <v>12</v>
          </cell>
          <cell r="C129">
            <v>0.98</v>
          </cell>
          <cell r="D129">
            <v>1.3</v>
          </cell>
        </row>
        <row r="130">
          <cell r="B130">
            <v>13</v>
          </cell>
          <cell r="C130">
            <v>1.1499999999999999</v>
          </cell>
          <cell r="D130">
            <v>1.6</v>
          </cell>
        </row>
        <row r="131">
          <cell r="B131">
            <v>14</v>
          </cell>
          <cell r="C131">
            <v>0.52</v>
          </cell>
          <cell r="D131">
            <v>1</v>
          </cell>
        </row>
        <row r="132">
          <cell r="B132">
            <v>15</v>
          </cell>
          <cell r="C132">
            <v>1.8</v>
          </cell>
          <cell r="D132">
            <v>2.1</v>
          </cell>
        </row>
        <row r="133">
          <cell r="B133">
            <v>16</v>
          </cell>
          <cell r="C133">
            <v>7.5</v>
          </cell>
          <cell r="D133">
            <v>7</v>
          </cell>
        </row>
        <row r="134">
          <cell r="B134">
            <v>17</v>
          </cell>
          <cell r="C134">
            <v>0.28000000000000003</v>
          </cell>
          <cell r="D134">
            <v>0.8</v>
          </cell>
        </row>
        <row r="135">
          <cell r="B135">
            <v>18</v>
          </cell>
          <cell r="C135">
            <v>0.5</v>
          </cell>
          <cell r="D135">
            <v>0.8</v>
          </cell>
        </row>
        <row r="136">
          <cell r="B136">
            <v>19</v>
          </cell>
          <cell r="C136">
            <v>4.9000000000000004</v>
          </cell>
          <cell r="D136">
            <v>4.9000000000000004</v>
          </cell>
        </row>
        <row r="137">
          <cell r="B137">
            <v>20</v>
          </cell>
          <cell r="C137">
            <v>0.25</v>
          </cell>
          <cell r="D137">
            <v>0.5</v>
          </cell>
        </row>
        <row r="138">
          <cell r="B138" t="str">
            <v>MEAN</v>
          </cell>
          <cell r="C138">
            <v>1.786</v>
          </cell>
          <cell r="D138">
            <v>2.0999999999999996</v>
          </cell>
        </row>
        <row r="139">
          <cell r="B139" t="str">
            <v>RANGE</v>
          </cell>
          <cell r="C139">
            <v>7.25</v>
          </cell>
          <cell r="D139">
            <v>6.5</v>
          </cell>
        </row>
        <row r="140">
          <cell r="B140" t="str">
            <v>MAXIMUM</v>
          </cell>
          <cell r="C140">
            <v>7.5</v>
          </cell>
          <cell r="D140">
            <v>7</v>
          </cell>
        </row>
        <row r="141">
          <cell r="B141" t="str">
            <v>MINIMUM</v>
          </cell>
          <cell r="C141">
            <v>0.25</v>
          </cell>
          <cell r="D141">
            <v>0.5</v>
          </cell>
        </row>
        <row r="142">
          <cell r="B142" t="str">
            <v>STANDARD DEVIATION</v>
          </cell>
          <cell r="C142">
            <v>2.4590453653187558</v>
          </cell>
          <cell r="D142">
            <v>2.1607122752073877</v>
          </cell>
        </row>
      </sheetData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 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 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C10"/>
  <sheetViews>
    <sheetView workbookViewId="0">
      <selection activeCell="H5" sqref="H5"/>
    </sheetView>
  </sheetViews>
  <sheetFormatPr defaultRowHeight="15" x14ac:dyDescent="0.2"/>
  <cols>
    <col min="1" max="1" width="46.9453125" bestFit="1" customWidth="1"/>
    <col min="2" max="2" width="18.5625" customWidth="1"/>
    <col min="3" max="3" width="46.9453125" bestFit="1" customWidth="1"/>
  </cols>
  <sheetData>
    <row r="1" spans="1:3" ht="54.75" x14ac:dyDescent="0.2">
      <c r="A1" s="9" t="s">
        <v>11</v>
      </c>
      <c r="C1" s="9" t="s">
        <v>12</v>
      </c>
    </row>
    <row r="2" spans="1:3" x14ac:dyDescent="0.2">
      <c r="A2" s="9" t="s">
        <v>13</v>
      </c>
    </row>
    <row r="3" spans="1:3" x14ac:dyDescent="0.2">
      <c r="A3" t="s">
        <v>14</v>
      </c>
      <c r="C3" t="s">
        <v>14</v>
      </c>
    </row>
    <row r="4" spans="1:3" x14ac:dyDescent="0.2">
      <c r="A4" t="s">
        <v>15</v>
      </c>
      <c r="C4" t="s">
        <v>15</v>
      </c>
    </row>
    <row r="5" spans="1:3" x14ac:dyDescent="0.2">
      <c r="A5" t="s">
        <v>16</v>
      </c>
      <c r="C5" t="s">
        <v>16</v>
      </c>
    </row>
    <row r="6" spans="1:3" x14ac:dyDescent="0.2">
      <c r="A6" t="s">
        <v>17</v>
      </c>
      <c r="C6" t="s">
        <v>18</v>
      </c>
    </row>
    <row r="8" spans="1:3" x14ac:dyDescent="0.2">
      <c r="A8" t="s">
        <v>19</v>
      </c>
      <c r="C8" t="s">
        <v>20</v>
      </c>
    </row>
    <row r="9" spans="1:3" x14ac:dyDescent="0.2">
      <c r="A9" t="s">
        <v>21</v>
      </c>
      <c r="C9" s="10" t="s">
        <v>22</v>
      </c>
    </row>
    <row r="10" spans="1:3" x14ac:dyDescent="0.2">
      <c r="A10" s="10" t="s">
        <v>23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2:C11"/>
  <sheetViews>
    <sheetView tabSelected="1" workbookViewId="0">
      <selection activeCell="B1" sqref="B1:B1048576"/>
    </sheetView>
  </sheetViews>
  <sheetFormatPr defaultRowHeight="15" x14ac:dyDescent="0.2"/>
  <cols>
    <col min="1" max="1" width="52.05859375" bestFit="1" customWidth="1"/>
    <col min="2" max="2" width="11.97265625" bestFit="1" customWidth="1"/>
    <col min="3" max="3" width="10.89453125" bestFit="1" customWidth="1"/>
  </cols>
  <sheetData>
    <row r="2" spans="1:3" x14ac:dyDescent="0.2">
      <c r="A2" t="s">
        <v>24</v>
      </c>
      <c r="B2" s="11">
        <v>5</v>
      </c>
      <c r="C2" t="s">
        <v>25</v>
      </c>
    </row>
    <row r="3" spans="1:3" x14ac:dyDescent="0.2">
      <c r="A3" t="s">
        <v>26</v>
      </c>
      <c r="B3">
        <v>66.67</v>
      </c>
      <c r="C3" t="s">
        <v>27</v>
      </c>
    </row>
    <row r="4" spans="1:3" x14ac:dyDescent="0.2">
      <c r="A4" t="s">
        <v>28</v>
      </c>
      <c r="B4">
        <f>B3/B2</f>
        <v>13.334</v>
      </c>
      <c r="C4" t="s">
        <v>29</v>
      </c>
    </row>
    <row r="5" spans="1:3" x14ac:dyDescent="0.2">
      <c r="A5" t="s">
        <v>30</v>
      </c>
      <c r="B5" s="10">
        <f>B3*B3/(2*B2)</f>
        <v>444.48888999999997</v>
      </c>
      <c r="C5" t="s">
        <v>31</v>
      </c>
    </row>
    <row r="7" spans="1:3" x14ac:dyDescent="0.2">
      <c r="A7" s="12"/>
      <c r="B7" s="12"/>
    </row>
    <row r="8" spans="1:3" x14ac:dyDescent="0.2">
      <c r="A8" s="12"/>
      <c r="B8" s="12"/>
    </row>
    <row r="9" spans="1:3" x14ac:dyDescent="0.2">
      <c r="A9" t="s">
        <v>32</v>
      </c>
    </row>
    <row r="10" spans="1:3" x14ac:dyDescent="0.2">
      <c r="A10" t="s">
        <v>33</v>
      </c>
    </row>
    <row r="11" spans="1:3" x14ac:dyDescent="0.2">
      <c r="A11" t="s">
        <v>34</v>
      </c>
    </row>
  </sheetData>
  <conditionalFormatting sqref="A9">
    <cfRule type="expression" dxfId="2" priority="3">
      <formula>IF(B4&gt;17, TRUE, FALSE)</formula>
    </cfRule>
  </conditionalFormatting>
  <conditionalFormatting sqref="A10">
    <cfRule type="expression" dxfId="1" priority="2">
      <formula>IF(B4&lt; 12, TRUE, FALSE)</formula>
    </cfRule>
  </conditionalFormatting>
  <conditionalFormatting sqref="A11">
    <cfRule type="expression" dxfId="0" priority="1">
      <formula>IF(AND(B4&gt;= 12, B4&lt;= 17), TRUE, FALSE)</formula>
    </cfRule>
  </conditionalFormatting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L29"/>
  <sheetViews>
    <sheetView topLeftCell="A76" workbookViewId="0">
      <selection activeCell="O42" sqref="O42"/>
    </sheetView>
  </sheetViews>
  <sheetFormatPr defaultRowHeight="15" x14ac:dyDescent="0.2"/>
  <cols>
    <col min="1" max="1" width="19.7734375" bestFit="1" customWidth="1"/>
  </cols>
  <sheetData>
    <row r="1" spans="1:12" x14ac:dyDescent="0.2">
      <c r="A1" s="8" t="s">
        <v>35</v>
      </c>
      <c r="B1" s="8" t="s">
        <v>36</v>
      </c>
    </row>
    <row r="2" spans="1:12" x14ac:dyDescent="0.2">
      <c r="A2" s="13" t="s">
        <v>37</v>
      </c>
      <c r="B2" s="13">
        <v>66.66</v>
      </c>
    </row>
    <row r="3" spans="1:12" x14ac:dyDescent="0.2">
      <c r="A3" s="13" t="s">
        <v>38</v>
      </c>
      <c r="B3" s="14">
        <f>+B2^2</f>
        <v>4443.5555999999997</v>
      </c>
    </row>
    <row r="4" spans="1:12" x14ac:dyDescent="0.2">
      <c r="A4" s="13" t="s">
        <v>39</v>
      </c>
      <c r="B4" s="13">
        <v>0</v>
      </c>
    </row>
    <row r="5" spans="1:12" x14ac:dyDescent="0.2">
      <c r="A5" s="13" t="s">
        <v>40</v>
      </c>
      <c r="B5" s="13">
        <f>+B4^2</f>
        <v>0</v>
      </c>
    </row>
    <row r="6" spans="1:12" x14ac:dyDescent="0.2">
      <c r="A6" s="13" t="s">
        <v>41</v>
      </c>
      <c r="B6" s="13">
        <v>400</v>
      </c>
    </row>
    <row r="7" spans="1:12" x14ac:dyDescent="0.2">
      <c r="A7" s="13" t="s">
        <v>42</v>
      </c>
      <c r="B7" s="14">
        <f>+B3-B5</f>
        <v>4443.5555999999997</v>
      </c>
    </row>
    <row r="9" spans="1:12" ht="17.25" x14ac:dyDescent="0.2">
      <c r="A9" t="s">
        <v>43</v>
      </c>
      <c r="B9" s="15" t="s">
        <v>42</v>
      </c>
      <c r="C9" s="16">
        <f>+B7/(2*B6)</f>
        <v>5.5544444999999998</v>
      </c>
      <c r="D9" t="s">
        <v>44</v>
      </c>
    </row>
    <row r="10" spans="1:12" x14ac:dyDescent="0.2">
      <c r="B10" s="13" t="s">
        <v>45</v>
      </c>
    </row>
    <row r="12" spans="1:12" x14ac:dyDescent="0.2">
      <c r="A12" t="s">
        <v>46</v>
      </c>
      <c r="B12" s="15" t="s">
        <v>47</v>
      </c>
      <c r="C12" s="16">
        <f>+(B2-B5)/C9</f>
        <v>12.001200120012001</v>
      </c>
      <c r="D12" t="s">
        <v>48</v>
      </c>
    </row>
    <row r="13" spans="1:12" x14ac:dyDescent="0.2">
      <c r="B13" s="13" t="s">
        <v>49</v>
      </c>
    </row>
    <row r="15" spans="1:12" x14ac:dyDescent="0.2">
      <c r="A15" s="25" t="s">
        <v>50</v>
      </c>
      <c r="B15" s="25"/>
      <c r="C15" s="25"/>
    </row>
    <row r="16" spans="1:12" x14ac:dyDescent="0.2">
      <c r="A16" s="24" t="s">
        <v>38</v>
      </c>
      <c r="B16" s="24"/>
      <c r="C16" s="16">
        <f>B7</f>
        <v>4443.5555999999997</v>
      </c>
      <c r="D16" s="16">
        <f>B7</f>
        <v>4443.5555999999997</v>
      </c>
      <c r="E16" s="16">
        <f>B7</f>
        <v>4443.5555999999997</v>
      </c>
      <c r="F16" s="16">
        <f>B7</f>
        <v>4443.5555999999997</v>
      </c>
      <c r="G16" s="16">
        <f>B7</f>
        <v>4443.5555999999997</v>
      </c>
      <c r="H16" s="16">
        <f>B7</f>
        <v>4443.5555999999997</v>
      </c>
      <c r="I16" s="16">
        <f>B7</f>
        <v>4443.5555999999997</v>
      </c>
      <c r="J16" s="16">
        <f>B7</f>
        <v>4443.5555999999997</v>
      </c>
      <c r="K16" s="16">
        <f>B7</f>
        <v>4443.5555999999997</v>
      </c>
      <c r="L16" s="16">
        <f>B7</f>
        <v>4443.5555999999997</v>
      </c>
    </row>
    <row r="17" spans="1:12" x14ac:dyDescent="0.2">
      <c r="A17" s="24" t="s">
        <v>40</v>
      </c>
      <c r="B17" s="24"/>
      <c r="C17">
        <f>B5</f>
        <v>0</v>
      </c>
      <c r="D17">
        <f>B5</f>
        <v>0</v>
      </c>
      <c r="E17">
        <f>B5</f>
        <v>0</v>
      </c>
      <c r="F17">
        <f>B5</f>
        <v>0</v>
      </c>
      <c r="G17">
        <f>B5</f>
        <v>0</v>
      </c>
      <c r="H17">
        <f>B5</f>
        <v>0</v>
      </c>
      <c r="I17">
        <f>B5</f>
        <v>0</v>
      </c>
      <c r="J17">
        <f>B5</f>
        <v>0</v>
      </c>
      <c r="K17">
        <f>B5</f>
        <v>0</v>
      </c>
      <c r="L17">
        <f>B5</f>
        <v>0</v>
      </c>
    </row>
    <row r="18" spans="1:12" x14ac:dyDescent="0.2">
      <c r="A18" s="24" t="s">
        <v>49</v>
      </c>
      <c r="B18" s="24"/>
      <c r="C18" s="16">
        <v>1</v>
      </c>
      <c r="D18" s="16">
        <v>2</v>
      </c>
      <c r="E18" s="16">
        <v>3</v>
      </c>
      <c r="F18" s="16">
        <v>4</v>
      </c>
      <c r="G18" s="16">
        <v>5</v>
      </c>
      <c r="H18" s="16">
        <v>6</v>
      </c>
      <c r="I18" s="16">
        <v>7</v>
      </c>
      <c r="J18" s="16">
        <v>8</v>
      </c>
      <c r="K18" s="16">
        <v>9</v>
      </c>
      <c r="L18" s="16">
        <v>10</v>
      </c>
    </row>
    <row r="20" spans="1:12" x14ac:dyDescent="0.2">
      <c r="A20" s="13" t="s">
        <v>51</v>
      </c>
      <c r="B20" s="15" t="s">
        <v>42</v>
      </c>
      <c r="C20" s="16">
        <f>(C16-C17)/(2*C18)</f>
        <v>2221.7777999999998</v>
      </c>
      <c r="D20" s="16">
        <f t="shared" ref="D20:L20" si="0">(D16-D17)/(2*D18)</f>
        <v>1110.8888999999999</v>
      </c>
      <c r="E20" s="16">
        <f t="shared" si="0"/>
        <v>740.59259999999995</v>
      </c>
      <c r="F20" s="16">
        <f t="shared" si="0"/>
        <v>555.44444999999996</v>
      </c>
      <c r="G20" s="16">
        <f t="shared" si="0"/>
        <v>444.35555999999997</v>
      </c>
      <c r="H20" s="16">
        <f t="shared" si="0"/>
        <v>370.29629999999997</v>
      </c>
      <c r="I20" s="16">
        <f t="shared" si="0"/>
        <v>317.39682857142856</v>
      </c>
      <c r="J20" s="16">
        <f t="shared" si="0"/>
        <v>277.72222499999998</v>
      </c>
      <c r="K20" s="16">
        <f t="shared" si="0"/>
        <v>246.86419999999998</v>
      </c>
      <c r="L20" s="16">
        <f t="shared" si="0"/>
        <v>222.17777999999998</v>
      </c>
    </row>
    <row r="21" spans="1:12" x14ac:dyDescent="0.2">
      <c r="B21" s="13" t="s">
        <v>52</v>
      </c>
    </row>
    <row r="23" spans="1:12" x14ac:dyDescent="0.2">
      <c r="A23" s="25" t="s">
        <v>53</v>
      </c>
      <c r="B23" s="25"/>
      <c r="C23" s="25"/>
    </row>
    <row r="24" spans="1:12" x14ac:dyDescent="0.2">
      <c r="A24" s="24" t="s">
        <v>54</v>
      </c>
      <c r="B24" s="24"/>
      <c r="C24">
        <f>B2</f>
        <v>66.66</v>
      </c>
      <c r="D24">
        <f>B2</f>
        <v>66.66</v>
      </c>
      <c r="E24">
        <f>B2</f>
        <v>66.66</v>
      </c>
      <c r="F24">
        <f>B2</f>
        <v>66.66</v>
      </c>
      <c r="G24">
        <f>B2</f>
        <v>66.66</v>
      </c>
      <c r="H24">
        <f>B2</f>
        <v>66.66</v>
      </c>
      <c r="I24">
        <f>B2</f>
        <v>66.66</v>
      </c>
      <c r="J24">
        <f>B2</f>
        <v>66.66</v>
      </c>
      <c r="K24">
        <f>B2</f>
        <v>66.66</v>
      </c>
      <c r="L24">
        <f>B2</f>
        <v>66.66</v>
      </c>
    </row>
    <row r="25" spans="1:12" x14ac:dyDescent="0.2">
      <c r="A25" s="24" t="s">
        <v>55</v>
      </c>
      <c r="B25" s="24"/>
      <c r="C25">
        <f>B5</f>
        <v>0</v>
      </c>
      <c r="D25">
        <f>B5</f>
        <v>0</v>
      </c>
      <c r="E25">
        <f>B5</f>
        <v>0</v>
      </c>
      <c r="F25">
        <f>B5</f>
        <v>0</v>
      </c>
      <c r="G25">
        <f>B5</f>
        <v>0</v>
      </c>
      <c r="H25">
        <f>B5</f>
        <v>0</v>
      </c>
      <c r="I25">
        <f>B5</f>
        <v>0</v>
      </c>
      <c r="J25">
        <f>B5</f>
        <v>0</v>
      </c>
      <c r="K25">
        <f>B5</f>
        <v>0</v>
      </c>
      <c r="L25">
        <f>B5</f>
        <v>0</v>
      </c>
    </row>
    <row r="26" spans="1:12" x14ac:dyDescent="0.2">
      <c r="A26" s="24" t="s">
        <v>49</v>
      </c>
      <c r="B26" s="24"/>
      <c r="C26" s="16">
        <v>1.5</v>
      </c>
      <c r="D26" s="16">
        <v>2.5</v>
      </c>
      <c r="E26" s="16">
        <v>3.5</v>
      </c>
      <c r="F26" s="16">
        <v>4.5</v>
      </c>
      <c r="G26" s="16">
        <v>6.5</v>
      </c>
      <c r="H26" s="16">
        <v>7</v>
      </c>
      <c r="I26" s="16">
        <v>7.5</v>
      </c>
      <c r="J26" s="16">
        <v>8.5</v>
      </c>
      <c r="K26" s="16">
        <v>9.5</v>
      </c>
      <c r="L26" s="16">
        <v>10</v>
      </c>
    </row>
    <row r="28" spans="1:12" x14ac:dyDescent="0.2">
      <c r="A28" s="13" t="s">
        <v>46</v>
      </c>
      <c r="B28" s="15" t="s">
        <v>47</v>
      </c>
      <c r="C28" s="16">
        <f>+(C24-C25)/C26</f>
        <v>44.44</v>
      </c>
      <c r="D28" s="16">
        <f t="shared" ref="D28:L28" si="1">+(D24-D25)/D26</f>
        <v>26.663999999999998</v>
      </c>
      <c r="E28" s="16">
        <f t="shared" si="1"/>
        <v>19.045714285714286</v>
      </c>
      <c r="F28" s="16">
        <f t="shared" si="1"/>
        <v>14.813333333333333</v>
      </c>
      <c r="G28" s="16">
        <f t="shared" si="1"/>
        <v>10.255384615384616</v>
      </c>
      <c r="H28" s="16">
        <f t="shared" si="1"/>
        <v>9.5228571428571431</v>
      </c>
      <c r="I28" s="16">
        <f t="shared" si="1"/>
        <v>8.8879999999999999</v>
      </c>
      <c r="J28" s="16">
        <f t="shared" si="1"/>
        <v>7.8423529411764701</v>
      </c>
      <c r="K28" s="16">
        <f t="shared" si="1"/>
        <v>7.0168421052631578</v>
      </c>
      <c r="L28" s="16">
        <f t="shared" si="1"/>
        <v>6.6659999999999995</v>
      </c>
    </row>
    <row r="29" spans="1:12" x14ac:dyDescent="0.2">
      <c r="B29" s="13" t="s">
        <v>49</v>
      </c>
    </row>
  </sheetData>
  <mergeCells count="8">
    <mergeCell ref="A25:B25"/>
    <mergeCell ref="A26:B26"/>
    <mergeCell ref="A15:C15"/>
    <mergeCell ref="A16:B16"/>
    <mergeCell ref="A17:B17"/>
    <mergeCell ref="A18:B18"/>
    <mergeCell ref="A23:C23"/>
    <mergeCell ref="A24:B24"/>
  </mergeCells>
  <pageMargins left="0.7" right="0.7" top="0.75" bottom="0.75" header="0.3" footer="0.3"/>
  <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2:M140"/>
  <sheetViews>
    <sheetView topLeftCell="A32" zoomScale="90" zoomScaleNormal="90" workbookViewId="0">
      <selection activeCell="B56" sqref="B56"/>
    </sheetView>
  </sheetViews>
  <sheetFormatPr defaultRowHeight="15" x14ac:dyDescent="0.2"/>
  <cols>
    <col min="1" max="1" width="12.5078125" customWidth="1"/>
    <col min="2" max="2" width="16.54296875" customWidth="1"/>
    <col min="3" max="3" width="20.84765625" customWidth="1"/>
    <col min="4" max="4" width="18.83203125" customWidth="1"/>
    <col min="5" max="5" width="23.26953125" customWidth="1"/>
    <col min="6" max="6" width="20.84765625" customWidth="1"/>
  </cols>
  <sheetData>
    <row r="2" spans="1:13" ht="18.75" x14ac:dyDescent="0.25">
      <c r="A2" s="17" t="s">
        <v>56</v>
      </c>
    </row>
    <row r="4" spans="1:13" x14ac:dyDescent="0.2">
      <c r="A4" s="1" t="s">
        <v>57</v>
      </c>
      <c r="B4" s="25" t="s">
        <v>58</v>
      </c>
      <c r="C4" s="24"/>
      <c r="D4" s="24"/>
      <c r="E4" s="24"/>
      <c r="F4" s="24"/>
      <c r="G4" s="24"/>
    </row>
    <row r="5" spans="1:13" ht="15.75" thickBot="1" x14ac:dyDescent="0.25"/>
    <row r="6" spans="1:13" x14ac:dyDescent="0.2">
      <c r="B6" s="3" t="s">
        <v>0</v>
      </c>
      <c r="C6" s="4" t="s">
        <v>1</v>
      </c>
      <c r="D6" s="4" t="s">
        <v>2</v>
      </c>
      <c r="E6" s="4" t="s">
        <v>3</v>
      </c>
      <c r="F6" s="5" t="s">
        <v>4</v>
      </c>
    </row>
    <row r="7" spans="1:13" x14ac:dyDescent="0.2">
      <c r="B7" s="6">
        <v>1</v>
      </c>
      <c r="C7" s="2">
        <v>0.7</v>
      </c>
      <c r="D7" s="2">
        <v>1.5</v>
      </c>
      <c r="E7" s="2">
        <v>1</v>
      </c>
      <c r="F7" s="7">
        <v>1.4</v>
      </c>
    </row>
    <row r="8" spans="1:13" x14ac:dyDescent="0.2">
      <c r="B8" s="6">
        <v>2</v>
      </c>
      <c r="C8" s="2">
        <v>2.1</v>
      </c>
      <c r="D8" s="2">
        <v>1.8</v>
      </c>
      <c r="E8" s="2">
        <v>2</v>
      </c>
      <c r="F8" s="7">
        <v>2.5</v>
      </c>
    </row>
    <row r="9" spans="1:13" x14ac:dyDescent="0.2">
      <c r="B9" s="6">
        <v>3</v>
      </c>
      <c r="C9" s="2">
        <v>1.1000000000000001</v>
      </c>
      <c r="D9" s="2">
        <v>2</v>
      </c>
      <c r="E9" s="2">
        <v>2</v>
      </c>
      <c r="F9" s="7">
        <v>1.6</v>
      </c>
    </row>
    <row r="10" spans="1:13" x14ac:dyDescent="0.2">
      <c r="B10" s="6">
        <v>4</v>
      </c>
      <c r="C10" s="2">
        <v>1.6</v>
      </c>
      <c r="D10" s="2">
        <v>0.8</v>
      </c>
      <c r="E10" s="2">
        <v>2</v>
      </c>
      <c r="F10" s="7">
        <v>1.6</v>
      </c>
    </row>
    <row r="11" spans="1:13" x14ac:dyDescent="0.2">
      <c r="B11" s="6">
        <v>5</v>
      </c>
      <c r="C11" s="2">
        <v>2.7</v>
      </c>
      <c r="D11" s="2">
        <v>3</v>
      </c>
      <c r="E11" s="2">
        <v>3.5</v>
      </c>
      <c r="F11" s="7">
        <v>3</v>
      </c>
    </row>
    <row r="12" spans="1:13" x14ac:dyDescent="0.2">
      <c r="B12" s="6">
        <v>6</v>
      </c>
      <c r="C12" s="2">
        <v>0.55000000000000004</v>
      </c>
      <c r="D12" s="2">
        <v>1.2</v>
      </c>
      <c r="E12" s="2">
        <v>1</v>
      </c>
      <c r="F12" s="7">
        <v>1</v>
      </c>
    </row>
    <row r="13" spans="1:13" x14ac:dyDescent="0.2">
      <c r="B13" s="6">
        <v>7</v>
      </c>
      <c r="C13" s="2">
        <v>0.27</v>
      </c>
      <c r="D13" s="2">
        <v>1.2</v>
      </c>
      <c r="E13" s="2">
        <v>1</v>
      </c>
      <c r="F13" s="7">
        <v>0.7</v>
      </c>
      <c r="M13" t="s">
        <v>61</v>
      </c>
    </row>
    <row r="14" spans="1:13" x14ac:dyDescent="0.2">
      <c r="B14" s="6">
        <v>8</v>
      </c>
      <c r="C14" s="2">
        <v>0.4</v>
      </c>
      <c r="D14" s="2">
        <v>0.5</v>
      </c>
      <c r="E14" s="2">
        <v>1</v>
      </c>
      <c r="F14" s="7">
        <v>0.9</v>
      </c>
    </row>
    <row r="15" spans="1:13" x14ac:dyDescent="0.2">
      <c r="B15" s="6">
        <v>9</v>
      </c>
      <c r="C15" s="2">
        <v>6</v>
      </c>
      <c r="D15" s="2">
        <v>5.5</v>
      </c>
      <c r="E15" s="2">
        <v>6.5</v>
      </c>
      <c r="F15" s="7">
        <v>6.2</v>
      </c>
    </row>
    <row r="16" spans="1:13" x14ac:dyDescent="0.2">
      <c r="B16" s="6">
        <v>10</v>
      </c>
      <c r="C16" s="2">
        <v>1.1200000000000001</v>
      </c>
      <c r="D16" s="2">
        <v>0.5</v>
      </c>
      <c r="E16" s="2">
        <v>1.5</v>
      </c>
      <c r="F16" s="7">
        <v>1.4</v>
      </c>
    </row>
    <row r="17" spans="2:6" x14ac:dyDescent="0.2">
      <c r="B17" s="6">
        <v>11</v>
      </c>
      <c r="C17" s="2">
        <v>1.3</v>
      </c>
      <c r="D17" s="2">
        <v>2.1</v>
      </c>
      <c r="E17" s="2">
        <v>1.5</v>
      </c>
      <c r="F17" s="7">
        <v>1.7</v>
      </c>
    </row>
    <row r="18" spans="2:6" x14ac:dyDescent="0.2">
      <c r="B18" s="6">
        <v>12</v>
      </c>
      <c r="C18" s="2">
        <v>0.98</v>
      </c>
      <c r="D18" s="2">
        <v>1</v>
      </c>
      <c r="E18" s="2">
        <v>1</v>
      </c>
      <c r="F18" s="7">
        <v>1.3</v>
      </c>
    </row>
    <row r="19" spans="2:6" x14ac:dyDescent="0.2">
      <c r="B19" s="6">
        <v>13</v>
      </c>
      <c r="C19" s="2">
        <v>1.1499999999999999</v>
      </c>
      <c r="D19" s="2">
        <v>1.8</v>
      </c>
      <c r="E19" s="2">
        <v>1.5</v>
      </c>
      <c r="F19" s="7">
        <v>1.6</v>
      </c>
    </row>
    <row r="20" spans="2:6" x14ac:dyDescent="0.2">
      <c r="B20" s="6">
        <v>14</v>
      </c>
      <c r="C20" s="2">
        <v>0.52</v>
      </c>
      <c r="D20" s="2">
        <v>1.5</v>
      </c>
      <c r="E20" s="2">
        <v>1</v>
      </c>
      <c r="F20" s="7">
        <v>1</v>
      </c>
    </row>
    <row r="21" spans="2:6" x14ac:dyDescent="0.2">
      <c r="B21" s="6">
        <v>15</v>
      </c>
      <c r="C21" s="2">
        <v>1.8</v>
      </c>
      <c r="D21" s="2">
        <v>2</v>
      </c>
      <c r="E21" s="2">
        <v>2.5</v>
      </c>
      <c r="F21" s="7">
        <v>2.1</v>
      </c>
    </row>
    <row r="22" spans="2:6" x14ac:dyDescent="0.2">
      <c r="B22" s="6">
        <v>16</v>
      </c>
      <c r="C22" s="2">
        <v>7.5</v>
      </c>
      <c r="D22" s="2">
        <v>6</v>
      </c>
      <c r="E22" s="2">
        <v>8</v>
      </c>
      <c r="F22" s="7">
        <v>7</v>
      </c>
    </row>
    <row r="23" spans="2:6" x14ac:dyDescent="0.2">
      <c r="B23" s="6">
        <v>17</v>
      </c>
      <c r="C23" s="2">
        <v>0.28000000000000003</v>
      </c>
      <c r="D23" s="2">
        <v>1</v>
      </c>
      <c r="E23" s="2">
        <v>1</v>
      </c>
      <c r="F23" s="7">
        <v>0.8</v>
      </c>
    </row>
    <row r="24" spans="2:6" x14ac:dyDescent="0.2">
      <c r="B24" s="6">
        <v>18</v>
      </c>
      <c r="C24" s="2">
        <v>0.5</v>
      </c>
      <c r="D24" s="2">
        <v>0.9</v>
      </c>
      <c r="E24" s="2">
        <v>1.2</v>
      </c>
      <c r="F24" s="7">
        <v>0.8</v>
      </c>
    </row>
    <row r="25" spans="2:6" x14ac:dyDescent="0.2">
      <c r="B25" s="6">
        <v>19</v>
      </c>
      <c r="C25" s="2">
        <v>4.9000000000000004</v>
      </c>
      <c r="D25" s="2">
        <v>4.5</v>
      </c>
      <c r="E25" s="2">
        <v>5.5</v>
      </c>
      <c r="F25" s="7">
        <v>4.9000000000000004</v>
      </c>
    </row>
    <row r="26" spans="2:6" x14ac:dyDescent="0.2">
      <c r="B26" s="6">
        <v>20</v>
      </c>
      <c r="C26" s="2">
        <v>0.25</v>
      </c>
      <c r="D26" s="2">
        <v>0.5</v>
      </c>
      <c r="E26" s="2">
        <v>1</v>
      </c>
      <c r="F26" s="7">
        <v>0.5</v>
      </c>
    </row>
    <row r="27" spans="2:6" ht="15.75" thickBot="1" x14ac:dyDescent="0.25">
      <c r="B27" s="18" t="s">
        <v>10</v>
      </c>
      <c r="C27" s="19">
        <f ca="1">STDEV(C7:C31)</f>
        <v>2.4590453653187558</v>
      </c>
      <c r="D27" s="19">
        <f ca="1">STDEV(D7:D31)</f>
        <v>1.8429208341887489</v>
      </c>
      <c r="E27" s="19">
        <f ca="1">STDEV(E7:E31)</f>
        <v>2.3940555817739879</v>
      </c>
      <c r="F27" s="19">
        <f ca="1">STDEV(F7:F31)</f>
        <v>2.1607122752073877</v>
      </c>
    </row>
    <row r="28" spans="2:6" x14ac:dyDescent="0.2">
      <c r="B28" s="20" t="s">
        <v>5</v>
      </c>
      <c r="C28" s="21">
        <f>AVERAGE(C7:C26)</f>
        <v>1.786</v>
      </c>
      <c r="D28" s="21">
        <f>AVERAGE(D7:D26)</f>
        <v>1.9650000000000003</v>
      </c>
      <c r="E28" s="21">
        <f>AVERAGE(E7:E26)</f>
        <v>2.2850000000000001</v>
      </c>
      <c r="F28" s="22">
        <f>AVERAGE(F7:F26)</f>
        <v>2.0999999999999996</v>
      </c>
    </row>
    <row r="29" spans="2:6" x14ac:dyDescent="0.2">
      <c r="B29" s="20" t="s">
        <v>6</v>
      </c>
      <c r="C29" s="21">
        <f>C30-C31</f>
        <v>7.25</v>
      </c>
      <c r="D29" s="21">
        <f t="shared" ref="D29:F29" si="0">D30-D31</f>
        <v>5.5</v>
      </c>
      <c r="E29" s="21">
        <f t="shared" si="0"/>
        <v>7</v>
      </c>
      <c r="F29" s="22">
        <f t="shared" si="0"/>
        <v>6.5</v>
      </c>
    </row>
    <row r="30" spans="2:6" x14ac:dyDescent="0.2">
      <c r="B30" s="20" t="s">
        <v>7</v>
      </c>
      <c r="C30" s="21">
        <f>MAX(C7:C26)</f>
        <v>7.5</v>
      </c>
      <c r="D30" s="21">
        <f>MAX(D7:D26)</f>
        <v>6</v>
      </c>
      <c r="E30" s="21">
        <f>MAX(E7:E26)</f>
        <v>8</v>
      </c>
      <c r="F30" s="22">
        <f>MAX(F7:F26)</f>
        <v>7</v>
      </c>
    </row>
    <row r="31" spans="2:6" x14ac:dyDescent="0.2">
      <c r="B31" s="20" t="s">
        <v>8</v>
      </c>
      <c r="C31" s="21">
        <f>MIN(C7:C26)</f>
        <v>0.25</v>
      </c>
      <c r="D31" s="21">
        <f>MIN(D7:D26)</f>
        <v>0.5</v>
      </c>
      <c r="E31" s="21">
        <f>MIN(E7:E26)</f>
        <v>1</v>
      </c>
      <c r="F31" s="22">
        <f>MIN(F7:F26)</f>
        <v>0.5</v>
      </c>
    </row>
    <row r="35" spans="1:6" x14ac:dyDescent="0.2">
      <c r="A35" s="1" t="s">
        <v>9</v>
      </c>
      <c r="B35" s="25" t="s">
        <v>59</v>
      </c>
      <c r="C35" s="25"/>
      <c r="D35" s="25"/>
      <c r="E35" s="25"/>
      <c r="F35" s="25"/>
    </row>
    <row r="55" spans="1:3" ht="15.75" thickBot="1" x14ac:dyDescent="0.25"/>
    <row r="56" spans="1:3" x14ac:dyDescent="0.2">
      <c r="A56" s="3" t="s">
        <v>0</v>
      </c>
      <c r="B56" s="4" t="s">
        <v>1</v>
      </c>
      <c r="C56" s="4" t="s">
        <v>2</v>
      </c>
    </row>
    <row r="57" spans="1:3" x14ac:dyDescent="0.2">
      <c r="A57" s="6">
        <v>1</v>
      </c>
      <c r="B57" s="2">
        <v>0.7</v>
      </c>
      <c r="C57" s="2">
        <v>1.5</v>
      </c>
    </row>
    <row r="58" spans="1:3" x14ac:dyDescent="0.2">
      <c r="A58" s="6">
        <v>2</v>
      </c>
      <c r="B58" s="2">
        <v>2.1</v>
      </c>
      <c r="C58" s="2">
        <v>1.8</v>
      </c>
    </row>
    <row r="59" spans="1:3" x14ac:dyDescent="0.2">
      <c r="A59" s="6">
        <v>3</v>
      </c>
      <c r="B59" s="2">
        <v>1.1000000000000001</v>
      </c>
      <c r="C59" s="2">
        <v>2</v>
      </c>
    </row>
    <row r="60" spans="1:3" x14ac:dyDescent="0.2">
      <c r="A60" s="6">
        <v>4</v>
      </c>
      <c r="B60" s="2">
        <v>1.6</v>
      </c>
      <c r="C60" s="2">
        <v>0.8</v>
      </c>
    </row>
    <row r="61" spans="1:3" x14ac:dyDescent="0.2">
      <c r="A61" s="6">
        <v>5</v>
      </c>
      <c r="B61" s="2">
        <v>2.7</v>
      </c>
      <c r="C61" s="2">
        <v>3</v>
      </c>
    </row>
    <row r="62" spans="1:3" x14ac:dyDescent="0.2">
      <c r="A62" s="6">
        <v>6</v>
      </c>
      <c r="B62" s="2">
        <v>0.55000000000000004</v>
      </c>
      <c r="C62" s="2">
        <v>1.2</v>
      </c>
    </row>
    <row r="63" spans="1:3" x14ac:dyDescent="0.2">
      <c r="A63" s="6">
        <v>7</v>
      </c>
      <c r="B63" s="2">
        <v>0.27</v>
      </c>
      <c r="C63" s="2">
        <v>1.2</v>
      </c>
    </row>
    <row r="64" spans="1:3" x14ac:dyDescent="0.2">
      <c r="A64" s="6">
        <v>8</v>
      </c>
      <c r="B64" s="2">
        <v>0.4</v>
      </c>
      <c r="C64" s="2">
        <v>0.5</v>
      </c>
    </row>
    <row r="65" spans="1:3" x14ac:dyDescent="0.2">
      <c r="A65" s="6">
        <v>9</v>
      </c>
      <c r="B65" s="2">
        <v>6</v>
      </c>
      <c r="C65" s="2">
        <v>5.5</v>
      </c>
    </row>
    <row r="66" spans="1:3" x14ac:dyDescent="0.2">
      <c r="A66" s="6">
        <v>10</v>
      </c>
      <c r="B66" s="2">
        <v>1.1200000000000001</v>
      </c>
      <c r="C66" s="2">
        <v>0.5</v>
      </c>
    </row>
    <row r="67" spans="1:3" x14ac:dyDescent="0.2">
      <c r="A67" s="6">
        <v>11</v>
      </c>
      <c r="B67" s="2">
        <v>1.3</v>
      </c>
      <c r="C67" s="2">
        <v>2.1</v>
      </c>
    </row>
    <row r="68" spans="1:3" x14ac:dyDescent="0.2">
      <c r="A68" s="6">
        <v>12</v>
      </c>
      <c r="B68" s="2">
        <v>0.98</v>
      </c>
      <c r="C68" s="2">
        <v>1</v>
      </c>
    </row>
    <row r="69" spans="1:3" x14ac:dyDescent="0.2">
      <c r="A69" s="6">
        <v>13</v>
      </c>
      <c r="B69" s="2">
        <v>1.1499999999999999</v>
      </c>
      <c r="C69" s="2">
        <v>1.8</v>
      </c>
    </row>
    <row r="70" spans="1:3" x14ac:dyDescent="0.2">
      <c r="A70" s="6">
        <v>14</v>
      </c>
      <c r="B70" s="2">
        <v>0.52</v>
      </c>
      <c r="C70" s="2">
        <v>1.5</v>
      </c>
    </row>
    <row r="71" spans="1:3" x14ac:dyDescent="0.2">
      <c r="A71" s="6">
        <v>15</v>
      </c>
      <c r="B71" s="2">
        <v>1.8</v>
      </c>
      <c r="C71" s="2">
        <v>2</v>
      </c>
    </row>
    <row r="72" spans="1:3" x14ac:dyDescent="0.2">
      <c r="A72" s="6">
        <v>16</v>
      </c>
      <c r="B72" s="2">
        <v>7.5</v>
      </c>
      <c r="C72" s="2">
        <v>6</v>
      </c>
    </row>
    <row r="73" spans="1:3" x14ac:dyDescent="0.2">
      <c r="A73" s="6">
        <v>17</v>
      </c>
      <c r="B73" s="2">
        <v>0.28000000000000003</v>
      </c>
      <c r="C73" s="2">
        <v>1</v>
      </c>
    </row>
    <row r="74" spans="1:3" x14ac:dyDescent="0.2">
      <c r="A74" s="6">
        <v>18</v>
      </c>
      <c r="B74" s="2">
        <v>0.5</v>
      </c>
      <c r="C74" s="2">
        <v>0.9</v>
      </c>
    </row>
    <row r="75" spans="1:3" x14ac:dyDescent="0.2">
      <c r="A75" s="6">
        <v>19</v>
      </c>
      <c r="B75" s="2">
        <v>4.9000000000000004</v>
      </c>
      <c r="C75" s="2">
        <v>4.5</v>
      </c>
    </row>
    <row r="76" spans="1:3" x14ac:dyDescent="0.2">
      <c r="A76" s="6">
        <v>20</v>
      </c>
      <c r="B76" s="2">
        <v>0.25</v>
      </c>
      <c r="C76" s="2">
        <v>0.5</v>
      </c>
    </row>
    <row r="77" spans="1:3" x14ac:dyDescent="0.2">
      <c r="A77" s="20" t="s">
        <v>5</v>
      </c>
      <c r="B77" s="21">
        <f>AVERAGE(B57:B76)</f>
        <v>1.786</v>
      </c>
      <c r="C77" s="21">
        <f>AVERAGE(C57:C76)</f>
        <v>1.9650000000000003</v>
      </c>
    </row>
    <row r="78" spans="1:3" x14ac:dyDescent="0.2">
      <c r="A78" s="20" t="s">
        <v>6</v>
      </c>
      <c r="B78" s="21">
        <f>B79-B80</f>
        <v>7.25</v>
      </c>
      <c r="C78" s="21">
        <f t="shared" ref="C78" si="1">C79-C80</f>
        <v>5.5</v>
      </c>
    </row>
    <row r="79" spans="1:3" x14ac:dyDescent="0.2">
      <c r="A79" s="20" t="s">
        <v>7</v>
      </c>
      <c r="B79" s="21">
        <f>MAX(B57:B76)</f>
        <v>7.5</v>
      </c>
      <c r="C79" s="21">
        <f>MAX(C57:C76)</f>
        <v>6</v>
      </c>
    </row>
    <row r="80" spans="1:3" x14ac:dyDescent="0.2">
      <c r="A80" s="20" t="s">
        <v>8</v>
      </c>
      <c r="B80" s="21">
        <f>MIN(B57:B76)</f>
        <v>0.25</v>
      </c>
      <c r="C80" s="21">
        <f>MIN(C57:C76)</f>
        <v>0.5</v>
      </c>
    </row>
    <row r="81" spans="1:3" ht="15.75" thickBot="1" x14ac:dyDescent="0.25">
      <c r="A81" s="18" t="s">
        <v>10</v>
      </c>
      <c r="B81" s="19">
        <f>STDEV(B57:B80)</f>
        <v>2.4590453653187558</v>
      </c>
      <c r="C81" s="19">
        <f t="shared" ref="C81" si="2">STDEV(C57:C80)</f>
        <v>1.8429208341887489</v>
      </c>
    </row>
    <row r="83" spans="1:3" ht="15.75" thickBot="1" x14ac:dyDescent="0.25"/>
    <row r="84" spans="1:3" x14ac:dyDescent="0.2">
      <c r="A84" s="3" t="s">
        <v>0</v>
      </c>
      <c r="B84" s="4" t="s">
        <v>1</v>
      </c>
      <c r="C84" s="5" t="s">
        <v>4</v>
      </c>
    </row>
    <row r="85" spans="1:3" x14ac:dyDescent="0.2">
      <c r="A85" s="6">
        <v>1</v>
      </c>
      <c r="B85" s="2">
        <v>0.7</v>
      </c>
      <c r="C85" s="7">
        <v>1.4</v>
      </c>
    </row>
    <row r="86" spans="1:3" x14ac:dyDescent="0.2">
      <c r="A86" s="6">
        <v>2</v>
      </c>
      <c r="B86" s="2">
        <v>2.1</v>
      </c>
      <c r="C86" s="7">
        <v>2.5</v>
      </c>
    </row>
    <row r="87" spans="1:3" x14ac:dyDescent="0.2">
      <c r="A87" s="6">
        <v>3</v>
      </c>
      <c r="B87" s="2">
        <v>1.1000000000000001</v>
      </c>
      <c r="C87" s="7">
        <v>1.6</v>
      </c>
    </row>
    <row r="88" spans="1:3" x14ac:dyDescent="0.2">
      <c r="A88" s="6">
        <v>4</v>
      </c>
      <c r="B88" s="2">
        <v>1.6</v>
      </c>
      <c r="C88" s="7">
        <v>1.6</v>
      </c>
    </row>
    <row r="89" spans="1:3" x14ac:dyDescent="0.2">
      <c r="A89" s="6">
        <v>5</v>
      </c>
      <c r="B89" s="2">
        <v>2.7</v>
      </c>
      <c r="C89" s="7">
        <v>3</v>
      </c>
    </row>
    <row r="90" spans="1:3" x14ac:dyDescent="0.2">
      <c r="A90" s="6">
        <v>6</v>
      </c>
      <c r="B90" s="2">
        <v>0.55000000000000004</v>
      </c>
      <c r="C90" s="7">
        <v>1</v>
      </c>
    </row>
    <row r="91" spans="1:3" x14ac:dyDescent="0.2">
      <c r="A91" s="6">
        <v>7</v>
      </c>
      <c r="B91" s="2">
        <v>0.27</v>
      </c>
      <c r="C91" s="7">
        <v>0.7</v>
      </c>
    </row>
    <row r="92" spans="1:3" x14ac:dyDescent="0.2">
      <c r="A92" s="6">
        <v>8</v>
      </c>
      <c r="B92" s="2">
        <v>0.4</v>
      </c>
      <c r="C92" s="7">
        <v>0.9</v>
      </c>
    </row>
    <row r="93" spans="1:3" x14ac:dyDescent="0.2">
      <c r="A93" s="6">
        <v>9</v>
      </c>
      <c r="B93" s="2">
        <v>6</v>
      </c>
      <c r="C93" s="7">
        <v>6.2</v>
      </c>
    </row>
    <row r="94" spans="1:3" x14ac:dyDescent="0.2">
      <c r="A94" s="6">
        <v>10</v>
      </c>
      <c r="B94" s="2">
        <v>1.1200000000000001</v>
      </c>
      <c r="C94" s="7">
        <v>1.4</v>
      </c>
    </row>
    <row r="95" spans="1:3" x14ac:dyDescent="0.2">
      <c r="A95" s="6">
        <v>11</v>
      </c>
      <c r="B95" s="2">
        <v>1.3</v>
      </c>
      <c r="C95" s="7">
        <v>1.7</v>
      </c>
    </row>
    <row r="96" spans="1:3" x14ac:dyDescent="0.2">
      <c r="A96" s="6">
        <v>12</v>
      </c>
      <c r="B96" s="2">
        <v>0.98</v>
      </c>
      <c r="C96" s="7">
        <v>1.3</v>
      </c>
    </row>
    <row r="97" spans="1:3" x14ac:dyDescent="0.2">
      <c r="A97" s="6">
        <v>13</v>
      </c>
      <c r="B97" s="2">
        <v>1.1499999999999999</v>
      </c>
      <c r="C97" s="7">
        <v>1.6</v>
      </c>
    </row>
    <row r="98" spans="1:3" x14ac:dyDescent="0.2">
      <c r="A98" s="6">
        <v>14</v>
      </c>
      <c r="B98" s="2">
        <v>0.52</v>
      </c>
      <c r="C98" s="7">
        <v>1</v>
      </c>
    </row>
    <row r="99" spans="1:3" x14ac:dyDescent="0.2">
      <c r="A99" s="6">
        <v>15</v>
      </c>
      <c r="B99" s="2">
        <v>1.8</v>
      </c>
      <c r="C99" s="7">
        <v>2.1</v>
      </c>
    </row>
    <row r="100" spans="1:3" x14ac:dyDescent="0.2">
      <c r="A100" s="6">
        <v>16</v>
      </c>
      <c r="B100" s="2">
        <v>7.5</v>
      </c>
      <c r="C100" s="7">
        <v>7</v>
      </c>
    </row>
    <row r="101" spans="1:3" x14ac:dyDescent="0.2">
      <c r="A101" s="6">
        <v>17</v>
      </c>
      <c r="B101" s="2">
        <v>0.28000000000000003</v>
      </c>
      <c r="C101" s="7">
        <v>0.8</v>
      </c>
    </row>
    <row r="102" spans="1:3" x14ac:dyDescent="0.2">
      <c r="A102" s="6">
        <v>18</v>
      </c>
      <c r="B102" s="2">
        <v>0.5</v>
      </c>
      <c r="C102" s="7">
        <v>0.8</v>
      </c>
    </row>
    <row r="103" spans="1:3" x14ac:dyDescent="0.2">
      <c r="A103" s="6">
        <v>19</v>
      </c>
      <c r="B103" s="2">
        <v>4.9000000000000004</v>
      </c>
      <c r="C103" s="7">
        <v>4.9000000000000004</v>
      </c>
    </row>
    <row r="104" spans="1:3" x14ac:dyDescent="0.2">
      <c r="A104" s="6">
        <v>20</v>
      </c>
      <c r="B104" s="2">
        <v>0.25</v>
      </c>
      <c r="C104" s="7">
        <v>0.5</v>
      </c>
    </row>
    <row r="105" spans="1:3" x14ac:dyDescent="0.2">
      <c r="A105" s="20" t="s">
        <v>5</v>
      </c>
      <c r="B105" s="21">
        <f>AVERAGE(B85:B104)</f>
        <v>1.786</v>
      </c>
      <c r="C105" s="22">
        <f>AVERAGE(C85:C104)</f>
        <v>2.0999999999999996</v>
      </c>
    </row>
    <row r="106" spans="1:3" x14ac:dyDescent="0.2">
      <c r="A106" s="20" t="s">
        <v>6</v>
      </c>
      <c r="B106" s="21">
        <f>B107-B108</f>
        <v>7.25</v>
      </c>
      <c r="C106" s="22">
        <f t="shared" ref="C106" si="3">C107-C108</f>
        <v>6.5</v>
      </c>
    </row>
    <row r="107" spans="1:3" x14ac:dyDescent="0.2">
      <c r="A107" s="20" t="s">
        <v>7</v>
      </c>
      <c r="B107" s="21">
        <f>MAX(B85:B104)</f>
        <v>7.5</v>
      </c>
      <c r="C107" s="22">
        <f>MAX(C85:C104)</f>
        <v>7</v>
      </c>
    </row>
    <row r="108" spans="1:3" x14ac:dyDescent="0.2">
      <c r="A108" s="20" t="s">
        <v>8</v>
      </c>
      <c r="B108" s="21">
        <f>MIN(B85:B104)</f>
        <v>0.25</v>
      </c>
      <c r="C108" s="22">
        <f>MIN(C85:C104)</f>
        <v>0.5</v>
      </c>
    </row>
    <row r="109" spans="1:3" ht="15.75" thickBot="1" x14ac:dyDescent="0.25">
      <c r="A109" s="18" t="s">
        <v>10</v>
      </c>
      <c r="B109" s="19">
        <f>STDEV(B85:B108)</f>
        <v>2.4590453653187558</v>
      </c>
      <c r="C109" s="19">
        <f t="shared" ref="C109" si="4">STDEV(C85:C108)</f>
        <v>2.1607122752073877</v>
      </c>
    </row>
    <row r="111" spans="1:3" ht="15.75" thickBot="1" x14ac:dyDescent="0.25"/>
    <row r="112" spans="1:3" x14ac:dyDescent="0.2">
      <c r="A112" s="3" t="s">
        <v>0</v>
      </c>
      <c r="B112" s="4" t="s">
        <v>1</v>
      </c>
      <c r="C112" s="4" t="s">
        <v>3</v>
      </c>
    </row>
    <row r="113" spans="1:3" x14ac:dyDescent="0.2">
      <c r="A113" s="6">
        <v>1</v>
      </c>
      <c r="B113" s="2">
        <v>0.7</v>
      </c>
      <c r="C113" s="2">
        <v>1</v>
      </c>
    </row>
    <row r="114" spans="1:3" x14ac:dyDescent="0.2">
      <c r="A114" s="6">
        <v>2</v>
      </c>
      <c r="B114" s="2">
        <v>2.1</v>
      </c>
      <c r="C114" s="2">
        <v>2</v>
      </c>
    </row>
    <row r="115" spans="1:3" x14ac:dyDescent="0.2">
      <c r="A115" s="6">
        <v>3</v>
      </c>
      <c r="B115" s="2">
        <v>1.1000000000000001</v>
      </c>
      <c r="C115" s="2">
        <v>2</v>
      </c>
    </row>
    <row r="116" spans="1:3" x14ac:dyDescent="0.2">
      <c r="A116" s="6">
        <v>4</v>
      </c>
      <c r="B116" s="2">
        <v>1.6</v>
      </c>
      <c r="C116" s="2">
        <v>2</v>
      </c>
    </row>
    <row r="117" spans="1:3" x14ac:dyDescent="0.2">
      <c r="A117" s="6">
        <v>5</v>
      </c>
      <c r="B117" s="2">
        <v>2.7</v>
      </c>
      <c r="C117" s="2">
        <v>3.5</v>
      </c>
    </row>
    <row r="118" spans="1:3" x14ac:dyDescent="0.2">
      <c r="A118" s="6">
        <v>6</v>
      </c>
      <c r="B118" s="2">
        <v>0.55000000000000004</v>
      </c>
      <c r="C118" s="2">
        <v>1</v>
      </c>
    </row>
    <row r="119" spans="1:3" x14ac:dyDescent="0.2">
      <c r="A119" s="6">
        <v>7</v>
      </c>
      <c r="B119" s="2">
        <v>0.27</v>
      </c>
      <c r="C119" s="2">
        <v>1</v>
      </c>
    </row>
    <row r="120" spans="1:3" x14ac:dyDescent="0.2">
      <c r="A120" s="6">
        <v>8</v>
      </c>
      <c r="B120" s="2">
        <v>0.4</v>
      </c>
      <c r="C120" s="2">
        <v>1</v>
      </c>
    </row>
    <row r="121" spans="1:3" x14ac:dyDescent="0.2">
      <c r="A121" s="6">
        <v>9</v>
      </c>
      <c r="B121" s="2">
        <v>6</v>
      </c>
      <c r="C121" s="2">
        <v>6.5</v>
      </c>
    </row>
    <row r="122" spans="1:3" x14ac:dyDescent="0.2">
      <c r="A122" s="6">
        <v>10</v>
      </c>
      <c r="B122" s="2">
        <v>1.1200000000000001</v>
      </c>
      <c r="C122" s="2">
        <v>1.5</v>
      </c>
    </row>
    <row r="123" spans="1:3" x14ac:dyDescent="0.2">
      <c r="A123" s="6">
        <v>11</v>
      </c>
      <c r="B123" s="2">
        <v>1.3</v>
      </c>
      <c r="C123" s="2">
        <v>1.5</v>
      </c>
    </row>
    <row r="124" spans="1:3" x14ac:dyDescent="0.2">
      <c r="A124" s="6">
        <v>12</v>
      </c>
      <c r="B124" s="2">
        <v>0.98</v>
      </c>
      <c r="C124" s="2">
        <v>1</v>
      </c>
    </row>
    <row r="125" spans="1:3" x14ac:dyDescent="0.2">
      <c r="A125" s="6">
        <v>13</v>
      </c>
      <c r="B125" s="2">
        <v>1.1499999999999999</v>
      </c>
      <c r="C125" s="2">
        <v>1.5</v>
      </c>
    </row>
    <row r="126" spans="1:3" x14ac:dyDescent="0.2">
      <c r="A126" s="6">
        <v>14</v>
      </c>
      <c r="B126" s="2">
        <v>0.52</v>
      </c>
      <c r="C126" s="2">
        <v>1</v>
      </c>
    </row>
    <row r="127" spans="1:3" x14ac:dyDescent="0.2">
      <c r="A127" s="6">
        <v>15</v>
      </c>
      <c r="B127" s="2">
        <v>1.8</v>
      </c>
      <c r="C127" s="2">
        <v>2.5</v>
      </c>
    </row>
    <row r="128" spans="1:3" x14ac:dyDescent="0.2">
      <c r="A128" s="6">
        <v>16</v>
      </c>
      <c r="B128" s="2">
        <v>7.5</v>
      </c>
      <c r="C128" s="2">
        <v>8</v>
      </c>
    </row>
    <row r="129" spans="1:3" x14ac:dyDescent="0.2">
      <c r="A129" s="6">
        <v>17</v>
      </c>
      <c r="B129" s="2">
        <v>0.28000000000000003</v>
      </c>
      <c r="C129" s="2">
        <v>1</v>
      </c>
    </row>
    <row r="130" spans="1:3" x14ac:dyDescent="0.2">
      <c r="A130" s="6">
        <v>18</v>
      </c>
      <c r="B130" s="2">
        <v>0.5</v>
      </c>
      <c r="C130" s="2">
        <v>1.2</v>
      </c>
    </row>
    <row r="131" spans="1:3" x14ac:dyDescent="0.2">
      <c r="A131" s="6">
        <v>19</v>
      </c>
      <c r="B131" s="2">
        <v>4.9000000000000004</v>
      </c>
      <c r="C131" s="2">
        <v>5.5</v>
      </c>
    </row>
    <row r="132" spans="1:3" x14ac:dyDescent="0.2">
      <c r="A132" s="6">
        <v>20</v>
      </c>
      <c r="B132" s="2">
        <v>0.25</v>
      </c>
      <c r="C132" s="2">
        <v>1</v>
      </c>
    </row>
    <row r="133" spans="1:3" ht="15.75" thickBot="1" x14ac:dyDescent="0.25">
      <c r="A133" s="18" t="s">
        <v>10</v>
      </c>
      <c r="B133" s="19">
        <f ca="1">STDEV(B113:B137)</f>
        <v>2.4590453653187558</v>
      </c>
      <c r="C133" s="19">
        <f ca="1">STDEV(C113:C137)</f>
        <v>2.3940555817739879</v>
      </c>
    </row>
    <row r="134" spans="1:3" x14ac:dyDescent="0.2">
      <c r="A134" s="20" t="s">
        <v>5</v>
      </c>
      <c r="B134" s="21">
        <f>AVERAGE(B113:B132)</f>
        <v>1.786</v>
      </c>
      <c r="C134" s="21">
        <f>AVERAGE(C113:C132)</f>
        <v>2.2850000000000001</v>
      </c>
    </row>
    <row r="135" spans="1:3" x14ac:dyDescent="0.2">
      <c r="A135" s="20" t="s">
        <v>6</v>
      </c>
      <c r="B135" s="21">
        <f>B136-B137</f>
        <v>7.25</v>
      </c>
      <c r="C135" s="21">
        <f t="shared" ref="C135" si="5">C136-C137</f>
        <v>7</v>
      </c>
    </row>
    <row r="136" spans="1:3" x14ac:dyDescent="0.2">
      <c r="A136" s="20" t="s">
        <v>7</v>
      </c>
      <c r="B136" s="21">
        <f>MAX(B113:B132)</f>
        <v>7.5</v>
      </c>
      <c r="C136" s="21">
        <f>MAX(C113:C132)</f>
        <v>8</v>
      </c>
    </row>
    <row r="137" spans="1:3" x14ac:dyDescent="0.2">
      <c r="A137" s="20" t="s">
        <v>8</v>
      </c>
      <c r="B137" s="21">
        <f>MIN(B113:B132)</f>
        <v>0.25</v>
      </c>
      <c r="C137" s="21">
        <f>MIN(C113:C132)</f>
        <v>1</v>
      </c>
    </row>
    <row r="140" spans="1:3" x14ac:dyDescent="0.2">
      <c r="A140" s="23" t="s">
        <v>60</v>
      </c>
    </row>
  </sheetData>
  <mergeCells count="2">
    <mergeCell ref="B4:G4"/>
    <mergeCell ref="B35:F35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Excel Android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task 1a</vt:lpstr>
      <vt:lpstr>task 1b</vt:lpstr>
      <vt:lpstr>task1c</vt:lpstr>
      <vt:lpstr>TASK 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2023-04-19T09:20:39Z</dcterms:created>
  <dcterms:modified xsi:type="dcterms:W3CDTF">2023-04-21T10:35:48Z</dcterms:modified>
</cp:coreProperties>
</file>