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+BSC\Electric and Hybrid Propulsion Control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4" i="1"/>
  <c r="J159" i="1" l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4" i="1"/>
  <c r="J4" i="1" s="1"/>
  <c r="L4" i="1"/>
  <c r="M4" i="1" s="1"/>
  <c r="N22" i="1" l="1"/>
  <c r="N30" i="1"/>
  <c r="N38" i="1"/>
  <c r="N46" i="1"/>
  <c r="N54" i="1"/>
  <c r="N62" i="1"/>
  <c r="N70" i="1"/>
  <c r="N78" i="1"/>
  <c r="N86" i="1"/>
  <c r="N94" i="1"/>
  <c r="N102" i="1"/>
  <c r="N110" i="1"/>
  <c r="N118" i="1"/>
  <c r="N126" i="1"/>
  <c r="N134" i="1"/>
  <c r="N142" i="1"/>
  <c r="N150" i="1"/>
  <c r="N158" i="1"/>
  <c r="N11" i="1"/>
  <c r="N71" i="1"/>
  <c r="N135" i="1"/>
  <c r="N24" i="1"/>
  <c r="N32" i="1"/>
  <c r="N40" i="1"/>
  <c r="N48" i="1"/>
  <c r="N56" i="1"/>
  <c r="N64" i="1"/>
  <c r="N72" i="1"/>
  <c r="N80" i="1"/>
  <c r="N88" i="1"/>
  <c r="N96" i="1"/>
  <c r="N104" i="1"/>
  <c r="N112" i="1"/>
  <c r="N120" i="1"/>
  <c r="N128" i="1"/>
  <c r="N136" i="1"/>
  <c r="N144" i="1"/>
  <c r="N152" i="1"/>
  <c r="N5" i="1"/>
  <c r="N13" i="1"/>
  <c r="N105" i="1"/>
  <c r="N121" i="1"/>
  <c r="N137" i="1"/>
  <c r="N153" i="1"/>
  <c r="N6" i="1"/>
  <c r="N154" i="1"/>
  <c r="N15" i="1"/>
  <c r="N23" i="1"/>
  <c r="N63" i="1"/>
  <c r="N103" i="1"/>
  <c r="N127" i="1"/>
  <c r="N17" i="1"/>
  <c r="N25" i="1"/>
  <c r="N33" i="1"/>
  <c r="N41" i="1"/>
  <c r="N49" i="1"/>
  <c r="N57" i="1"/>
  <c r="N65" i="1"/>
  <c r="N73" i="1"/>
  <c r="N81" i="1"/>
  <c r="N89" i="1"/>
  <c r="N97" i="1"/>
  <c r="N113" i="1"/>
  <c r="N129" i="1"/>
  <c r="N145" i="1"/>
  <c r="N14" i="1"/>
  <c r="N31" i="1"/>
  <c r="N95" i="1"/>
  <c r="N151" i="1"/>
  <c r="N18" i="1"/>
  <c r="N26" i="1"/>
  <c r="N34" i="1"/>
  <c r="N42" i="1"/>
  <c r="N50" i="1"/>
  <c r="N58" i="1"/>
  <c r="N66" i="1"/>
  <c r="N74" i="1"/>
  <c r="N82" i="1"/>
  <c r="N90" i="1"/>
  <c r="N98" i="1"/>
  <c r="N106" i="1"/>
  <c r="N114" i="1"/>
  <c r="N122" i="1"/>
  <c r="N130" i="1"/>
  <c r="N138" i="1"/>
  <c r="N146" i="1"/>
  <c r="N7" i="1"/>
  <c r="N55" i="1"/>
  <c r="N159" i="1"/>
  <c r="N19" i="1"/>
  <c r="N27" i="1"/>
  <c r="N35" i="1"/>
  <c r="N43" i="1"/>
  <c r="N51" i="1"/>
  <c r="N59" i="1"/>
  <c r="N67" i="1"/>
  <c r="N75" i="1"/>
  <c r="N83" i="1"/>
  <c r="N91" i="1"/>
  <c r="N99" i="1"/>
  <c r="N107" i="1"/>
  <c r="N115" i="1"/>
  <c r="N123" i="1"/>
  <c r="N131" i="1"/>
  <c r="N139" i="1"/>
  <c r="N147" i="1"/>
  <c r="N155" i="1"/>
  <c r="N8" i="1"/>
  <c r="N16" i="1"/>
  <c r="N108" i="1"/>
  <c r="N124" i="1"/>
  <c r="N140" i="1"/>
  <c r="N156" i="1"/>
  <c r="N4" i="1"/>
  <c r="N157" i="1"/>
  <c r="N39" i="1"/>
  <c r="N87" i="1"/>
  <c r="N119" i="1"/>
  <c r="N12" i="1"/>
  <c r="N20" i="1"/>
  <c r="N28" i="1"/>
  <c r="N36" i="1"/>
  <c r="N44" i="1"/>
  <c r="N52" i="1"/>
  <c r="N60" i="1"/>
  <c r="N68" i="1"/>
  <c r="N76" i="1"/>
  <c r="N84" i="1"/>
  <c r="N92" i="1"/>
  <c r="N100" i="1"/>
  <c r="N116" i="1"/>
  <c r="N132" i="1"/>
  <c r="N148" i="1"/>
  <c r="N9" i="1"/>
  <c r="N10" i="1"/>
  <c r="N79" i="1"/>
  <c r="N143" i="1"/>
  <c r="N21" i="1"/>
  <c r="N29" i="1"/>
  <c r="N37" i="1"/>
  <c r="N45" i="1"/>
  <c r="N53" i="1"/>
  <c r="N61" i="1"/>
  <c r="N69" i="1"/>
  <c r="N77" i="1"/>
  <c r="N85" i="1"/>
  <c r="N93" i="1"/>
  <c r="N101" i="1"/>
  <c r="N109" i="1"/>
  <c r="N117" i="1"/>
  <c r="N125" i="1"/>
  <c r="N133" i="1"/>
  <c r="N141" i="1"/>
  <c r="N149" i="1"/>
  <c r="N47" i="1"/>
  <c r="N111" i="1"/>
</calcChain>
</file>

<file path=xl/sharedStrings.xml><?xml version="1.0" encoding="utf-8"?>
<sst xmlns="http://schemas.openxmlformats.org/spreadsheetml/2006/main" count="35" uniqueCount="33">
  <si>
    <t>Time (s)</t>
  </si>
  <si>
    <t>Velocity (m/s)</t>
  </si>
  <si>
    <t>Aero resistance (N)</t>
  </si>
  <si>
    <t>Acceleration(m/s^2)</t>
  </si>
  <si>
    <t>Rolling Resistance (N)</t>
  </si>
  <si>
    <t>distance (m)</t>
  </si>
  <si>
    <t>RR = m*g*coefficient of RR</t>
  </si>
  <si>
    <t xml:space="preserve">Aero = ½ * area of vehicle * coefficient of drag * density of air * velocity^2 </t>
  </si>
  <si>
    <t xml:space="preserve">mg*sin(theta) </t>
  </si>
  <si>
    <t>height (m)</t>
  </si>
  <si>
    <t>Gradient resistance (N)</t>
  </si>
  <si>
    <t>mg=weight (N)</t>
  </si>
  <si>
    <t>angle of rise (degrees)</t>
  </si>
  <si>
    <t>angle of fall (degrees)</t>
  </si>
  <si>
    <t>coefficient of drag</t>
  </si>
  <si>
    <t>coefficient of RR (on mud)</t>
  </si>
  <si>
    <t>area of vehicle (m)</t>
  </si>
  <si>
    <t>total resistance (N)</t>
  </si>
  <si>
    <t>gradient %</t>
  </si>
  <si>
    <t>density of air (kg/m3)</t>
  </si>
  <si>
    <t>max power</t>
  </si>
  <si>
    <t>average power</t>
  </si>
  <si>
    <t>Power = force * velocity</t>
  </si>
  <si>
    <t>F=ma+Ra+Rrl+Rg</t>
  </si>
  <si>
    <t>Tractive force= Tractive effort - Rolling resistance</t>
  </si>
  <si>
    <t>Te = coefficient of friction * mg</t>
  </si>
  <si>
    <t>coefficient of friction</t>
  </si>
  <si>
    <t>mass = (500/9.81)= 50.968</t>
  </si>
  <si>
    <r>
      <t>Cd = (2mg)/(</t>
    </r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scheme val="minor"/>
      </rPr>
      <t>*v^2*A)</t>
    </r>
  </si>
  <si>
    <t xml:space="preserve"> </t>
  </si>
  <si>
    <t>Tractive effort  (N)</t>
  </si>
  <si>
    <t>total tractive force (N)</t>
  </si>
  <si>
    <t>power (W)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</si>
</sst>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A244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right"/>
    </xf>
    <xf numFmtId="164" fontId="0" fillId="0" borderId="0" xfId="0" applyNumberFormat="1" applyFill="1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0" borderId="0" xfId="0" applyNumberFormat="1"/>
    <xf numFmtId="164" fontId="0" fillId="0" borderId="0" xfId="0" applyNumberFormat="1" applyFill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DA24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Acceleration(m/s^2)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Sheet1!$B$3:$B$159</c:f>
              <c:numCache>
                <c:formatCode>General</c:formatCode>
                <c:ptCount val="15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</c:numCache>
            </c:numRef>
          </c:xVal>
          <c:yVal>
            <c:numRef>
              <c:f>Sheet1!$C$3:$C$159</c:f>
              <c:numCache>
                <c:formatCode>General</c:formatCode>
                <c:ptCount val="157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-1</c:v>
                </c:pt>
                <c:pt idx="19">
                  <c:v>0</c:v>
                </c:pt>
                <c:pt idx="20">
                  <c:v>0</c:v>
                </c:pt>
                <c:pt idx="21">
                  <c:v>-1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-1</c:v>
                </c:pt>
                <c:pt idx="46">
                  <c:v>-1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-1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</c:v>
                </c:pt>
                <c:pt idx="79">
                  <c:v>1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-1</c:v>
                </c:pt>
                <c:pt idx="96">
                  <c:v>-1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1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0</c:v>
                </c:pt>
                <c:pt idx="153">
                  <c:v>-1</c:v>
                </c:pt>
                <c:pt idx="154">
                  <c:v>0</c:v>
                </c:pt>
                <c:pt idx="155">
                  <c:v>-1</c:v>
                </c:pt>
                <c:pt idx="156">
                  <c:v>-1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7B-4C7D-808D-8FD4FD35A797}"/>
            </c:ext>
          </c:extLst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Sheet1!$B$3:$B$159</c:f>
              <c:numCache>
                <c:formatCode>General</c:formatCode>
                <c:ptCount val="15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</c:numCache>
            </c:numRef>
          </c:xVal>
          <c:yVal>
            <c:numRef>
              <c:f>Sheet1!$D$3:$D$159</c:f>
              <c:numCache>
                <c:formatCode>General</c:formatCode>
                <c:ptCount val="15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4</c:v>
                </c:pt>
                <c:pt idx="31">
                  <c:v>5</c:v>
                </c:pt>
                <c:pt idx="32">
                  <c:v>6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6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6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6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6</c:v>
                </c:pt>
                <c:pt idx="114">
                  <c:v>6</c:v>
                </c:pt>
                <c:pt idx="115">
                  <c:v>6</c:v>
                </c:pt>
                <c:pt idx="116">
                  <c:v>6</c:v>
                </c:pt>
                <c:pt idx="117">
                  <c:v>6</c:v>
                </c:pt>
                <c:pt idx="118">
                  <c:v>6</c:v>
                </c:pt>
                <c:pt idx="119">
                  <c:v>6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6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6</c:v>
                </c:pt>
                <c:pt idx="149">
                  <c:v>5</c:v>
                </c:pt>
                <c:pt idx="150">
                  <c:v>4</c:v>
                </c:pt>
                <c:pt idx="151">
                  <c:v>3</c:v>
                </c:pt>
                <c:pt idx="152">
                  <c:v>3</c:v>
                </c:pt>
                <c:pt idx="153">
                  <c:v>2</c:v>
                </c:pt>
                <c:pt idx="154">
                  <c:v>2</c:v>
                </c:pt>
                <c:pt idx="155">
                  <c:v>1</c:v>
                </c:pt>
                <c:pt idx="15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7B-4C7D-808D-8FD4FD35A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1088288"/>
        <c:axId val="501084024"/>
      </c:scatterChart>
      <c:valAx>
        <c:axId val="50108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084024"/>
        <c:crosses val="autoZero"/>
        <c:crossBetween val="midCat"/>
      </c:valAx>
      <c:valAx>
        <c:axId val="501084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088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Cd = (2mg)/(ρ*v^2*A)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Sheet1!$B$2:$B$159</c:f>
              <c:strCache>
                <c:ptCount val="158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</c:strCache>
            </c:strRef>
          </c:xVal>
          <c:yVal>
            <c:numRef>
              <c:f>Sheet1!$I$2:$I$159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 formatCode="0.0">
                  <c:v>101.95160866894527</c:v>
                </c:pt>
                <c:pt idx="3" formatCode="0.0">
                  <c:v>25.487902167236317</c:v>
                </c:pt>
                <c:pt idx="4" formatCode="0.0">
                  <c:v>11.327956518771698</c:v>
                </c:pt>
                <c:pt idx="5" formatCode="0.0">
                  <c:v>6.3719755418090793</c:v>
                </c:pt>
                <c:pt idx="6" formatCode="0.0">
                  <c:v>4.0780643467578113</c:v>
                </c:pt>
                <c:pt idx="7" formatCode="0.0">
                  <c:v>4.0780643467578113</c:v>
                </c:pt>
                <c:pt idx="8" formatCode="0.0">
                  <c:v>4.0780643467578113</c:v>
                </c:pt>
                <c:pt idx="9" formatCode="0.0">
                  <c:v>4.0780643467578113</c:v>
                </c:pt>
                <c:pt idx="10" formatCode="0.0">
                  <c:v>4.0780643467578113</c:v>
                </c:pt>
                <c:pt idx="11" formatCode="0.0">
                  <c:v>4.0780643467578113</c:v>
                </c:pt>
                <c:pt idx="12" formatCode="0.0">
                  <c:v>4.0780643467578113</c:v>
                </c:pt>
                <c:pt idx="13" formatCode="0.0">
                  <c:v>4.0780643467578113</c:v>
                </c:pt>
                <c:pt idx="14" formatCode="0.0">
                  <c:v>4.0780643467578113</c:v>
                </c:pt>
                <c:pt idx="15" formatCode="0.0">
                  <c:v>4.0780643467578113</c:v>
                </c:pt>
                <c:pt idx="16" formatCode="0.0">
                  <c:v>4.0780643467578113</c:v>
                </c:pt>
                <c:pt idx="17" formatCode="0.0">
                  <c:v>4.0780643467578113</c:v>
                </c:pt>
                <c:pt idx="18" formatCode="0.0">
                  <c:v>4.0780643467578113</c:v>
                </c:pt>
                <c:pt idx="19" formatCode="0.0">
                  <c:v>6.3719755418090793</c:v>
                </c:pt>
                <c:pt idx="20" formatCode="0.0">
                  <c:v>6.3719755418090793</c:v>
                </c:pt>
                <c:pt idx="21" formatCode="0.0">
                  <c:v>6.3719755418090793</c:v>
                </c:pt>
                <c:pt idx="22" formatCode="0.0">
                  <c:v>11.327956518771698</c:v>
                </c:pt>
                <c:pt idx="23" formatCode="0.0">
                  <c:v>11.327956518771698</c:v>
                </c:pt>
                <c:pt idx="24" formatCode="0.0">
                  <c:v>11.327956518771698</c:v>
                </c:pt>
                <c:pt idx="25" formatCode="0.0">
                  <c:v>11.327956518771698</c:v>
                </c:pt>
                <c:pt idx="26" formatCode="0.0">
                  <c:v>11.327956518771698</c:v>
                </c:pt>
                <c:pt idx="27" formatCode="0.0">
                  <c:v>11.327956518771698</c:v>
                </c:pt>
                <c:pt idx="28" formatCode="0.0">
                  <c:v>11.327956518771698</c:v>
                </c:pt>
                <c:pt idx="29" formatCode="0.0">
                  <c:v>11.327956518771698</c:v>
                </c:pt>
                <c:pt idx="30" formatCode="0.0">
                  <c:v>11.327956518771698</c:v>
                </c:pt>
                <c:pt idx="31" formatCode="0.0">
                  <c:v>6.3719755418090793</c:v>
                </c:pt>
                <c:pt idx="32" formatCode="0.0">
                  <c:v>4.0780643467578113</c:v>
                </c:pt>
                <c:pt idx="33" formatCode="0.0">
                  <c:v>2.8319891296929245</c:v>
                </c:pt>
                <c:pt idx="34" formatCode="0.0">
                  <c:v>2.0806450748764345</c:v>
                </c:pt>
                <c:pt idx="35" formatCode="0.0">
                  <c:v>2.0806450748764345</c:v>
                </c:pt>
                <c:pt idx="36" formatCode="0.0">
                  <c:v>2.0806450748764345</c:v>
                </c:pt>
                <c:pt idx="37" formatCode="0.0">
                  <c:v>2.0806450748764345</c:v>
                </c:pt>
                <c:pt idx="38" formatCode="0.0">
                  <c:v>2.0806450748764345</c:v>
                </c:pt>
                <c:pt idx="39" formatCode="0.0">
                  <c:v>2.0806450748764345</c:v>
                </c:pt>
                <c:pt idx="40" formatCode="0.0">
                  <c:v>2.0806450748764345</c:v>
                </c:pt>
                <c:pt idx="41" formatCode="0.0">
                  <c:v>2.0806450748764345</c:v>
                </c:pt>
                <c:pt idx="42" formatCode="0.0">
                  <c:v>2.0806450748764345</c:v>
                </c:pt>
                <c:pt idx="43" formatCode="0.0">
                  <c:v>2.0806450748764345</c:v>
                </c:pt>
                <c:pt idx="44" formatCode="0.0">
                  <c:v>2.0806450748764345</c:v>
                </c:pt>
                <c:pt idx="45" formatCode="0.0">
                  <c:v>2.0806450748764345</c:v>
                </c:pt>
                <c:pt idx="46" formatCode="0.0">
                  <c:v>2.8319891296929245</c:v>
                </c:pt>
                <c:pt idx="47" formatCode="0.0">
                  <c:v>4.0780643467578113</c:v>
                </c:pt>
                <c:pt idx="48" formatCode="0.0">
                  <c:v>4.0780643467578113</c:v>
                </c:pt>
                <c:pt idx="49" formatCode="0.0">
                  <c:v>4.0780643467578113</c:v>
                </c:pt>
                <c:pt idx="50" formatCode="0.0">
                  <c:v>4.0780643467578113</c:v>
                </c:pt>
                <c:pt idx="51" formatCode="0.0">
                  <c:v>4.0780643467578113</c:v>
                </c:pt>
                <c:pt idx="52" formatCode="0.0">
                  <c:v>4.0780643467578113</c:v>
                </c:pt>
                <c:pt idx="53" formatCode="0.0">
                  <c:v>4.0780643467578113</c:v>
                </c:pt>
                <c:pt idx="54" formatCode="0.0">
                  <c:v>4.0780643467578113</c:v>
                </c:pt>
                <c:pt idx="55" formatCode="0.0">
                  <c:v>4.0780643467578113</c:v>
                </c:pt>
                <c:pt idx="56" formatCode="0.0">
                  <c:v>4.0780643467578113</c:v>
                </c:pt>
                <c:pt idx="57" formatCode="0.0">
                  <c:v>4.0780643467578113</c:v>
                </c:pt>
                <c:pt idx="58" formatCode="0.0">
                  <c:v>4.0780643467578113</c:v>
                </c:pt>
                <c:pt idx="59" formatCode="0.0">
                  <c:v>2.8319891296929245</c:v>
                </c:pt>
                <c:pt idx="60" formatCode="0.0">
                  <c:v>2.8319891296929245</c:v>
                </c:pt>
                <c:pt idx="61" formatCode="0.0">
                  <c:v>2.8319891296929245</c:v>
                </c:pt>
                <c:pt idx="62" formatCode="0.0">
                  <c:v>2.8319891296929245</c:v>
                </c:pt>
                <c:pt idx="63" formatCode="0.0">
                  <c:v>2.8319891296929245</c:v>
                </c:pt>
                <c:pt idx="64" formatCode="0.0">
                  <c:v>2.8319891296929245</c:v>
                </c:pt>
                <c:pt idx="65" formatCode="0.0">
                  <c:v>2.8319891296929245</c:v>
                </c:pt>
                <c:pt idx="66" formatCode="0.0">
                  <c:v>2.8319891296929245</c:v>
                </c:pt>
                <c:pt idx="67" formatCode="0.0">
                  <c:v>2.8319891296929245</c:v>
                </c:pt>
                <c:pt idx="68" formatCode="0.0">
                  <c:v>2.8319891296929245</c:v>
                </c:pt>
                <c:pt idx="69" formatCode="0.0">
                  <c:v>2.8319891296929245</c:v>
                </c:pt>
                <c:pt idx="70" formatCode="0.0">
                  <c:v>2.8319891296929245</c:v>
                </c:pt>
                <c:pt idx="71" formatCode="0.0">
                  <c:v>2.8319891296929245</c:v>
                </c:pt>
                <c:pt idx="72" formatCode="0.0">
                  <c:v>4.0780643467578113</c:v>
                </c:pt>
                <c:pt idx="73" formatCode="0.0">
                  <c:v>4.0780643467578113</c:v>
                </c:pt>
                <c:pt idx="74" formatCode="0.0">
                  <c:v>4.0780643467578113</c:v>
                </c:pt>
                <c:pt idx="75" formatCode="0.0">
                  <c:v>4.0780643467578113</c:v>
                </c:pt>
                <c:pt idx="76" formatCode="0.0">
                  <c:v>4.0780643467578113</c:v>
                </c:pt>
                <c:pt idx="77" formatCode="0.0">
                  <c:v>4.0780643467578113</c:v>
                </c:pt>
                <c:pt idx="78" formatCode="0.0">
                  <c:v>4.0780643467578113</c:v>
                </c:pt>
                <c:pt idx="79" formatCode="0.0">
                  <c:v>2.8319891296929245</c:v>
                </c:pt>
                <c:pt idx="80" formatCode="0.0">
                  <c:v>2.0806450748764345</c:v>
                </c:pt>
                <c:pt idx="81" formatCode="0.0">
                  <c:v>2.0806450748764345</c:v>
                </c:pt>
                <c:pt idx="82" formatCode="0.0">
                  <c:v>2.0806450748764345</c:v>
                </c:pt>
                <c:pt idx="83" formatCode="0.0">
                  <c:v>2.0806450748764345</c:v>
                </c:pt>
                <c:pt idx="84" formatCode="0.0">
                  <c:v>2.0806450748764345</c:v>
                </c:pt>
                <c:pt idx="85" formatCode="0.0">
                  <c:v>2.0806450748764345</c:v>
                </c:pt>
                <c:pt idx="86" formatCode="0.0">
                  <c:v>2.0806450748764345</c:v>
                </c:pt>
                <c:pt idx="87" formatCode="0.0">
                  <c:v>2.0806450748764345</c:v>
                </c:pt>
                <c:pt idx="88" formatCode="0.0">
                  <c:v>2.0806450748764345</c:v>
                </c:pt>
                <c:pt idx="89" formatCode="0.0">
                  <c:v>2.0806450748764345</c:v>
                </c:pt>
                <c:pt idx="90" formatCode="0.0">
                  <c:v>2.0806450748764345</c:v>
                </c:pt>
                <c:pt idx="91" formatCode="0.0">
                  <c:v>2.0806450748764345</c:v>
                </c:pt>
                <c:pt idx="92" formatCode="0.0">
                  <c:v>2.0806450748764345</c:v>
                </c:pt>
                <c:pt idx="93" formatCode="0.0">
                  <c:v>2.0806450748764345</c:v>
                </c:pt>
                <c:pt idx="94" formatCode="0.0">
                  <c:v>2.0806450748764345</c:v>
                </c:pt>
                <c:pt idx="95" formatCode="0.0">
                  <c:v>2.0806450748764345</c:v>
                </c:pt>
                <c:pt idx="96" formatCode="0.0">
                  <c:v>2.8319891296929245</c:v>
                </c:pt>
                <c:pt idx="97" formatCode="0.0">
                  <c:v>4.0780643467578113</c:v>
                </c:pt>
                <c:pt idx="98" formatCode="0.0">
                  <c:v>4.0780643467578113</c:v>
                </c:pt>
                <c:pt idx="99" formatCode="0.0">
                  <c:v>4.0780643467578113</c:v>
                </c:pt>
                <c:pt idx="100" formatCode="0.0">
                  <c:v>4.0780643467578113</c:v>
                </c:pt>
                <c:pt idx="101" formatCode="0.0">
                  <c:v>4.0780643467578113</c:v>
                </c:pt>
                <c:pt idx="102" formatCode="0.0">
                  <c:v>4.0780643467578113</c:v>
                </c:pt>
                <c:pt idx="103" formatCode="0.0">
                  <c:v>4.0780643467578113</c:v>
                </c:pt>
                <c:pt idx="104" formatCode="0.0">
                  <c:v>4.0780643467578113</c:v>
                </c:pt>
                <c:pt idx="105" formatCode="0.0">
                  <c:v>4.0780643467578113</c:v>
                </c:pt>
                <c:pt idx="106" formatCode="0.0">
                  <c:v>4.0780643467578113</c:v>
                </c:pt>
                <c:pt idx="107" formatCode="0.0">
                  <c:v>4.0780643467578113</c:v>
                </c:pt>
                <c:pt idx="108" formatCode="0.0">
                  <c:v>4.0780643467578113</c:v>
                </c:pt>
                <c:pt idx="109" formatCode="0.0">
                  <c:v>4.0780643467578113</c:v>
                </c:pt>
                <c:pt idx="110" formatCode="0.0">
                  <c:v>4.0780643467578113</c:v>
                </c:pt>
                <c:pt idx="111" formatCode="0.0">
                  <c:v>2.8319891296929245</c:v>
                </c:pt>
                <c:pt idx="112" formatCode="0.0">
                  <c:v>2.8319891296929245</c:v>
                </c:pt>
                <c:pt idx="113" formatCode="0.0">
                  <c:v>2.8319891296929245</c:v>
                </c:pt>
                <c:pt idx="114" formatCode="0.0">
                  <c:v>2.8319891296929245</c:v>
                </c:pt>
                <c:pt idx="115" formatCode="0.0">
                  <c:v>2.8319891296929245</c:v>
                </c:pt>
                <c:pt idx="116" formatCode="0.0">
                  <c:v>2.8319891296929245</c:v>
                </c:pt>
                <c:pt idx="117" formatCode="0.0">
                  <c:v>2.8319891296929245</c:v>
                </c:pt>
                <c:pt idx="118" formatCode="0.0">
                  <c:v>2.8319891296929245</c:v>
                </c:pt>
                <c:pt idx="119" formatCode="0.0">
                  <c:v>2.8319891296929245</c:v>
                </c:pt>
                <c:pt idx="120" formatCode="0.0">
                  <c:v>2.8319891296929245</c:v>
                </c:pt>
                <c:pt idx="121" formatCode="0.0">
                  <c:v>2.8319891296929245</c:v>
                </c:pt>
                <c:pt idx="122" formatCode="0.0">
                  <c:v>2.8319891296929245</c:v>
                </c:pt>
                <c:pt idx="123" formatCode="0.0">
                  <c:v>2.8319891296929245</c:v>
                </c:pt>
                <c:pt idx="124" formatCode="0.0">
                  <c:v>2.8319891296929245</c:v>
                </c:pt>
                <c:pt idx="125" formatCode="0.0">
                  <c:v>2.8319891296929245</c:v>
                </c:pt>
                <c:pt idx="126" formatCode="0.0">
                  <c:v>2.8319891296929245</c:v>
                </c:pt>
                <c:pt idx="127" formatCode="0.0">
                  <c:v>2.8319891296929245</c:v>
                </c:pt>
                <c:pt idx="128" formatCode="0.0">
                  <c:v>2.8319891296929245</c:v>
                </c:pt>
                <c:pt idx="129" formatCode="0.0">
                  <c:v>2.8319891296929245</c:v>
                </c:pt>
                <c:pt idx="130" formatCode="0.0">
                  <c:v>2.8319891296929245</c:v>
                </c:pt>
                <c:pt idx="131" formatCode="0.0">
                  <c:v>2.8319891296929245</c:v>
                </c:pt>
                <c:pt idx="132" formatCode="0.0">
                  <c:v>2.8319891296929245</c:v>
                </c:pt>
                <c:pt idx="133" formatCode="0.0">
                  <c:v>2.8319891296929245</c:v>
                </c:pt>
                <c:pt idx="134" formatCode="0.0">
                  <c:v>2.8319891296929245</c:v>
                </c:pt>
                <c:pt idx="135" formatCode="0.0">
                  <c:v>4.0780643467578113</c:v>
                </c:pt>
                <c:pt idx="136" formatCode="0.0">
                  <c:v>4.0780643467578113</c:v>
                </c:pt>
                <c:pt idx="137" formatCode="0.0">
                  <c:v>4.0780643467578113</c:v>
                </c:pt>
                <c:pt idx="138" formatCode="0.0">
                  <c:v>4.0780643467578113</c:v>
                </c:pt>
                <c:pt idx="139" formatCode="0.0">
                  <c:v>4.0780643467578113</c:v>
                </c:pt>
                <c:pt idx="140" formatCode="0.0">
                  <c:v>4.0780643467578113</c:v>
                </c:pt>
                <c:pt idx="141" formatCode="0.0">
                  <c:v>4.0780643467578113</c:v>
                </c:pt>
                <c:pt idx="142" formatCode="0.0">
                  <c:v>2.8319891296929245</c:v>
                </c:pt>
                <c:pt idx="143" formatCode="0.0">
                  <c:v>2.0806450748764345</c:v>
                </c:pt>
                <c:pt idx="144" formatCode="0.0">
                  <c:v>2.0806450748764345</c:v>
                </c:pt>
                <c:pt idx="145" formatCode="0.0">
                  <c:v>2.0806450748764345</c:v>
                </c:pt>
                <c:pt idx="146" formatCode="0.0">
                  <c:v>2.0806450748764345</c:v>
                </c:pt>
                <c:pt idx="147" formatCode="0.0">
                  <c:v>2.0806450748764345</c:v>
                </c:pt>
                <c:pt idx="148" formatCode="0.0">
                  <c:v>2.0806450748764345</c:v>
                </c:pt>
                <c:pt idx="149" formatCode="0.0">
                  <c:v>2.8319891296929245</c:v>
                </c:pt>
                <c:pt idx="150" formatCode="0.0">
                  <c:v>4.0780643467578113</c:v>
                </c:pt>
                <c:pt idx="151" formatCode="0.0">
                  <c:v>6.3719755418090793</c:v>
                </c:pt>
                <c:pt idx="152" formatCode="0.0">
                  <c:v>11.327956518771698</c:v>
                </c:pt>
                <c:pt idx="153" formatCode="0.0">
                  <c:v>11.327956518771698</c:v>
                </c:pt>
                <c:pt idx="154" formatCode="0.0">
                  <c:v>25.487902167236317</c:v>
                </c:pt>
                <c:pt idx="155" formatCode="0.0">
                  <c:v>25.487902167236317</c:v>
                </c:pt>
                <c:pt idx="156" formatCode="0.0">
                  <c:v>101.95160866894527</c:v>
                </c:pt>
                <c:pt idx="15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B3-4225-871C-02B226105FA8}"/>
            </c:ext>
          </c:extLst>
        </c:ser>
        <c:ser>
          <c:idx val="1"/>
          <c:order val="1"/>
          <c:tx>
            <c:strRef>
              <c:f>Sheet1!$K$1</c:f>
              <c:strCache>
                <c:ptCount val="1"/>
                <c:pt idx="0">
                  <c:v>F=ma+Ra+Rrl+Rg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Sheet1!$B$2:$B$159</c:f>
              <c:strCache>
                <c:ptCount val="158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</c:strCache>
            </c:strRef>
          </c:xVal>
          <c:yVal>
            <c:numRef>
              <c:f>Sheet1!$K$2:$K$159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>
                  <c:v>650.96799999999996</c:v>
                </c:pt>
                <c:pt idx="3">
                  <c:v>650.96799999999996</c:v>
                </c:pt>
                <c:pt idx="4">
                  <c:v>650.96799999999996</c:v>
                </c:pt>
                <c:pt idx="5">
                  <c:v>650.96799999999996</c:v>
                </c:pt>
                <c:pt idx="6">
                  <c:v>650.96800000000007</c:v>
                </c:pt>
                <c:pt idx="7">
                  <c:v>600.00000000000011</c:v>
                </c:pt>
                <c:pt idx="8">
                  <c:v>800.2</c:v>
                </c:pt>
                <c:pt idx="9">
                  <c:v>800.2</c:v>
                </c:pt>
                <c:pt idx="10">
                  <c:v>800.2</c:v>
                </c:pt>
                <c:pt idx="11">
                  <c:v>800.2</c:v>
                </c:pt>
                <c:pt idx="12">
                  <c:v>800.2</c:v>
                </c:pt>
                <c:pt idx="13">
                  <c:v>800.2</c:v>
                </c:pt>
                <c:pt idx="14">
                  <c:v>800.2</c:v>
                </c:pt>
                <c:pt idx="15">
                  <c:v>800.2</c:v>
                </c:pt>
                <c:pt idx="16">
                  <c:v>800.2</c:v>
                </c:pt>
                <c:pt idx="17">
                  <c:v>800.2</c:v>
                </c:pt>
                <c:pt idx="18">
                  <c:v>800.2</c:v>
                </c:pt>
                <c:pt idx="19">
                  <c:v>549.03199999999993</c:v>
                </c:pt>
                <c:pt idx="20">
                  <c:v>600</c:v>
                </c:pt>
                <c:pt idx="21">
                  <c:v>600</c:v>
                </c:pt>
                <c:pt idx="22">
                  <c:v>549.03199999999993</c:v>
                </c:pt>
                <c:pt idx="23">
                  <c:v>600</c:v>
                </c:pt>
                <c:pt idx="24">
                  <c:v>600</c:v>
                </c:pt>
                <c:pt idx="25">
                  <c:v>600</c:v>
                </c:pt>
                <c:pt idx="26">
                  <c:v>600</c:v>
                </c:pt>
                <c:pt idx="27">
                  <c:v>600</c:v>
                </c:pt>
                <c:pt idx="28">
                  <c:v>600</c:v>
                </c:pt>
                <c:pt idx="29">
                  <c:v>600</c:v>
                </c:pt>
                <c:pt idx="30">
                  <c:v>600</c:v>
                </c:pt>
                <c:pt idx="31">
                  <c:v>650.96799999999996</c:v>
                </c:pt>
                <c:pt idx="32">
                  <c:v>650.96800000000007</c:v>
                </c:pt>
                <c:pt idx="33">
                  <c:v>650.96799999999996</c:v>
                </c:pt>
                <c:pt idx="34">
                  <c:v>508.16800000000006</c:v>
                </c:pt>
                <c:pt idx="35">
                  <c:v>457.2</c:v>
                </c:pt>
                <c:pt idx="36">
                  <c:v>457.2</c:v>
                </c:pt>
                <c:pt idx="37">
                  <c:v>457.2</c:v>
                </c:pt>
                <c:pt idx="38">
                  <c:v>457.2</c:v>
                </c:pt>
                <c:pt idx="39">
                  <c:v>457.2</c:v>
                </c:pt>
                <c:pt idx="40">
                  <c:v>457.2</c:v>
                </c:pt>
                <c:pt idx="41">
                  <c:v>457.2</c:v>
                </c:pt>
                <c:pt idx="42">
                  <c:v>457.2</c:v>
                </c:pt>
                <c:pt idx="43">
                  <c:v>457.2</c:v>
                </c:pt>
                <c:pt idx="44">
                  <c:v>457.2</c:v>
                </c:pt>
                <c:pt idx="45">
                  <c:v>600</c:v>
                </c:pt>
                <c:pt idx="46">
                  <c:v>549.03199999999993</c:v>
                </c:pt>
                <c:pt idx="47">
                  <c:v>549.03200000000015</c:v>
                </c:pt>
                <c:pt idx="48">
                  <c:v>600.00000000000011</c:v>
                </c:pt>
                <c:pt idx="49">
                  <c:v>600.00000000000011</c:v>
                </c:pt>
                <c:pt idx="50">
                  <c:v>600.00000000000011</c:v>
                </c:pt>
                <c:pt idx="51">
                  <c:v>600.00000000000011</c:v>
                </c:pt>
                <c:pt idx="52">
                  <c:v>600.00000000000011</c:v>
                </c:pt>
                <c:pt idx="53">
                  <c:v>600.00000000000011</c:v>
                </c:pt>
                <c:pt idx="54">
                  <c:v>600.00000000000011</c:v>
                </c:pt>
                <c:pt idx="55">
                  <c:v>600.00000000000011</c:v>
                </c:pt>
                <c:pt idx="56">
                  <c:v>600.00000000000011</c:v>
                </c:pt>
                <c:pt idx="57">
                  <c:v>600.00000000000011</c:v>
                </c:pt>
                <c:pt idx="58">
                  <c:v>600.00000000000011</c:v>
                </c:pt>
                <c:pt idx="59">
                  <c:v>650.96799999999996</c:v>
                </c:pt>
                <c:pt idx="60">
                  <c:v>600</c:v>
                </c:pt>
                <c:pt idx="61">
                  <c:v>600</c:v>
                </c:pt>
                <c:pt idx="62">
                  <c:v>600</c:v>
                </c:pt>
                <c:pt idx="63">
                  <c:v>600</c:v>
                </c:pt>
                <c:pt idx="64">
                  <c:v>600</c:v>
                </c:pt>
                <c:pt idx="65">
                  <c:v>600</c:v>
                </c:pt>
                <c:pt idx="66">
                  <c:v>600</c:v>
                </c:pt>
                <c:pt idx="67">
                  <c:v>600</c:v>
                </c:pt>
                <c:pt idx="68">
                  <c:v>600</c:v>
                </c:pt>
                <c:pt idx="69">
                  <c:v>600</c:v>
                </c:pt>
                <c:pt idx="70">
                  <c:v>600</c:v>
                </c:pt>
                <c:pt idx="71">
                  <c:v>600</c:v>
                </c:pt>
                <c:pt idx="72">
                  <c:v>549.03200000000015</c:v>
                </c:pt>
                <c:pt idx="73">
                  <c:v>600.00000000000011</c:v>
                </c:pt>
                <c:pt idx="74">
                  <c:v>600.00000000000011</c:v>
                </c:pt>
                <c:pt idx="75">
                  <c:v>600.00000000000011</c:v>
                </c:pt>
                <c:pt idx="76">
                  <c:v>600.00000000000011</c:v>
                </c:pt>
                <c:pt idx="77">
                  <c:v>600.00000000000011</c:v>
                </c:pt>
                <c:pt idx="78">
                  <c:v>600.00000000000011</c:v>
                </c:pt>
                <c:pt idx="79">
                  <c:v>650.96799999999996</c:v>
                </c:pt>
                <c:pt idx="80">
                  <c:v>650.96800000000007</c:v>
                </c:pt>
                <c:pt idx="81">
                  <c:v>600</c:v>
                </c:pt>
                <c:pt idx="82">
                  <c:v>600</c:v>
                </c:pt>
                <c:pt idx="83">
                  <c:v>600</c:v>
                </c:pt>
                <c:pt idx="84">
                  <c:v>600</c:v>
                </c:pt>
                <c:pt idx="85">
                  <c:v>600</c:v>
                </c:pt>
                <c:pt idx="86">
                  <c:v>600</c:v>
                </c:pt>
                <c:pt idx="87">
                  <c:v>600</c:v>
                </c:pt>
                <c:pt idx="88">
                  <c:v>600</c:v>
                </c:pt>
                <c:pt idx="89">
                  <c:v>600</c:v>
                </c:pt>
                <c:pt idx="90">
                  <c:v>600</c:v>
                </c:pt>
                <c:pt idx="91">
                  <c:v>600</c:v>
                </c:pt>
                <c:pt idx="92">
                  <c:v>600</c:v>
                </c:pt>
                <c:pt idx="93">
                  <c:v>600</c:v>
                </c:pt>
                <c:pt idx="94">
                  <c:v>600</c:v>
                </c:pt>
                <c:pt idx="95">
                  <c:v>600</c:v>
                </c:pt>
                <c:pt idx="96">
                  <c:v>549.03199999999993</c:v>
                </c:pt>
                <c:pt idx="97">
                  <c:v>549.03200000000015</c:v>
                </c:pt>
                <c:pt idx="98">
                  <c:v>600.00000000000011</c:v>
                </c:pt>
                <c:pt idx="99">
                  <c:v>600.00000000000011</c:v>
                </c:pt>
                <c:pt idx="100">
                  <c:v>600.00000000000011</c:v>
                </c:pt>
                <c:pt idx="101">
                  <c:v>600.00000000000011</c:v>
                </c:pt>
                <c:pt idx="102">
                  <c:v>600.00000000000011</c:v>
                </c:pt>
                <c:pt idx="103">
                  <c:v>600.00000000000011</c:v>
                </c:pt>
                <c:pt idx="104">
                  <c:v>600.00000000000011</c:v>
                </c:pt>
                <c:pt idx="105">
                  <c:v>600.00000000000011</c:v>
                </c:pt>
                <c:pt idx="106">
                  <c:v>600.00000000000011</c:v>
                </c:pt>
                <c:pt idx="107">
                  <c:v>600.00000000000011</c:v>
                </c:pt>
                <c:pt idx="108">
                  <c:v>600.00000000000011</c:v>
                </c:pt>
                <c:pt idx="109">
                  <c:v>600.00000000000011</c:v>
                </c:pt>
                <c:pt idx="110">
                  <c:v>600.00000000000011</c:v>
                </c:pt>
                <c:pt idx="111">
                  <c:v>650.96799999999996</c:v>
                </c:pt>
                <c:pt idx="112">
                  <c:v>600</c:v>
                </c:pt>
                <c:pt idx="113">
                  <c:v>600</c:v>
                </c:pt>
                <c:pt idx="114">
                  <c:v>600</c:v>
                </c:pt>
                <c:pt idx="115">
                  <c:v>600</c:v>
                </c:pt>
                <c:pt idx="116">
                  <c:v>600</c:v>
                </c:pt>
                <c:pt idx="117">
                  <c:v>600</c:v>
                </c:pt>
                <c:pt idx="118">
                  <c:v>600</c:v>
                </c:pt>
                <c:pt idx="119">
                  <c:v>600</c:v>
                </c:pt>
                <c:pt idx="120">
                  <c:v>600</c:v>
                </c:pt>
                <c:pt idx="121">
                  <c:v>600</c:v>
                </c:pt>
                <c:pt idx="122">
                  <c:v>600</c:v>
                </c:pt>
                <c:pt idx="123">
                  <c:v>600</c:v>
                </c:pt>
                <c:pt idx="124">
                  <c:v>600</c:v>
                </c:pt>
                <c:pt idx="125">
                  <c:v>600</c:v>
                </c:pt>
                <c:pt idx="126">
                  <c:v>600</c:v>
                </c:pt>
                <c:pt idx="127">
                  <c:v>600</c:v>
                </c:pt>
                <c:pt idx="128">
                  <c:v>600</c:v>
                </c:pt>
                <c:pt idx="129">
                  <c:v>600</c:v>
                </c:pt>
                <c:pt idx="130">
                  <c:v>600</c:v>
                </c:pt>
                <c:pt idx="131">
                  <c:v>600</c:v>
                </c:pt>
                <c:pt idx="132">
                  <c:v>600</c:v>
                </c:pt>
                <c:pt idx="133">
                  <c:v>600</c:v>
                </c:pt>
                <c:pt idx="134">
                  <c:v>600</c:v>
                </c:pt>
                <c:pt idx="135">
                  <c:v>549.03200000000015</c:v>
                </c:pt>
                <c:pt idx="136">
                  <c:v>600.00000000000011</c:v>
                </c:pt>
                <c:pt idx="137">
                  <c:v>600.00000000000011</c:v>
                </c:pt>
                <c:pt idx="138">
                  <c:v>600.00000000000011</c:v>
                </c:pt>
                <c:pt idx="139">
                  <c:v>600.00000000000011</c:v>
                </c:pt>
                <c:pt idx="140">
                  <c:v>600.00000000000011</c:v>
                </c:pt>
                <c:pt idx="141">
                  <c:v>600.00000000000011</c:v>
                </c:pt>
                <c:pt idx="142">
                  <c:v>650.96799999999996</c:v>
                </c:pt>
                <c:pt idx="143">
                  <c:v>650.96800000000007</c:v>
                </c:pt>
                <c:pt idx="144">
                  <c:v>600</c:v>
                </c:pt>
                <c:pt idx="145">
                  <c:v>600</c:v>
                </c:pt>
                <c:pt idx="146">
                  <c:v>600</c:v>
                </c:pt>
                <c:pt idx="147">
                  <c:v>600</c:v>
                </c:pt>
                <c:pt idx="148">
                  <c:v>600</c:v>
                </c:pt>
                <c:pt idx="149">
                  <c:v>549.03199999999993</c:v>
                </c:pt>
                <c:pt idx="150">
                  <c:v>549.03200000000015</c:v>
                </c:pt>
                <c:pt idx="151">
                  <c:v>549.03199999999993</c:v>
                </c:pt>
                <c:pt idx="152">
                  <c:v>549.03199999999993</c:v>
                </c:pt>
                <c:pt idx="153">
                  <c:v>600</c:v>
                </c:pt>
                <c:pt idx="154">
                  <c:v>549.03199999999993</c:v>
                </c:pt>
                <c:pt idx="155">
                  <c:v>600</c:v>
                </c:pt>
                <c:pt idx="156">
                  <c:v>549.03199999999993</c:v>
                </c:pt>
                <c:pt idx="157">
                  <c:v>49.031999999999996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4B3-4225-871C-02B226105FA8}"/>
            </c:ext>
          </c:extLst>
        </c:ser>
        <c:ser>
          <c:idx val="2"/>
          <c:order val="2"/>
          <c:tx>
            <c:strRef>
              <c:f>Sheet1!$N$1</c:f>
              <c:strCache>
                <c:ptCount val="1"/>
                <c:pt idx="0">
                  <c:v>Power = force * velocity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Sheet1!$B$2:$B$159</c:f>
              <c:strCache>
                <c:ptCount val="158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</c:strCache>
            </c:strRef>
          </c:xVal>
          <c:yVal>
            <c:numRef>
              <c:f>Sheet1!$N$2:$N$159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>
                  <c:v>175</c:v>
                </c:pt>
                <c:pt idx="3">
                  <c:v>350</c:v>
                </c:pt>
                <c:pt idx="4">
                  <c:v>525</c:v>
                </c:pt>
                <c:pt idx="5">
                  <c:v>700</c:v>
                </c:pt>
                <c:pt idx="6">
                  <c:v>875</c:v>
                </c:pt>
                <c:pt idx="7">
                  <c:v>875</c:v>
                </c:pt>
                <c:pt idx="8">
                  <c:v>875</c:v>
                </c:pt>
                <c:pt idx="9">
                  <c:v>875</c:v>
                </c:pt>
                <c:pt idx="10">
                  <c:v>875</c:v>
                </c:pt>
                <c:pt idx="11">
                  <c:v>875</c:v>
                </c:pt>
                <c:pt idx="12">
                  <c:v>875</c:v>
                </c:pt>
                <c:pt idx="13">
                  <c:v>875</c:v>
                </c:pt>
                <c:pt idx="14">
                  <c:v>875</c:v>
                </c:pt>
                <c:pt idx="15">
                  <c:v>875</c:v>
                </c:pt>
                <c:pt idx="16">
                  <c:v>875</c:v>
                </c:pt>
                <c:pt idx="17">
                  <c:v>875</c:v>
                </c:pt>
                <c:pt idx="18">
                  <c:v>875</c:v>
                </c:pt>
                <c:pt idx="19">
                  <c:v>700</c:v>
                </c:pt>
                <c:pt idx="20">
                  <c:v>700</c:v>
                </c:pt>
                <c:pt idx="21">
                  <c:v>700</c:v>
                </c:pt>
                <c:pt idx="22">
                  <c:v>525</c:v>
                </c:pt>
                <c:pt idx="23">
                  <c:v>525</c:v>
                </c:pt>
                <c:pt idx="24">
                  <c:v>525</c:v>
                </c:pt>
                <c:pt idx="25">
                  <c:v>525</c:v>
                </c:pt>
                <c:pt idx="26">
                  <c:v>525</c:v>
                </c:pt>
                <c:pt idx="27">
                  <c:v>525</c:v>
                </c:pt>
                <c:pt idx="28">
                  <c:v>525</c:v>
                </c:pt>
                <c:pt idx="29">
                  <c:v>525</c:v>
                </c:pt>
                <c:pt idx="30">
                  <c:v>525</c:v>
                </c:pt>
                <c:pt idx="31">
                  <c:v>700</c:v>
                </c:pt>
                <c:pt idx="32">
                  <c:v>875</c:v>
                </c:pt>
                <c:pt idx="33">
                  <c:v>1050</c:v>
                </c:pt>
                <c:pt idx="34">
                  <c:v>1225</c:v>
                </c:pt>
                <c:pt idx="35">
                  <c:v>1225</c:v>
                </c:pt>
                <c:pt idx="36">
                  <c:v>1225</c:v>
                </c:pt>
                <c:pt idx="37">
                  <c:v>1225</c:v>
                </c:pt>
                <c:pt idx="38">
                  <c:v>1225</c:v>
                </c:pt>
                <c:pt idx="39">
                  <c:v>1225</c:v>
                </c:pt>
                <c:pt idx="40">
                  <c:v>1225</c:v>
                </c:pt>
                <c:pt idx="41">
                  <c:v>1225</c:v>
                </c:pt>
                <c:pt idx="42">
                  <c:v>1225</c:v>
                </c:pt>
                <c:pt idx="43">
                  <c:v>1225</c:v>
                </c:pt>
                <c:pt idx="44">
                  <c:v>1225</c:v>
                </c:pt>
                <c:pt idx="45">
                  <c:v>1225</c:v>
                </c:pt>
                <c:pt idx="46">
                  <c:v>1050</c:v>
                </c:pt>
                <c:pt idx="47">
                  <c:v>875</c:v>
                </c:pt>
                <c:pt idx="48">
                  <c:v>875</c:v>
                </c:pt>
                <c:pt idx="49">
                  <c:v>875</c:v>
                </c:pt>
                <c:pt idx="50">
                  <c:v>875</c:v>
                </c:pt>
                <c:pt idx="51">
                  <c:v>875</c:v>
                </c:pt>
                <c:pt idx="52">
                  <c:v>875</c:v>
                </c:pt>
                <c:pt idx="53">
                  <c:v>875</c:v>
                </c:pt>
                <c:pt idx="54">
                  <c:v>875</c:v>
                </c:pt>
                <c:pt idx="55">
                  <c:v>875</c:v>
                </c:pt>
                <c:pt idx="56">
                  <c:v>875</c:v>
                </c:pt>
                <c:pt idx="57">
                  <c:v>875</c:v>
                </c:pt>
                <c:pt idx="58">
                  <c:v>875</c:v>
                </c:pt>
                <c:pt idx="59">
                  <c:v>1050</c:v>
                </c:pt>
                <c:pt idx="60">
                  <c:v>1050</c:v>
                </c:pt>
                <c:pt idx="61">
                  <c:v>1050</c:v>
                </c:pt>
                <c:pt idx="62">
                  <c:v>1050</c:v>
                </c:pt>
                <c:pt idx="63">
                  <c:v>1050</c:v>
                </c:pt>
                <c:pt idx="64">
                  <c:v>1050</c:v>
                </c:pt>
                <c:pt idx="65">
                  <c:v>1050</c:v>
                </c:pt>
                <c:pt idx="66">
                  <c:v>1050</c:v>
                </c:pt>
                <c:pt idx="67">
                  <c:v>1050</c:v>
                </c:pt>
                <c:pt idx="68">
                  <c:v>1050</c:v>
                </c:pt>
                <c:pt idx="69">
                  <c:v>1050</c:v>
                </c:pt>
                <c:pt idx="70">
                  <c:v>1050</c:v>
                </c:pt>
                <c:pt idx="71">
                  <c:v>1050</c:v>
                </c:pt>
                <c:pt idx="72">
                  <c:v>875</c:v>
                </c:pt>
                <c:pt idx="73">
                  <c:v>875</c:v>
                </c:pt>
                <c:pt idx="74">
                  <c:v>875</c:v>
                </c:pt>
                <c:pt idx="75">
                  <c:v>875</c:v>
                </c:pt>
                <c:pt idx="76">
                  <c:v>875</c:v>
                </c:pt>
                <c:pt idx="77">
                  <c:v>875</c:v>
                </c:pt>
                <c:pt idx="78">
                  <c:v>875</c:v>
                </c:pt>
                <c:pt idx="79">
                  <c:v>1050</c:v>
                </c:pt>
                <c:pt idx="80">
                  <c:v>1225</c:v>
                </c:pt>
                <c:pt idx="81">
                  <c:v>1225</c:v>
                </c:pt>
                <c:pt idx="82">
                  <c:v>1225</c:v>
                </c:pt>
                <c:pt idx="83">
                  <c:v>1225</c:v>
                </c:pt>
                <c:pt idx="84">
                  <c:v>1225</c:v>
                </c:pt>
                <c:pt idx="85">
                  <c:v>1225</c:v>
                </c:pt>
                <c:pt idx="86">
                  <c:v>1225</c:v>
                </c:pt>
                <c:pt idx="87">
                  <c:v>1225</c:v>
                </c:pt>
                <c:pt idx="88">
                  <c:v>1225</c:v>
                </c:pt>
                <c:pt idx="89">
                  <c:v>1225</c:v>
                </c:pt>
                <c:pt idx="90">
                  <c:v>1225</c:v>
                </c:pt>
                <c:pt idx="91">
                  <c:v>1225</c:v>
                </c:pt>
                <c:pt idx="92">
                  <c:v>1225</c:v>
                </c:pt>
                <c:pt idx="93">
                  <c:v>1225</c:v>
                </c:pt>
                <c:pt idx="94">
                  <c:v>1225</c:v>
                </c:pt>
                <c:pt idx="95">
                  <c:v>1225</c:v>
                </c:pt>
                <c:pt idx="96">
                  <c:v>1050</c:v>
                </c:pt>
                <c:pt idx="97">
                  <c:v>875</c:v>
                </c:pt>
                <c:pt idx="98">
                  <c:v>875</c:v>
                </c:pt>
                <c:pt idx="99">
                  <c:v>875</c:v>
                </c:pt>
                <c:pt idx="100">
                  <c:v>875</c:v>
                </c:pt>
                <c:pt idx="101">
                  <c:v>875</c:v>
                </c:pt>
                <c:pt idx="102">
                  <c:v>875</c:v>
                </c:pt>
                <c:pt idx="103">
                  <c:v>875</c:v>
                </c:pt>
                <c:pt idx="104">
                  <c:v>875</c:v>
                </c:pt>
                <c:pt idx="105">
                  <c:v>875</c:v>
                </c:pt>
                <c:pt idx="106">
                  <c:v>875</c:v>
                </c:pt>
                <c:pt idx="107">
                  <c:v>875</c:v>
                </c:pt>
                <c:pt idx="108">
                  <c:v>875</c:v>
                </c:pt>
                <c:pt idx="109">
                  <c:v>875</c:v>
                </c:pt>
                <c:pt idx="110">
                  <c:v>875</c:v>
                </c:pt>
                <c:pt idx="111">
                  <c:v>1050</c:v>
                </c:pt>
                <c:pt idx="112">
                  <c:v>1050</c:v>
                </c:pt>
                <c:pt idx="113">
                  <c:v>1050</c:v>
                </c:pt>
                <c:pt idx="114">
                  <c:v>1050</c:v>
                </c:pt>
                <c:pt idx="115">
                  <c:v>1050</c:v>
                </c:pt>
                <c:pt idx="116">
                  <c:v>1050</c:v>
                </c:pt>
                <c:pt idx="117">
                  <c:v>1050</c:v>
                </c:pt>
                <c:pt idx="118">
                  <c:v>1050</c:v>
                </c:pt>
                <c:pt idx="119">
                  <c:v>1050</c:v>
                </c:pt>
                <c:pt idx="120">
                  <c:v>1050</c:v>
                </c:pt>
                <c:pt idx="121">
                  <c:v>1050</c:v>
                </c:pt>
                <c:pt idx="122">
                  <c:v>1050</c:v>
                </c:pt>
                <c:pt idx="123">
                  <c:v>1050</c:v>
                </c:pt>
                <c:pt idx="124">
                  <c:v>1050</c:v>
                </c:pt>
                <c:pt idx="125">
                  <c:v>1050</c:v>
                </c:pt>
                <c:pt idx="126">
                  <c:v>1050</c:v>
                </c:pt>
                <c:pt idx="127">
                  <c:v>1050</c:v>
                </c:pt>
                <c:pt idx="128">
                  <c:v>1050</c:v>
                </c:pt>
                <c:pt idx="129">
                  <c:v>1050</c:v>
                </c:pt>
                <c:pt idx="130">
                  <c:v>1050</c:v>
                </c:pt>
                <c:pt idx="131">
                  <c:v>1050</c:v>
                </c:pt>
                <c:pt idx="132">
                  <c:v>1050</c:v>
                </c:pt>
                <c:pt idx="133">
                  <c:v>1050</c:v>
                </c:pt>
                <c:pt idx="134">
                  <c:v>1050</c:v>
                </c:pt>
                <c:pt idx="135">
                  <c:v>875</c:v>
                </c:pt>
                <c:pt idx="136">
                  <c:v>875</c:v>
                </c:pt>
                <c:pt idx="137">
                  <c:v>875</c:v>
                </c:pt>
                <c:pt idx="138">
                  <c:v>875</c:v>
                </c:pt>
                <c:pt idx="139">
                  <c:v>875</c:v>
                </c:pt>
                <c:pt idx="140">
                  <c:v>875</c:v>
                </c:pt>
                <c:pt idx="141">
                  <c:v>875</c:v>
                </c:pt>
                <c:pt idx="142">
                  <c:v>1050</c:v>
                </c:pt>
                <c:pt idx="143">
                  <c:v>1225</c:v>
                </c:pt>
                <c:pt idx="144">
                  <c:v>1225</c:v>
                </c:pt>
                <c:pt idx="145">
                  <c:v>1225</c:v>
                </c:pt>
                <c:pt idx="146">
                  <c:v>1225</c:v>
                </c:pt>
                <c:pt idx="147">
                  <c:v>1225</c:v>
                </c:pt>
                <c:pt idx="148">
                  <c:v>1225</c:v>
                </c:pt>
                <c:pt idx="149">
                  <c:v>1050</c:v>
                </c:pt>
                <c:pt idx="150">
                  <c:v>875</c:v>
                </c:pt>
                <c:pt idx="151">
                  <c:v>700</c:v>
                </c:pt>
                <c:pt idx="152">
                  <c:v>525</c:v>
                </c:pt>
                <c:pt idx="153">
                  <c:v>525</c:v>
                </c:pt>
                <c:pt idx="154">
                  <c:v>350</c:v>
                </c:pt>
                <c:pt idx="155">
                  <c:v>350</c:v>
                </c:pt>
                <c:pt idx="156">
                  <c:v>175</c:v>
                </c:pt>
                <c:pt idx="15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4B3-4225-871C-02B226105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8979744"/>
        <c:axId val="598980400"/>
      </c:scatterChart>
      <c:valAx>
        <c:axId val="59897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980400"/>
        <c:crosses val="autoZero"/>
        <c:crossBetween val="midCat"/>
      </c:valAx>
      <c:valAx>
        <c:axId val="59898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979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Sheet1!$B$2:$B$159</c:f>
              <c:strCache>
                <c:ptCount val="158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</c:strCache>
            </c:strRef>
          </c:xVal>
          <c:yVal>
            <c:numRef>
              <c:f>Sheet1!$F$2:$F$159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 formatCode="0.0">
                  <c:v>43.688899999999997</c:v>
                </c:pt>
                <c:pt idx="9" formatCode="0.0">
                  <c:v>43.688899999999997</c:v>
                </c:pt>
                <c:pt idx="10" formatCode="0.0">
                  <c:v>43.688899999999997</c:v>
                </c:pt>
                <c:pt idx="11" formatCode="0.0">
                  <c:v>43.688899999999997</c:v>
                </c:pt>
                <c:pt idx="12" formatCode="0.0">
                  <c:v>43.688899999999997</c:v>
                </c:pt>
                <c:pt idx="13" formatCode="0.0">
                  <c:v>43.688899999999997</c:v>
                </c:pt>
                <c:pt idx="14" formatCode="0.0">
                  <c:v>43.688899999999997</c:v>
                </c:pt>
                <c:pt idx="15" formatCode="0.0">
                  <c:v>43.688899999999997</c:v>
                </c:pt>
                <c:pt idx="16" formatCode="0.0">
                  <c:v>43.688899999999997</c:v>
                </c:pt>
                <c:pt idx="17" formatCode="0.0">
                  <c:v>43.688899999999997</c:v>
                </c:pt>
                <c:pt idx="18" formatCode="0.0">
                  <c:v>43.688899999999997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 formatCode="0.0">
                  <c:v>-29.811299999999999</c:v>
                </c:pt>
                <c:pt idx="35" formatCode="0.0">
                  <c:v>-29.811299999999999</c:v>
                </c:pt>
                <c:pt idx="36" formatCode="0.0">
                  <c:v>-29.811299999999999</c:v>
                </c:pt>
                <c:pt idx="37" formatCode="0.0">
                  <c:v>-29.811299999999999</c:v>
                </c:pt>
                <c:pt idx="38" formatCode="0.0">
                  <c:v>-29.811299999999999</c:v>
                </c:pt>
                <c:pt idx="39" formatCode="0.0">
                  <c:v>-29.811299999999999</c:v>
                </c:pt>
                <c:pt idx="40" formatCode="0.0">
                  <c:v>-29.811299999999999</c:v>
                </c:pt>
                <c:pt idx="41" formatCode="0.0">
                  <c:v>-29.811299999999999</c:v>
                </c:pt>
                <c:pt idx="42" formatCode="0.0">
                  <c:v>-29.811299999999999</c:v>
                </c:pt>
                <c:pt idx="43" formatCode="0.0">
                  <c:v>-29.811299999999999</c:v>
                </c:pt>
                <c:pt idx="44" formatCode="0.0">
                  <c:v>-29.811299999999999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8F-4EEF-99B6-A7FFD4A9EABF}"/>
            </c:ext>
          </c:extLst>
        </c:ser>
        <c:ser>
          <c:idx val="1"/>
          <c:order val="1"/>
          <c:tx>
            <c:strRef>
              <c:f>Sheet1!$G$1</c:f>
              <c:strCache>
                <c:ptCount val="1"/>
                <c:pt idx="0">
                  <c:v>mg*sin(theta)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Sheet1!$B$2:$B$159</c:f>
              <c:strCache>
                <c:ptCount val="158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</c:strCache>
            </c:strRef>
          </c:xVal>
          <c:yVal>
            <c:numRef>
              <c:f>Sheet1!$G$2:$G$159</c:f>
              <c:numCache>
                <c:formatCode>General</c:formatCode>
                <c:ptCount val="1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200.2</c:v>
                </c:pt>
                <c:pt idx="9">
                  <c:v>200.2</c:v>
                </c:pt>
                <c:pt idx="10">
                  <c:v>200.2</c:v>
                </c:pt>
                <c:pt idx="11">
                  <c:v>200.2</c:v>
                </c:pt>
                <c:pt idx="12">
                  <c:v>200.2</c:v>
                </c:pt>
                <c:pt idx="13">
                  <c:v>200.2</c:v>
                </c:pt>
                <c:pt idx="14">
                  <c:v>200.2</c:v>
                </c:pt>
                <c:pt idx="15">
                  <c:v>200.2</c:v>
                </c:pt>
                <c:pt idx="16">
                  <c:v>200.2</c:v>
                </c:pt>
                <c:pt idx="17">
                  <c:v>200.2</c:v>
                </c:pt>
                <c:pt idx="18">
                  <c:v>200.2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 formatCode="0.0">
                  <c:v>-142.80000000000001</c:v>
                </c:pt>
                <c:pt idx="35" formatCode="0.0">
                  <c:v>-142.80000000000001</c:v>
                </c:pt>
                <c:pt idx="36" formatCode="0.0">
                  <c:v>-142.80000000000001</c:v>
                </c:pt>
                <c:pt idx="37" formatCode="0.0">
                  <c:v>-142.80000000000001</c:v>
                </c:pt>
                <c:pt idx="38" formatCode="0.0">
                  <c:v>-142.80000000000001</c:v>
                </c:pt>
                <c:pt idx="39" formatCode="0.0">
                  <c:v>-142.80000000000001</c:v>
                </c:pt>
                <c:pt idx="40" formatCode="0.0">
                  <c:v>-142.80000000000001</c:v>
                </c:pt>
                <c:pt idx="41" formatCode="0.0">
                  <c:v>-142.80000000000001</c:v>
                </c:pt>
                <c:pt idx="42" formatCode="0.0">
                  <c:v>-142.80000000000001</c:v>
                </c:pt>
                <c:pt idx="43" formatCode="0.0">
                  <c:v>-142.80000000000001</c:v>
                </c:pt>
                <c:pt idx="44" formatCode="0.0">
                  <c:v>-142.80000000000001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8F-4EEF-99B6-A7FFD4A9EA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344496"/>
        <c:axId val="644335968"/>
      </c:scatterChart>
      <c:valAx>
        <c:axId val="644344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335968"/>
        <c:crosses val="autoZero"/>
        <c:crossBetween val="midCat"/>
      </c:valAx>
      <c:valAx>
        <c:axId val="64433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344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1066800</xdr:colOff>
      <xdr:row>1</xdr:row>
      <xdr:rowOff>9525</xdr:rowOff>
    </xdr:from>
    <xdr:to>
      <xdr:col>27</xdr:col>
      <xdr:colOff>542925</xdr:colOff>
      <xdr:row>21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819150</xdr:colOff>
      <xdr:row>24</xdr:row>
      <xdr:rowOff>57150</xdr:rowOff>
    </xdr:from>
    <xdr:to>
      <xdr:col>35</xdr:col>
      <xdr:colOff>85725</xdr:colOff>
      <xdr:row>58</xdr:row>
      <xdr:rowOff>57150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381000</xdr:colOff>
      <xdr:row>0</xdr:row>
      <xdr:rowOff>742950</xdr:rowOff>
    </xdr:from>
    <xdr:to>
      <xdr:col>36</xdr:col>
      <xdr:colOff>76200</xdr:colOff>
      <xdr:row>14</xdr:row>
      <xdr:rowOff>171450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topLeftCell="J1" zoomScaleNormal="100" workbookViewId="0">
      <selection activeCell="M4" sqref="M4"/>
    </sheetView>
  </sheetViews>
  <sheetFormatPr defaultRowHeight="15" x14ac:dyDescent="0.25"/>
  <cols>
    <col min="1" max="1" width="13" customWidth="1"/>
    <col min="3" max="3" width="19.28515625" customWidth="1"/>
    <col min="4" max="6" width="14.85546875" customWidth="1"/>
    <col min="7" max="7" width="22.42578125" customWidth="1"/>
    <col min="8" max="9" width="24.140625" customWidth="1"/>
    <col min="10" max="14" width="20.42578125" customWidth="1"/>
    <col min="15" max="15" width="25.85546875" style="17" customWidth="1"/>
    <col min="16" max="16" width="19.85546875" customWidth="1"/>
  </cols>
  <sheetData>
    <row r="1" spans="1:16" ht="60.75" thickBot="1" x14ac:dyDescent="0.3">
      <c r="G1" s="12" t="s">
        <v>8</v>
      </c>
      <c r="H1" s="11" t="s">
        <v>6</v>
      </c>
      <c r="I1" s="34" t="s">
        <v>28</v>
      </c>
      <c r="J1" s="13" t="s">
        <v>7</v>
      </c>
      <c r="K1" s="24" t="s">
        <v>23</v>
      </c>
      <c r="L1" s="24" t="s">
        <v>25</v>
      </c>
      <c r="M1" s="13" t="s">
        <v>24</v>
      </c>
      <c r="N1" s="24" t="s">
        <v>22</v>
      </c>
      <c r="O1" s="17" t="s">
        <v>27</v>
      </c>
    </row>
    <row r="2" spans="1:16" x14ac:dyDescent="0.25">
      <c r="A2" t="s">
        <v>5</v>
      </c>
      <c r="B2" t="s">
        <v>0</v>
      </c>
      <c r="C2" t="s">
        <v>3</v>
      </c>
      <c r="D2" t="s">
        <v>1</v>
      </c>
      <c r="E2" t="s">
        <v>9</v>
      </c>
      <c r="F2" t="s">
        <v>18</v>
      </c>
      <c r="G2" t="s">
        <v>10</v>
      </c>
      <c r="H2" t="s">
        <v>4</v>
      </c>
      <c r="I2" s="35" t="s">
        <v>14</v>
      </c>
      <c r="J2" t="s">
        <v>2</v>
      </c>
      <c r="K2" t="s">
        <v>17</v>
      </c>
      <c r="L2" t="s">
        <v>30</v>
      </c>
      <c r="M2" t="s">
        <v>31</v>
      </c>
      <c r="N2" t="s">
        <v>32</v>
      </c>
      <c r="O2" s="30" t="s">
        <v>11</v>
      </c>
      <c r="P2" s="25"/>
    </row>
    <row r="3" spans="1:16" ht="15.75" thickBot="1" x14ac:dyDescent="0.3">
      <c r="A3" s="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 s="18">
        <v>500</v>
      </c>
    </row>
    <row r="4" spans="1:16" ht="15.75" thickBot="1" x14ac:dyDescent="0.3">
      <c r="A4" s="3">
        <v>1</v>
      </c>
      <c r="B4">
        <v>1</v>
      </c>
      <c r="C4">
        <v>1</v>
      </c>
      <c r="D4">
        <v>1</v>
      </c>
      <c r="E4">
        <v>0</v>
      </c>
      <c r="F4">
        <v>0</v>
      </c>
      <c r="G4">
        <v>0</v>
      </c>
      <c r="H4" s="26">
        <v>100</v>
      </c>
      <c r="I4" s="33">
        <f>(2*500)/($O$18*(D4^2)*$O$5)</f>
        <v>101.95160866894527</v>
      </c>
      <c r="J4">
        <f>0.5*$O$5*I4*$O$18*(D4^2)</f>
        <v>499.99999999999994</v>
      </c>
      <c r="K4">
        <f>(50.968*C4)+J4+$H$4+G4</f>
        <v>650.96799999999996</v>
      </c>
      <c r="L4" s="26">
        <f>500*0.55</f>
        <v>275</v>
      </c>
      <c r="M4" s="26">
        <f>L4-H4</f>
        <v>175</v>
      </c>
      <c r="N4">
        <f>$M$4*D4</f>
        <v>175</v>
      </c>
      <c r="O4" s="30" t="s">
        <v>16</v>
      </c>
    </row>
    <row r="5" spans="1:16" ht="15.75" thickBot="1" x14ac:dyDescent="0.3">
      <c r="A5" s="3">
        <v>3</v>
      </c>
      <c r="B5">
        <v>2</v>
      </c>
      <c r="C5">
        <v>1</v>
      </c>
      <c r="D5">
        <v>2</v>
      </c>
      <c r="E5">
        <v>0</v>
      </c>
      <c r="F5">
        <v>0</v>
      </c>
      <c r="G5">
        <v>0</v>
      </c>
      <c r="I5" s="33">
        <f t="shared" ref="I5:I68" si="0">(2*500)/($O$18*(D5^2)*$O$5)</f>
        <v>25.487902167236317</v>
      </c>
      <c r="J5">
        <f t="shared" ref="J5:J68" si="1">0.5*$O$5*I5*$O$18*(D5^2)</f>
        <v>499.99999999999994</v>
      </c>
      <c r="K5">
        <f t="shared" ref="K5:K68" si="2">(50.968*C5)+J5+$H$4+G5</f>
        <v>650.96799999999996</v>
      </c>
      <c r="N5">
        <f t="shared" ref="N5:N68" si="3">$M$4*D5</f>
        <v>350</v>
      </c>
      <c r="O5" s="18">
        <v>8.0069999999999997</v>
      </c>
    </row>
    <row r="6" spans="1:16" x14ac:dyDescent="0.25">
      <c r="A6" s="3">
        <v>6</v>
      </c>
      <c r="B6">
        <v>3</v>
      </c>
      <c r="C6">
        <v>1</v>
      </c>
      <c r="D6">
        <v>3</v>
      </c>
      <c r="E6">
        <v>0</v>
      </c>
      <c r="F6">
        <v>0</v>
      </c>
      <c r="G6">
        <v>0</v>
      </c>
      <c r="H6" t="s">
        <v>29</v>
      </c>
      <c r="I6" s="33">
        <f t="shared" si="0"/>
        <v>11.327956518771698</v>
      </c>
      <c r="J6">
        <f t="shared" si="1"/>
        <v>500</v>
      </c>
      <c r="K6">
        <f t="shared" si="2"/>
        <v>650.96799999999996</v>
      </c>
      <c r="N6">
        <f t="shared" si="3"/>
        <v>525</v>
      </c>
      <c r="O6" s="30" t="s">
        <v>12</v>
      </c>
    </row>
    <row r="7" spans="1:16" ht="15.75" thickBot="1" x14ac:dyDescent="0.3">
      <c r="A7" s="3">
        <v>10</v>
      </c>
      <c r="B7">
        <v>4</v>
      </c>
      <c r="C7">
        <v>1</v>
      </c>
      <c r="D7">
        <v>4</v>
      </c>
      <c r="E7">
        <v>0</v>
      </c>
      <c r="F7">
        <v>0</v>
      </c>
      <c r="G7">
        <v>0</v>
      </c>
      <c r="I7" s="33">
        <f t="shared" si="0"/>
        <v>6.3719755418090793</v>
      </c>
      <c r="J7">
        <f t="shared" si="1"/>
        <v>499.99999999999994</v>
      </c>
      <c r="K7">
        <f t="shared" si="2"/>
        <v>650.96799999999996</v>
      </c>
      <c r="N7">
        <f t="shared" si="3"/>
        <v>700</v>
      </c>
      <c r="O7" s="18">
        <v>23.6</v>
      </c>
    </row>
    <row r="8" spans="1:16" x14ac:dyDescent="0.25">
      <c r="A8" s="3">
        <v>15</v>
      </c>
      <c r="B8">
        <v>5</v>
      </c>
      <c r="C8">
        <v>1</v>
      </c>
      <c r="D8">
        <v>5</v>
      </c>
      <c r="E8">
        <v>0</v>
      </c>
      <c r="F8">
        <v>0</v>
      </c>
      <c r="G8">
        <v>0</v>
      </c>
      <c r="I8" s="33">
        <f t="shared" si="0"/>
        <v>4.0780643467578113</v>
      </c>
      <c r="J8">
        <f t="shared" si="1"/>
        <v>500.00000000000011</v>
      </c>
      <c r="K8">
        <f t="shared" si="2"/>
        <v>650.96800000000007</v>
      </c>
      <c r="N8">
        <f t="shared" si="3"/>
        <v>875</v>
      </c>
      <c r="O8" s="30" t="s">
        <v>13</v>
      </c>
    </row>
    <row r="9" spans="1:16" ht="15.75" thickBot="1" x14ac:dyDescent="0.3">
      <c r="A9" s="3">
        <v>20</v>
      </c>
      <c r="B9">
        <v>6</v>
      </c>
      <c r="C9">
        <v>0</v>
      </c>
      <c r="D9">
        <v>5</v>
      </c>
      <c r="E9">
        <v>0</v>
      </c>
      <c r="F9">
        <v>0</v>
      </c>
      <c r="G9">
        <v>0</v>
      </c>
      <c r="H9" t="s">
        <v>29</v>
      </c>
      <c r="I9" s="33">
        <f t="shared" si="0"/>
        <v>4.0780643467578113</v>
      </c>
      <c r="J9">
        <f t="shared" si="1"/>
        <v>500.00000000000011</v>
      </c>
      <c r="K9">
        <f t="shared" si="2"/>
        <v>600.00000000000011</v>
      </c>
      <c r="N9">
        <f t="shared" si="3"/>
        <v>875</v>
      </c>
      <c r="O9" s="18">
        <v>-16.600000000000001</v>
      </c>
    </row>
    <row r="10" spans="1:16" x14ac:dyDescent="0.25">
      <c r="A10" s="3">
        <v>25</v>
      </c>
      <c r="B10">
        <v>7</v>
      </c>
      <c r="C10">
        <v>0</v>
      </c>
      <c r="D10">
        <v>5</v>
      </c>
      <c r="E10">
        <v>0</v>
      </c>
      <c r="F10" s="20">
        <v>43.688899999999997</v>
      </c>
      <c r="G10" s="15">
        <v>200.2</v>
      </c>
      <c r="I10" s="33">
        <f t="shared" si="0"/>
        <v>4.0780643467578113</v>
      </c>
      <c r="J10">
        <f t="shared" si="1"/>
        <v>500.00000000000011</v>
      </c>
      <c r="K10">
        <f t="shared" si="2"/>
        <v>800.2</v>
      </c>
      <c r="N10">
        <f t="shared" si="3"/>
        <v>875</v>
      </c>
      <c r="O10" s="30" t="s">
        <v>15</v>
      </c>
    </row>
    <row r="11" spans="1:16" ht="15.75" thickBot="1" x14ac:dyDescent="0.3">
      <c r="A11" s="3">
        <v>30</v>
      </c>
      <c r="B11">
        <v>8</v>
      </c>
      <c r="C11">
        <v>0</v>
      </c>
      <c r="D11">
        <v>5</v>
      </c>
      <c r="E11">
        <v>2</v>
      </c>
      <c r="F11" s="20">
        <v>43.688899999999997</v>
      </c>
      <c r="G11" s="15">
        <v>200.2</v>
      </c>
      <c r="I11" s="33">
        <f t="shared" si="0"/>
        <v>4.0780643467578113</v>
      </c>
      <c r="J11">
        <f t="shared" si="1"/>
        <v>500.00000000000011</v>
      </c>
      <c r="K11">
        <f t="shared" si="2"/>
        <v>800.2</v>
      </c>
      <c r="N11">
        <f t="shared" si="3"/>
        <v>875</v>
      </c>
      <c r="O11" s="27">
        <v>0.2</v>
      </c>
    </row>
    <row r="12" spans="1:16" x14ac:dyDescent="0.25">
      <c r="A12" s="3">
        <v>35</v>
      </c>
      <c r="B12">
        <v>9</v>
      </c>
      <c r="C12">
        <v>0</v>
      </c>
      <c r="D12">
        <v>5</v>
      </c>
      <c r="E12">
        <v>4</v>
      </c>
      <c r="F12" s="20">
        <v>43.688899999999997</v>
      </c>
      <c r="G12" s="15">
        <v>200.2</v>
      </c>
      <c r="I12" s="33">
        <f t="shared" si="0"/>
        <v>4.0780643467578113</v>
      </c>
      <c r="J12">
        <f t="shared" si="1"/>
        <v>500.00000000000011</v>
      </c>
      <c r="K12">
        <f t="shared" si="2"/>
        <v>800.2</v>
      </c>
      <c r="N12">
        <f t="shared" si="3"/>
        <v>875</v>
      </c>
      <c r="O12" s="36"/>
    </row>
    <row r="13" spans="1:16" x14ac:dyDescent="0.25">
      <c r="A13" s="3">
        <v>40</v>
      </c>
      <c r="B13">
        <v>10</v>
      </c>
      <c r="C13">
        <v>0</v>
      </c>
      <c r="D13">
        <v>5</v>
      </c>
      <c r="E13">
        <v>6</v>
      </c>
      <c r="F13" s="20">
        <v>43.688899999999997</v>
      </c>
      <c r="G13" s="15">
        <v>200.2</v>
      </c>
      <c r="I13" s="33">
        <f t="shared" si="0"/>
        <v>4.0780643467578113</v>
      </c>
      <c r="J13">
        <f t="shared" si="1"/>
        <v>500.00000000000011</v>
      </c>
      <c r="K13">
        <f t="shared" si="2"/>
        <v>800.2</v>
      </c>
      <c r="N13">
        <f t="shared" si="3"/>
        <v>875</v>
      </c>
      <c r="O13" s="28"/>
    </row>
    <row r="14" spans="1:16" ht="15.75" thickBot="1" x14ac:dyDescent="0.3">
      <c r="A14" s="3">
        <v>45</v>
      </c>
      <c r="B14">
        <v>11</v>
      </c>
      <c r="C14">
        <v>0</v>
      </c>
      <c r="D14">
        <v>5</v>
      </c>
      <c r="E14">
        <v>8</v>
      </c>
      <c r="F14" s="20">
        <v>43.688899999999997</v>
      </c>
      <c r="G14" s="15">
        <v>200.2</v>
      </c>
      <c r="I14" s="33">
        <f t="shared" si="0"/>
        <v>4.0780643467578113</v>
      </c>
      <c r="J14">
        <f t="shared" si="1"/>
        <v>500.00000000000011</v>
      </c>
      <c r="K14">
        <f t="shared" si="2"/>
        <v>800.2</v>
      </c>
      <c r="N14">
        <f t="shared" si="3"/>
        <v>875</v>
      </c>
      <c r="O14" s="23"/>
    </row>
    <row r="15" spans="1:16" x14ac:dyDescent="0.25">
      <c r="A15" s="3">
        <v>50</v>
      </c>
      <c r="B15">
        <v>12</v>
      </c>
      <c r="C15">
        <v>0</v>
      </c>
      <c r="D15">
        <v>5</v>
      </c>
      <c r="E15">
        <v>10</v>
      </c>
      <c r="F15" s="20">
        <v>43.688899999999997</v>
      </c>
      <c r="G15" s="15">
        <v>200.2</v>
      </c>
      <c r="I15" s="33">
        <f t="shared" si="0"/>
        <v>4.0780643467578113</v>
      </c>
      <c r="J15">
        <f t="shared" si="1"/>
        <v>500.00000000000011</v>
      </c>
      <c r="K15">
        <f t="shared" si="2"/>
        <v>800.2</v>
      </c>
      <c r="N15">
        <f t="shared" si="3"/>
        <v>875</v>
      </c>
      <c r="O15" s="29" t="s">
        <v>26</v>
      </c>
    </row>
    <row r="16" spans="1:16" ht="15.75" thickBot="1" x14ac:dyDescent="0.3">
      <c r="A16" s="3">
        <v>55</v>
      </c>
      <c r="B16">
        <v>13</v>
      </c>
      <c r="C16">
        <v>0</v>
      </c>
      <c r="D16">
        <v>5</v>
      </c>
      <c r="E16">
        <v>12</v>
      </c>
      <c r="F16" s="20">
        <v>43.688899999999997</v>
      </c>
      <c r="G16" s="15">
        <v>200.2</v>
      </c>
      <c r="I16" s="33">
        <f t="shared" si="0"/>
        <v>4.0780643467578113</v>
      </c>
      <c r="J16">
        <f t="shared" si="1"/>
        <v>500.00000000000011</v>
      </c>
      <c r="K16">
        <f t="shared" si="2"/>
        <v>800.2</v>
      </c>
      <c r="N16">
        <f t="shared" si="3"/>
        <v>875</v>
      </c>
      <c r="O16" s="19">
        <v>0.55000000000000004</v>
      </c>
    </row>
    <row r="17" spans="1:15" x14ac:dyDescent="0.25">
      <c r="A17" s="3">
        <v>60</v>
      </c>
      <c r="B17">
        <v>14</v>
      </c>
      <c r="C17">
        <v>0</v>
      </c>
      <c r="D17">
        <v>5</v>
      </c>
      <c r="E17">
        <v>14</v>
      </c>
      <c r="F17" s="20">
        <v>43.688899999999997</v>
      </c>
      <c r="G17" s="15">
        <v>200.2</v>
      </c>
      <c r="I17" s="33">
        <f t="shared" si="0"/>
        <v>4.0780643467578113</v>
      </c>
      <c r="J17">
        <f t="shared" si="1"/>
        <v>500.00000000000011</v>
      </c>
      <c r="K17">
        <f t="shared" si="2"/>
        <v>800.2</v>
      </c>
      <c r="N17">
        <f t="shared" si="3"/>
        <v>875</v>
      </c>
      <c r="O17" s="30" t="s">
        <v>19</v>
      </c>
    </row>
    <row r="18" spans="1:15" ht="15.75" thickBot="1" x14ac:dyDescent="0.3">
      <c r="A18" s="3">
        <v>65</v>
      </c>
      <c r="B18">
        <v>15</v>
      </c>
      <c r="C18">
        <v>0</v>
      </c>
      <c r="D18">
        <v>5</v>
      </c>
      <c r="E18">
        <v>16</v>
      </c>
      <c r="F18" s="20">
        <v>43.688899999999997</v>
      </c>
      <c r="G18" s="15">
        <v>200.2</v>
      </c>
      <c r="I18" s="33">
        <f t="shared" si="0"/>
        <v>4.0780643467578113</v>
      </c>
      <c r="J18">
        <f t="shared" si="1"/>
        <v>500.00000000000011</v>
      </c>
      <c r="K18">
        <f t="shared" si="2"/>
        <v>800.2</v>
      </c>
      <c r="N18">
        <f t="shared" si="3"/>
        <v>875</v>
      </c>
      <c r="O18" s="22">
        <v>1.2250000000000001</v>
      </c>
    </row>
    <row r="19" spans="1:15" x14ac:dyDescent="0.25">
      <c r="A19" s="3">
        <v>70</v>
      </c>
      <c r="B19" s="14">
        <v>16</v>
      </c>
      <c r="C19" s="14">
        <v>0</v>
      </c>
      <c r="D19">
        <v>5</v>
      </c>
      <c r="E19" s="14">
        <v>18</v>
      </c>
      <c r="F19" s="20">
        <v>43.688899999999997</v>
      </c>
      <c r="G19" s="15">
        <v>200.2</v>
      </c>
      <c r="I19" s="33">
        <f t="shared" si="0"/>
        <v>4.0780643467578113</v>
      </c>
      <c r="J19">
        <f t="shared" si="1"/>
        <v>500.00000000000011</v>
      </c>
      <c r="K19">
        <f t="shared" si="2"/>
        <v>800.2</v>
      </c>
      <c r="N19">
        <f t="shared" si="3"/>
        <v>875</v>
      </c>
      <c r="O19" s="31" t="s">
        <v>20</v>
      </c>
    </row>
    <row r="20" spans="1:15" ht="15.75" thickBot="1" x14ac:dyDescent="0.3">
      <c r="A20" s="3">
        <v>75</v>
      </c>
      <c r="B20" s="14">
        <v>17</v>
      </c>
      <c r="C20" s="14">
        <v>0</v>
      </c>
      <c r="D20">
        <v>5</v>
      </c>
      <c r="E20" s="14">
        <v>20</v>
      </c>
      <c r="F20" s="20">
        <v>43.688899999999997</v>
      </c>
      <c r="G20" s="15">
        <v>200.2</v>
      </c>
      <c r="I20" s="33">
        <f t="shared" si="0"/>
        <v>4.0780643467578113</v>
      </c>
      <c r="J20">
        <f t="shared" si="1"/>
        <v>500.00000000000011</v>
      </c>
      <c r="K20">
        <f t="shared" si="2"/>
        <v>800.2</v>
      </c>
      <c r="N20">
        <f t="shared" si="3"/>
        <v>875</v>
      </c>
      <c r="O20" s="23">
        <v>1225</v>
      </c>
    </row>
    <row r="21" spans="1:15" x14ac:dyDescent="0.25">
      <c r="A21" s="3">
        <v>79</v>
      </c>
      <c r="B21" s="14">
        <v>18</v>
      </c>
      <c r="C21" s="14">
        <v>-1</v>
      </c>
      <c r="D21">
        <v>4</v>
      </c>
      <c r="E21" s="14">
        <v>20</v>
      </c>
      <c r="F21" s="14">
        <v>0</v>
      </c>
      <c r="G21" s="14">
        <v>0</v>
      </c>
      <c r="I21" s="33">
        <f t="shared" si="0"/>
        <v>6.3719755418090793</v>
      </c>
      <c r="J21">
        <f t="shared" si="1"/>
        <v>499.99999999999994</v>
      </c>
      <c r="K21">
        <f t="shared" si="2"/>
        <v>549.03199999999993</v>
      </c>
      <c r="N21">
        <f t="shared" si="3"/>
        <v>700</v>
      </c>
      <c r="O21" s="31" t="s">
        <v>21</v>
      </c>
    </row>
    <row r="22" spans="1:15" ht="15.75" thickBot="1" x14ac:dyDescent="0.3">
      <c r="A22" s="3">
        <v>83</v>
      </c>
      <c r="B22" s="14">
        <v>19</v>
      </c>
      <c r="C22" s="14">
        <v>0</v>
      </c>
      <c r="D22" s="14">
        <v>4</v>
      </c>
      <c r="E22" s="14">
        <v>20</v>
      </c>
      <c r="F22" s="14">
        <v>0</v>
      </c>
      <c r="G22" s="14">
        <v>0</v>
      </c>
      <c r="I22" s="33">
        <f t="shared" si="0"/>
        <v>6.3719755418090793</v>
      </c>
      <c r="J22">
        <f t="shared" si="1"/>
        <v>499.99999999999994</v>
      </c>
      <c r="K22">
        <f t="shared" si="2"/>
        <v>600</v>
      </c>
      <c r="M22" t="s">
        <v>29</v>
      </c>
      <c r="N22">
        <f t="shared" si="3"/>
        <v>700</v>
      </c>
      <c r="O22" s="23">
        <v>947.3</v>
      </c>
    </row>
    <row r="23" spans="1:15" x14ac:dyDescent="0.25">
      <c r="A23" s="3">
        <v>87</v>
      </c>
      <c r="B23" s="14">
        <v>20</v>
      </c>
      <c r="C23" s="14">
        <v>0</v>
      </c>
      <c r="D23" s="14">
        <v>4</v>
      </c>
      <c r="E23" s="14">
        <v>20</v>
      </c>
      <c r="F23" s="14">
        <v>0</v>
      </c>
      <c r="G23" s="14">
        <v>0</v>
      </c>
      <c r="I23" s="33">
        <f t="shared" si="0"/>
        <v>6.3719755418090793</v>
      </c>
      <c r="J23">
        <f t="shared" si="1"/>
        <v>499.99999999999994</v>
      </c>
      <c r="K23">
        <f t="shared" si="2"/>
        <v>600</v>
      </c>
      <c r="N23">
        <f t="shared" si="3"/>
        <v>700</v>
      </c>
    </row>
    <row r="24" spans="1:15" x14ac:dyDescent="0.25">
      <c r="A24" s="3">
        <v>90</v>
      </c>
      <c r="B24" s="14">
        <v>21</v>
      </c>
      <c r="C24" s="14">
        <v>-1</v>
      </c>
      <c r="D24" s="14">
        <v>3</v>
      </c>
      <c r="E24" s="14">
        <v>20</v>
      </c>
      <c r="F24" s="14">
        <v>0</v>
      </c>
      <c r="G24" s="14">
        <v>0</v>
      </c>
      <c r="I24" s="33">
        <f t="shared" si="0"/>
        <v>11.327956518771698</v>
      </c>
      <c r="J24">
        <f t="shared" si="1"/>
        <v>500</v>
      </c>
      <c r="K24">
        <f t="shared" si="2"/>
        <v>549.03199999999993</v>
      </c>
      <c r="N24">
        <f t="shared" si="3"/>
        <v>525</v>
      </c>
    </row>
    <row r="25" spans="1:15" x14ac:dyDescent="0.25">
      <c r="A25" s="3">
        <v>93</v>
      </c>
      <c r="B25" s="14">
        <v>22</v>
      </c>
      <c r="C25" s="14">
        <v>0</v>
      </c>
      <c r="D25" s="14">
        <v>3</v>
      </c>
      <c r="E25" s="14">
        <v>20</v>
      </c>
      <c r="F25" s="14">
        <v>0</v>
      </c>
      <c r="G25" s="14">
        <v>0</v>
      </c>
      <c r="I25" s="33">
        <f t="shared" si="0"/>
        <v>11.327956518771698</v>
      </c>
      <c r="J25">
        <f t="shared" si="1"/>
        <v>500</v>
      </c>
      <c r="K25">
        <f t="shared" si="2"/>
        <v>600</v>
      </c>
      <c r="N25">
        <f t="shared" si="3"/>
        <v>525</v>
      </c>
    </row>
    <row r="26" spans="1:15" x14ac:dyDescent="0.25">
      <c r="A26" s="3">
        <v>96</v>
      </c>
      <c r="B26" s="14">
        <v>23</v>
      </c>
      <c r="C26" s="14">
        <v>0</v>
      </c>
      <c r="D26" s="14">
        <v>3</v>
      </c>
      <c r="E26" s="14">
        <v>20</v>
      </c>
      <c r="F26" s="14">
        <v>0</v>
      </c>
      <c r="G26" s="14">
        <v>0</v>
      </c>
      <c r="I26" s="33">
        <f t="shared" si="0"/>
        <v>11.327956518771698</v>
      </c>
      <c r="J26">
        <f t="shared" si="1"/>
        <v>500</v>
      </c>
      <c r="K26">
        <f t="shared" si="2"/>
        <v>600</v>
      </c>
      <c r="N26">
        <f t="shared" si="3"/>
        <v>525</v>
      </c>
    </row>
    <row r="27" spans="1:15" x14ac:dyDescent="0.25">
      <c r="A27" s="3">
        <v>99</v>
      </c>
      <c r="B27" s="14">
        <v>24</v>
      </c>
      <c r="C27" s="14">
        <v>0</v>
      </c>
      <c r="D27" s="14">
        <v>3</v>
      </c>
      <c r="E27" s="14">
        <v>20</v>
      </c>
      <c r="F27" s="14">
        <v>0</v>
      </c>
      <c r="G27" s="14">
        <v>0</v>
      </c>
      <c r="I27" s="33">
        <f t="shared" si="0"/>
        <v>11.327956518771698</v>
      </c>
      <c r="J27">
        <f t="shared" si="1"/>
        <v>500</v>
      </c>
      <c r="K27">
        <f t="shared" si="2"/>
        <v>600</v>
      </c>
      <c r="N27">
        <f t="shared" si="3"/>
        <v>525</v>
      </c>
    </row>
    <row r="28" spans="1:15" x14ac:dyDescent="0.25">
      <c r="A28" s="3">
        <v>102</v>
      </c>
      <c r="B28" s="14">
        <v>25</v>
      </c>
      <c r="C28" s="14">
        <v>0</v>
      </c>
      <c r="D28" s="14">
        <v>3</v>
      </c>
      <c r="E28" s="14">
        <v>20</v>
      </c>
      <c r="F28" s="14">
        <v>0</v>
      </c>
      <c r="G28" s="14">
        <v>0</v>
      </c>
      <c r="I28" s="33">
        <f t="shared" si="0"/>
        <v>11.327956518771698</v>
      </c>
      <c r="J28">
        <f t="shared" si="1"/>
        <v>500</v>
      </c>
      <c r="K28">
        <f t="shared" si="2"/>
        <v>600</v>
      </c>
      <c r="N28">
        <f t="shared" si="3"/>
        <v>525</v>
      </c>
    </row>
    <row r="29" spans="1:15" x14ac:dyDescent="0.25">
      <c r="A29" s="3">
        <v>105</v>
      </c>
      <c r="B29" s="14">
        <v>26</v>
      </c>
      <c r="C29" s="14">
        <v>0</v>
      </c>
      <c r="D29" s="14">
        <v>3</v>
      </c>
      <c r="E29" s="14">
        <v>20</v>
      </c>
      <c r="F29" s="14">
        <v>0</v>
      </c>
      <c r="G29" s="14">
        <v>0</v>
      </c>
      <c r="I29" s="33">
        <f t="shared" si="0"/>
        <v>11.327956518771698</v>
      </c>
      <c r="J29">
        <f t="shared" si="1"/>
        <v>500</v>
      </c>
      <c r="K29">
        <f t="shared" si="2"/>
        <v>600</v>
      </c>
      <c r="N29">
        <f t="shared" si="3"/>
        <v>525</v>
      </c>
    </row>
    <row r="30" spans="1:15" x14ac:dyDescent="0.25">
      <c r="A30" s="3">
        <v>108</v>
      </c>
      <c r="B30" s="14">
        <v>27</v>
      </c>
      <c r="C30" s="14">
        <v>0</v>
      </c>
      <c r="D30" s="14">
        <v>3</v>
      </c>
      <c r="E30" s="14">
        <v>20</v>
      </c>
      <c r="F30" s="14">
        <v>0</v>
      </c>
      <c r="G30" s="14">
        <v>0</v>
      </c>
      <c r="I30" s="33">
        <f t="shared" si="0"/>
        <v>11.327956518771698</v>
      </c>
      <c r="J30">
        <f t="shared" si="1"/>
        <v>500</v>
      </c>
      <c r="K30">
        <f t="shared" si="2"/>
        <v>600</v>
      </c>
      <c r="N30">
        <f t="shared" si="3"/>
        <v>525</v>
      </c>
    </row>
    <row r="31" spans="1:15" x14ac:dyDescent="0.25">
      <c r="A31" s="3">
        <v>111</v>
      </c>
      <c r="B31" s="14">
        <v>28</v>
      </c>
      <c r="C31" s="14">
        <v>0</v>
      </c>
      <c r="D31" s="14">
        <v>3</v>
      </c>
      <c r="E31" s="14">
        <v>20</v>
      </c>
      <c r="F31" s="14">
        <v>0</v>
      </c>
      <c r="G31" s="14">
        <v>0</v>
      </c>
      <c r="I31" s="33">
        <f t="shared" si="0"/>
        <v>11.327956518771698</v>
      </c>
      <c r="J31">
        <f t="shared" si="1"/>
        <v>500</v>
      </c>
      <c r="K31">
        <f t="shared" si="2"/>
        <v>600</v>
      </c>
      <c r="N31">
        <f t="shared" si="3"/>
        <v>525</v>
      </c>
    </row>
    <row r="32" spans="1:15" x14ac:dyDescent="0.25">
      <c r="A32" s="3">
        <v>114</v>
      </c>
      <c r="B32" s="14">
        <v>29</v>
      </c>
      <c r="C32" s="14">
        <v>0</v>
      </c>
      <c r="D32" s="14">
        <v>3</v>
      </c>
      <c r="E32" s="14">
        <v>20</v>
      </c>
      <c r="F32" s="14">
        <v>0</v>
      </c>
      <c r="G32" s="14">
        <v>0</v>
      </c>
      <c r="I32" s="33">
        <f t="shared" si="0"/>
        <v>11.327956518771698</v>
      </c>
      <c r="J32">
        <f t="shared" si="1"/>
        <v>500</v>
      </c>
      <c r="K32">
        <f t="shared" si="2"/>
        <v>600</v>
      </c>
      <c r="N32">
        <f t="shared" si="3"/>
        <v>525</v>
      </c>
    </row>
    <row r="33" spans="1:14" x14ac:dyDescent="0.25">
      <c r="A33" s="3">
        <v>118</v>
      </c>
      <c r="B33" s="14">
        <v>30</v>
      </c>
      <c r="C33" s="14">
        <v>1</v>
      </c>
      <c r="D33" s="14">
        <v>4</v>
      </c>
      <c r="E33" s="14">
        <v>20</v>
      </c>
      <c r="F33" s="14">
        <v>0</v>
      </c>
      <c r="G33" s="14">
        <v>0</v>
      </c>
      <c r="I33" s="33">
        <f t="shared" si="0"/>
        <v>6.3719755418090793</v>
      </c>
      <c r="J33">
        <f t="shared" si="1"/>
        <v>499.99999999999994</v>
      </c>
      <c r="K33">
        <f t="shared" si="2"/>
        <v>650.96799999999996</v>
      </c>
      <c r="N33">
        <f t="shared" si="3"/>
        <v>700</v>
      </c>
    </row>
    <row r="34" spans="1:14" x14ac:dyDescent="0.25">
      <c r="A34" s="3">
        <v>123</v>
      </c>
      <c r="B34" s="14">
        <v>31</v>
      </c>
      <c r="C34" s="14">
        <v>1</v>
      </c>
      <c r="D34" s="14">
        <v>5</v>
      </c>
      <c r="E34" s="14">
        <v>20</v>
      </c>
      <c r="F34" s="14">
        <v>0</v>
      </c>
      <c r="G34" s="14">
        <v>0</v>
      </c>
      <c r="I34" s="33">
        <f t="shared" si="0"/>
        <v>4.0780643467578113</v>
      </c>
      <c r="J34">
        <f t="shared" si="1"/>
        <v>500.00000000000011</v>
      </c>
      <c r="K34">
        <f t="shared" si="2"/>
        <v>650.96800000000007</v>
      </c>
      <c r="N34">
        <f t="shared" si="3"/>
        <v>875</v>
      </c>
    </row>
    <row r="35" spans="1:14" x14ac:dyDescent="0.25">
      <c r="A35" s="3">
        <v>129</v>
      </c>
      <c r="B35" s="14">
        <v>32</v>
      </c>
      <c r="C35" s="14">
        <v>1</v>
      </c>
      <c r="D35" s="14">
        <v>6</v>
      </c>
      <c r="E35" s="14">
        <v>20</v>
      </c>
      <c r="F35" s="14">
        <v>0</v>
      </c>
      <c r="G35" s="14">
        <v>0</v>
      </c>
      <c r="I35" s="33">
        <f t="shared" si="0"/>
        <v>2.8319891296929245</v>
      </c>
      <c r="J35">
        <f t="shared" si="1"/>
        <v>500</v>
      </c>
      <c r="K35">
        <f t="shared" si="2"/>
        <v>650.96799999999996</v>
      </c>
      <c r="N35">
        <f t="shared" si="3"/>
        <v>1050</v>
      </c>
    </row>
    <row r="36" spans="1:14" x14ac:dyDescent="0.25">
      <c r="A36" s="3">
        <v>136</v>
      </c>
      <c r="B36" s="14">
        <v>33</v>
      </c>
      <c r="C36" s="14">
        <v>1</v>
      </c>
      <c r="D36" s="14">
        <v>7</v>
      </c>
      <c r="E36" s="14">
        <v>20</v>
      </c>
      <c r="F36" s="21">
        <v>-29.811299999999999</v>
      </c>
      <c r="G36" s="16">
        <v>-142.80000000000001</v>
      </c>
      <c r="I36" s="33">
        <f t="shared" si="0"/>
        <v>2.0806450748764345</v>
      </c>
      <c r="J36">
        <f t="shared" si="1"/>
        <v>500.00000000000006</v>
      </c>
      <c r="K36">
        <f t="shared" si="2"/>
        <v>508.16800000000006</v>
      </c>
      <c r="N36">
        <f t="shared" si="3"/>
        <v>1225</v>
      </c>
    </row>
    <row r="37" spans="1:14" x14ac:dyDescent="0.25">
      <c r="A37" s="3">
        <v>143</v>
      </c>
      <c r="B37" s="14">
        <v>34</v>
      </c>
      <c r="C37" s="14">
        <v>0</v>
      </c>
      <c r="D37" s="14">
        <v>7</v>
      </c>
      <c r="E37" s="14">
        <v>18</v>
      </c>
      <c r="F37" s="21">
        <v>-29.811299999999999</v>
      </c>
      <c r="G37" s="16">
        <v>-142.80000000000001</v>
      </c>
      <c r="I37" s="33">
        <f t="shared" si="0"/>
        <v>2.0806450748764345</v>
      </c>
      <c r="J37">
        <f t="shared" si="1"/>
        <v>500.00000000000006</v>
      </c>
      <c r="K37">
        <f t="shared" si="2"/>
        <v>457.2</v>
      </c>
      <c r="N37">
        <f t="shared" si="3"/>
        <v>1225</v>
      </c>
    </row>
    <row r="38" spans="1:14" x14ac:dyDescent="0.25">
      <c r="A38" s="3">
        <v>150</v>
      </c>
      <c r="B38">
        <v>35</v>
      </c>
      <c r="C38">
        <v>0</v>
      </c>
      <c r="D38">
        <v>7</v>
      </c>
      <c r="E38">
        <v>16</v>
      </c>
      <c r="F38" s="21">
        <v>-29.811299999999999</v>
      </c>
      <c r="G38" s="16">
        <v>-142.80000000000001</v>
      </c>
      <c r="I38" s="33">
        <f t="shared" si="0"/>
        <v>2.0806450748764345</v>
      </c>
      <c r="J38">
        <f t="shared" si="1"/>
        <v>500.00000000000006</v>
      </c>
      <c r="K38">
        <f t="shared" si="2"/>
        <v>457.2</v>
      </c>
      <c r="N38">
        <f t="shared" si="3"/>
        <v>1225</v>
      </c>
    </row>
    <row r="39" spans="1:14" x14ac:dyDescent="0.25">
      <c r="A39" s="3">
        <v>157</v>
      </c>
      <c r="B39">
        <v>36</v>
      </c>
      <c r="C39">
        <v>0</v>
      </c>
      <c r="D39">
        <v>7</v>
      </c>
      <c r="E39">
        <v>14</v>
      </c>
      <c r="F39" s="21">
        <v>-29.811299999999999</v>
      </c>
      <c r="G39" s="16">
        <v>-142.80000000000001</v>
      </c>
      <c r="I39" s="33">
        <f t="shared" si="0"/>
        <v>2.0806450748764345</v>
      </c>
      <c r="J39">
        <f t="shared" si="1"/>
        <v>500.00000000000006</v>
      </c>
      <c r="K39">
        <f t="shared" si="2"/>
        <v>457.2</v>
      </c>
      <c r="N39">
        <f t="shared" si="3"/>
        <v>1225</v>
      </c>
    </row>
    <row r="40" spans="1:14" x14ac:dyDescent="0.25">
      <c r="A40" s="3">
        <v>164</v>
      </c>
      <c r="B40">
        <v>37</v>
      </c>
      <c r="C40">
        <v>0</v>
      </c>
      <c r="D40">
        <v>7</v>
      </c>
      <c r="E40">
        <v>12</v>
      </c>
      <c r="F40" s="21">
        <v>-29.811299999999999</v>
      </c>
      <c r="G40" s="16">
        <v>-142.80000000000001</v>
      </c>
      <c r="I40" s="33">
        <f t="shared" si="0"/>
        <v>2.0806450748764345</v>
      </c>
      <c r="J40">
        <f t="shared" si="1"/>
        <v>500.00000000000006</v>
      </c>
      <c r="K40">
        <f t="shared" si="2"/>
        <v>457.2</v>
      </c>
      <c r="N40">
        <f t="shared" si="3"/>
        <v>1225</v>
      </c>
    </row>
    <row r="41" spans="1:14" x14ac:dyDescent="0.25">
      <c r="A41" s="3">
        <v>171</v>
      </c>
      <c r="B41">
        <v>38</v>
      </c>
      <c r="C41">
        <v>0</v>
      </c>
      <c r="D41">
        <v>7</v>
      </c>
      <c r="E41">
        <v>10</v>
      </c>
      <c r="F41" s="21">
        <v>-29.811299999999999</v>
      </c>
      <c r="G41" s="16">
        <v>-142.80000000000001</v>
      </c>
      <c r="I41" s="33">
        <f t="shared" si="0"/>
        <v>2.0806450748764345</v>
      </c>
      <c r="J41">
        <f t="shared" si="1"/>
        <v>500.00000000000006</v>
      </c>
      <c r="K41">
        <f t="shared" si="2"/>
        <v>457.2</v>
      </c>
      <c r="N41">
        <f t="shared" si="3"/>
        <v>1225</v>
      </c>
    </row>
    <row r="42" spans="1:14" x14ac:dyDescent="0.25">
      <c r="A42" s="3">
        <v>178</v>
      </c>
      <c r="B42">
        <v>39</v>
      </c>
      <c r="C42">
        <v>0</v>
      </c>
      <c r="D42">
        <v>7</v>
      </c>
      <c r="E42">
        <v>8</v>
      </c>
      <c r="F42" s="21">
        <v>-29.811299999999999</v>
      </c>
      <c r="G42" s="16">
        <v>-142.80000000000001</v>
      </c>
      <c r="I42" s="33">
        <f t="shared" si="0"/>
        <v>2.0806450748764345</v>
      </c>
      <c r="J42">
        <f t="shared" si="1"/>
        <v>500.00000000000006</v>
      </c>
      <c r="K42">
        <f t="shared" si="2"/>
        <v>457.2</v>
      </c>
      <c r="N42">
        <f t="shared" si="3"/>
        <v>1225</v>
      </c>
    </row>
    <row r="43" spans="1:14" x14ac:dyDescent="0.25">
      <c r="A43" s="3">
        <v>185</v>
      </c>
      <c r="B43">
        <v>40</v>
      </c>
      <c r="C43">
        <v>0</v>
      </c>
      <c r="D43">
        <v>7</v>
      </c>
      <c r="E43">
        <v>6</v>
      </c>
      <c r="F43" s="21">
        <v>-29.811299999999999</v>
      </c>
      <c r="G43" s="16">
        <v>-142.80000000000001</v>
      </c>
      <c r="I43" s="33">
        <f t="shared" si="0"/>
        <v>2.0806450748764345</v>
      </c>
      <c r="J43">
        <f t="shared" si="1"/>
        <v>500.00000000000006</v>
      </c>
      <c r="K43">
        <f t="shared" si="2"/>
        <v>457.2</v>
      </c>
      <c r="N43">
        <f t="shared" si="3"/>
        <v>1225</v>
      </c>
    </row>
    <row r="44" spans="1:14" x14ac:dyDescent="0.25">
      <c r="A44" s="3">
        <v>192</v>
      </c>
      <c r="B44">
        <v>41</v>
      </c>
      <c r="C44">
        <v>0</v>
      </c>
      <c r="D44">
        <v>7</v>
      </c>
      <c r="E44">
        <v>4</v>
      </c>
      <c r="F44" s="21">
        <v>-29.811299999999999</v>
      </c>
      <c r="G44" s="16">
        <v>-142.80000000000001</v>
      </c>
      <c r="I44" s="33">
        <f t="shared" si="0"/>
        <v>2.0806450748764345</v>
      </c>
      <c r="J44">
        <f t="shared" si="1"/>
        <v>500.00000000000006</v>
      </c>
      <c r="K44">
        <f t="shared" si="2"/>
        <v>457.2</v>
      </c>
      <c r="N44">
        <f t="shared" si="3"/>
        <v>1225</v>
      </c>
    </row>
    <row r="45" spans="1:14" x14ac:dyDescent="0.25">
      <c r="A45" s="3">
        <v>199</v>
      </c>
      <c r="B45">
        <v>42</v>
      </c>
      <c r="C45">
        <v>0</v>
      </c>
      <c r="D45">
        <v>7</v>
      </c>
      <c r="E45">
        <v>2</v>
      </c>
      <c r="F45" s="21">
        <v>-29.811299999999999</v>
      </c>
      <c r="G45" s="16">
        <v>-142.80000000000001</v>
      </c>
      <c r="I45" s="33">
        <f t="shared" si="0"/>
        <v>2.0806450748764345</v>
      </c>
      <c r="J45">
        <f t="shared" si="1"/>
        <v>500.00000000000006</v>
      </c>
      <c r="K45">
        <f t="shared" si="2"/>
        <v>457.2</v>
      </c>
      <c r="N45">
        <f t="shared" si="3"/>
        <v>1225</v>
      </c>
    </row>
    <row r="46" spans="1:14" x14ac:dyDescent="0.25">
      <c r="A46" s="3">
        <v>206</v>
      </c>
      <c r="B46">
        <v>43</v>
      </c>
      <c r="C46">
        <v>0</v>
      </c>
      <c r="D46">
        <v>7</v>
      </c>
      <c r="E46">
        <v>0</v>
      </c>
      <c r="F46" s="21">
        <v>-29.811299999999999</v>
      </c>
      <c r="G46" s="16">
        <v>-142.80000000000001</v>
      </c>
      <c r="I46" s="33">
        <f t="shared" si="0"/>
        <v>2.0806450748764345</v>
      </c>
      <c r="J46">
        <f t="shared" si="1"/>
        <v>500.00000000000006</v>
      </c>
      <c r="K46">
        <f t="shared" si="2"/>
        <v>457.2</v>
      </c>
      <c r="N46">
        <f t="shared" si="3"/>
        <v>1225</v>
      </c>
    </row>
    <row r="47" spans="1:14" x14ac:dyDescent="0.25">
      <c r="A47" s="3">
        <v>213</v>
      </c>
      <c r="B47">
        <v>44</v>
      </c>
      <c r="C47">
        <v>0</v>
      </c>
      <c r="D47">
        <v>7</v>
      </c>
      <c r="E47">
        <v>0</v>
      </c>
      <c r="F47">
        <v>0</v>
      </c>
      <c r="G47">
        <v>0</v>
      </c>
      <c r="I47" s="33">
        <f t="shared" si="0"/>
        <v>2.0806450748764345</v>
      </c>
      <c r="J47">
        <f t="shared" si="1"/>
        <v>500.00000000000006</v>
      </c>
      <c r="K47">
        <f t="shared" si="2"/>
        <v>600</v>
      </c>
      <c r="N47">
        <f t="shared" si="3"/>
        <v>1225</v>
      </c>
    </row>
    <row r="48" spans="1:14" x14ac:dyDescent="0.25">
      <c r="A48" s="8">
        <v>219</v>
      </c>
      <c r="B48">
        <v>45</v>
      </c>
      <c r="C48">
        <v>-1</v>
      </c>
      <c r="D48">
        <v>6</v>
      </c>
      <c r="E48">
        <v>0</v>
      </c>
      <c r="F48">
        <v>0</v>
      </c>
      <c r="G48">
        <v>0</v>
      </c>
      <c r="I48" s="33">
        <f t="shared" si="0"/>
        <v>2.8319891296929245</v>
      </c>
      <c r="J48">
        <f t="shared" si="1"/>
        <v>500</v>
      </c>
      <c r="K48">
        <f t="shared" si="2"/>
        <v>549.03199999999993</v>
      </c>
      <c r="N48">
        <f t="shared" si="3"/>
        <v>1050</v>
      </c>
    </row>
    <row r="49" spans="1:14" x14ac:dyDescent="0.25">
      <c r="A49" s="8">
        <v>224</v>
      </c>
      <c r="B49">
        <v>46</v>
      </c>
      <c r="C49">
        <v>-1</v>
      </c>
      <c r="D49">
        <v>5</v>
      </c>
      <c r="E49">
        <v>0</v>
      </c>
      <c r="F49">
        <v>0</v>
      </c>
      <c r="G49">
        <v>0</v>
      </c>
      <c r="I49" s="33">
        <f t="shared" si="0"/>
        <v>4.0780643467578113</v>
      </c>
      <c r="J49">
        <f t="shared" si="1"/>
        <v>500.00000000000011</v>
      </c>
      <c r="K49">
        <f t="shared" si="2"/>
        <v>549.03200000000015</v>
      </c>
      <c r="N49">
        <f t="shared" si="3"/>
        <v>875</v>
      </c>
    </row>
    <row r="50" spans="1:14" x14ac:dyDescent="0.25">
      <c r="A50" s="8">
        <v>229</v>
      </c>
      <c r="B50">
        <v>47</v>
      </c>
      <c r="C50">
        <v>0</v>
      </c>
      <c r="D50">
        <v>5</v>
      </c>
      <c r="E50">
        <v>0</v>
      </c>
      <c r="F50">
        <v>0</v>
      </c>
      <c r="G50">
        <v>0</v>
      </c>
      <c r="I50" s="33">
        <f t="shared" si="0"/>
        <v>4.0780643467578113</v>
      </c>
      <c r="J50">
        <f t="shared" si="1"/>
        <v>500.00000000000011</v>
      </c>
      <c r="K50">
        <f t="shared" si="2"/>
        <v>600.00000000000011</v>
      </c>
      <c r="N50">
        <f t="shared" si="3"/>
        <v>875</v>
      </c>
    </row>
    <row r="51" spans="1:14" x14ac:dyDescent="0.25">
      <c r="A51" s="8">
        <v>234</v>
      </c>
      <c r="B51">
        <v>48</v>
      </c>
      <c r="C51">
        <v>0</v>
      </c>
      <c r="D51">
        <v>5</v>
      </c>
      <c r="E51">
        <v>0</v>
      </c>
      <c r="F51">
        <v>0</v>
      </c>
      <c r="G51">
        <v>0</v>
      </c>
      <c r="I51" s="33">
        <f t="shared" si="0"/>
        <v>4.0780643467578113</v>
      </c>
      <c r="J51">
        <f t="shared" si="1"/>
        <v>500.00000000000011</v>
      </c>
      <c r="K51">
        <f t="shared" si="2"/>
        <v>600.00000000000011</v>
      </c>
      <c r="N51">
        <f t="shared" si="3"/>
        <v>875</v>
      </c>
    </row>
    <row r="52" spans="1:14" x14ac:dyDescent="0.25">
      <c r="A52" s="8">
        <v>239</v>
      </c>
      <c r="B52">
        <v>49</v>
      </c>
      <c r="C52">
        <v>0</v>
      </c>
      <c r="D52">
        <v>5</v>
      </c>
      <c r="E52">
        <v>0</v>
      </c>
      <c r="F52">
        <v>0</v>
      </c>
      <c r="G52">
        <v>0</v>
      </c>
      <c r="I52" s="33">
        <f t="shared" si="0"/>
        <v>4.0780643467578113</v>
      </c>
      <c r="J52">
        <f t="shared" si="1"/>
        <v>500.00000000000011</v>
      </c>
      <c r="K52">
        <f t="shared" si="2"/>
        <v>600.00000000000011</v>
      </c>
      <c r="N52">
        <f t="shared" si="3"/>
        <v>875</v>
      </c>
    </row>
    <row r="53" spans="1:14" x14ac:dyDescent="0.25">
      <c r="A53" s="8">
        <v>244</v>
      </c>
      <c r="B53">
        <v>50</v>
      </c>
      <c r="C53">
        <v>0</v>
      </c>
      <c r="D53">
        <v>5</v>
      </c>
      <c r="E53">
        <v>0</v>
      </c>
      <c r="F53">
        <v>0</v>
      </c>
      <c r="G53">
        <v>0</v>
      </c>
      <c r="I53" s="33">
        <f t="shared" si="0"/>
        <v>4.0780643467578113</v>
      </c>
      <c r="J53">
        <f t="shared" si="1"/>
        <v>500.00000000000011</v>
      </c>
      <c r="K53">
        <f t="shared" si="2"/>
        <v>600.00000000000011</v>
      </c>
      <c r="N53">
        <f t="shared" si="3"/>
        <v>875</v>
      </c>
    </row>
    <row r="54" spans="1:14" x14ac:dyDescent="0.25">
      <c r="A54" s="8">
        <v>249</v>
      </c>
      <c r="B54">
        <v>51</v>
      </c>
      <c r="C54">
        <v>0</v>
      </c>
      <c r="D54">
        <v>5</v>
      </c>
      <c r="E54">
        <v>0</v>
      </c>
      <c r="F54">
        <v>0</v>
      </c>
      <c r="G54">
        <v>0</v>
      </c>
      <c r="I54" s="33">
        <f t="shared" si="0"/>
        <v>4.0780643467578113</v>
      </c>
      <c r="J54">
        <f t="shared" si="1"/>
        <v>500.00000000000011</v>
      </c>
      <c r="K54">
        <f t="shared" si="2"/>
        <v>600.00000000000011</v>
      </c>
      <c r="N54">
        <f t="shared" si="3"/>
        <v>875</v>
      </c>
    </row>
    <row r="55" spans="1:14" x14ac:dyDescent="0.25">
      <c r="A55" s="8">
        <v>254</v>
      </c>
      <c r="B55">
        <v>52</v>
      </c>
      <c r="C55">
        <v>0</v>
      </c>
      <c r="D55">
        <v>5</v>
      </c>
      <c r="E55">
        <v>0</v>
      </c>
      <c r="F55">
        <v>0</v>
      </c>
      <c r="G55">
        <v>0</v>
      </c>
      <c r="I55" s="33">
        <f t="shared" si="0"/>
        <v>4.0780643467578113</v>
      </c>
      <c r="J55">
        <f t="shared" si="1"/>
        <v>500.00000000000011</v>
      </c>
      <c r="K55">
        <f t="shared" si="2"/>
        <v>600.00000000000011</v>
      </c>
      <c r="N55">
        <f t="shared" si="3"/>
        <v>875</v>
      </c>
    </row>
    <row r="56" spans="1:14" x14ac:dyDescent="0.25">
      <c r="A56" s="8">
        <v>259</v>
      </c>
      <c r="B56">
        <v>53</v>
      </c>
      <c r="C56">
        <v>0</v>
      </c>
      <c r="D56">
        <v>5</v>
      </c>
      <c r="E56">
        <v>0</v>
      </c>
      <c r="F56">
        <v>0</v>
      </c>
      <c r="G56">
        <v>0</v>
      </c>
      <c r="I56" s="33">
        <f t="shared" si="0"/>
        <v>4.0780643467578113</v>
      </c>
      <c r="J56">
        <f t="shared" si="1"/>
        <v>500.00000000000011</v>
      </c>
      <c r="K56">
        <f t="shared" si="2"/>
        <v>600.00000000000011</v>
      </c>
      <c r="N56">
        <f t="shared" si="3"/>
        <v>875</v>
      </c>
    </row>
    <row r="57" spans="1:14" x14ac:dyDescent="0.25">
      <c r="A57" s="8">
        <v>264</v>
      </c>
      <c r="B57">
        <v>54</v>
      </c>
      <c r="C57">
        <v>0</v>
      </c>
      <c r="D57">
        <v>5</v>
      </c>
      <c r="E57">
        <v>0</v>
      </c>
      <c r="F57">
        <v>0</v>
      </c>
      <c r="G57">
        <v>0</v>
      </c>
      <c r="I57" s="33">
        <f t="shared" si="0"/>
        <v>4.0780643467578113</v>
      </c>
      <c r="J57">
        <f t="shared" si="1"/>
        <v>500.00000000000011</v>
      </c>
      <c r="K57">
        <f t="shared" si="2"/>
        <v>600.00000000000011</v>
      </c>
      <c r="N57">
        <f t="shared" si="3"/>
        <v>875</v>
      </c>
    </row>
    <row r="58" spans="1:14" x14ac:dyDescent="0.25">
      <c r="A58" s="8">
        <v>269</v>
      </c>
      <c r="B58">
        <v>55</v>
      </c>
      <c r="C58">
        <v>0</v>
      </c>
      <c r="D58">
        <v>5</v>
      </c>
      <c r="E58">
        <v>0</v>
      </c>
      <c r="F58">
        <v>0</v>
      </c>
      <c r="G58">
        <v>0</v>
      </c>
      <c r="I58" s="33">
        <f t="shared" si="0"/>
        <v>4.0780643467578113</v>
      </c>
      <c r="J58">
        <f t="shared" si="1"/>
        <v>500.00000000000011</v>
      </c>
      <c r="K58">
        <f t="shared" si="2"/>
        <v>600.00000000000011</v>
      </c>
      <c r="N58">
        <f t="shared" si="3"/>
        <v>875</v>
      </c>
    </row>
    <row r="59" spans="1:14" x14ac:dyDescent="0.25">
      <c r="A59" s="8">
        <v>274</v>
      </c>
      <c r="B59">
        <v>56</v>
      </c>
      <c r="C59">
        <v>0</v>
      </c>
      <c r="D59">
        <v>5</v>
      </c>
      <c r="E59">
        <v>0</v>
      </c>
      <c r="F59">
        <v>0</v>
      </c>
      <c r="G59">
        <v>0</v>
      </c>
      <c r="I59" s="33">
        <f t="shared" si="0"/>
        <v>4.0780643467578113</v>
      </c>
      <c r="J59">
        <f t="shared" si="1"/>
        <v>500.00000000000011</v>
      </c>
      <c r="K59">
        <f t="shared" si="2"/>
        <v>600.00000000000011</v>
      </c>
      <c r="N59">
        <f t="shared" si="3"/>
        <v>875</v>
      </c>
    </row>
    <row r="60" spans="1:14" x14ac:dyDescent="0.25">
      <c r="A60" s="8">
        <v>279</v>
      </c>
      <c r="B60">
        <v>57</v>
      </c>
      <c r="C60">
        <v>0</v>
      </c>
      <c r="D60">
        <v>5</v>
      </c>
      <c r="E60">
        <v>0</v>
      </c>
      <c r="F60">
        <v>0</v>
      </c>
      <c r="G60">
        <v>0</v>
      </c>
      <c r="I60" s="33">
        <f t="shared" si="0"/>
        <v>4.0780643467578113</v>
      </c>
      <c r="J60">
        <f t="shared" si="1"/>
        <v>500.00000000000011</v>
      </c>
      <c r="K60">
        <f t="shared" si="2"/>
        <v>600.00000000000011</v>
      </c>
      <c r="N60">
        <f t="shared" si="3"/>
        <v>875</v>
      </c>
    </row>
    <row r="61" spans="1:14" x14ac:dyDescent="0.25">
      <c r="A61" s="1">
        <v>285</v>
      </c>
      <c r="B61">
        <v>58</v>
      </c>
      <c r="C61">
        <v>1</v>
      </c>
      <c r="D61">
        <v>6</v>
      </c>
      <c r="E61">
        <v>0</v>
      </c>
      <c r="F61">
        <v>0</v>
      </c>
      <c r="G61">
        <v>0</v>
      </c>
      <c r="I61" s="33">
        <f t="shared" si="0"/>
        <v>2.8319891296929245</v>
      </c>
      <c r="J61">
        <f t="shared" si="1"/>
        <v>500</v>
      </c>
      <c r="K61">
        <f t="shared" si="2"/>
        <v>650.96799999999996</v>
      </c>
      <c r="N61">
        <f t="shared" si="3"/>
        <v>1050</v>
      </c>
    </row>
    <row r="62" spans="1:14" x14ac:dyDescent="0.25">
      <c r="A62" s="1">
        <v>291</v>
      </c>
      <c r="B62">
        <v>59</v>
      </c>
      <c r="C62">
        <v>0</v>
      </c>
      <c r="D62">
        <v>6</v>
      </c>
      <c r="E62">
        <v>0</v>
      </c>
      <c r="F62">
        <v>0</v>
      </c>
      <c r="G62">
        <v>0</v>
      </c>
      <c r="I62" s="33">
        <f t="shared" si="0"/>
        <v>2.8319891296929245</v>
      </c>
      <c r="J62">
        <f t="shared" si="1"/>
        <v>500</v>
      </c>
      <c r="K62">
        <f t="shared" si="2"/>
        <v>600</v>
      </c>
      <c r="N62">
        <f t="shared" si="3"/>
        <v>1050</v>
      </c>
    </row>
    <row r="63" spans="1:14" x14ac:dyDescent="0.25">
      <c r="A63" s="1">
        <v>297</v>
      </c>
      <c r="B63">
        <v>60</v>
      </c>
      <c r="C63">
        <v>0</v>
      </c>
      <c r="D63">
        <v>6</v>
      </c>
      <c r="E63">
        <v>0</v>
      </c>
      <c r="F63">
        <v>0</v>
      </c>
      <c r="G63">
        <v>0</v>
      </c>
      <c r="I63" s="33">
        <f t="shared" si="0"/>
        <v>2.8319891296929245</v>
      </c>
      <c r="J63">
        <f t="shared" si="1"/>
        <v>500</v>
      </c>
      <c r="K63">
        <f t="shared" si="2"/>
        <v>600</v>
      </c>
      <c r="N63">
        <f t="shared" si="3"/>
        <v>1050</v>
      </c>
    </row>
    <row r="64" spans="1:14" x14ac:dyDescent="0.25">
      <c r="A64" s="1">
        <v>303</v>
      </c>
      <c r="B64">
        <v>61</v>
      </c>
      <c r="C64">
        <v>0</v>
      </c>
      <c r="D64">
        <v>6</v>
      </c>
      <c r="E64">
        <v>0</v>
      </c>
      <c r="F64">
        <v>0</v>
      </c>
      <c r="G64">
        <v>0</v>
      </c>
      <c r="I64" s="33">
        <f t="shared" si="0"/>
        <v>2.8319891296929245</v>
      </c>
      <c r="J64">
        <f t="shared" si="1"/>
        <v>500</v>
      </c>
      <c r="K64">
        <f t="shared" si="2"/>
        <v>600</v>
      </c>
      <c r="N64">
        <f t="shared" si="3"/>
        <v>1050</v>
      </c>
    </row>
    <row r="65" spans="1:14" x14ac:dyDescent="0.25">
      <c r="A65" s="1">
        <v>309</v>
      </c>
      <c r="B65">
        <v>62</v>
      </c>
      <c r="C65">
        <v>0</v>
      </c>
      <c r="D65">
        <v>6</v>
      </c>
      <c r="E65">
        <v>0</v>
      </c>
      <c r="F65">
        <v>0</v>
      </c>
      <c r="G65">
        <v>0</v>
      </c>
      <c r="I65" s="33">
        <f t="shared" si="0"/>
        <v>2.8319891296929245</v>
      </c>
      <c r="J65">
        <f t="shared" si="1"/>
        <v>500</v>
      </c>
      <c r="K65">
        <f t="shared" si="2"/>
        <v>600</v>
      </c>
      <c r="N65">
        <f t="shared" si="3"/>
        <v>1050</v>
      </c>
    </row>
    <row r="66" spans="1:14" x14ac:dyDescent="0.25">
      <c r="A66" s="1">
        <v>315</v>
      </c>
      <c r="B66">
        <v>63</v>
      </c>
      <c r="C66">
        <v>0</v>
      </c>
      <c r="D66">
        <v>6</v>
      </c>
      <c r="E66">
        <v>0</v>
      </c>
      <c r="F66">
        <v>0</v>
      </c>
      <c r="G66">
        <v>0</v>
      </c>
      <c r="I66" s="33">
        <f t="shared" si="0"/>
        <v>2.8319891296929245</v>
      </c>
      <c r="J66">
        <f t="shared" si="1"/>
        <v>500</v>
      </c>
      <c r="K66">
        <f t="shared" si="2"/>
        <v>600</v>
      </c>
      <c r="N66">
        <f t="shared" si="3"/>
        <v>1050</v>
      </c>
    </row>
    <row r="67" spans="1:14" x14ac:dyDescent="0.25">
      <c r="A67" s="1">
        <v>321</v>
      </c>
      <c r="B67">
        <v>64</v>
      </c>
      <c r="C67">
        <v>0</v>
      </c>
      <c r="D67">
        <v>6</v>
      </c>
      <c r="E67">
        <v>0</v>
      </c>
      <c r="F67">
        <v>0</v>
      </c>
      <c r="G67">
        <v>0</v>
      </c>
      <c r="I67" s="33">
        <f t="shared" si="0"/>
        <v>2.8319891296929245</v>
      </c>
      <c r="J67">
        <f t="shared" si="1"/>
        <v>500</v>
      </c>
      <c r="K67">
        <f t="shared" si="2"/>
        <v>600</v>
      </c>
      <c r="N67">
        <f t="shared" si="3"/>
        <v>1050</v>
      </c>
    </row>
    <row r="68" spans="1:14" x14ac:dyDescent="0.25">
      <c r="A68" s="1">
        <v>327</v>
      </c>
      <c r="B68">
        <v>65</v>
      </c>
      <c r="C68">
        <v>0</v>
      </c>
      <c r="D68">
        <v>6</v>
      </c>
      <c r="E68">
        <v>0</v>
      </c>
      <c r="F68">
        <v>0</v>
      </c>
      <c r="G68">
        <v>0</v>
      </c>
      <c r="I68" s="33">
        <f t="shared" si="0"/>
        <v>2.8319891296929245</v>
      </c>
      <c r="J68">
        <f t="shared" si="1"/>
        <v>500</v>
      </c>
      <c r="K68">
        <f t="shared" si="2"/>
        <v>600</v>
      </c>
      <c r="N68">
        <f t="shared" si="3"/>
        <v>1050</v>
      </c>
    </row>
    <row r="69" spans="1:14" x14ac:dyDescent="0.25">
      <c r="A69" s="1">
        <v>333</v>
      </c>
      <c r="B69">
        <v>66</v>
      </c>
      <c r="C69">
        <v>0</v>
      </c>
      <c r="D69">
        <v>6</v>
      </c>
      <c r="E69">
        <v>0</v>
      </c>
      <c r="F69">
        <v>0</v>
      </c>
      <c r="G69">
        <v>0</v>
      </c>
      <c r="I69" s="33">
        <f t="shared" ref="I69:I132" si="4">(2*500)/($O$18*(D69^2)*$O$5)</f>
        <v>2.8319891296929245</v>
      </c>
      <c r="J69">
        <f t="shared" ref="J69:J132" si="5">0.5*$O$5*I69*$O$18*(D69^2)</f>
        <v>500</v>
      </c>
      <c r="K69">
        <f t="shared" ref="K69:K132" si="6">(50.968*C69)+J69+$H$4+G69</f>
        <v>600</v>
      </c>
      <c r="N69">
        <f t="shared" ref="N69:N132" si="7">$M$4*D69</f>
        <v>1050</v>
      </c>
    </row>
    <row r="70" spans="1:14" x14ac:dyDescent="0.25">
      <c r="A70" s="1">
        <v>339</v>
      </c>
      <c r="B70">
        <v>67</v>
      </c>
      <c r="C70">
        <v>0</v>
      </c>
      <c r="D70">
        <v>6</v>
      </c>
      <c r="E70">
        <v>0</v>
      </c>
      <c r="F70">
        <v>0</v>
      </c>
      <c r="G70">
        <v>0</v>
      </c>
      <c r="I70" s="33">
        <f t="shared" si="4"/>
        <v>2.8319891296929245</v>
      </c>
      <c r="J70">
        <f t="shared" si="5"/>
        <v>500</v>
      </c>
      <c r="K70">
        <f t="shared" si="6"/>
        <v>600</v>
      </c>
      <c r="N70">
        <f t="shared" si="7"/>
        <v>1050</v>
      </c>
    </row>
    <row r="71" spans="1:14" x14ac:dyDescent="0.25">
      <c r="A71" s="1">
        <v>345</v>
      </c>
      <c r="B71">
        <v>68</v>
      </c>
      <c r="C71">
        <v>0</v>
      </c>
      <c r="D71">
        <v>6</v>
      </c>
      <c r="E71">
        <v>0</v>
      </c>
      <c r="F71">
        <v>0</v>
      </c>
      <c r="G71">
        <v>0</v>
      </c>
      <c r="I71" s="33">
        <f t="shared" si="4"/>
        <v>2.8319891296929245</v>
      </c>
      <c r="J71">
        <f t="shared" si="5"/>
        <v>500</v>
      </c>
      <c r="K71">
        <f t="shared" si="6"/>
        <v>600</v>
      </c>
      <c r="N71">
        <f t="shared" si="7"/>
        <v>1050</v>
      </c>
    </row>
    <row r="72" spans="1:14" x14ac:dyDescent="0.25">
      <c r="A72" s="1">
        <v>351</v>
      </c>
      <c r="B72">
        <v>69</v>
      </c>
      <c r="C72">
        <v>0</v>
      </c>
      <c r="D72">
        <v>6</v>
      </c>
      <c r="E72">
        <v>0</v>
      </c>
      <c r="F72">
        <v>0</v>
      </c>
      <c r="G72">
        <v>0</v>
      </c>
      <c r="I72" s="33">
        <f t="shared" si="4"/>
        <v>2.8319891296929245</v>
      </c>
      <c r="J72">
        <f t="shared" si="5"/>
        <v>500</v>
      </c>
      <c r="K72">
        <f t="shared" si="6"/>
        <v>600</v>
      </c>
      <c r="N72">
        <f t="shared" si="7"/>
        <v>1050</v>
      </c>
    </row>
    <row r="73" spans="1:14" x14ac:dyDescent="0.25">
      <c r="A73" s="1">
        <v>357</v>
      </c>
      <c r="B73">
        <v>70</v>
      </c>
      <c r="C73">
        <v>0</v>
      </c>
      <c r="D73">
        <v>6</v>
      </c>
      <c r="E73">
        <v>0</v>
      </c>
      <c r="F73">
        <v>0</v>
      </c>
      <c r="G73">
        <v>0</v>
      </c>
      <c r="I73" s="33">
        <f t="shared" si="4"/>
        <v>2.8319891296929245</v>
      </c>
      <c r="J73">
        <f t="shared" si="5"/>
        <v>500</v>
      </c>
      <c r="K73">
        <f t="shared" si="6"/>
        <v>600</v>
      </c>
      <c r="N73">
        <f t="shared" si="7"/>
        <v>1050</v>
      </c>
    </row>
    <row r="74" spans="1:14" x14ac:dyDescent="0.25">
      <c r="A74" s="1">
        <v>362</v>
      </c>
      <c r="B74">
        <v>71</v>
      </c>
      <c r="C74">
        <v>-1</v>
      </c>
      <c r="D74">
        <v>5</v>
      </c>
      <c r="E74">
        <v>0</v>
      </c>
      <c r="F74">
        <v>0</v>
      </c>
      <c r="G74">
        <v>0</v>
      </c>
      <c r="I74" s="33">
        <f t="shared" si="4"/>
        <v>4.0780643467578113</v>
      </c>
      <c r="J74">
        <f t="shared" si="5"/>
        <v>500.00000000000011</v>
      </c>
      <c r="K74">
        <f t="shared" si="6"/>
        <v>549.03200000000015</v>
      </c>
      <c r="N74">
        <f t="shared" si="7"/>
        <v>875</v>
      </c>
    </row>
    <row r="75" spans="1:14" x14ac:dyDescent="0.25">
      <c r="A75" s="1">
        <v>367</v>
      </c>
      <c r="B75">
        <v>72</v>
      </c>
      <c r="C75">
        <v>0</v>
      </c>
      <c r="D75">
        <v>5</v>
      </c>
      <c r="E75">
        <v>0</v>
      </c>
      <c r="F75">
        <v>0</v>
      </c>
      <c r="G75">
        <v>0</v>
      </c>
      <c r="I75" s="33">
        <f t="shared" si="4"/>
        <v>4.0780643467578113</v>
      </c>
      <c r="J75">
        <f t="shared" si="5"/>
        <v>500.00000000000011</v>
      </c>
      <c r="K75">
        <f t="shared" si="6"/>
        <v>600.00000000000011</v>
      </c>
      <c r="N75">
        <f t="shared" si="7"/>
        <v>875</v>
      </c>
    </row>
    <row r="76" spans="1:14" x14ac:dyDescent="0.25">
      <c r="A76" s="1">
        <v>372</v>
      </c>
      <c r="B76">
        <v>73</v>
      </c>
      <c r="C76">
        <v>0</v>
      </c>
      <c r="D76">
        <v>5</v>
      </c>
      <c r="E76">
        <v>0</v>
      </c>
      <c r="F76">
        <v>0</v>
      </c>
      <c r="G76">
        <v>0</v>
      </c>
      <c r="I76" s="33">
        <f t="shared" si="4"/>
        <v>4.0780643467578113</v>
      </c>
      <c r="J76">
        <f t="shared" si="5"/>
        <v>500.00000000000011</v>
      </c>
      <c r="K76">
        <f t="shared" si="6"/>
        <v>600.00000000000011</v>
      </c>
      <c r="N76">
        <f t="shared" si="7"/>
        <v>875</v>
      </c>
    </row>
    <row r="77" spans="1:14" x14ac:dyDescent="0.25">
      <c r="A77" s="4">
        <v>377</v>
      </c>
      <c r="B77">
        <v>74</v>
      </c>
      <c r="C77">
        <v>0</v>
      </c>
      <c r="D77">
        <v>5</v>
      </c>
      <c r="E77">
        <v>0</v>
      </c>
      <c r="F77">
        <v>0</v>
      </c>
      <c r="G77">
        <v>0</v>
      </c>
      <c r="I77" s="33">
        <f t="shared" si="4"/>
        <v>4.0780643467578113</v>
      </c>
      <c r="J77">
        <f t="shared" si="5"/>
        <v>500.00000000000011</v>
      </c>
      <c r="K77">
        <f t="shared" si="6"/>
        <v>600.00000000000011</v>
      </c>
      <c r="N77">
        <f t="shared" si="7"/>
        <v>875</v>
      </c>
    </row>
    <row r="78" spans="1:14" x14ac:dyDescent="0.25">
      <c r="A78" s="4">
        <v>382</v>
      </c>
      <c r="B78">
        <v>75</v>
      </c>
      <c r="C78">
        <v>0</v>
      </c>
      <c r="D78">
        <v>5</v>
      </c>
      <c r="E78">
        <v>0</v>
      </c>
      <c r="F78">
        <v>0</v>
      </c>
      <c r="G78">
        <v>0</v>
      </c>
      <c r="I78" s="33">
        <f t="shared" si="4"/>
        <v>4.0780643467578113</v>
      </c>
      <c r="J78">
        <f t="shared" si="5"/>
        <v>500.00000000000011</v>
      </c>
      <c r="K78">
        <f t="shared" si="6"/>
        <v>600.00000000000011</v>
      </c>
      <c r="N78">
        <f t="shared" si="7"/>
        <v>875</v>
      </c>
    </row>
    <row r="79" spans="1:14" x14ac:dyDescent="0.25">
      <c r="A79" s="4">
        <v>387</v>
      </c>
      <c r="B79">
        <v>76</v>
      </c>
      <c r="C79">
        <v>0</v>
      </c>
      <c r="D79">
        <v>5</v>
      </c>
      <c r="E79">
        <v>0</v>
      </c>
      <c r="F79">
        <v>0</v>
      </c>
      <c r="G79">
        <v>0</v>
      </c>
      <c r="I79" s="33">
        <f t="shared" si="4"/>
        <v>4.0780643467578113</v>
      </c>
      <c r="J79">
        <f t="shared" si="5"/>
        <v>500.00000000000011</v>
      </c>
      <c r="K79">
        <f t="shared" si="6"/>
        <v>600.00000000000011</v>
      </c>
      <c r="N79">
        <f t="shared" si="7"/>
        <v>875</v>
      </c>
    </row>
    <row r="80" spans="1:14" x14ac:dyDescent="0.25">
      <c r="A80" s="4">
        <v>392</v>
      </c>
      <c r="B80">
        <v>77</v>
      </c>
      <c r="C80">
        <v>0</v>
      </c>
      <c r="D80">
        <v>5</v>
      </c>
      <c r="E80">
        <v>0</v>
      </c>
      <c r="F80">
        <v>0</v>
      </c>
      <c r="G80">
        <v>0</v>
      </c>
      <c r="I80" s="33">
        <f t="shared" si="4"/>
        <v>4.0780643467578113</v>
      </c>
      <c r="J80">
        <f t="shared" si="5"/>
        <v>500.00000000000011</v>
      </c>
      <c r="K80">
        <f t="shared" si="6"/>
        <v>600.00000000000011</v>
      </c>
      <c r="N80">
        <f t="shared" si="7"/>
        <v>875</v>
      </c>
    </row>
    <row r="81" spans="1:14" x14ac:dyDescent="0.25">
      <c r="A81" s="6">
        <v>398</v>
      </c>
      <c r="B81">
        <v>78</v>
      </c>
      <c r="C81">
        <v>1</v>
      </c>
      <c r="D81">
        <v>6</v>
      </c>
      <c r="E81">
        <v>0</v>
      </c>
      <c r="F81">
        <v>0</v>
      </c>
      <c r="G81">
        <v>0</v>
      </c>
      <c r="I81" s="33">
        <f t="shared" si="4"/>
        <v>2.8319891296929245</v>
      </c>
      <c r="J81">
        <f t="shared" si="5"/>
        <v>500</v>
      </c>
      <c r="K81">
        <f t="shared" si="6"/>
        <v>650.96799999999996</v>
      </c>
      <c r="N81">
        <f t="shared" si="7"/>
        <v>1050</v>
      </c>
    </row>
    <row r="82" spans="1:14" x14ac:dyDescent="0.25">
      <c r="A82" s="6">
        <v>405</v>
      </c>
      <c r="B82">
        <v>79</v>
      </c>
      <c r="C82">
        <v>1</v>
      </c>
      <c r="D82">
        <v>7</v>
      </c>
      <c r="E82">
        <v>0</v>
      </c>
      <c r="F82">
        <v>0</v>
      </c>
      <c r="G82">
        <v>0</v>
      </c>
      <c r="I82" s="33">
        <f t="shared" si="4"/>
        <v>2.0806450748764345</v>
      </c>
      <c r="J82">
        <f t="shared" si="5"/>
        <v>500.00000000000006</v>
      </c>
      <c r="K82">
        <f t="shared" si="6"/>
        <v>650.96800000000007</v>
      </c>
      <c r="N82">
        <f t="shared" si="7"/>
        <v>1225</v>
      </c>
    </row>
    <row r="83" spans="1:14" x14ac:dyDescent="0.25">
      <c r="A83" s="6">
        <v>412</v>
      </c>
      <c r="B83">
        <v>80</v>
      </c>
      <c r="C83">
        <v>0</v>
      </c>
      <c r="D83">
        <v>7</v>
      </c>
      <c r="E83">
        <v>0</v>
      </c>
      <c r="F83">
        <v>0</v>
      </c>
      <c r="G83">
        <v>0</v>
      </c>
      <c r="I83" s="33">
        <f t="shared" si="4"/>
        <v>2.0806450748764345</v>
      </c>
      <c r="J83">
        <f t="shared" si="5"/>
        <v>500.00000000000006</v>
      </c>
      <c r="K83">
        <f t="shared" si="6"/>
        <v>600</v>
      </c>
      <c r="N83">
        <f t="shared" si="7"/>
        <v>1225</v>
      </c>
    </row>
    <row r="84" spans="1:14" x14ac:dyDescent="0.25">
      <c r="A84" s="6">
        <v>419</v>
      </c>
      <c r="B84">
        <v>81</v>
      </c>
      <c r="C84">
        <v>0</v>
      </c>
      <c r="D84">
        <v>7</v>
      </c>
      <c r="E84">
        <v>0</v>
      </c>
      <c r="F84">
        <v>0</v>
      </c>
      <c r="G84">
        <v>0</v>
      </c>
      <c r="I84" s="33">
        <f t="shared" si="4"/>
        <v>2.0806450748764345</v>
      </c>
      <c r="J84">
        <f t="shared" si="5"/>
        <v>500.00000000000006</v>
      </c>
      <c r="K84">
        <f t="shared" si="6"/>
        <v>600</v>
      </c>
      <c r="N84">
        <f t="shared" si="7"/>
        <v>1225</v>
      </c>
    </row>
    <row r="85" spans="1:14" x14ac:dyDescent="0.25">
      <c r="A85" s="6">
        <v>426</v>
      </c>
      <c r="B85">
        <v>82</v>
      </c>
      <c r="C85">
        <v>0</v>
      </c>
      <c r="D85">
        <v>7</v>
      </c>
      <c r="E85">
        <v>0</v>
      </c>
      <c r="F85">
        <v>0</v>
      </c>
      <c r="G85">
        <v>0</v>
      </c>
      <c r="I85" s="33">
        <f t="shared" si="4"/>
        <v>2.0806450748764345</v>
      </c>
      <c r="J85">
        <f t="shared" si="5"/>
        <v>500.00000000000006</v>
      </c>
      <c r="K85">
        <f t="shared" si="6"/>
        <v>600</v>
      </c>
      <c r="N85">
        <f t="shared" si="7"/>
        <v>1225</v>
      </c>
    </row>
    <row r="86" spans="1:14" x14ac:dyDescent="0.25">
      <c r="A86" s="6">
        <v>433</v>
      </c>
      <c r="B86">
        <v>83</v>
      </c>
      <c r="C86">
        <v>0</v>
      </c>
      <c r="D86">
        <v>7</v>
      </c>
      <c r="E86">
        <v>0</v>
      </c>
      <c r="F86">
        <v>0</v>
      </c>
      <c r="G86">
        <v>0</v>
      </c>
      <c r="I86" s="33">
        <f t="shared" si="4"/>
        <v>2.0806450748764345</v>
      </c>
      <c r="J86">
        <f t="shared" si="5"/>
        <v>500.00000000000006</v>
      </c>
      <c r="K86">
        <f t="shared" si="6"/>
        <v>600</v>
      </c>
      <c r="N86">
        <f t="shared" si="7"/>
        <v>1225</v>
      </c>
    </row>
    <row r="87" spans="1:14" x14ac:dyDescent="0.25">
      <c r="A87" s="6">
        <v>440</v>
      </c>
      <c r="B87">
        <v>84</v>
      </c>
      <c r="C87">
        <v>0</v>
      </c>
      <c r="D87">
        <v>7</v>
      </c>
      <c r="E87">
        <v>0</v>
      </c>
      <c r="F87">
        <v>0</v>
      </c>
      <c r="G87">
        <v>0</v>
      </c>
      <c r="I87" s="33">
        <f t="shared" si="4"/>
        <v>2.0806450748764345</v>
      </c>
      <c r="J87">
        <f t="shared" si="5"/>
        <v>500.00000000000006</v>
      </c>
      <c r="K87">
        <f t="shared" si="6"/>
        <v>600</v>
      </c>
      <c r="N87">
        <f t="shared" si="7"/>
        <v>1225</v>
      </c>
    </row>
    <row r="88" spans="1:14" x14ac:dyDescent="0.25">
      <c r="A88" s="6">
        <v>447</v>
      </c>
      <c r="B88">
        <v>85</v>
      </c>
      <c r="C88">
        <v>0</v>
      </c>
      <c r="D88">
        <v>7</v>
      </c>
      <c r="E88">
        <v>0</v>
      </c>
      <c r="F88">
        <v>0</v>
      </c>
      <c r="G88">
        <v>0</v>
      </c>
      <c r="I88" s="33">
        <f t="shared" si="4"/>
        <v>2.0806450748764345</v>
      </c>
      <c r="J88">
        <f t="shared" si="5"/>
        <v>500.00000000000006</v>
      </c>
      <c r="K88">
        <f t="shared" si="6"/>
        <v>600</v>
      </c>
      <c r="N88">
        <f t="shared" si="7"/>
        <v>1225</v>
      </c>
    </row>
    <row r="89" spans="1:14" x14ac:dyDescent="0.25">
      <c r="A89" s="6">
        <v>454</v>
      </c>
      <c r="B89">
        <v>86</v>
      </c>
      <c r="C89">
        <v>0</v>
      </c>
      <c r="D89">
        <v>7</v>
      </c>
      <c r="E89">
        <v>0</v>
      </c>
      <c r="F89">
        <v>0</v>
      </c>
      <c r="G89">
        <v>0</v>
      </c>
      <c r="I89" s="33">
        <f t="shared" si="4"/>
        <v>2.0806450748764345</v>
      </c>
      <c r="J89">
        <f t="shared" si="5"/>
        <v>500.00000000000006</v>
      </c>
      <c r="K89">
        <f t="shared" si="6"/>
        <v>600</v>
      </c>
      <c r="N89">
        <f t="shared" si="7"/>
        <v>1225</v>
      </c>
    </row>
    <row r="90" spans="1:14" x14ac:dyDescent="0.25">
      <c r="A90" s="6">
        <v>461</v>
      </c>
      <c r="B90">
        <v>87</v>
      </c>
      <c r="C90">
        <v>0</v>
      </c>
      <c r="D90">
        <v>7</v>
      </c>
      <c r="E90">
        <v>0</v>
      </c>
      <c r="F90">
        <v>0</v>
      </c>
      <c r="G90">
        <v>0</v>
      </c>
      <c r="I90" s="33">
        <f t="shared" si="4"/>
        <v>2.0806450748764345</v>
      </c>
      <c r="J90">
        <f t="shared" si="5"/>
        <v>500.00000000000006</v>
      </c>
      <c r="K90">
        <f t="shared" si="6"/>
        <v>600</v>
      </c>
      <c r="N90">
        <f t="shared" si="7"/>
        <v>1225</v>
      </c>
    </row>
    <row r="91" spans="1:14" x14ac:dyDescent="0.25">
      <c r="A91" s="6">
        <v>468</v>
      </c>
      <c r="B91">
        <v>88</v>
      </c>
      <c r="C91">
        <v>0</v>
      </c>
      <c r="D91">
        <v>7</v>
      </c>
      <c r="E91">
        <v>0</v>
      </c>
      <c r="F91">
        <v>0</v>
      </c>
      <c r="G91">
        <v>0</v>
      </c>
      <c r="I91" s="33">
        <f t="shared" si="4"/>
        <v>2.0806450748764345</v>
      </c>
      <c r="J91">
        <f t="shared" si="5"/>
        <v>500.00000000000006</v>
      </c>
      <c r="K91">
        <f t="shared" si="6"/>
        <v>600</v>
      </c>
      <c r="N91">
        <f t="shared" si="7"/>
        <v>1225</v>
      </c>
    </row>
    <row r="92" spans="1:14" x14ac:dyDescent="0.25">
      <c r="A92" s="6">
        <v>475</v>
      </c>
      <c r="B92">
        <v>89</v>
      </c>
      <c r="C92">
        <v>0</v>
      </c>
      <c r="D92">
        <v>7</v>
      </c>
      <c r="E92">
        <v>0</v>
      </c>
      <c r="F92">
        <v>0</v>
      </c>
      <c r="G92">
        <v>0</v>
      </c>
      <c r="I92" s="33">
        <f t="shared" si="4"/>
        <v>2.0806450748764345</v>
      </c>
      <c r="J92">
        <f t="shared" si="5"/>
        <v>500.00000000000006</v>
      </c>
      <c r="K92">
        <f t="shared" si="6"/>
        <v>600</v>
      </c>
      <c r="N92">
        <f t="shared" si="7"/>
        <v>1225</v>
      </c>
    </row>
    <row r="93" spans="1:14" x14ac:dyDescent="0.25">
      <c r="A93" s="6">
        <v>482</v>
      </c>
      <c r="B93">
        <v>90</v>
      </c>
      <c r="C93">
        <v>0</v>
      </c>
      <c r="D93">
        <v>7</v>
      </c>
      <c r="E93">
        <v>0</v>
      </c>
      <c r="F93">
        <v>0</v>
      </c>
      <c r="G93">
        <v>0</v>
      </c>
      <c r="I93" s="33">
        <f t="shared" si="4"/>
        <v>2.0806450748764345</v>
      </c>
      <c r="J93">
        <f t="shared" si="5"/>
        <v>500.00000000000006</v>
      </c>
      <c r="K93">
        <f t="shared" si="6"/>
        <v>600</v>
      </c>
      <c r="N93">
        <f t="shared" si="7"/>
        <v>1225</v>
      </c>
    </row>
    <row r="94" spans="1:14" x14ac:dyDescent="0.25">
      <c r="A94" s="6">
        <v>489</v>
      </c>
      <c r="B94">
        <v>91</v>
      </c>
      <c r="C94">
        <v>0</v>
      </c>
      <c r="D94">
        <v>7</v>
      </c>
      <c r="E94">
        <v>0</v>
      </c>
      <c r="F94">
        <v>0</v>
      </c>
      <c r="G94">
        <v>0</v>
      </c>
      <c r="I94" s="33">
        <f t="shared" si="4"/>
        <v>2.0806450748764345</v>
      </c>
      <c r="J94">
        <f t="shared" si="5"/>
        <v>500.00000000000006</v>
      </c>
      <c r="K94">
        <f t="shared" si="6"/>
        <v>600</v>
      </c>
      <c r="N94">
        <f t="shared" si="7"/>
        <v>1225</v>
      </c>
    </row>
    <row r="95" spans="1:14" x14ac:dyDescent="0.25">
      <c r="A95" s="6">
        <v>496</v>
      </c>
      <c r="B95">
        <v>92</v>
      </c>
      <c r="C95">
        <v>0</v>
      </c>
      <c r="D95">
        <v>7</v>
      </c>
      <c r="E95">
        <v>0</v>
      </c>
      <c r="F95">
        <v>0</v>
      </c>
      <c r="G95">
        <v>0</v>
      </c>
      <c r="I95" s="33">
        <f t="shared" si="4"/>
        <v>2.0806450748764345</v>
      </c>
      <c r="J95">
        <f t="shared" si="5"/>
        <v>500.00000000000006</v>
      </c>
      <c r="K95">
        <f t="shared" si="6"/>
        <v>600</v>
      </c>
      <c r="N95">
        <f t="shared" si="7"/>
        <v>1225</v>
      </c>
    </row>
    <row r="96" spans="1:14" x14ac:dyDescent="0.25">
      <c r="A96" s="6">
        <v>503</v>
      </c>
      <c r="B96">
        <v>93</v>
      </c>
      <c r="C96">
        <v>0</v>
      </c>
      <c r="D96">
        <v>7</v>
      </c>
      <c r="E96">
        <v>0</v>
      </c>
      <c r="F96">
        <v>0</v>
      </c>
      <c r="G96">
        <v>0</v>
      </c>
      <c r="I96" s="33">
        <f t="shared" si="4"/>
        <v>2.0806450748764345</v>
      </c>
      <c r="J96">
        <f t="shared" si="5"/>
        <v>500.00000000000006</v>
      </c>
      <c r="K96">
        <f t="shared" si="6"/>
        <v>600</v>
      </c>
      <c r="N96">
        <f t="shared" si="7"/>
        <v>1225</v>
      </c>
    </row>
    <row r="97" spans="1:14" x14ac:dyDescent="0.25">
      <c r="A97" s="6">
        <v>510</v>
      </c>
      <c r="B97">
        <v>94</v>
      </c>
      <c r="C97">
        <v>0</v>
      </c>
      <c r="D97">
        <v>7</v>
      </c>
      <c r="E97">
        <v>0</v>
      </c>
      <c r="F97">
        <v>0</v>
      </c>
      <c r="G97">
        <v>0</v>
      </c>
      <c r="I97" s="33">
        <f t="shared" si="4"/>
        <v>2.0806450748764345</v>
      </c>
      <c r="J97">
        <f t="shared" si="5"/>
        <v>500.00000000000006</v>
      </c>
      <c r="K97">
        <f t="shared" si="6"/>
        <v>600</v>
      </c>
      <c r="N97">
        <f t="shared" si="7"/>
        <v>1225</v>
      </c>
    </row>
    <row r="98" spans="1:14" x14ac:dyDescent="0.25">
      <c r="A98" s="6">
        <v>516</v>
      </c>
      <c r="B98">
        <v>95</v>
      </c>
      <c r="C98">
        <v>-1</v>
      </c>
      <c r="D98">
        <v>6</v>
      </c>
      <c r="E98">
        <v>0</v>
      </c>
      <c r="F98">
        <v>0</v>
      </c>
      <c r="G98">
        <v>0</v>
      </c>
      <c r="I98" s="33">
        <f t="shared" si="4"/>
        <v>2.8319891296929245</v>
      </c>
      <c r="J98">
        <f t="shared" si="5"/>
        <v>500</v>
      </c>
      <c r="K98">
        <f t="shared" si="6"/>
        <v>549.03199999999993</v>
      </c>
      <c r="N98">
        <f t="shared" si="7"/>
        <v>1050</v>
      </c>
    </row>
    <row r="99" spans="1:14" x14ac:dyDescent="0.25">
      <c r="A99" s="6">
        <v>521</v>
      </c>
      <c r="B99">
        <v>96</v>
      </c>
      <c r="C99">
        <v>-1</v>
      </c>
      <c r="D99">
        <v>5</v>
      </c>
      <c r="E99">
        <v>0</v>
      </c>
      <c r="F99">
        <v>0</v>
      </c>
      <c r="G99">
        <v>0</v>
      </c>
      <c r="I99" s="33">
        <f t="shared" si="4"/>
        <v>4.0780643467578113</v>
      </c>
      <c r="J99">
        <f t="shared" si="5"/>
        <v>500.00000000000011</v>
      </c>
      <c r="K99">
        <f t="shared" si="6"/>
        <v>549.03200000000015</v>
      </c>
      <c r="N99">
        <f t="shared" si="7"/>
        <v>875</v>
      </c>
    </row>
    <row r="100" spans="1:14" x14ac:dyDescent="0.25">
      <c r="A100" s="5">
        <v>526</v>
      </c>
      <c r="B100">
        <v>97</v>
      </c>
      <c r="C100">
        <v>0</v>
      </c>
      <c r="D100">
        <v>5</v>
      </c>
      <c r="E100">
        <v>0</v>
      </c>
      <c r="F100">
        <v>0</v>
      </c>
      <c r="G100">
        <v>0</v>
      </c>
      <c r="I100" s="33">
        <f t="shared" si="4"/>
        <v>4.0780643467578113</v>
      </c>
      <c r="J100">
        <f t="shared" si="5"/>
        <v>500.00000000000011</v>
      </c>
      <c r="K100">
        <f t="shared" si="6"/>
        <v>600.00000000000011</v>
      </c>
      <c r="N100">
        <f t="shared" si="7"/>
        <v>875</v>
      </c>
    </row>
    <row r="101" spans="1:14" x14ac:dyDescent="0.25">
      <c r="A101" s="5">
        <v>531</v>
      </c>
      <c r="B101">
        <v>98</v>
      </c>
      <c r="C101">
        <v>0</v>
      </c>
      <c r="D101">
        <v>5</v>
      </c>
      <c r="E101">
        <v>0</v>
      </c>
      <c r="F101">
        <v>0</v>
      </c>
      <c r="G101">
        <v>0</v>
      </c>
      <c r="I101" s="33">
        <f t="shared" si="4"/>
        <v>4.0780643467578113</v>
      </c>
      <c r="J101">
        <f t="shared" si="5"/>
        <v>500.00000000000011</v>
      </c>
      <c r="K101">
        <f t="shared" si="6"/>
        <v>600.00000000000011</v>
      </c>
      <c r="N101">
        <f t="shared" si="7"/>
        <v>875</v>
      </c>
    </row>
    <row r="102" spans="1:14" x14ac:dyDescent="0.25">
      <c r="A102" s="5">
        <v>536</v>
      </c>
      <c r="B102">
        <v>99</v>
      </c>
      <c r="C102">
        <v>0</v>
      </c>
      <c r="D102">
        <v>5</v>
      </c>
      <c r="E102">
        <v>0</v>
      </c>
      <c r="F102">
        <v>0</v>
      </c>
      <c r="G102">
        <v>0</v>
      </c>
      <c r="I102" s="33">
        <f t="shared" si="4"/>
        <v>4.0780643467578113</v>
      </c>
      <c r="J102">
        <f t="shared" si="5"/>
        <v>500.00000000000011</v>
      </c>
      <c r="K102">
        <f t="shared" si="6"/>
        <v>600.00000000000011</v>
      </c>
      <c r="N102">
        <f t="shared" si="7"/>
        <v>875</v>
      </c>
    </row>
    <row r="103" spans="1:14" x14ac:dyDescent="0.25">
      <c r="A103" s="5">
        <v>541</v>
      </c>
      <c r="B103">
        <v>100</v>
      </c>
      <c r="C103">
        <v>0</v>
      </c>
      <c r="D103">
        <v>5</v>
      </c>
      <c r="E103">
        <v>0</v>
      </c>
      <c r="F103">
        <v>0</v>
      </c>
      <c r="G103">
        <v>0</v>
      </c>
      <c r="I103" s="33">
        <f t="shared" si="4"/>
        <v>4.0780643467578113</v>
      </c>
      <c r="J103">
        <f t="shared" si="5"/>
        <v>500.00000000000011</v>
      </c>
      <c r="K103">
        <f t="shared" si="6"/>
        <v>600.00000000000011</v>
      </c>
      <c r="N103">
        <f t="shared" si="7"/>
        <v>875</v>
      </c>
    </row>
    <row r="104" spans="1:14" x14ac:dyDescent="0.25">
      <c r="A104" s="5">
        <v>546</v>
      </c>
      <c r="B104">
        <v>101</v>
      </c>
      <c r="C104">
        <v>0</v>
      </c>
      <c r="D104">
        <v>5</v>
      </c>
      <c r="E104">
        <v>0</v>
      </c>
      <c r="F104">
        <v>0</v>
      </c>
      <c r="G104">
        <v>0</v>
      </c>
      <c r="I104" s="33">
        <f t="shared" si="4"/>
        <v>4.0780643467578113</v>
      </c>
      <c r="J104">
        <f t="shared" si="5"/>
        <v>500.00000000000011</v>
      </c>
      <c r="K104">
        <f t="shared" si="6"/>
        <v>600.00000000000011</v>
      </c>
      <c r="N104">
        <f t="shared" si="7"/>
        <v>875</v>
      </c>
    </row>
    <row r="105" spans="1:14" x14ac:dyDescent="0.25">
      <c r="A105" s="5">
        <v>551</v>
      </c>
      <c r="B105">
        <v>102</v>
      </c>
      <c r="C105">
        <v>0</v>
      </c>
      <c r="D105">
        <v>5</v>
      </c>
      <c r="E105">
        <v>0</v>
      </c>
      <c r="F105">
        <v>0</v>
      </c>
      <c r="G105">
        <v>0</v>
      </c>
      <c r="I105" s="33">
        <f t="shared" si="4"/>
        <v>4.0780643467578113</v>
      </c>
      <c r="J105">
        <f t="shared" si="5"/>
        <v>500.00000000000011</v>
      </c>
      <c r="K105">
        <f t="shared" si="6"/>
        <v>600.00000000000011</v>
      </c>
      <c r="N105">
        <f t="shared" si="7"/>
        <v>875</v>
      </c>
    </row>
    <row r="106" spans="1:14" x14ac:dyDescent="0.25">
      <c r="A106" s="5">
        <v>556</v>
      </c>
      <c r="B106">
        <v>103</v>
      </c>
      <c r="C106">
        <v>0</v>
      </c>
      <c r="D106">
        <v>5</v>
      </c>
      <c r="E106">
        <v>0</v>
      </c>
      <c r="F106">
        <v>0</v>
      </c>
      <c r="G106">
        <v>0</v>
      </c>
      <c r="I106" s="33">
        <f t="shared" si="4"/>
        <v>4.0780643467578113</v>
      </c>
      <c r="J106">
        <f t="shared" si="5"/>
        <v>500.00000000000011</v>
      </c>
      <c r="K106">
        <f t="shared" si="6"/>
        <v>600.00000000000011</v>
      </c>
      <c r="N106">
        <f t="shared" si="7"/>
        <v>875</v>
      </c>
    </row>
    <row r="107" spans="1:14" x14ac:dyDescent="0.25">
      <c r="A107" s="5">
        <v>561</v>
      </c>
      <c r="B107">
        <v>104</v>
      </c>
      <c r="C107">
        <v>0</v>
      </c>
      <c r="D107">
        <v>5</v>
      </c>
      <c r="E107">
        <v>0</v>
      </c>
      <c r="F107">
        <v>0</v>
      </c>
      <c r="G107">
        <v>0</v>
      </c>
      <c r="I107" s="33">
        <f t="shared" si="4"/>
        <v>4.0780643467578113</v>
      </c>
      <c r="J107">
        <f t="shared" si="5"/>
        <v>500.00000000000011</v>
      </c>
      <c r="K107">
        <f t="shared" si="6"/>
        <v>600.00000000000011</v>
      </c>
      <c r="N107">
        <f t="shared" si="7"/>
        <v>875</v>
      </c>
    </row>
    <row r="108" spans="1:14" x14ac:dyDescent="0.25">
      <c r="A108" s="5">
        <v>566</v>
      </c>
      <c r="B108">
        <v>105</v>
      </c>
      <c r="C108">
        <v>0</v>
      </c>
      <c r="D108">
        <v>5</v>
      </c>
      <c r="E108">
        <v>0</v>
      </c>
      <c r="F108">
        <v>0</v>
      </c>
      <c r="G108">
        <v>0</v>
      </c>
      <c r="I108" s="33">
        <f t="shared" si="4"/>
        <v>4.0780643467578113</v>
      </c>
      <c r="J108">
        <f t="shared" si="5"/>
        <v>500.00000000000011</v>
      </c>
      <c r="K108">
        <f t="shared" si="6"/>
        <v>600.00000000000011</v>
      </c>
      <c r="N108">
        <f t="shared" si="7"/>
        <v>875</v>
      </c>
    </row>
    <row r="109" spans="1:14" x14ac:dyDescent="0.25">
      <c r="A109" s="5">
        <v>571</v>
      </c>
      <c r="B109">
        <v>106</v>
      </c>
      <c r="C109">
        <v>0</v>
      </c>
      <c r="D109">
        <v>5</v>
      </c>
      <c r="E109">
        <v>0</v>
      </c>
      <c r="F109">
        <v>0</v>
      </c>
      <c r="G109">
        <v>0</v>
      </c>
      <c r="I109" s="33">
        <f t="shared" si="4"/>
        <v>4.0780643467578113</v>
      </c>
      <c r="J109">
        <f t="shared" si="5"/>
        <v>500.00000000000011</v>
      </c>
      <c r="K109">
        <f t="shared" si="6"/>
        <v>600.00000000000011</v>
      </c>
      <c r="N109">
        <f t="shared" si="7"/>
        <v>875</v>
      </c>
    </row>
    <row r="110" spans="1:14" x14ac:dyDescent="0.25">
      <c r="A110" s="5">
        <v>576</v>
      </c>
      <c r="B110">
        <v>107</v>
      </c>
      <c r="C110">
        <v>0</v>
      </c>
      <c r="D110">
        <v>5</v>
      </c>
      <c r="E110">
        <v>0</v>
      </c>
      <c r="F110">
        <v>0</v>
      </c>
      <c r="G110">
        <v>0</v>
      </c>
      <c r="I110" s="33">
        <f t="shared" si="4"/>
        <v>4.0780643467578113</v>
      </c>
      <c r="J110">
        <f t="shared" si="5"/>
        <v>500.00000000000011</v>
      </c>
      <c r="K110">
        <f t="shared" si="6"/>
        <v>600.00000000000011</v>
      </c>
      <c r="N110">
        <f t="shared" si="7"/>
        <v>875</v>
      </c>
    </row>
    <row r="111" spans="1:14" x14ac:dyDescent="0.25">
      <c r="A111" s="5">
        <v>581</v>
      </c>
      <c r="B111">
        <v>108</v>
      </c>
      <c r="C111">
        <v>0</v>
      </c>
      <c r="D111">
        <v>5</v>
      </c>
      <c r="E111">
        <v>0</v>
      </c>
      <c r="F111">
        <v>0</v>
      </c>
      <c r="G111">
        <v>0</v>
      </c>
      <c r="I111" s="33">
        <f t="shared" si="4"/>
        <v>4.0780643467578113</v>
      </c>
      <c r="J111">
        <f t="shared" si="5"/>
        <v>500.00000000000011</v>
      </c>
      <c r="K111">
        <f t="shared" si="6"/>
        <v>600.00000000000011</v>
      </c>
      <c r="N111">
        <f t="shared" si="7"/>
        <v>875</v>
      </c>
    </row>
    <row r="112" spans="1:14" x14ac:dyDescent="0.25">
      <c r="A112" s="5">
        <v>586</v>
      </c>
      <c r="B112">
        <v>109</v>
      </c>
      <c r="C112">
        <v>0</v>
      </c>
      <c r="D112">
        <v>5</v>
      </c>
      <c r="E112">
        <v>0</v>
      </c>
      <c r="F112">
        <v>0</v>
      </c>
      <c r="G112">
        <v>0</v>
      </c>
      <c r="I112" s="33">
        <f t="shared" si="4"/>
        <v>4.0780643467578113</v>
      </c>
      <c r="J112">
        <f t="shared" si="5"/>
        <v>500.00000000000011</v>
      </c>
      <c r="K112">
        <f t="shared" si="6"/>
        <v>600.00000000000011</v>
      </c>
      <c r="N112">
        <f t="shared" si="7"/>
        <v>875</v>
      </c>
    </row>
    <row r="113" spans="1:14" x14ac:dyDescent="0.25">
      <c r="A113" s="5">
        <v>592</v>
      </c>
      <c r="B113">
        <v>110</v>
      </c>
      <c r="C113">
        <v>1</v>
      </c>
      <c r="D113">
        <v>6</v>
      </c>
      <c r="E113">
        <v>0</v>
      </c>
      <c r="F113">
        <v>0</v>
      </c>
      <c r="G113">
        <v>0</v>
      </c>
      <c r="I113" s="33">
        <f t="shared" si="4"/>
        <v>2.8319891296929245</v>
      </c>
      <c r="J113">
        <f t="shared" si="5"/>
        <v>500</v>
      </c>
      <c r="K113">
        <f t="shared" si="6"/>
        <v>650.96799999999996</v>
      </c>
      <c r="N113">
        <f t="shared" si="7"/>
        <v>1050</v>
      </c>
    </row>
    <row r="114" spans="1:14" x14ac:dyDescent="0.25">
      <c r="A114" s="2">
        <v>598</v>
      </c>
      <c r="B114">
        <v>111</v>
      </c>
      <c r="C114">
        <v>0</v>
      </c>
      <c r="D114">
        <v>6</v>
      </c>
      <c r="E114">
        <v>0</v>
      </c>
      <c r="F114">
        <v>0</v>
      </c>
      <c r="G114">
        <v>0</v>
      </c>
      <c r="I114" s="33">
        <f t="shared" si="4"/>
        <v>2.8319891296929245</v>
      </c>
      <c r="J114">
        <f t="shared" si="5"/>
        <v>500</v>
      </c>
      <c r="K114">
        <f t="shared" si="6"/>
        <v>600</v>
      </c>
      <c r="N114">
        <f t="shared" si="7"/>
        <v>1050</v>
      </c>
    </row>
    <row r="115" spans="1:14" x14ac:dyDescent="0.25">
      <c r="A115" s="2">
        <v>604</v>
      </c>
      <c r="B115">
        <v>112</v>
      </c>
      <c r="C115">
        <v>0</v>
      </c>
      <c r="D115">
        <v>6</v>
      </c>
      <c r="E115">
        <v>0</v>
      </c>
      <c r="F115">
        <v>0</v>
      </c>
      <c r="G115">
        <v>0</v>
      </c>
      <c r="I115" s="33">
        <f t="shared" si="4"/>
        <v>2.8319891296929245</v>
      </c>
      <c r="J115">
        <f t="shared" si="5"/>
        <v>500</v>
      </c>
      <c r="K115">
        <f t="shared" si="6"/>
        <v>600</v>
      </c>
      <c r="N115">
        <f t="shared" si="7"/>
        <v>1050</v>
      </c>
    </row>
    <row r="116" spans="1:14" x14ac:dyDescent="0.25">
      <c r="A116" s="2">
        <v>610</v>
      </c>
      <c r="B116">
        <v>113</v>
      </c>
      <c r="C116">
        <v>0</v>
      </c>
      <c r="D116">
        <v>6</v>
      </c>
      <c r="E116">
        <v>0</v>
      </c>
      <c r="F116">
        <v>0</v>
      </c>
      <c r="G116">
        <v>0</v>
      </c>
      <c r="I116" s="33">
        <f t="shared" si="4"/>
        <v>2.8319891296929245</v>
      </c>
      <c r="J116">
        <f t="shared" si="5"/>
        <v>500</v>
      </c>
      <c r="K116">
        <f t="shared" si="6"/>
        <v>600</v>
      </c>
      <c r="N116">
        <f t="shared" si="7"/>
        <v>1050</v>
      </c>
    </row>
    <row r="117" spans="1:14" x14ac:dyDescent="0.25">
      <c r="A117" s="2">
        <v>616</v>
      </c>
      <c r="B117">
        <v>114</v>
      </c>
      <c r="C117">
        <v>0</v>
      </c>
      <c r="D117">
        <v>6</v>
      </c>
      <c r="E117">
        <v>0</v>
      </c>
      <c r="F117">
        <v>0</v>
      </c>
      <c r="G117">
        <v>0</v>
      </c>
      <c r="I117" s="33">
        <f t="shared" si="4"/>
        <v>2.8319891296929245</v>
      </c>
      <c r="J117">
        <f t="shared" si="5"/>
        <v>500</v>
      </c>
      <c r="K117">
        <f t="shared" si="6"/>
        <v>600</v>
      </c>
      <c r="N117">
        <f t="shared" si="7"/>
        <v>1050</v>
      </c>
    </row>
    <row r="118" spans="1:14" x14ac:dyDescent="0.25">
      <c r="A118" s="2">
        <v>622</v>
      </c>
      <c r="B118">
        <v>115</v>
      </c>
      <c r="C118">
        <v>0</v>
      </c>
      <c r="D118">
        <v>6</v>
      </c>
      <c r="E118">
        <v>0</v>
      </c>
      <c r="F118">
        <v>0</v>
      </c>
      <c r="G118">
        <v>0</v>
      </c>
      <c r="I118" s="33">
        <f t="shared" si="4"/>
        <v>2.8319891296929245</v>
      </c>
      <c r="J118">
        <f t="shared" si="5"/>
        <v>500</v>
      </c>
      <c r="K118">
        <f t="shared" si="6"/>
        <v>600</v>
      </c>
      <c r="N118">
        <f t="shared" si="7"/>
        <v>1050</v>
      </c>
    </row>
    <row r="119" spans="1:14" x14ac:dyDescent="0.25">
      <c r="A119" s="2">
        <v>628</v>
      </c>
      <c r="B119">
        <v>116</v>
      </c>
      <c r="C119">
        <v>0</v>
      </c>
      <c r="D119">
        <v>6</v>
      </c>
      <c r="E119">
        <v>0</v>
      </c>
      <c r="F119">
        <v>0</v>
      </c>
      <c r="G119">
        <v>0</v>
      </c>
      <c r="I119" s="33">
        <f t="shared" si="4"/>
        <v>2.8319891296929245</v>
      </c>
      <c r="J119">
        <f t="shared" si="5"/>
        <v>500</v>
      </c>
      <c r="K119">
        <f t="shared" si="6"/>
        <v>600</v>
      </c>
      <c r="N119">
        <f t="shared" si="7"/>
        <v>1050</v>
      </c>
    </row>
    <row r="120" spans="1:14" x14ac:dyDescent="0.25">
      <c r="A120" s="2">
        <v>634</v>
      </c>
      <c r="B120">
        <v>117</v>
      </c>
      <c r="C120">
        <v>0</v>
      </c>
      <c r="D120">
        <v>6</v>
      </c>
      <c r="E120">
        <v>0</v>
      </c>
      <c r="F120">
        <v>0</v>
      </c>
      <c r="G120">
        <v>0</v>
      </c>
      <c r="I120" s="33">
        <f t="shared" si="4"/>
        <v>2.8319891296929245</v>
      </c>
      <c r="J120">
        <f t="shared" si="5"/>
        <v>500</v>
      </c>
      <c r="K120">
        <f t="shared" si="6"/>
        <v>600</v>
      </c>
      <c r="N120">
        <f t="shared" si="7"/>
        <v>1050</v>
      </c>
    </row>
    <row r="121" spans="1:14" x14ac:dyDescent="0.25">
      <c r="A121" s="2">
        <v>640</v>
      </c>
      <c r="B121">
        <v>118</v>
      </c>
      <c r="C121">
        <v>0</v>
      </c>
      <c r="D121">
        <v>6</v>
      </c>
      <c r="E121">
        <v>0</v>
      </c>
      <c r="F121">
        <v>0</v>
      </c>
      <c r="G121">
        <v>0</v>
      </c>
      <c r="I121" s="33">
        <f t="shared" si="4"/>
        <v>2.8319891296929245</v>
      </c>
      <c r="J121">
        <f t="shared" si="5"/>
        <v>500</v>
      </c>
      <c r="K121">
        <f t="shared" si="6"/>
        <v>600</v>
      </c>
      <c r="N121">
        <f t="shared" si="7"/>
        <v>1050</v>
      </c>
    </row>
    <row r="122" spans="1:14" x14ac:dyDescent="0.25">
      <c r="A122" s="2">
        <v>646</v>
      </c>
      <c r="B122">
        <v>119</v>
      </c>
      <c r="C122">
        <v>0</v>
      </c>
      <c r="D122">
        <v>6</v>
      </c>
      <c r="E122">
        <v>0</v>
      </c>
      <c r="F122">
        <v>0</v>
      </c>
      <c r="G122">
        <v>0</v>
      </c>
      <c r="I122" s="33">
        <f t="shared" si="4"/>
        <v>2.8319891296929245</v>
      </c>
      <c r="J122">
        <f t="shared" si="5"/>
        <v>500</v>
      </c>
      <c r="K122">
        <f t="shared" si="6"/>
        <v>600</v>
      </c>
      <c r="N122">
        <f t="shared" si="7"/>
        <v>1050</v>
      </c>
    </row>
    <row r="123" spans="1:14" x14ac:dyDescent="0.25">
      <c r="A123" s="2">
        <v>652</v>
      </c>
      <c r="B123">
        <v>120</v>
      </c>
      <c r="C123">
        <v>0</v>
      </c>
      <c r="D123">
        <v>6</v>
      </c>
      <c r="E123">
        <v>0</v>
      </c>
      <c r="F123">
        <v>0</v>
      </c>
      <c r="G123">
        <v>0</v>
      </c>
      <c r="I123" s="33">
        <f t="shared" si="4"/>
        <v>2.8319891296929245</v>
      </c>
      <c r="J123">
        <f t="shared" si="5"/>
        <v>500</v>
      </c>
      <c r="K123">
        <f t="shared" si="6"/>
        <v>600</v>
      </c>
      <c r="N123">
        <f t="shared" si="7"/>
        <v>1050</v>
      </c>
    </row>
    <row r="124" spans="1:14" x14ac:dyDescent="0.25">
      <c r="A124" s="7">
        <v>658</v>
      </c>
      <c r="B124">
        <v>121</v>
      </c>
      <c r="C124">
        <v>0</v>
      </c>
      <c r="D124">
        <v>6</v>
      </c>
      <c r="E124">
        <v>0</v>
      </c>
      <c r="F124">
        <v>0</v>
      </c>
      <c r="G124">
        <v>0</v>
      </c>
      <c r="I124" s="33">
        <f t="shared" si="4"/>
        <v>2.8319891296929245</v>
      </c>
      <c r="J124">
        <f t="shared" si="5"/>
        <v>500</v>
      </c>
      <c r="K124">
        <f t="shared" si="6"/>
        <v>600</v>
      </c>
      <c r="N124">
        <f t="shared" si="7"/>
        <v>1050</v>
      </c>
    </row>
    <row r="125" spans="1:14" x14ac:dyDescent="0.25">
      <c r="A125" s="7">
        <v>664</v>
      </c>
      <c r="B125">
        <v>122</v>
      </c>
      <c r="C125">
        <v>0</v>
      </c>
      <c r="D125">
        <v>6</v>
      </c>
      <c r="E125">
        <v>0</v>
      </c>
      <c r="F125">
        <v>0</v>
      </c>
      <c r="G125">
        <v>0</v>
      </c>
      <c r="I125" s="33">
        <f t="shared" si="4"/>
        <v>2.8319891296929245</v>
      </c>
      <c r="J125">
        <f t="shared" si="5"/>
        <v>500</v>
      </c>
      <c r="K125">
        <f t="shared" si="6"/>
        <v>600</v>
      </c>
      <c r="N125">
        <f t="shared" si="7"/>
        <v>1050</v>
      </c>
    </row>
    <row r="126" spans="1:14" x14ac:dyDescent="0.25">
      <c r="A126" s="7">
        <v>670</v>
      </c>
      <c r="B126">
        <v>123</v>
      </c>
      <c r="C126">
        <v>0</v>
      </c>
      <c r="D126">
        <v>6</v>
      </c>
      <c r="E126">
        <v>0</v>
      </c>
      <c r="F126">
        <v>0</v>
      </c>
      <c r="G126">
        <v>0</v>
      </c>
      <c r="I126" s="33">
        <f t="shared" si="4"/>
        <v>2.8319891296929245</v>
      </c>
      <c r="J126">
        <f t="shared" si="5"/>
        <v>500</v>
      </c>
      <c r="K126">
        <f t="shared" si="6"/>
        <v>600</v>
      </c>
      <c r="N126">
        <f t="shared" si="7"/>
        <v>1050</v>
      </c>
    </row>
    <row r="127" spans="1:14" x14ac:dyDescent="0.25">
      <c r="A127" s="7">
        <v>676</v>
      </c>
      <c r="B127">
        <v>124</v>
      </c>
      <c r="C127">
        <v>0</v>
      </c>
      <c r="D127">
        <v>6</v>
      </c>
      <c r="E127">
        <v>0</v>
      </c>
      <c r="F127">
        <v>0</v>
      </c>
      <c r="G127">
        <v>0</v>
      </c>
      <c r="I127" s="33">
        <f t="shared" si="4"/>
        <v>2.8319891296929245</v>
      </c>
      <c r="J127">
        <f t="shared" si="5"/>
        <v>500</v>
      </c>
      <c r="K127">
        <f t="shared" si="6"/>
        <v>600</v>
      </c>
      <c r="N127">
        <f t="shared" si="7"/>
        <v>1050</v>
      </c>
    </row>
    <row r="128" spans="1:14" x14ac:dyDescent="0.25">
      <c r="A128" s="7">
        <v>682</v>
      </c>
      <c r="B128">
        <v>125</v>
      </c>
      <c r="C128">
        <v>0</v>
      </c>
      <c r="D128">
        <v>6</v>
      </c>
      <c r="E128">
        <v>0</v>
      </c>
      <c r="F128">
        <v>0</v>
      </c>
      <c r="G128">
        <v>0</v>
      </c>
      <c r="I128" s="33">
        <f t="shared" si="4"/>
        <v>2.8319891296929245</v>
      </c>
      <c r="J128">
        <f t="shared" si="5"/>
        <v>500</v>
      </c>
      <c r="K128">
        <f t="shared" si="6"/>
        <v>600</v>
      </c>
      <c r="N128">
        <f t="shared" si="7"/>
        <v>1050</v>
      </c>
    </row>
    <row r="129" spans="1:14" x14ac:dyDescent="0.25">
      <c r="A129" s="7">
        <v>688</v>
      </c>
      <c r="B129">
        <v>126</v>
      </c>
      <c r="C129">
        <v>0</v>
      </c>
      <c r="D129">
        <v>6</v>
      </c>
      <c r="E129">
        <v>0</v>
      </c>
      <c r="F129">
        <v>0</v>
      </c>
      <c r="G129">
        <v>0</v>
      </c>
      <c r="I129" s="33">
        <f t="shared" si="4"/>
        <v>2.8319891296929245</v>
      </c>
      <c r="J129">
        <f t="shared" si="5"/>
        <v>500</v>
      </c>
      <c r="K129">
        <f t="shared" si="6"/>
        <v>600</v>
      </c>
      <c r="N129">
        <f t="shared" si="7"/>
        <v>1050</v>
      </c>
    </row>
    <row r="130" spans="1:14" x14ac:dyDescent="0.25">
      <c r="A130" s="7">
        <v>694</v>
      </c>
      <c r="B130">
        <v>127</v>
      </c>
      <c r="C130">
        <v>0</v>
      </c>
      <c r="D130">
        <v>6</v>
      </c>
      <c r="E130">
        <v>0</v>
      </c>
      <c r="F130">
        <v>0</v>
      </c>
      <c r="G130">
        <v>0</v>
      </c>
      <c r="I130" s="33">
        <f t="shared" si="4"/>
        <v>2.8319891296929245</v>
      </c>
      <c r="J130">
        <f t="shared" si="5"/>
        <v>500</v>
      </c>
      <c r="K130">
        <f t="shared" si="6"/>
        <v>600</v>
      </c>
      <c r="N130">
        <f t="shared" si="7"/>
        <v>1050</v>
      </c>
    </row>
    <row r="131" spans="1:14" x14ac:dyDescent="0.25">
      <c r="A131" s="7">
        <v>700</v>
      </c>
      <c r="B131">
        <v>128</v>
      </c>
      <c r="C131">
        <v>0</v>
      </c>
      <c r="D131">
        <v>6</v>
      </c>
      <c r="E131">
        <v>0</v>
      </c>
      <c r="F131">
        <v>0</v>
      </c>
      <c r="G131">
        <v>0</v>
      </c>
      <c r="I131" s="33">
        <f t="shared" si="4"/>
        <v>2.8319891296929245</v>
      </c>
      <c r="J131">
        <f t="shared" si="5"/>
        <v>500</v>
      </c>
      <c r="K131">
        <f t="shared" si="6"/>
        <v>600</v>
      </c>
      <c r="N131">
        <f t="shared" si="7"/>
        <v>1050</v>
      </c>
    </row>
    <row r="132" spans="1:14" x14ac:dyDescent="0.25">
      <c r="A132" s="10">
        <v>706</v>
      </c>
      <c r="B132">
        <v>129</v>
      </c>
      <c r="C132">
        <v>0</v>
      </c>
      <c r="D132">
        <v>6</v>
      </c>
      <c r="E132">
        <v>0</v>
      </c>
      <c r="F132">
        <v>0</v>
      </c>
      <c r="G132">
        <v>0</v>
      </c>
      <c r="I132" s="33">
        <f t="shared" si="4"/>
        <v>2.8319891296929245</v>
      </c>
      <c r="J132">
        <f t="shared" si="5"/>
        <v>500</v>
      </c>
      <c r="K132">
        <f t="shared" si="6"/>
        <v>600</v>
      </c>
      <c r="N132">
        <f t="shared" si="7"/>
        <v>1050</v>
      </c>
    </row>
    <row r="133" spans="1:14" x14ac:dyDescent="0.25">
      <c r="A133" s="10">
        <v>712</v>
      </c>
      <c r="B133">
        <v>130</v>
      </c>
      <c r="C133">
        <v>0</v>
      </c>
      <c r="D133">
        <v>6</v>
      </c>
      <c r="E133">
        <v>0</v>
      </c>
      <c r="F133">
        <v>0</v>
      </c>
      <c r="G133">
        <v>0</v>
      </c>
      <c r="I133" s="33">
        <f t="shared" ref="I133:I158" si="8">(2*500)/($O$18*(D133^2)*$O$5)</f>
        <v>2.8319891296929245</v>
      </c>
      <c r="J133">
        <f t="shared" ref="J133:J159" si="9">0.5*$O$5*I133*$O$18*(D133^2)</f>
        <v>500</v>
      </c>
      <c r="K133">
        <f t="shared" ref="K133:K159" si="10">(50.968*C133)+J133+$H$4+G133</f>
        <v>600</v>
      </c>
      <c r="N133">
        <f t="shared" ref="N133:N159" si="11">$M$4*D133</f>
        <v>1050</v>
      </c>
    </row>
    <row r="134" spans="1:14" x14ac:dyDescent="0.25">
      <c r="A134" s="10">
        <v>718</v>
      </c>
      <c r="B134">
        <v>131</v>
      </c>
      <c r="C134">
        <v>0</v>
      </c>
      <c r="D134">
        <v>6</v>
      </c>
      <c r="E134">
        <v>0</v>
      </c>
      <c r="F134">
        <v>0</v>
      </c>
      <c r="G134">
        <v>0</v>
      </c>
      <c r="I134" s="33">
        <f t="shared" si="8"/>
        <v>2.8319891296929245</v>
      </c>
      <c r="J134">
        <f t="shared" si="9"/>
        <v>500</v>
      </c>
      <c r="K134">
        <f t="shared" si="10"/>
        <v>600</v>
      </c>
      <c r="N134">
        <f t="shared" si="11"/>
        <v>1050</v>
      </c>
    </row>
    <row r="135" spans="1:14" x14ac:dyDescent="0.25">
      <c r="A135" s="10">
        <v>724</v>
      </c>
      <c r="B135">
        <v>132</v>
      </c>
      <c r="C135">
        <v>0</v>
      </c>
      <c r="D135">
        <v>6</v>
      </c>
      <c r="E135">
        <v>0</v>
      </c>
      <c r="F135">
        <v>0</v>
      </c>
      <c r="G135">
        <v>0</v>
      </c>
      <c r="I135" s="33">
        <f t="shared" si="8"/>
        <v>2.8319891296929245</v>
      </c>
      <c r="J135">
        <f t="shared" si="9"/>
        <v>500</v>
      </c>
      <c r="K135">
        <f t="shared" si="10"/>
        <v>600</v>
      </c>
      <c r="N135">
        <f t="shared" si="11"/>
        <v>1050</v>
      </c>
    </row>
    <row r="136" spans="1:14" x14ac:dyDescent="0.25">
      <c r="A136" s="10">
        <v>730</v>
      </c>
      <c r="B136">
        <v>133</v>
      </c>
      <c r="C136">
        <v>0</v>
      </c>
      <c r="D136">
        <v>6</v>
      </c>
      <c r="E136">
        <v>0</v>
      </c>
      <c r="F136">
        <v>0</v>
      </c>
      <c r="G136">
        <v>0</v>
      </c>
      <c r="I136" s="33">
        <f t="shared" si="8"/>
        <v>2.8319891296929245</v>
      </c>
      <c r="J136">
        <f t="shared" si="9"/>
        <v>500</v>
      </c>
      <c r="K136">
        <f t="shared" si="10"/>
        <v>600</v>
      </c>
      <c r="N136">
        <f t="shared" si="11"/>
        <v>1050</v>
      </c>
    </row>
    <row r="137" spans="1:14" x14ac:dyDescent="0.25">
      <c r="A137" s="10">
        <v>735</v>
      </c>
      <c r="B137">
        <v>134</v>
      </c>
      <c r="C137">
        <v>-1</v>
      </c>
      <c r="D137">
        <v>5</v>
      </c>
      <c r="E137">
        <v>0</v>
      </c>
      <c r="F137">
        <v>0</v>
      </c>
      <c r="G137">
        <v>0</v>
      </c>
      <c r="I137" s="33">
        <f t="shared" si="8"/>
        <v>4.0780643467578113</v>
      </c>
      <c r="J137">
        <f t="shared" si="9"/>
        <v>500.00000000000011</v>
      </c>
      <c r="K137">
        <f t="shared" si="10"/>
        <v>549.03200000000015</v>
      </c>
      <c r="N137">
        <f t="shared" si="11"/>
        <v>875</v>
      </c>
    </row>
    <row r="138" spans="1:14" x14ac:dyDescent="0.25">
      <c r="A138" s="10">
        <v>740</v>
      </c>
      <c r="B138">
        <v>135</v>
      </c>
      <c r="C138">
        <v>0</v>
      </c>
      <c r="D138">
        <v>5</v>
      </c>
      <c r="E138">
        <v>0</v>
      </c>
      <c r="F138">
        <v>0</v>
      </c>
      <c r="G138">
        <v>0</v>
      </c>
      <c r="I138" s="33">
        <f t="shared" si="8"/>
        <v>4.0780643467578113</v>
      </c>
      <c r="J138">
        <f t="shared" si="9"/>
        <v>500.00000000000011</v>
      </c>
      <c r="K138">
        <f t="shared" si="10"/>
        <v>600.00000000000011</v>
      </c>
      <c r="N138">
        <f t="shared" si="11"/>
        <v>875</v>
      </c>
    </row>
    <row r="139" spans="1:14" x14ac:dyDescent="0.25">
      <c r="A139" s="10">
        <v>745</v>
      </c>
      <c r="B139">
        <v>136</v>
      </c>
      <c r="C139">
        <v>0</v>
      </c>
      <c r="D139">
        <v>5</v>
      </c>
      <c r="E139">
        <v>0</v>
      </c>
      <c r="F139">
        <v>0</v>
      </c>
      <c r="G139">
        <v>0</v>
      </c>
      <c r="I139" s="33">
        <f t="shared" si="8"/>
        <v>4.0780643467578113</v>
      </c>
      <c r="J139">
        <f t="shared" si="9"/>
        <v>500.00000000000011</v>
      </c>
      <c r="K139">
        <f t="shared" si="10"/>
        <v>600.00000000000011</v>
      </c>
      <c r="N139">
        <f t="shared" si="11"/>
        <v>875</v>
      </c>
    </row>
    <row r="140" spans="1:14" x14ac:dyDescent="0.25">
      <c r="A140" s="10">
        <v>750</v>
      </c>
      <c r="B140">
        <v>137</v>
      </c>
      <c r="C140">
        <v>0</v>
      </c>
      <c r="D140">
        <v>5</v>
      </c>
      <c r="E140">
        <v>0</v>
      </c>
      <c r="F140">
        <v>0</v>
      </c>
      <c r="G140">
        <v>0</v>
      </c>
      <c r="I140" s="33">
        <f t="shared" si="8"/>
        <v>4.0780643467578113</v>
      </c>
      <c r="J140">
        <f t="shared" si="9"/>
        <v>500.00000000000011</v>
      </c>
      <c r="K140">
        <f t="shared" si="10"/>
        <v>600.00000000000011</v>
      </c>
      <c r="N140">
        <f t="shared" si="11"/>
        <v>875</v>
      </c>
    </row>
    <row r="141" spans="1:14" x14ac:dyDescent="0.25">
      <c r="A141" s="10">
        <v>755</v>
      </c>
      <c r="B141">
        <v>138</v>
      </c>
      <c r="C141">
        <v>0</v>
      </c>
      <c r="D141">
        <v>5</v>
      </c>
      <c r="E141">
        <v>0</v>
      </c>
      <c r="F141">
        <v>0</v>
      </c>
      <c r="G141">
        <v>0</v>
      </c>
      <c r="I141" s="33">
        <f t="shared" si="8"/>
        <v>4.0780643467578113</v>
      </c>
      <c r="J141">
        <f t="shared" si="9"/>
        <v>500.00000000000011</v>
      </c>
      <c r="K141">
        <f t="shared" si="10"/>
        <v>600.00000000000011</v>
      </c>
      <c r="N141">
        <f t="shared" si="11"/>
        <v>875</v>
      </c>
    </row>
    <row r="142" spans="1:14" x14ac:dyDescent="0.25">
      <c r="A142" s="10">
        <v>760</v>
      </c>
      <c r="B142">
        <v>139</v>
      </c>
      <c r="C142">
        <v>0</v>
      </c>
      <c r="D142">
        <v>5</v>
      </c>
      <c r="E142">
        <v>0</v>
      </c>
      <c r="F142">
        <v>0</v>
      </c>
      <c r="G142">
        <v>0</v>
      </c>
      <c r="I142" s="33">
        <f t="shared" si="8"/>
        <v>4.0780643467578113</v>
      </c>
      <c r="J142">
        <f t="shared" si="9"/>
        <v>500.00000000000011</v>
      </c>
      <c r="K142">
        <f t="shared" si="10"/>
        <v>600.00000000000011</v>
      </c>
      <c r="N142">
        <f t="shared" si="11"/>
        <v>875</v>
      </c>
    </row>
    <row r="143" spans="1:14" x14ac:dyDescent="0.25">
      <c r="A143" s="10">
        <v>765</v>
      </c>
      <c r="B143">
        <v>140</v>
      </c>
      <c r="C143">
        <v>0</v>
      </c>
      <c r="D143">
        <v>5</v>
      </c>
      <c r="E143">
        <v>0</v>
      </c>
      <c r="F143">
        <v>0</v>
      </c>
      <c r="G143">
        <v>0</v>
      </c>
      <c r="I143" s="33">
        <f t="shared" si="8"/>
        <v>4.0780643467578113</v>
      </c>
      <c r="J143">
        <f t="shared" si="9"/>
        <v>500.00000000000011</v>
      </c>
      <c r="K143">
        <f t="shared" si="10"/>
        <v>600.00000000000011</v>
      </c>
      <c r="N143">
        <f t="shared" si="11"/>
        <v>875</v>
      </c>
    </row>
    <row r="144" spans="1:14" x14ac:dyDescent="0.25">
      <c r="A144" s="10">
        <v>771</v>
      </c>
      <c r="B144">
        <v>141</v>
      </c>
      <c r="C144">
        <v>1</v>
      </c>
      <c r="D144">
        <v>6</v>
      </c>
      <c r="E144">
        <v>0</v>
      </c>
      <c r="F144">
        <v>0</v>
      </c>
      <c r="G144">
        <v>0</v>
      </c>
      <c r="I144" s="33">
        <f t="shared" si="8"/>
        <v>2.8319891296929245</v>
      </c>
      <c r="J144">
        <f t="shared" si="9"/>
        <v>500</v>
      </c>
      <c r="K144">
        <f t="shared" si="10"/>
        <v>650.96799999999996</v>
      </c>
      <c r="N144">
        <f t="shared" si="11"/>
        <v>1050</v>
      </c>
    </row>
    <row r="145" spans="1:14" x14ac:dyDescent="0.25">
      <c r="A145" s="10">
        <v>778</v>
      </c>
      <c r="B145">
        <v>142</v>
      </c>
      <c r="C145">
        <v>1</v>
      </c>
      <c r="D145">
        <v>7</v>
      </c>
      <c r="E145">
        <v>0</v>
      </c>
      <c r="F145">
        <v>0</v>
      </c>
      <c r="G145">
        <v>0</v>
      </c>
      <c r="I145" s="33">
        <f t="shared" si="8"/>
        <v>2.0806450748764345</v>
      </c>
      <c r="J145">
        <f t="shared" si="9"/>
        <v>500.00000000000006</v>
      </c>
      <c r="K145">
        <f t="shared" si="10"/>
        <v>650.96800000000007</v>
      </c>
      <c r="N145">
        <f t="shared" si="11"/>
        <v>1225</v>
      </c>
    </row>
    <row r="146" spans="1:14" x14ac:dyDescent="0.25">
      <c r="A146" s="10">
        <v>785</v>
      </c>
      <c r="B146">
        <v>143</v>
      </c>
      <c r="C146">
        <v>0</v>
      </c>
      <c r="D146">
        <v>7</v>
      </c>
      <c r="E146">
        <v>0</v>
      </c>
      <c r="F146">
        <v>0</v>
      </c>
      <c r="G146">
        <v>0</v>
      </c>
      <c r="I146" s="33">
        <f t="shared" si="8"/>
        <v>2.0806450748764345</v>
      </c>
      <c r="J146">
        <f t="shared" si="9"/>
        <v>500.00000000000006</v>
      </c>
      <c r="K146">
        <f t="shared" si="10"/>
        <v>600</v>
      </c>
      <c r="N146">
        <f t="shared" si="11"/>
        <v>1225</v>
      </c>
    </row>
    <row r="147" spans="1:14" x14ac:dyDescent="0.25">
      <c r="A147" s="10">
        <v>792</v>
      </c>
      <c r="B147">
        <v>144</v>
      </c>
      <c r="C147">
        <v>0</v>
      </c>
      <c r="D147">
        <v>7</v>
      </c>
      <c r="E147">
        <v>0</v>
      </c>
      <c r="F147">
        <v>0</v>
      </c>
      <c r="G147">
        <v>0</v>
      </c>
      <c r="I147" s="33">
        <f t="shared" si="8"/>
        <v>2.0806450748764345</v>
      </c>
      <c r="J147">
        <f t="shared" si="9"/>
        <v>500.00000000000006</v>
      </c>
      <c r="K147">
        <f t="shared" si="10"/>
        <v>600</v>
      </c>
      <c r="N147">
        <f t="shared" si="11"/>
        <v>1225</v>
      </c>
    </row>
    <row r="148" spans="1:14" x14ac:dyDescent="0.25">
      <c r="A148" s="10">
        <v>799</v>
      </c>
      <c r="B148">
        <v>145</v>
      </c>
      <c r="C148">
        <v>0</v>
      </c>
      <c r="D148">
        <v>7</v>
      </c>
      <c r="E148">
        <v>0</v>
      </c>
      <c r="F148">
        <v>0</v>
      </c>
      <c r="G148">
        <v>0</v>
      </c>
      <c r="I148" s="33">
        <f t="shared" si="8"/>
        <v>2.0806450748764345</v>
      </c>
      <c r="J148">
        <f t="shared" si="9"/>
        <v>500.00000000000006</v>
      </c>
      <c r="K148">
        <f t="shared" si="10"/>
        <v>600</v>
      </c>
      <c r="N148">
        <f t="shared" si="11"/>
        <v>1225</v>
      </c>
    </row>
    <row r="149" spans="1:14" x14ac:dyDescent="0.25">
      <c r="A149" s="10">
        <v>806</v>
      </c>
      <c r="B149">
        <v>146</v>
      </c>
      <c r="C149">
        <v>0</v>
      </c>
      <c r="D149">
        <v>7</v>
      </c>
      <c r="E149">
        <v>0</v>
      </c>
      <c r="F149">
        <v>0</v>
      </c>
      <c r="G149">
        <v>0</v>
      </c>
      <c r="I149" s="33">
        <f t="shared" si="8"/>
        <v>2.0806450748764345</v>
      </c>
      <c r="J149">
        <f t="shared" si="9"/>
        <v>500.00000000000006</v>
      </c>
      <c r="K149">
        <f t="shared" si="10"/>
        <v>600</v>
      </c>
      <c r="N149">
        <f t="shared" si="11"/>
        <v>1225</v>
      </c>
    </row>
    <row r="150" spans="1:14" x14ac:dyDescent="0.25">
      <c r="A150" s="10">
        <v>813</v>
      </c>
      <c r="B150">
        <v>147</v>
      </c>
      <c r="C150">
        <v>0</v>
      </c>
      <c r="D150">
        <v>7</v>
      </c>
      <c r="E150">
        <v>0</v>
      </c>
      <c r="F150">
        <v>0</v>
      </c>
      <c r="G150">
        <v>0</v>
      </c>
      <c r="I150" s="33">
        <f t="shared" si="8"/>
        <v>2.0806450748764345</v>
      </c>
      <c r="J150">
        <f t="shared" si="9"/>
        <v>500.00000000000006</v>
      </c>
      <c r="K150">
        <f t="shared" si="10"/>
        <v>600</v>
      </c>
      <c r="N150">
        <f t="shared" si="11"/>
        <v>1225</v>
      </c>
    </row>
    <row r="151" spans="1:14" x14ac:dyDescent="0.25">
      <c r="A151" s="10">
        <v>819</v>
      </c>
      <c r="B151">
        <v>148</v>
      </c>
      <c r="C151">
        <v>-1</v>
      </c>
      <c r="D151">
        <v>6</v>
      </c>
      <c r="E151">
        <v>0</v>
      </c>
      <c r="F151">
        <v>0</v>
      </c>
      <c r="G151">
        <v>0</v>
      </c>
      <c r="I151" s="33">
        <f t="shared" si="8"/>
        <v>2.8319891296929245</v>
      </c>
      <c r="J151">
        <f t="shared" si="9"/>
        <v>500</v>
      </c>
      <c r="K151">
        <f t="shared" si="10"/>
        <v>549.03199999999993</v>
      </c>
      <c r="N151">
        <f t="shared" si="11"/>
        <v>1050</v>
      </c>
    </row>
    <row r="152" spans="1:14" x14ac:dyDescent="0.25">
      <c r="A152" s="9">
        <v>824</v>
      </c>
      <c r="B152">
        <v>149</v>
      </c>
      <c r="C152">
        <v>-1</v>
      </c>
      <c r="D152">
        <v>5</v>
      </c>
      <c r="E152">
        <v>0</v>
      </c>
      <c r="F152">
        <v>0</v>
      </c>
      <c r="G152">
        <v>0</v>
      </c>
      <c r="I152" s="33">
        <f t="shared" si="8"/>
        <v>4.0780643467578113</v>
      </c>
      <c r="J152">
        <f t="shared" si="9"/>
        <v>500.00000000000011</v>
      </c>
      <c r="K152">
        <f t="shared" si="10"/>
        <v>549.03200000000015</v>
      </c>
      <c r="N152">
        <f t="shared" si="11"/>
        <v>875</v>
      </c>
    </row>
    <row r="153" spans="1:14" x14ac:dyDescent="0.25">
      <c r="A153" s="9">
        <v>828</v>
      </c>
      <c r="B153">
        <v>150</v>
      </c>
      <c r="C153">
        <v>-1</v>
      </c>
      <c r="D153">
        <v>4</v>
      </c>
      <c r="E153">
        <v>0</v>
      </c>
      <c r="F153">
        <v>0</v>
      </c>
      <c r="G153">
        <v>0</v>
      </c>
      <c r="I153" s="33">
        <f t="shared" si="8"/>
        <v>6.3719755418090793</v>
      </c>
      <c r="J153">
        <f t="shared" si="9"/>
        <v>499.99999999999994</v>
      </c>
      <c r="K153">
        <f t="shared" si="10"/>
        <v>549.03199999999993</v>
      </c>
      <c r="N153">
        <f t="shared" si="11"/>
        <v>700</v>
      </c>
    </row>
    <row r="154" spans="1:14" x14ac:dyDescent="0.25">
      <c r="A154" s="9">
        <v>831</v>
      </c>
      <c r="B154">
        <v>151</v>
      </c>
      <c r="C154">
        <v>-1</v>
      </c>
      <c r="D154">
        <v>3</v>
      </c>
      <c r="E154">
        <v>0</v>
      </c>
      <c r="F154">
        <v>0</v>
      </c>
      <c r="G154">
        <v>0</v>
      </c>
      <c r="I154" s="33">
        <f t="shared" si="8"/>
        <v>11.327956518771698</v>
      </c>
      <c r="J154">
        <f t="shared" si="9"/>
        <v>500</v>
      </c>
      <c r="K154">
        <f t="shared" si="10"/>
        <v>549.03199999999993</v>
      </c>
      <c r="N154">
        <f t="shared" si="11"/>
        <v>525</v>
      </c>
    </row>
    <row r="155" spans="1:14" x14ac:dyDescent="0.25">
      <c r="A155" s="9">
        <v>834</v>
      </c>
      <c r="B155">
        <v>152</v>
      </c>
      <c r="C155">
        <v>0</v>
      </c>
      <c r="D155">
        <v>3</v>
      </c>
      <c r="E155">
        <v>0</v>
      </c>
      <c r="F155">
        <v>0</v>
      </c>
      <c r="G155">
        <v>0</v>
      </c>
      <c r="I155" s="33">
        <f t="shared" si="8"/>
        <v>11.327956518771698</v>
      </c>
      <c r="J155">
        <f t="shared" si="9"/>
        <v>500</v>
      </c>
      <c r="K155">
        <f t="shared" si="10"/>
        <v>600</v>
      </c>
      <c r="N155">
        <f t="shared" si="11"/>
        <v>525</v>
      </c>
    </row>
    <row r="156" spans="1:14" x14ac:dyDescent="0.25">
      <c r="A156" s="9">
        <v>836</v>
      </c>
      <c r="B156">
        <v>153</v>
      </c>
      <c r="C156">
        <v>-1</v>
      </c>
      <c r="D156">
        <v>2</v>
      </c>
      <c r="E156">
        <v>0</v>
      </c>
      <c r="F156">
        <v>0</v>
      </c>
      <c r="G156">
        <v>0</v>
      </c>
      <c r="I156" s="33">
        <f t="shared" si="8"/>
        <v>25.487902167236317</v>
      </c>
      <c r="J156">
        <f t="shared" si="9"/>
        <v>499.99999999999994</v>
      </c>
      <c r="K156">
        <f t="shared" si="10"/>
        <v>549.03199999999993</v>
      </c>
      <c r="N156">
        <f t="shared" si="11"/>
        <v>350</v>
      </c>
    </row>
    <row r="157" spans="1:14" x14ac:dyDescent="0.25">
      <c r="A157" s="9">
        <v>838</v>
      </c>
      <c r="B157">
        <v>154</v>
      </c>
      <c r="C157">
        <v>0</v>
      </c>
      <c r="D157">
        <v>2</v>
      </c>
      <c r="E157">
        <v>0</v>
      </c>
      <c r="F157">
        <v>0</v>
      </c>
      <c r="G157">
        <v>0</v>
      </c>
      <c r="I157" s="33">
        <f t="shared" si="8"/>
        <v>25.487902167236317</v>
      </c>
      <c r="J157">
        <f t="shared" si="9"/>
        <v>499.99999999999994</v>
      </c>
      <c r="K157">
        <f t="shared" si="10"/>
        <v>600</v>
      </c>
      <c r="N157">
        <f t="shared" si="11"/>
        <v>350</v>
      </c>
    </row>
    <row r="158" spans="1:14" x14ac:dyDescent="0.25">
      <c r="A158" s="9">
        <v>839</v>
      </c>
      <c r="B158">
        <v>155</v>
      </c>
      <c r="C158">
        <v>-1</v>
      </c>
      <c r="D158">
        <v>1</v>
      </c>
      <c r="E158">
        <v>0</v>
      </c>
      <c r="F158">
        <v>0</v>
      </c>
      <c r="G158">
        <v>0</v>
      </c>
      <c r="I158" s="33">
        <f t="shared" si="8"/>
        <v>101.95160866894527</v>
      </c>
      <c r="J158">
        <f t="shared" si="9"/>
        <v>499.99999999999994</v>
      </c>
      <c r="K158">
        <f t="shared" si="10"/>
        <v>549.03199999999993</v>
      </c>
      <c r="N158">
        <f t="shared" si="11"/>
        <v>175</v>
      </c>
    </row>
    <row r="159" spans="1:14" x14ac:dyDescent="0.25">
      <c r="A159" s="9">
        <v>840</v>
      </c>
      <c r="B159">
        <v>156</v>
      </c>
      <c r="C159">
        <v>-1</v>
      </c>
      <c r="D159">
        <v>0</v>
      </c>
      <c r="E159">
        <v>0</v>
      </c>
      <c r="F159">
        <v>0</v>
      </c>
      <c r="G159">
        <v>0</v>
      </c>
      <c r="I159" s="32">
        <v>0</v>
      </c>
      <c r="J159">
        <f t="shared" si="9"/>
        <v>0</v>
      </c>
      <c r="K159">
        <f t="shared" si="10"/>
        <v>49.031999999999996</v>
      </c>
      <c r="N159">
        <f t="shared" si="11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Meredith (P148155)</dc:creator>
  <cp:lastModifiedBy>Sarah Meredith (P148155)</cp:lastModifiedBy>
  <dcterms:created xsi:type="dcterms:W3CDTF">2017-11-29T12:13:08Z</dcterms:created>
  <dcterms:modified xsi:type="dcterms:W3CDTF">2017-12-05T00:57:49Z</dcterms:modified>
</cp:coreProperties>
</file>