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mesLloyd\Downloads\"/>
    </mc:Choice>
  </mc:AlternateContent>
  <xr:revisionPtr revIDLastSave="0" documentId="13_ncr:1_{AC9904A4-6D38-4129-B585-95C85970492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4" r:id="rId1"/>
  </sheets>
  <definedNames>
    <definedName name="_xlnm._FilterDatabase" localSheetId="0" hidden="1">Sheet1!$L$47:$L$47</definedName>
    <definedName name="_xlnm.Print_Area" localSheetId="0">Sheet1!$A$1:$P$48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9" i="4" l="1"/>
  <c r="I18" i="4"/>
  <c r="E14" i="4"/>
  <c r="I14" i="4" s="1"/>
  <c r="I16" i="4"/>
  <c r="O42" i="4"/>
  <c r="O40" i="4"/>
  <c r="L31" i="4"/>
  <c r="L30" i="4"/>
  <c r="L29" i="4"/>
  <c r="L28" i="4"/>
  <c r="O38" i="4"/>
  <c r="O37" i="4"/>
  <c r="O36" i="4"/>
  <c r="L33" i="4"/>
  <c r="L27" i="4"/>
  <c r="L26" i="4"/>
  <c r="L25" i="4"/>
  <c r="L24" i="4"/>
  <c r="I21" i="4"/>
  <c r="I19" i="4"/>
  <c r="I17" i="4"/>
  <c r="I15" i="4"/>
  <c r="L47" i="4" l="1"/>
  <c r="O47" i="4"/>
  <c r="I47" i="4"/>
</calcChain>
</file>

<file path=xl/sharedStrings.xml><?xml version="1.0" encoding="utf-8"?>
<sst xmlns="http://schemas.openxmlformats.org/spreadsheetml/2006/main" count="67" uniqueCount="42">
  <si>
    <t>Contract:</t>
  </si>
  <si>
    <t>Commodity:</t>
  </si>
  <si>
    <t>Description</t>
  </si>
  <si>
    <t>Quantity</t>
  </si>
  <si>
    <t>Unit</t>
  </si>
  <si>
    <t>Rate</t>
  </si>
  <si>
    <t>Value</t>
  </si>
  <si>
    <t>Ref</t>
  </si>
  <si>
    <t>SUB TOTAL:</t>
  </si>
  <si>
    <t>Isometric Wall Comparison</t>
  </si>
  <si>
    <r>
      <t xml:space="preserve">Wall Build-up 3
</t>
    </r>
    <r>
      <rPr>
        <sz val="10"/>
        <rFont val="Arial"/>
        <family val="2"/>
      </rPr>
      <t>Reclaimed Masonry</t>
    </r>
  </si>
  <si>
    <r>
      <t xml:space="preserve">Wall Build-up 1
</t>
    </r>
    <r>
      <rPr>
        <sz val="10"/>
        <rFont val="Arial"/>
        <family val="2"/>
      </rPr>
      <t>Polished Concrete</t>
    </r>
  </si>
  <si>
    <t>Comparison Schedule</t>
  </si>
  <si>
    <t>National Steel Museum of Wales</t>
  </si>
  <si>
    <r>
      <t xml:space="preserve">Wall Build-up 2
</t>
    </r>
    <r>
      <rPr>
        <sz val="10"/>
        <rFont val="Arial"/>
        <family val="2"/>
      </rPr>
      <t>Corten Sheet Panels</t>
    </r>
  </si>
  <si>
    <t>Polished Concrete</t>
  </si>
  <si>
    <r>
      <t>m</t>
    </r>
    <r>
      <rPr>
        <sz val="10"/>
        <rFont val="Aptos Narrow"/>
        <family val="2"/>
      </rPr>
      <t>²</t>
    </r>
  </si>
  <si>
    <t>Corten Sheet Panels</t>
  </si>
  <si>
    <t>Pre-lacquered Corten sheet panels</t>
  </si>
  <si>
    <t>Rear Mounted corten jointing plate (incl. waterproof silicone bead)</t>
  </si>
  <si>
    <t>Stainless steel fixing plate (incl. welding &amp; bolts)</t>
  </si>
  <si>
    <t>SFS framing system @ 800 centres (incl. ties)</t>
  </si>
  <si>
    <t>25mm Hicem fibre cement board (incl. fixings)</t>
  </si>
  <si>
    <t>Thermafleece breather membrane</t>
  </si>
  <si>
    <t>450mm Rockwool RW3 acoustic insulation board</t>
  </si>
  <si>
    <t>nr</t>
  </si>
  <si>
    <t>m</t>
  </si>
  <si>
    <t>Allowance for associated fixings</t>
  </si>
  <si>
    <t>item</t>
  </si>
  <si>
    <t>Polished shuttered concrete wall panels (EFC Concrete)</t>
  </si>
  <si>
    <t>Shuttering for the above</t>
  </si>
  <si>
    <t>250mm Rockwool RWA45 insulation</t>
  </si>
  <si>
    <r>
      <t>m</t>
    </r>
    <r>
      <rPr>
        <sz val="10"/>
        <rFont val="Aptos Narrow"/>
        <family val="2"/>
      </rPr>
      <t>³</t>
    </r>
  </si>
  <si>
    <t>EPDM lining fixed to internal section</t>
  </si>
  <si>
    <t>Reclaimed Masonry</t>
  </si>
  <si>
    <t>Reclaimed locally sources (Swansea) Welsh brick</t>
  </si>
  <si>
    <t>Natural colour lime mortar</t>
  </si>
  <si>
    <t>DPC vapour barrier</t>
  </si>
  <si>
    <t>235mm Rockwool RWA45 insulation</t>
  </si>
  <si>
    <t>Allowance for associated ties and trays</t>
  </si>
  <si>
    <t>Labour allowance</t>
  </si>
  <si>
    <t>James Lloyd - QS (1900878)
3rd April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</si>
</sst>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7" x14ac:knownFonts="1">
    <font>
      <sz val="10"/>
      <name val="Times New Roman"/>
    </font>
    <font>
      <sz val="10"/>
      <name val="Arial"/>
      <family val="2"/>
    </font>
    <font>
      <b/>
      <sz val="16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u/>
      <sz val="10"/>
      <name val="Arial"/>
      <family val="2"/>
    </font>
    <font>
      <sz val="1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vertical="center"/>
    </xf>
    <xf numFmtId="0" fontId="1" fillId="0" borderId="5" xfId="0" applyFont="1" applyBorder="1" applyAlignment="1">
      <alignment horizontal="left" vertical="center" indent="1"/>
    </xf>
    <xf numFmtId="1" fontId="4" fillId="0" borderId="6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center"/>
    </xf>
    <xf numFmtId="2" fontId="3" fillId="0" borderId="0" xfId="0" applyNumberFormat="1" applyFont="1" applyAlignment="1">
      <alignment vertical="center"/>
    </xf>
    <xf numFmtId="44" fontId="4" fillId="0" borderId="22" xfId="0" applyNumberFormat="1" applyFont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1" fillId="4" borderId="3" xfId="0" applyFont="1" applyFill="1" applyBorder="1" applyAlignment="1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" fontId="4" fillId="0" borderId="18" xfId="0" applyNumberFormat="1" applyFont="1" applyBorder="1" applyAlignment="1">
      <alignment horizontal="center" vertical="center"/>
    </xf>
    <xf numFmtId="1" fontId="4" fillId="0" borderId="20" xfId="0" applyNumberFormat="1" applyFont="1" applyBorder="1" applyAlignment="1">
      <alignment horizontal="center" vertical="center"/>
    </xf>
    <xf numFmtId="1" fontId="4" fillId="0" borderId="19" xfId="0" applyNumberFormat="1" applyFont="1" applyBorder="1" applyAlignment="1">
      <alignment horizontal="center" vertical="center"/>
    </xf>
    <xf numFmtId="1" fontId="4" fillId="0" borderId="21" xfId="0" applyNumberFormat="1" applyFont="1" applyBorder="1" applyAlignment="1">
      <alignment horizontal="center" vertical="center"/>
    </xf>
    <xf numFmtId="1" fontId="4" fillId="0" borderId="27" xfId="0" applyNumberFormat="1" applyFont="1" applyBorder="1" applyAlignment="1">
      <alignment horizontal="center" vertical="center"/>
    </xf>
    <xf numFmtId="1" fontId="4" fillId="0" borderId="28" xfId="0" applyNumberFormat="1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2" fontId="3" fillId="0" borderId="4" xfId="0" applyNumberFormat="1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44" fontId="3" fillId="0" borderId="13" xfId="0" applyNumberFormat="1" applyFont="1" applyBorder="1" applyAlignment="1">
      <alignment vertical="center"/>
    </xf>
    <xf numFmtId="44" fontId="3" fillId="0" borderId="14" xfId="0" applyNumberFormat="1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2" fontId="3" fillId="0" borderId="11" xfId="0" applyNumberFormat="1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44" fontId="3" fillId="0" borderId="10" xfId="0" applyNumberFormat="1" applyFont="1" applyBorder="1" applyAlignment="1">
      <alignment vertical="center"/>
    </xf>
    <xf numFmtId="44" fontId="3" fillId="0" borderId="12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2" fontId="3" fillId="0" borderId="16" xfId="0" applyNumberFormat="1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44" fontId="3" fillId="0" borderId="15" xfId="0" applyNumberFormat="1" applyFont="1" applyBorder="1" applyAlignment="1">
      <alignment vertical="center"/>
    </xf>
    <xf numFmtId="44" fontId="3" fillId="0" borderId="17" xfId="0" applyNumberFormat="1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44" fontId="3" fillId="0" borderId="0" xfId="0" applyNumberFormat="1" applyFont="1" applyAlignment="1">
      <alignment vertical="top"/>
    </xf>
    <xf numFmtId="15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 vertical="center" wrapText="1"/>
    </xf>
  </cellXfs>
  <cellStyles count="1">
    <cellStyle name="Normal" xfId="0" builtinId="0"/>
  </cellStyles>
  <dxfs count="6"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006100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3</xdr:row>
      <xdr:rowOff>28575</xdr:rowOff>
    </xdr:from>
    <xdr:to>
      <xdr:col>5</xdr:col>
      <xdr:colOff>533400</xdr:colOff>
      <xdr:row>7</xdr:row>
      <xdr:rowOff>180975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250EF97-0030-4E82-A7F1-77ABA1D34A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197"/>
        <a:stretch/>
      </xdr:blipFill>
      <xdr:spPr>
        <a:xfrm>
          <a:off x="4714875" y="104775"/>
          <a:ext cx="1409700" cy="95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256"/>
  <sheetViews>
    <sheetView tabSelected="1" view="pageBreakPreview" zoomScaleNormal="100" zoomScaleSheetLayoutView="100" workbookViewId="0">
      <selection activeCell="N11" sqref="N11"/>
    </sheetView>
  </sheetViews>
  <sheetFormatPr defaultColWidth="8.83203125" defaultRowHeight="12.75" outlineLevelCol="1" x14ac:dyDescent="0.2"/>
  <cols>
    <col min="1" max="1" width="1.6640625" style="7" customWidth="1"/>
    <col min="2" max="2" width="17.83203125" style="7" customWidth="1"/>
    <col min="3" max="3" width="60.83203125" style="8" customWidth="1"/>
    <col min="4" max="4" width="1.6640625" style="7" customWidth="1"/>
    <col min="5" max="5" width="15.83203125" style="8" customWidth="1"/>
    <col min="6" max="6" width="9.83203125" style="8" customWidth="1"/>
    <col min="7" max="7" width="1.6640625" style="7" customWidth="1"/>
    <col min="8" max="9" width="15.83203125" style="7" customWidth="1" outlineLevel="1"/>
    <col min="10" max="10" width="1.6640625" style="7" customWidth="1"/>
    <col min="11" max="12" width="15.83203125" style="7" customWidth="1" outlineLevel="1"/>
    <col min="13" max="13" width="1.6640625" style="7" customWidth="1"/>
    <col min="14" max="15" width="15.83203125" style="7" customWidth="1" outlineLevel="1"/>
    <col min="16" max="16" width="1.6640625" style="7" customWidth="1"/>
    <col min="17" max="16384" width="8.83203125" style="7"/>
  </cols>
  <sheetData>
    <row r="1" spans="2:16" s="1" customFormat="1" ht="6" customHeight="1" x14ac:dyDescent="0.2">
      <c r="C1" s="2"/>
      <c r="E1" s="2"/>
      <c r="F1" s="2"/>
    </row>
    <row r="2" spans="2:16" s="1" customFormat="1" ht="34.9" customHeight="1" x14ac:dyDescent="0.2">
      <c r="B2" s="57" t="s">
        <v>41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</row>
    <row r="3" spans="2:16" s="1" customFormat="1" ht="6" customHeight="1" thickBot="1" x14ac:dyDescent="0.25">
      <c r="C3" s="2"/>
      <c r="E3" s="2"/>
      <c r="F3" s="2"/>
    </row>
    <row r="4" spans="2:16" s="1" customFormat="1" ht="34.9" customHeight="1" thickBot="1" x14ac:dyDescent="0.25">
      <c r="B4" s="20" t="s">
        <v>12</v>
      </c>
      <c r="C4" s="21"/>
      <c r="E4" s="28"/>
      <c r="F4" s="29"/>
      <c r="H4" s="10"/>
      <c r="I4" s="11"/>
      <c r="J4" s="11"/>
      <c r="K4" s="11"/>
      <c r="L4" s="11"/>
      <c r="M4" s="11"/>
      <c r="N4" s="11"/>
      <c r="O4" s="12"/>
    </row>
    <row r="5" spans="2:16" s="1" customFormat="1" ht="6" customHeight="1" thickBot="1" x14ac:dyDescent="0.25">
      <c r="C5" s="2"/>
      <c r="E5" s="30"/>
      <c r="F5" s="31"/>
    </row>
    <row r="6" spans="2:16" s="1" customFormat="1" ht="17.100000000000001" customHeight="1" x14ac:dyDescent="0.2">
      <c r="B6" s="3" t="s">
        <v>0</v>
      </c>
      <c r="C6" s="3" t="s">
        <v>13</v>
      </c>
      <c r="E6" s="30"/>
      <c r="F6" s="31"/>
      <c r="H6" s="13" t="s">
        <v>11</v>
      </c>
      <c r="I6" s="14"/>
      <c r="K6" s="13" t="s">
        <v>14</v>
      </c>
      <c r="L6" s="14"/>
      <c r="N6" s="13" t="s">
        <v>10</v>
      </c>
      <c r="O6" s="14"/>
    </row>
    <row r="7" spans="2:16" s="1" customFormat="1" ht="6" customHeight="1" x14ac:dyDescent="0.2">
      <c r="E7" s="30"/>
      <c r="F7" s="31"/>
      <c r="H7" s="15"/>
      <c r="I7" s="16"/>
      <c r="K7" s="15"/>
      <c r="L7" s="16"/>
      <c r="N7" s="15"/>
      <c r="O7" s="16"/>
    </row>
    <row r="8" spans="2:16" s="1" customFormat="1" ht="17.100000000000001" customHeight="1" thickBot="1" x14ac:dyDescent="0.25">
      <c r="B8" s="3" t="s">
        <v>1</v>
      </c>
      <c r="C8" s="3" t="s">
        <v>9</v>
      </c>
      <c r="E8" s="32"/>
      <c r="F8" s="33"/>
      <c r="H8" s="15"/>
      <c r="I8" s="16"/>
      <c r="K8" s="15"/>
      <c r="L8" s="16"/>
      <c r="N8" s="15"/>
      <c r="O8" s="16"/>
    </row>
    <row r="9" spans="2:16" s="1" customFormat="1" ht="6" customHeight="1" thickBot="1" x14ac:dyDescent="0.25">
      <c r="H9" s="17"/>
      <c r="I9" s="18"/>
      <c r="K9" s="17"/>
      <c r="L9" s="18"/>
      <c r="N9" s="17"/>
      <c r="O9" s="18"/>
    </row>
    <row r="10" spans="2:16" s="6" customFormat="1" ht="25.15" customHeight="1" thickBot="1" x14ac:dyDescent="0.25">
      <c r="B10" s="22" t="s">
        <v>7</v>
      </c>
      <c r="C10" s="24" t="s">
        <v>2</v>
      </c>
      <c r="E10" s="24" t="s">
        <v>3</v>
      </c>
      <c r="F10" s="26" t="s">
        <v>4</v>
      </c>
      <c r="H10" s="56">
        <v>45385</v>
      </c>
      <c r="I10" s="19"/>
      <c r="K10" s="56">
        <v>45385</v>
      </c>
      <c r="L10" s="19"/>
      <c r="N10" s="56">
        <v>45385</v>
      </c>
      <c r="O10" s="19"/>
    </row>
    <row r="11" spans="2:16" s="6" customFormat="1" ht="16.899999999999999" customHeight="1" thickBot="1" x14ac:dyDescent="0.25">
      <c r="B11" s="23"/>
      <c r="C11" s="25"/>
      <c r="E11" s="25"/>
      <c r="F11" s="27"/>
      <c r="H11" s="4" t="s">
        <v>5</v>
      </c>
      <c r="I11" s="5" t="s">
        <v>6</v>
      </c>
      <c r="K11" s="4" t="s">
        <v>5</v>
      </c>
      <c r="L11" s="5" t="s">
        <v>6</v>
      </c>
      <c r="N11" s="4" t="s">
        <v>5</v>
      </c>
      <c r="O11" s="5" t="s">
        <v>6</v>
      </c>
    </row>
    <row r="12" spans="2:16" s="6" customFormat="1" ht="13.5" thickTop="1" x14ac:dyDescent="0.2">
      <c r="B12" s="40"/>
      <c r="C12" s="41"/>
      <c r="D12" s="7"/>
      <c r="E12" s="42"/>
      <c r="F12" s="43"/>
      <c r="G12" s="7"/>
      <c r="H12" s="44"/>
      <c r="I12" s="45"/>
      <c r="J12" s="7"/>
      <c r="K12" s="44"/>
      <c r="L12" s="45"/>
      <c r="M12" s="7"/>
      <c r="N12" s="44"/>
      <c r="O12" s="45"/>
      <c r="P12" s="7"/>
    </row>
    <row r="13" spans="2:16" s="6" customFormat="1" x14ac:dyDescent="0.2">
      <c r="B13" s="34"/>
      <c r="C13" s="46" t="s">
        <v>15</v>
      </c>
      <c r="D13" s="7"/>
      <c r="E13" s="36"/>
      <c r="F13" s="37"/>
      <c r="G13" s="7"/>
      <c r="H13" s="38"/>
      <c r="I13" s="39"/>
      <c r="J13" s="7"/>
      <c r="K13" s="38"/>
      <c r="L13" s="39"/>
      <c r="M13" s="7"/>
      <c r="N13" s="38"/>
      <c r="O13" s="39"/>
      <c r="P13" s="7"/>
    </row>
    <row r="14" spans="2:16" s="6" customFormat="1" ht="13.5" x14ac:dyDescent="0.2">
      <c r="B14" s="34"/>
      <c r="C14" s="47" t="s">
        <v>29</v>
      </c>
      <c r="D14" s="7"/>
      <c r="E14" s="36">
        <f>1*0.3</f>
        <v>0.3</v>
      </c>
      <c r="F14" s="37" t="s">
        <v>32</v>
      </c>
      <c r="G14" s="7"/>
      <c r="H14" s="38">
        <v>57</v>
      </c>
      <c r="I14" s="39">
        <f t="shared" ref="I14:I21" si="0">$E14*H14</f>
        <v>17.099999999999998</v>
      </c>
      <c r="J14" s="7"/>
      <c r="K14" s="38"/>
      <c r="L14" s="39"/>
      <c r="M14" s="7"/>
      <c r="N14" s="38"/>
      <c r="O14" s="39"/>
      <c r="P14" s="7"/>
    </row>
    <row r="15" spans="2:16" s="6" customFormat="1" ht="13.5" x14ac:dyDescent="0.2">
      <c r="B15" s="34"/>
      <c r="C15" s="47" t="s">
        <v>30</v>
      </c>
      <c r="D15" s="7"/>
      <c r="E15" s="36">
        <v>1</v>
      </c>
      <c r="F15" s="37" t="s">
        <v>28</v>
      </c>
      <c r="G15" s="7"/>
      <c r="H15" s="38">
        <v>35</v>
      </c>
      <c r="I15" s="39">
        <f t="shared" si="0"/>
        <v>35</v>
      </c>
      <c r="J15" s="7"/>
      <c r="K15" s="38"/>
      <c r="L15" s="39"/>
      <c r="M15" s="7"/>
      <c r="N15" s="38"/>
      <c r="O15" s="39"/>
      <c r="P15" s="7"/>
    </row>
    <row r="16" spans="2:16" s="6" customFormat="1" ht="13.5" x14ac:dyDescent="0.2">
      <c r="B16" s="34"/>
      <c r="C16" s="47" t="s">
        <v>31</v>
      </c>
      <c r="D16" s="7"/>
      <c r="E16" s="36">
        <v>1</v>
      </c>
      <c r="F16" s="37" t="s">
        <v>16</v>
      </c>
      <c r="G16" s="7"/>
      <c r="H16" s="38">
        <v>22.6</v>
      </c>
      <c r="I16" s="39">
        <f t="shared" si="0"/>
        <v>22.6</v>
      </c>
      <c r="J16" s="7"/>
      <c r="K16" s="38"/>
      <c r="L16" s="39"/>
      <c r="M16" s="7"/>
      <c r="N16" s="38"/>
      <c r="O16" s="39"/>
      <c r="P16" s="7"/>
    </row>
    <row r="17" spans="2:16" s="6" customFormat="1" ht="13.5" x14ac:dyDescent="0.2">
      <c r="B17" s="34"/>
      <c r="C17" s="47" t="s">
        <v>21</v>
      </c>
      <c r="D17" s="7"/>
      <c r="E17" s="36">
        <v>1</v>
      </c>
      <c r="F17" s="37" t="s">
        <v>16</v>
      </c>
      <c r="G17" s="7"/>
      <c r="H17" s="38">
        <v>37.9</v>
      </c>
      <c r="I17" s="39">
        <f t="shared" si="0"/>
        <v>37.9</v>
      </c>
      <c r="J17" s="7"/>
      <c r="K17" s="38"/>
      <c r="L17" s="39"/>
      <c r="M17" s="7"/>
      <c r="N17" s="38"/>
      <c r="O17" s="39"/>
      <c r="P17" s="7"/>
    </row>
    <row r="18" spans="2:16" s="6" customFormat="1" ht="13.5" x14ac:dyDescent="0.2">
      <c r="B18" s="34"/>
      <c r="C18" s="47" t="s">
        <v>33</v>
      </c>
      <c r="D18" s="7"/>
      <c r="E18" s="36">
        <v>1</v>
      </c>
      <c r="F18" s="37" t="s">
        <v>16</v>
      </c>
      <c r="G18" s="7"/>
      <c r="H18" s="38">
        <v>18.899999999999999</v>
      </c>
      <c r="I18" s="39">
        <f t="shared" si="0"/>
        <v>18.899999999999999</v>
      </c>
      <c r="J18" s="7"/>
      <c r="K18" s="38"/>
      <c r="L18" s="39"/>
      <c r="M18" s="7"/>
      <c r="N18" s="38"/>
      <c r="O18" s="39"/>
      <c r="P18" s="7"/>
    </row>
    <row r="19" spans="2:16" s="6" customFormat="1" x14ac:dyDescent="0.2">
      <c r="B19" s="34"/>
      <c r="C19" s="47" t="s">
        <v>27</v>
      </c>
      <c r="D19" s="7"/>
      <c r="E19" s="36">
        <v>1</v>
      </c>
      <c r="F19" s="37" t="s">
        <v>28</v>
      </c>
      <c r="G19" s="7"/>
      <c r="H19" s="38">
        <v>26</v>
      </c>
      <c r="I19" s="39">
        <f t="shared" si="0"/>
        <v>26</v>
      </c>
      <c r="J19" s="7"/>
      <c r="K19" s="38"/>
      <c r="L19" s="39"/>
      <c r="M19" s="7"/>
      <c r="N19" s="38"/>
      <c r="O19" s="39"/>
      <c r="P19" s="7"/>
    </row>
    <row r="20" spans="2:16" s="6" customFormat="1" x14ac:dyDescent="0.2">
      <c r="B20" s="34"/>
      <c r="C20" s="47"/>
      <c r="D20" s="7"/>
      <c r="E20" s="36"/>
      <c r="F20" s="37"/>
      <c r="G20" s="7"/>
      <c r="H20" s="38"/>
      <c r="I20" s="39"/>
      <c r="J20" s="7"/>
      <c r="K20" s="38"/>
      <c r="L20" s="39"/>
      <c r="M20" s="7"/>
      <c r="N20" s="38"/>
      <c r="O20" s="39"/>
      <c r="P20" s="7"/>
    </row>
    <row r="21" spans="2:16" s="6" customFormat="1" ht="13.5" x14ac:dyDescent="0.2">
      <c r="B21" s="34"/>
      <c r="C21" s="47" t="s">
        <v>40</v>
      </c>
      <c r="D21" s="7"/>
      <c r="E21" s="36">
        <v>1</v>
      </c>
      <c r="F21" s="37" t="s">
        <v>16</v>
      </c>
      <c r="G21" s="7"/>
      <c r="H21" s="38">
        <v>145</v>
      </c>
      <c r="I21" s="39">
        <f t="shared" si="0"/>
        <v>145</v>
      </c>
      <c r="J21" s="7"/>
      <c r="K21" s="38"/>
      <c r="L21" s="39"/>
      <c r="M21" s="7"/>
      <c r="N21" s="38"/>
      <c r="O21" s="39"/>
      <c r="P21" s="7"/>
    </row>
    <row r="22" spans="2:16" s="6" customFormat="1" x14ac:dyDescent="0.2">
      <c r="B22" s="34"/>
      <c r="C22" s="47"/>
      <c r="D22" s="7"/>
      <c r="E22" s="36"/>
      <c r="F22" s="37"/>
      <c r="G22" s="7"/>
      <c r="H22" s="38"/>
      <c r="I22" s="39"/>
      <c r="J22" s="7"/>
      <c r="K22" s="38"/>
      <c r="L22" s="39"/>
      <c r="M22" s="7"/>
      <c r="N22" s="38"/>
      <c r="O22" s="39"/>
      <c r="P22" s="7"/>
    </row>
    <row r="23" spans="2:16" s="6" customFormat="1" x14ac:dyDescent="0.2">
      <c r="B23" s="34"/>
      <c r="C23" s="46" t="s">
        <v>17</v>
      </c>
      <c r="D23" s="7"/>
      <c r="E23" s="36"/>
      <c r="F23" s="37"/>
      <c r="G23" s="7"/>
      <c r="H23" s="38"/>
      <c r="I23" s="39"/>
      <c r="J23" s="7"/>
      <c r="K23" s="38"/>
      <c r="L23" s="39"/>
      <c r="M23" s="7"/>
      <c r="N23" s="38"/>
      <c r="O23" s="39"/>
      <c r="P23" s="7"/>
    </row>
    <row r="24" spans="2:16" s="6" customFormat="1" ht="13.5" x14ac:dyDescent="0.2">
      <c r="B24" s="34"/>
      <c r="C24" s="47" t="s">
        <v>18</v>
      </c>
      <c r="D24" s="7"/>
      <c r="E24" s="36">
        <v>1</v>
      </c>
      <c r="F24" s="37" t="s">
        <v>16</v>
      </c>
      <c r="G24" s="7"/>
      <c r="H24" s="38"/>
      <c r="I24" s="39"/>
      <c r="J24" s="7"/>
      <c r="K24" s="38">
        <v>53.42</v>
      </c>
      <c r="L24" s="39">
        <f t="shared" ref="L24:L33" si="1">$E24*K24</f>
        <v>53.42</v>
      </c>
      <c r="M24" s="7"/>
      <c r="N24" s="38"/>
      <c r="O24" s="39"/>
      <c r="P24" s="7"/>
    </row>
    <row r="25" spans="2:16" ht="25.5" x14ac:dyDescent="0.2">
      <c r="B25" s="34"/>
      <c r="C25" s="35" t="s">
        <v>19</v>
      </c>
      <c r="E25" s="36">
        <v>2</v>
      </c>
      <c r="F25" s="37" t="s">
        <v>26</v>
      </c>
      <c r="H25" s="38"/>
      <c r="I25" s="39"/>
      <c r="K25" s="38">
        <v>22.6</v>
      </c>
      <c r="L25" s="39">
        <f t="shared" si="1"/>
        <v>45.2</v>
      </c>
      <c r="N25" s="38"/>
      <c r="O25" s="39"/>
    </row>
    <row r="26" spans="2:16" s="6" customFormat="1" ht="13.5" x14ac:dyDescent="0.2">
      <c r="B26" s="34"/>
      <c r="C26" s="47" t="s">
        <v>20</v>
      </c>
      <c r="D26" s="7"/>
      <c r="E26" s="36">
        <v>2</v>
      </c>
      <c r="F26" s="37" t="s">
        <v>25</v>
      </c>
      <c r="G26" s="7"/>
      <c r="H26" s="38"/>
      <c r="I26" s="39"/>
      <c r="J26" s="7"/>
      <c r="K26" s="38">
        <v>45.9</v>
      </c>
      <c r="L26" s="39">
        <f t="shared" si="1"/>
        <v>91.8</v>
      </c>
      <c r="M26" s="7"/>
      <c r="N26" s="38"/>
      <c r="O26" s="39"/>
      <c r="P26" s="7"/>
    </row>
    <row r="27" spans="2:16" s="6" customFormat="1" ht="13.5" x14ac:dyDescent="0.2">
      <c r="B27" s="34"/>
      <c r="C27" s="47" t="s">
        <v>21</v>
      </c>
      <c r="D27" s="7"/>
      <c r="E27" s="36">
        <v>1</v>
      </c>
      <c r="F27" s="37" t="s">
        <v>16</v>
      </c>
      <c r="G27" s="7"/>
      <c r="H27" s="38"/>
      <c r="I27" s="39"/>
      <c r="J27" s="7"/>
      <c r="K27" s="38">
        <v>37.9</v>
      </c>
      <c r="L27" s="39">
        <f t="shared" si="1"/>
        <v>37.9</v>
      </c>
      <c r="M27" s="7"/>
      <c r="N27" s="38"/>
      <c r="O27" s="39"/>
      <c r="P27" s="7"/>
    </row>
    <row r="28" spans="2:16" s="6" customFormat="1" ht="13.5" x14ac:dyDescent="0.2">
      <c r="B28" s="34"/>
      <c r="C28" s="47" t="s">
        <v>22</v>
      </c>
      <c r="D28" s="7"/>
      <c r="E28" s="36">
        <v>1</v>
      </c>
      <c r="F28" s="37" t="s">
        <v>16</v>
      </c>
      <c r="G28" s="7"/>
      <c r="H28" s="38"/>
      <c r="I28" s="39"/>
      <c r="J28" s="7"/>
      <c r="K28" s="38">
        <v>28.85</v>
      </c>
      <c r="L28" s="39">
        <f t="shared" ref="L28:L30" si="2">$E28*K28</f>
        <v>28.85</v>
      </c>
      <c r="M28" s="7"/>
      <c r="N28" s="38"/>
      <c r="O28" s="39"/>
      <c r="P28" s="7"/>
    </row>
    <row r="29" spans="2:16" s="6" customFormat="1" ht="13.5" x14ac:dyDescent="0.2">
      <c r="B29" s="34"/>
      <c r="C29" s="47" t="s">
        <v>23</v>
      </c>
      <c r="D29" s="7"/>
      <c r="E29" s="36">
        <v>1</v>
      </c>
      <c r="F29" s="37" t="s">
        <v>16</v>
      </c>
      <c r="G29" s="7"/>
      <c r="H29" s="38"/>
      <c r="I29" s="39"/>
      <c r="J29" s="7"/>
      <c r="K29" s="38">
        <v>30.33</v>
      </c>
      <c r="L29" s="39">
        <f t="shared" si="2"/>
        <v>30.33</v>
      </c>
      <c r="M29" s="7"/>
      <c r="N29" s="38"/>
      <c r="O29" s="39"/>
      <c r="P29" s="7"/>
    </row>
    <row r="30" spans="2:16" s="6" customFormat="1" ht="13.5" x14ac:dyDescent="0.2">
      <c r="B30" s="34"/>
      <c r="C30" s="47" t="s">
        <v>24</v>
      </c>
      <c r="D30" s="7"/>
      <c r="E30" s="36">
        <v>1</v>
      </c>
      <c r="F30" s="37" t="s">
        <v>16</v>
      </c>
      <c r="G30" s="7"/>
      <c r="H30" s="38"/>
      <c r="I30" s="39"/>
      <c r="J30" s="7"/>
      <c r="K30" s="38">
        <v>27</v>
      </c>
      <c r="L30" s="39">
        <f>$E30*K30</f>
        <v>27</v>
      </c>
      <c r="M30" s="7"/>
      <c r="N30" s="38"/>
      <c r="O30" s="39"/>
      <c r="P30" s="7"/>
    </row>
    <row r="31" spans="2:16" s="6" customFormat="1" x14ac:dyDescent="0.2">
      <c r="B31" s="34"/>
      <c r="C31" s="47" t="s">
        <v>27</v>
      </c>
      <c r="D31" s="7"/>
      <c r="E31" s="36">
        <v>1</v>
      </c>
      <c r="F31" s="37" t="s">
        <v>28</v>
      </c>
      <c r="G31" s="7"/>
      <c r="H31" s="38"/>
      <c r="I31" s="39"/>
      <c r="J31" s="7"/>
      <c r="K31" s="38">
        <v>50</v>
      </c>
      <c r="L31" s="39">
        <f>$E31*K31</f>
        <v>50</v>
      </c>
      <c r="M31" s="7"/>
      <c r="N31" s="38"/>
      <c r="O31" s="39"/>
      <c r="P31" s="7"/>
    </row>
    <row r="32" spans="2:16" s="6" customFormat="1" x14ac:dyDescent="0.2">
      <c r="B32" s="34"/>
      <c r="C32" s="47"/>
      <c r="D32" s="7"/>
      <c r="E32" s="36"/>
      <c r="F32" s="37"/>
      <c r="G32" s="7"/>
      <c r="H32" s="38"/>
      <c r="I32" s="39"/>
      <c r="J32" s="7"/>
      <c r="K32" s="38"/>
      <c r="L32" s="39"/>
      <c r="M32" s="7"/>
      <c r="N32" s="38"/>
      <c r="O32" s="39"/>
      <c r="P32" s="7"/>
    </row>
    <row r="33" spans="2:16" s="6" customFormat="1" ht="13.5" x14ac:dyDescent="0.2">
      <c r="B33" s="34"/>
      <c r="C33" s="47" t="s">
        <v>40</v>
      </c>
      <c r="D33" s="7"/>
      <c r="E33" s="36">
        <v>1</v>
      </c>
      <c r="F33" s="37" t="s">
        <v>16</v>
      </c>
      <c r="G33" s="7"/>
      <c r="H33" s="38"/>
      <c r="I33" s="39"/>
      <c r="J33" s="7"/>
      <c r="K33" s="38">
        <v>180</v>
      </c>
      <c r="L33" s="39">
        <f t="shared" si="1"/>
        <v>180</v>
      </c>
      <c r="M33" s="7"/>
      <c r="N33" s="38"/>
      <c r="O33" s="39"/>
      <c r="P33" s="7"/>
    </row>
    <row r="34" spans="2:16" s="6" customFormat="1" x14ac:dyDescent="0.2">
      <c r="B34" s="34"/>
      <c r="C34" s="47"/>
      <c r="D34" s="7"/>
      <c r="E34" s="36"/>
      <c r="F34" s="37"/>
      <c r="G34" s="7"/>
      <c r="H34" s="38"/>
      <c r="I34" s="39"/>
      <c r="J34" s="7"/>
      <c r="K34" s="38"/>
      <c r="L34" s="39"/>
      <c r="M34" s="7"/>
      <c r="N34" s="38"/>
      <c r="O34" s="39"/>
      <c r="P34" s="7"/>
    </row>
    <row r="35" spans="2:16" s="6" customFormat="1" x14ac:dyDescent="0.2">
      <c r="B35" s="34"/>
      <c r="C35" s="46" t="s">
        <v>34</v>
      </c>
      <c r="D35" s="7"/>
      <c r="E35" s="36"/>
      <c r="F35" s="37"/>
      <c r="G35" s="7"/>
      <c r="H35" s="38"/>
      <c r="I35" s="39"/>
      <c r="J35" s="7"/>
      <c r="K35" s="38"/>
      <c r="L35" s="39"/>
      <c r="M35" s="7"/>
      <c r="N35" s="38"/>
      <c r="O35" s="39"/>
      <c r="P35" s="7"/>
    </row>
    <row r="36" spans="2:16" s="6" customFormat="1" ht="13.5" x14ac:dyDescent="0.2">
      <c r="B36" s="34"/>
      <c r="C36" s="47" t="s">
        <v>35</v>
      </c>
      <c r="D36" s="7"/>
      <c r="E36" s="36">
        <v>1</v>
      </c>
      <c r="F36" s="37" t="s">
        <v>16</v>
      </c>
      <c r="G36" s="7"/>
      <c r="H36" s="38"/>
      <c r="I36" s="39"/>
      <c r="J36" s="7"/>
      <c r="K36" s="38"/>
      <c r="L36" s="39"/>
      <c r="M36" s="7"/>
      <c r="N36" s="38">
        <v>97.6</v>
      </c>
      <c r="O36" s="39">
        <f t="shared" ref="O36:O39" si="3">$E36*N36</f>
        <v>97.6</v>
      </c>
      <c r="P36" s="7"/>
    </row>
    <row r="37" spans="2:16" s="6" customFormat="1" ht="13.5" x14ac:dyDescent="0.2">
      <c r="B37" s="34"/>
      <c r="C37" s="47" t="s">
        <v>36</v>
      </c>
      <c r="D37" s="7"/>
      <c r="E37" s="36">
        <v>1</v>
      </c>
      <c r="F37" s="37" t="s">
        <v>16</v>
      </c>
      <c r="G37" s="7"/>
      <c r="H37" s="38"/>
      <c r="I37" s="39"/>
      <c r="J37" s="7"/>
      <c r="K37" s="38"/>
      <c r="L37" s="39"/>
      <c r="M37" s="7"/>
      <c r="N37" s="38">
        <v>65.900000000000006</v>
      </c>
      <c r="O37" s="39">
        <f t="shared" si="3"/>
        <v>65.900000000000006</v>
      </c>
      <c r="P37" s="7"/>
    </row>
    <row r="38" spans="2:16" s="6" customFormat="1" ht="13.5" x14ac:dyDescent="0.2">
      <c r="B38" s="34"/>
      <c r="C38" s="47" t="s">
        <v>37</v>
      </c>
      <c r="D38" s="7"/>
      <c r="E38" s="36">
        <v>1</v>
      </c>
      <c r="F38" s="37" t="s">
        <v>16</v>
      </c>
      <c r="G38" s="7"/>
      <c r="H38" s="38"/>
      <c r="I38" s="39"/>
      <c r="J38" s="7"/>
      <c r="K38" s="38"/>
      <c r="L38" s="39"/>
      <c r="M38" s="7"/>
      <c r="N38" s="38">
        <v>12.95</v>
      </c>
      <c r="O38" s="39">
        <f t="shared" si="3"/>
        <v>12.95</v>
      </c>
      <c r="P38" s="7"/>
    </row>
    <row r="39" spans="2:16" s="6" customFormat="1" ht="13.5" x14ac:dyDescent="0.2">
      <c r="B39" s="34"/>
      <c r="C39" s="47" t="s">
        <v>38</v>
      </c>
      <c r="D39" s="7"/>
      <c r="E39" s="36">
        <v>1</v>
      </c>
      <c r="F39" s="37" t="s">
        <v>16</v>
      </c>
      <c r="G39" s="7"/>
      <c r="H39" s="38"/>
      <c r="I39" s="39"/>
      <c r="J39" s="7"/>
      <c r="K39" s="38"/>
      <c r="L39" s="39"/>
      <c r="M39" s="7"/>
      <c r="N39" s="38">
        <v>21.55</v>
      </c>
      <c r="O39" s="39">
        <f t="shared" si="3"/>
        <v>21.55</v>
      </c>
      <c r="P39" s="7"/>
    </row>
    <row r="40" spans="2:16" s="6" customFormat="1" x14ac:dyDescent="0.2">
      <c r="B40" s="34"/>
      <c r="C40" s="47" t="s">
        <v>39</v>
      </c>
      <c r="D40" s="7"/>
      <c r="E40" s="36">
        <v>1</v>
      </c>
      <c r="F40" s="37" t="s">
        <v>28</v>
      </c>
      <c r="G40" s="7"/>
      <c r="H40" s="38"/>
      <c r="I40" s="39"/>
      <c r="J40" s="7"/>
      <c r="K40" s="38"/>
      <c r="L40" s="39"/>
      <c r="M40" s="7"/>
      <c r="N40" s="38">
        <v>80</v>
      </c>
      <c r="O40" s="39">
        <f t="shared" ref="O40:O42" si="4">$E40*N40</f>
        <v>80</v>
      </c>
      <c r="P40" s="7"/>
    </row>
    <row r="41" spans="2:16" s="6" customFormat="1" x14ac:dyDescent="0.2">
      <c r="B41" s="34"/>
      <c r="C41" s="47"/>
      <c r="D41" s="7"/>
      <c r="E41" s="36"/>
      <c r="F41" s="37"/>
      <c r="G41" s="7"/>
      <c r="H41" s="38"/>
      <c r="I41" s="39"/>
      <c r="J41" s="7"/>
      <c r="K41" s="38"/>
      <c r="L41" s="39"/>
      <c r="M41" s="7"/>
      <c r="N41" s="38"/>
      <c r="O41" s="39"/>
      <c r="P41" s="7"/>
    </row>
    <row r="42" spans="2:16" s="6" customFormat="1" ht="13.5" x14ac:dyDescent="0.2">
      <c r="B42" s="34"/>
      <c r="C42" s="47" t="s">
        <v>40</v>
      </c>
      <c r="D42" s="7"/>
      <c r="E42" s="36">
        <v>1</v>
      </c>
      <c r="F42" s="37" t="s">
        <v>16</v>
      </c>
      <c r="G42" s="7"/>
      <c r="H42" s="38"/>
      <c r="I42" s="39"/>
      <c r="J42" s="7"/>
      <c r="K42" s="38"/>
      <c r="L42" s="39"/>
      <c r="M42" s="7"/>
      <c r="N42" s="38">
        <v>85</v>
      </c>
      <c r="O42" s="39">
        <f t="shared" si="4"/>
        <v>85</v>
      </c>
      <c r="P42" s="7"/>
    </row>
    <row r="43" spans="2:16" s="6" customFormat="1" x14ac:dyDescent="0.2">
      <c r="B43" s="34"/>
      <c r="C43" s="47"/>
      <c r="D43" s="7"/>
      <c r="E43" s="36"/>
      <c r="F43" s="37"/>
      <c r="G43" s="7"/>
      <c r="H43" s="38"/>
      <c r="I43" s="39"/>
      <c r="J43" s="7"/>
      <c r="K43" s="38"/>
      <c r="L43" s="39"/>
      <c r="M43" s="7"/>
      <c r="N43" s="38"/>
      <c r="O43" s="39"/>
      <c r="P43" s="7"/>
    </row>
    <row r="44" spans="2:16" s="6" customFormat="1" x14ac:dyDescent="0.2">
      <c r="B44" s="34"/>
      <c r="C44" s="47"/>
      <c r="D44" s="7"/>
      <c r="E44" s="36"/>
      <c r="F44" s="37"/>
      <c r="G44" s="7"/>
      <c r="H44" s="38"/>
      <c r="I44" s="39"/>
      <c r="J44" s="7"/>
      <c r="K44" s="38"/>
      <c r="L44" s="39"/>
      <c r="M44" s="7"/>
      <c r="N44" s="38"/>
      <c r="O44" s="39"/>
      <c r="P44" s="7"/>
    </row>
    <row r="45" spans="2:16" s="6" customFormat="1" ht="13.5" thickBot="1" x14ac:dyDescent="0.25">
      <c r="B45" s="48"/>
      <c r="C45" s="49"/>
      <c r="D45" s="7"/>
      <c r="E45" s="50"/>
      <c r="F45" s="51"/>
      <c r="G45" s="7"/>
      <c r="H45" s="52"/>
      <c r="I45" s="53"/>
      <c r="J45" s="7"/>
      <c r="K45" s="52"/>
      <c r="L45" s="53"/>
      <c r="M45" s="7"/>
      <c r="N45" s="52"/>
      <c r="O45" s="53"/>
      <c r="P45" s="7"/>
    </row>
    <row r="46" spans="2:16" s="6" customFormat="1" ht="6" customHeight="1" thickBot="1" x14ac:dyDescent="0.25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</row>
    <row r="47" spans="2:16" s="6" customFormat="1" ht="16.899999999999999" customHeight="1" thickTop="1" thickBot="1" x14ac:dyDescent="0.25">
      <c r="B47" s="54" t="s">
        <v>8</v>
      </c>
      <c r="C47" s="54"/>
      <c r="D47" s="54"/>
      <c r="E47" s="54"/>
      <c r="F47" s="54"/>
      <c r="G47" s="7"/>
      <c r="I47" s="9">
        <f>SUM(I12:I45)</f>
        <v>302.5</v>
      </c>
      <c r="J47" s="7"/>
      <c r="K47" s="7"/>
      <c r="L47" s="9">
        <f>SUM(L12:L45)</f>
        <v>544.5</v>
      </c>
      <c r="M47" s="7"/>
      <c r="N47" s="7"/>
      <c r="O47" s="9">
        <f>SUM(O12:O45)</f>
        <v>363</v>
      </c>
      <c r="P47" s="7"/>
    </row>
    <row r="48" spans="2:16" s="6" customFormat="1" ht="6" customHeight="1" thickTop="1" x14ac:dyDescent="0.2"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</row>
    <row r="49" spans="9:15" s="6" customFormat="1" x14ac:dyDescent="0.2"/>
    <row r="50" spans="9:15" s="6" customFormat="1" x14ac:dyDescent="0.2">
      <c r="I50" s="55"/>
      <c r="L50" s="55"/>
      <c r="O50" s="55"/>
    </row>
    <row r="51" spans="9:15" s="6" customFormat="1" x14ac:dyDescent="0.2"/>
    <row r="52" spans="9:15" s="6" customFormat="1" x14ac:dyDescent="0.2"/>
    <row r="53" spans="9:15" s="6" customFormat="1" x14ac:dyDescent="0.2"/>
    <row r="54" spans="9:15" s="6" customFormat="1" x14ac:dyDescent="0.2"/>
    <row r="55" spans="9:15" s="6" customFormat="1" x14ac:dyDescent="0.2"/>
    <row r="56" spans="9:15" s="6" customFormat="1" x14ac:dyDescent="0.2"/>
    <row r="57" spans="9:15" s="6" customFormat="1" x14ac:dyDescent="0.2"/>
    <row r="58" spans="9:15" s="6" customFormat="1" x14ac:dyDescent="0.2"/>
    <row r="59" spans="9:15" s="6" customFormat="1" x14ac:dyDescent="0.2"/>
    <row r="60" spans="9:15" s="6" customFormat="1" x14ac:dyDescent="0.2"/>
    <row r="61" spans="9:15" s="6" customFormat="1" x14ac:dyDescent="0.2"/>
    <row r="62" spans="9:15" s="6" customFormat="1" x14ac:dyDescent="0.2"/>
    <row r="63" spans="9:15" s="6" customFormat="1" x14ac:dyDescent="0.2"/>
    <row r="64" spans="9:15" s="6" customFormat="1" x14ac:dyDescent="0.2"/>
    <row r="65" s="6" customFormat="1" x14ac:dyDescent="0.2"/>
    <row r="66" s="6" customFormat="1" x14ac:dyDescent="0.2"/>
    <row r="67" s="6" customFormat="1" x14ac:dyDescent="0.2"/>
    <row r="68" s="6" customFormat="1" x14ac:dyDescent="0.2"/>
    <row r="69" s="6" customFormat="1" x14ac:dyDescent="0.2"/>
    <row r="70" s="6" customFormat="1" x14ac:dyDescent="0.2"/>
    <row r="71" s="6" customFormat="1" x14ac:dyDescent="0.2"/>
    <row r="72" s="6" customFormat="1" x14ac:dyDescent="0.2"/>
    <row r="73" s="6" customFormat="1" x14ac:dyDescent="0.2"/>
    <row r="74" s="6" customFormat="1" x14ac:dyDescent="0.2"/>
    <row r="75" s="6" customFormat="1" x14ac:dyDescent="0.2"/>
    <row r="76" s="6" customFormat="1" x14ac:dyDescent="0.2"/>
    <row r="77" s="6" customFormat="1" x14ac:dyDescent="0.2"/>
    <row r="78" s="6" customFormat="1" x14ac:dyDescent="0.2"/>
    <row r="79" s="6" customFormat="1" x14ac:dyDescent="0.2"/>
    <row r="80" s="6" customFormat="1" x14ac:dyDescent="0.2"/>
    <row r="81" s="6" customFormat="1" x14ac:dyDescent="0.2"/>
    <row r="82" s="6" customFormat="1" x14ac:dyDescent="0.2"/>
    <row r="83" s="6" customFormat="1" x14ac:dyDescent="0.2"/>
    <row r="84" s="6" customFormat="1" x14ac:dyDescent="0.2"/>
    <row r="85" s="6" customFormat="1" x14ac:dyDescent="0.2"/>
    <row r="86" s="6" customFormat="1" x14ac:dyDescent="0.2"/>
    <row r="87" s="6" customFormat="1" x14ac:dyDescent="0.2"/>
    <row r="88" s="6" customFormat="1" x14ac:dyDescent="0.2"/>
    <row r="89" s="6" customFormat="1" x14ac:dyDescent="0.2"/>
    <row r="90" s="6" customFormat="1" x14ac:dyDescent="0.2"/>
    <row r="91" s="6" customFormat="1" x14ac:dyDescent="0.2"/>
    <row r="92" s="6" customFormat="1" x14ac:dyDescent="0.2"/>
    <row r="93" s="6" customFormat="1" x14ac:dyDescent="0.2"/>
    <row r="94" s="6" customFormat="1" x14ac:dyDescent="0.2"/>
    <row r="95" s="6" customFormat="1" x14ac:dyDescent="0.2"/>
    <row r="96" s="6" customFormat="1" x14ac:dyDescent="0.2"/>
    <row r="97" s="6" customFormat="1" x14ac:dyDescent="0.2"/>
    <row r="98" s="6" customFormat="1" x14ac:dyDescent="0.2"/>
    <row r="99" s="6" customFormat="1" x14ac:dyDescent="0.2"/>
    <row r="100" s="6" customFormat="1" x14ac:dyDescent="0.2"/>
    <row r="101" s="6" customFormat="1" x14ac:dyDescent="0.2"/>
    <row r="102" s="6" customFormat="1" x14ac:dyDescent="0.2"/>
    <row r="103" s="6" customFormat="1" x14ac:dyDescent="0.2"/>
    <row r="104" s="6" customFormat="1" x14ac:dyDescent="0.2"/>
    <row r="105" s="6" customFormat="1" x14ac:dyDescent="0.2"/>
    <row r="106" s="6" customFormat="1" x14ac:dyDescent="0.2"/>
    <row r="107" s="6" customFormat="1" x14ac:dyDescent="0.2"/>
    <row r="108" s="6" customFormat="1" x14ac:dyDescent="0.2"/>
    <row r="109" s="6" customFormat="1" x14ac:dyDescent="0.2"/>
    <row r="110" s="6" customFormat="1" x14ac:dyDescent="0.2"/>
    <row r="111" s="6" customFormat="1" x14ac:dyDescent="0.2"/>
    <row r="112" s="6" customFormat="1" x14ac:dyDescent="0.2"/>
    <row r="113" s="6" customFormat="1" x14ac:dyDescent="0.2"/>
    <row r="114" s="6" customFormat="1" x14ac:dyDescent="0.2"/>
    <row r="115" s="6" customFormat="1" x14ac:dyDescent="0.2"/>
    <row r="116" s="6" customFormat="1" x14ac:dyDescent="0.2"/>
    <row r="117" s="6" customFormat="1" x14ac:dyDescent="0.2"/>
    <row r="118" s="6" customFormat="1" x14ac:dyDescent="0.2"/>
    <row r="119" s="6" customFormat="1" x14ac:dyDescent="0.2"/>
    <row r="120" s="6" customFormat="1" x14ac:dyDescent="0.2"/>
    <row r="121" s="6" customFormat="1" x14ac:dyDescent="0.2"/>
    <row r="122" s="6" customFormat="1" x14ac:dyDescent="0.2"/>
    <row r="123" s="6" customFormat="1" x14ac:dyDescent="0.2"/>
    <row r="124" s="6" customFormat="1" x14ac:dyDescent="0.2"/>
    <row r="125" s="6" customFormat="1" x14ac:dyDescent="0.2"/>
    <row r="126" s="6" customFormat="1" x14ac:dyDescent="0.2"/>
    <row r="127" s="6" customFormat="1" x14ac:dyDescent="0.2"/>
    <row r="128" s="6" customFormat="1" x14ac:dyDescent="0.2"/>
    <row r="129" s="6" customFormat="1" x14ac:dyDescent="0.2"/>
    <row r="130" s="6" customFormat="1" x14ac:dyDescent="0.2"/>
    <row r="131" s="6" customFormat="1" x14ac:dyDescent="0.2"/>
    <row r="132" s="6" customFormat="1" x14ac:dyDescent="0.2"/>
    <row r="133" s="6" customFormat="1" x14ac:dyDescent="0.2"/>
    <row r="134" s="6" customFormat="1" x14ac:dyDescent="0.2"/>
    <row r="135" s="6" customFormat="1" x14ac:dyDescent="0.2"/>
    <row r="136" s="6" customFormat="1" x14ac:dyDescent="0.2"/>
    <row r="137" s="6" customFormat="1" x14ac:dyDescent="0.2"/>
    <row r="138" s="6" customFormat="1" x14ac:dyDescent="0.2"/>
    <row r="139" s="6" customFormat="1" x14ac:dyDescent="0.2"/>
    <row r="140" s="6" customFormat="1" x14ac:dyDescent="0.2"/>
    <row r="141" s="6" customFormat="1" x14ac:dyDescent="0.2"/>
    <row r="142" s="6" customFormat="1" x14ac:dyDescent="0.2"/>
    <row r="143" s="6" customFormat="1" x14ac:dyDescent="0.2"/>
    <row r="144" s="6" customFormat="1" x14ac:dyDescent="0.2"/>
    <row r="145" s="6" customFormat="1" x14ac:dyDescent="0.2"/>
    <row r="146" s="6" customFormat="1" x14ac:dyDescent="0.2"/>
    <row r="147" s="6" customFormat="1" x14ac:dyDescent="0.2"/>
    <row r="148" s="6" customFormat="1" x14ac:dyDescent="0.2"/>
    <row r="149" s="6" customFormat="1" x14ac:dyDescent="0.2"/>
    <row r="150" s="6" customFormat="1" x14ac:dyDescent="0.2"/>
    <row r="151" s="6" customFormat="1" x14ac:dyDescent="0.2"/>
    <row r="152" s="6" customFormat="1" x14ac:dyDescent="0.2"/>
    <row r="153" s="6" customFormat="1" x14ac:dyDescent="0.2"/>
    <row r="154" s="6" customFormat="1" x14ac:dyDescent="0.2"/>
    <row r="155" s="6" customFormat="1" x14ac:dyDescent="0.2"/>
    <row r="156" s="6" customFormat="1" x14ac:dyDescent="0.2"/>
    <row r="157" s="6" customFormat="1" x14ac:dyDescent="0.2"/>
    <row r="158" s="6" customFormat="1" x14ac:dyDescent="0.2"/>
    <row r="159" s="6" customFormat="1" x14ac:dyDescent="0.2"/>
    <row r="160" s="6" customFormat="1" x14ac:dyDescent="0.2"/>
    <row r="161" s="6" customFormat="1" x14ac:dyDescent="0.2"/>
    <row r="162" s="6" customFormat="1" x14ac:dyDescent="0.2"/>
    <row r="163" s="6" customFormat="1" x14ac:dyDescent="0.2"/>
    <row r="164" s="6" customFormat="1" x14ac:dyDescent="0.2"/>
    <row r="165" s="6" customFormat="1" x14ac:dyDescent="0.2"/>
    <row r="166" s="6" customFormat="1" x14ac:dyDescent="0.2"/>
    <row r="167" s="6" customFormat="1" x14ac:dyDescent="0.2"/>
    <row r="168" s="6" customFormat="1" x14ac:dyDescent="0.2"/>
    <row r="169" s="6" customFormat="1" x14ac:dyDescent="0.2"/>
    <row r="170" s="6" customFormat="1" x14ac:dyDescent="0.2"/>
    <row r="171" s="6" customFormat="1" x14ac:dyDescent="0.2"/>
    <row r="172" s="6" customFormat="1" x14ac:dyDescent="0.2"/>
    <row r="173" s="6" customFormat="1" x14ac:dyDescent="0.2"/>
    <row r="174" s="6" customFormat="1" x14ac:dyDescent="0.2"/>
    <row r="175" s="6" customFormat="1" x14ac:dyDescent="0.2"/>
    <row r="176" s="6" customFormat="1" x14ac:dyDescent="0.2"/>
    <row r="177" s="6" customFormat="1" x14ac:dyDescent="0.2"/>
    <row r="178" s="6" customFormat="1" x14ac:dyDescent="0.2"/>
    <row r="179" s="6" customFormat="1" x14ac:dyDescent="0.2"/>
    <row r="180" s="6" customFormat="1" x14ac:dyDescent="0.2"/>
    <row r="181" s="6" customFormat="1" x14ac:dyDescent="0.2"/>
    <row r="182" s="6" customFormat="1" x14ac:dyDescent="0.2"/>
    <row r="183" s="6" customFormat="1" x14ac:dyDescent="0.2"/>
    <row r="184" s="6" customFormat="1" x14ac:dyDescent="0.2"/>
    <row r="185" s="6" customFormat="1" x14ac:dyDescent="0.2"/>
    <row r="186" s="6" customFormat="1" x14ac:dyDescent="0.2"/>
    <row r="187" s="6" customFormat="1" x14ac:dyDescent="0.2"/>
    <row r="188" s="6" customFormat="1" x14ac:dyDescent="0.2"/>
    <row r="189" s="6" customFormat="1" x14ac:dyDescent="0.2"/>
    <row r="190" s="6" customFormat="1" x14ac:dyDescent="0.2"/>
    <row r="191" s="6" customFormat="1" x14ac:dyDescent="0.2"/>
    <row r="192" s="6" customFormat="1" x14ac:dyDescent="0.2"/>
    <row r="193" s="6" customFormat="1" x14ac:dyDescent="0.2"/>
    <row r="194" s="6" customFormat="1" x14ac:dyDescent="0.2"/>
    <row r="195" s="6" customFormat="1" x14ac:dyDescent="0.2"/>
    <row r="196" s="6" customFormat="1" x14ac:dyDescent="0.2"/>
    <row r="197" s="6" customFormat="1" x14ac:dyDescent="0.2"/>
    <row r="198" s="6" customFormat="1" x14ac:dyDescent="0.2"/>
    <row r="199" s="6" customFormat="1" x14ac:dyDescent="0.2"/>
    <row r="200" s="6" customFormat="1" x14ac:dyDescent="0.2"/>
    <row r="201" s="6" customFormat="1" x14ac:dyDescent="0.2"/>
    <row r="202" s="6" customFormat="1" x14ac:dyDescent="0.2"/>
    <row r="203" s="6" customFormat="1" x14ac:dyDescent="0.2"/>
    <row r="204" s="6" customFormat="1" x14ac:dyDescent="0.2"/>
    <row r="205" s="6" customFormat="1" x14ac:dyDescent="0.2"/>
    <row r="206" s="6" customFormat="1" x14ac:dyDescent="0.2"/>
    <row r="207" s="6" customFormat="1" x14ac:dyDescent="0.2"/>
    <row r="208" s="6" customFormat="1" x14ac:dyDescent="0.2"/>
    <row r="209" s="6" customFormat="1" x14ac:dyDescent="0.2"/>
    <row r="210" s="6" customFormat="1" x14ac:dyDescent="0.2"/>
    <row r="211" s="6" customFormat="1" x14ac:dyDescent="0.2"/>
    <row r="212" s="6" customFormat="1" x14ac:dyDescent="0.2"/>
    <row r="213" s="6" customFormat="1" x14ac:dyDescent="0.2"/>
    <row r="214" s="6" customFormat="1" x14ac:dyDescent="0.2"/>
    <row r="215" s="6" customFormat="1" x14ac:dyDescent="0.2"/>
    <row r="216" s="6" customFormat="1" x14ac:dyDescent="0.2"/>
    <row r="217" s="6" customFormat="1" x14ac:dyDescent="0.2"/>
    <row r="218" s="6" customFormat="1" x14ac:dyDescent="0.2"/>
    <row r="219" s="6" customFormat="1" x14ac:dyDescent="0.2"/>
    <row r="220" s="6" customFormat="1" x14ac:dyDescent="0.2"/>
    <row r="221" s="6" customFormat="1" x14ac:dyDescent="0.2"/>
    <row r="222" s="6" customFormat="1" x14ac:dyDescent="0.2"/>
    <row r="223" s="6" customFormat="1" x14ac:dyDescent="0.2"/>
    <row r="224" s="6" customFormat="1" x14ac:dyDescent="0.2"/>
    <row r="225" s="6" customFormat="1" x14ac:dyDescent="0.2"/>
    <row r="226" s="6" customFormat="1" x14ac:dyDescent="0.2"/>
    <row r="227" s="6" customFormat="1" x14ac:dyDescent="0.2"/>
    <row r="228" s="6" customFormat="1" x14ac:dyDescent="0.2"/>
    <row r="229" s="6" customFormat="1" x14ac:dyDescent="0.2"/>
    <row r="230" s="6" customFormat="1" x14ac:dyDescent="0.2"/>
    <row r="231" s="6" customFormat="1" x14ac:dyDescent="0.2"/>
    <row r="232" s="6" customFormat="1" x14ac:dyDescent="0.2"/>
    <row r="233" s="6" customFormat="1" x14ac:dyDescent="0.2"/>
    <row r="234" s="6" customFormat="1" x14ac:dyDescent="0.2"/>
    <row r="235" s="6" customFormat="1" x14ac:dyDescent="0.2"/>
    <row r="236" s="6" customFormat="1" x14ac:dyDescent="0.2"/>
    <row r="237" s="6" customFormat="1" x14ac:dyDescent="0.2"/>
    <row r="238" s="6" customFormat="1" x14ac:dyDescent="0.2"/>
    <row r="239" s="6" customFormat="1" x14ac:dyDescent="0.2"/>
    <row r="240" s="6" customFormat="1" x14ac:dyDescent="0.2"/>
    <row r="241" s="6" customFormat="1" x14ac:dyDescent="0.2"/>
    <row r="242" s="6" customFormat="1" x14ac:dyDescent="0.2"/>
    <row r="243" s="6" customFormat="1" x14ac:dyDescent="0.2"/>
    <row r="244" s="6" customFormat="1" x14ac:dyDescent="0.2"/>
    <row r="245" s="6" customFormat="1" x14ac:dyDescent="0.2"/>
    <row r="246" s="6" customFormat="1" x14ac:dyDescent="0.2"/>
    <row r="247" s="6" customFormat="1" x14ac:dyDescent="0.2"/>
    <row r="248" s="6" customFormat="1" x14ac:dyDescent="0.2"/>
    <row r="249" s="6" customFormat="1" x14ac:dyDescent="0.2"/>
    <row r="250" s="6" customFormat="1" x14ac:dyDescent="0.2"/>
    <row r="251" s="6" customFormat="1" x14ac:dyDescent="0.2"/>
    <row r="252" s="6" customFormat="1" x14ac:dyDescent="0.2"/>
    <row r="253" s="6" customFormat="1" x14ac:dyDescent="0.2"/>
    <row r="254" s="6" customFormat="1" x14ac:dyDescent="0.2"/>
    <row r="255" s="6" customFormat="1" x14ac:dyDescent="0.2"/>
    <row r="256" s="6" customFormat="1" x14ac:dyDescent="0.2"/>
  </sheetData>
  <mergeCells count="14">
    <mergeCell ref="B2:O2"/>
    <mergeCell ref="B47:F47"/>
    <mergeCell ref="H10:I10"/>
    <mergeCell ref="H6:I9"/>
    <mergeCell ref="B10:B11"/>
    <mergeCell ref="C10:C11"/>
    <mergeCell ref="E10:E11"/>
    <mergeCell ref="F10:F11"/>
    <mergeCell ref="E4:F8"/>
    <mergeCell ref="N6:O9"/>
    <mergeCell ref="N10:O10"/>
    <mergeCell ref="K6:L9"/>
    <mergeCell ref="K10:L10"/>
    <mergeCell ref="B4:C4"/>
  </mergeCells>
  <phoneticPr fontId="0" type="noConversion"/>
  <conditionalFormatting sqref="I47">
    <cfRule type="cellIs" dxfId="5" priority="25" operator="lessThan">
      <formula>#REF!</formula>
    </cfRule>
    <cfRule type="cellIs" dxfId="4" priority="26" operator="greaterThan">
      <formula>#REF!</formula>
    </cfRule>
  </conditionalFormatting>
  <conditionalFormatting sqref="L47">
    <cfRule type="cellIs" dxfId="3" priority="13" operator="lessThan">
      <formula>#REF!</formula>
    </cfRule>
    <cfRule type="cellIs" dxfId="2" priority="14" operator="greaterThan">
      <formula>#REF!</formula>
    </cfRule>
  </conditionalFormatting>
  <conditionalFormatting sqref="O47">
    <cfRule type="cellIs" dxfId="1" priority="1" operator="lessThan">
      <formula>#REF!</formula>
    </cfRule>
    <cfRule type="cellIs" dxfId="0" priority="2" operator="greaterThan">
      <formula>#REF!</formula>
    </cfRule>
  </conditionalFormatting>
  <printOptions horizontalCentered="1"/>
  <pageMargins left="0.19685039370078741" right="0.19685039370078741" top="0.19685039370078741" bottom="0.59055118110236227" header="0" footer="0.19685039370078741"/>
  <pageSetup paperSize="9" scale="77" fitToHeight="42" orientation="landscape" r:id="rId1"/>
  <headerFooter alignWithMargins="0">
    <oddFooter>&amp;L&amp;"Arial,Regular"Page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Lloyd</dc:creator>
  <cp:lastModifiedBy>James Lloyd</cp:lastModifiedBy>
  <cp:lastPrinted>2024-04-30T12:39:17Z</cp:lastPrinted>
  <dcterms:created xsi:type="dcterms:W3CDTF">2000-08-07T14:52:04Z</dcterms:created>
  <dcterms:modified xsi:type="dcterms:W3CDTF">2024-04-30T12:40:51Z</dcterms:modified>
</cp:coreProperties>
</file>