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ER\Documents\"/>
    </mc:Choice>
  </mc:AlternateContent>
  <bookViews>
    <workbookView xWindow="0" yWindow="0" windowWidth="0" windowHeight="0"/>
  </bookViews>
  <sheets>
    <sheet name="Task 1" sheetId="1" r:id="rId1"/>
    <sheet name="Task 2" sheetId="2" r:id="rId2"/>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25" i="2" l="1"/>
  <c r="J25" i="2" s="1"/>
  <c r="H25" i="2"/>
  <c r="I25" i="2"/>
  <c r="G5" i="2"/>
  <c r="H5" i="2"/>
  <c r="H24" i="2" s="1"/>
  <c r="I5" i="2"/>
  <c r="G6" i="2"/>
  <c r="H6" i="2"/>
  <c r="I6" i="2"/>
  <c r="G7" i="2"/>
  <c r="H7" i="2"/>
  <c r="I7" i="2"/>
  <c r="G8" i="2"/>
  <c r="H8" i="2"/>
  <c r="I8" i="2"/>
  <c r="G9" i="2"/>
  <c r="H9" i="2"/>
  <c r="I9" i="2"/>
  <c r="G10" i="2"/>
  <c r="H10" i="2"/>
  <c r="I10" i="2"/>
  <c r="G11" i="2"/>
  <c r="H11" i="2"/>
  <c r="I11" i="2"/>
  <c r="G12" i="2"/>
  <c r="H12" i="2"/>
  <c r="I12" i="2"/>
  <c r="G13" i="2"/>
  <c r="H13" i="2"/>
  <c r="I13" i="2"/>
  <c r="G14" i="2"/>
  <c r="H14" i="2"/>
  <c r="I14" i="2"/>
  <c r="G15" i="2"/>
  <c r="H15" i="2"/>
  <c r="I15" i="2"/>
  <c r="G16" i="2"/>
  <c r="H16" i="2"/>
  <c r="I16" i="2"/>
  <c r="G17" i="2"/>
  <c r="H17" i="2"/>
  <c r="I17" i="2"/>
  <c r="G18" i="2"/>
  <c r="H18" i="2"/>
  <c r="I18" i="2"/>
  <c r="G19" i="2"/>
  <c r="H19" i="2"/>
  <c r="I19" i="2"/>
  <c r="G20" i="2"/>
  <c r="H20" i="2"/>
  <c r="I20" i="2"/>
  <c r="G21" i="2"/>
  <c r="H21" i="2"/>
  <c r="I21" i="2"/>
  <c r="G22" i="2"/>
  <c r="H22" i="2"/>
  <c r="I22" i="2"/>
  <c r="G23" i="2"/>
  <c r="H23" i="2"/>
  <c r="I23" i="2"/>
  <c r="I4" i="2"/>
  <c r="I24" i="2" s="1"/>
  <c r="H4" i="2"/>
  <c r="G4" i="2"/>
  <c r="G24" i="2" s="1"/>
  <c r="H26" i="2" l="1"/>
  <c r="G26" i="2"/>
  <c r="I26" i="2"/>
  <c r="C20" i="1" l="1"/>
  <c r="E20" i="1" s="1"/>
  <c r="C21" i="1"/>
  <c r="E21" i="1" s="1"/>
  <c r="C22" i="1"/>
  <c r="E22" i="1" s="1"/>
  <c r="C23" i="1"/>
  <c r="E23" i="1" s="1"/>
  <c r="C24" i="1"/>
  <c r="E24" i="1" s="1"/>
  <c r="C25" i="1"/>
  <c r="E25" i="1" s="1"/>
  <c r="C26" i="1"/>
  <c r="E26" i="1" s="1"/>
  <c r="C27" i="1"/>
  <c r="E27" i="1" s="1"/>
  <c r="C28" i="1"/>
  <c r="E28" i="1" s="1"/>
  <c r="C19" i="1"/>
  <c r="E19" i="1" s="1"/>
  <c r="B22" i="1"/>
  <c r="D22" i="1" s="1"/>
  <c r="B20" i="1"/>
  <c r="D20" i="1" s="1"/>
  <c r="B21" i="1"/>
  <c r="D21" i="1" s="1"/>
  <c r="B23" i="1"/>
  <c r="B24" i="1"/>
  <c r="D24" i="1" s="1"/>
  <c r="B25" i="1"/>
  <c r="D25" i="1" s="1"/>
  <c r="B26" i="1"/>
  <c r="D26" i="1" s="1"/>
  <c r="B27" i="1"/>
  <c r="B28" i="1"/>
  <c r="D28" i="1" s="1"/>
  <c r="B19" i="1"/>
  <c r="D19" i="1" s="1"/>
  <c r="B8" i="1"/>
  <c r="B14" i="1" s="1"/>
  <c r="D27" i="1" l="1"/>
  <c r="D23" i="1"/>
</calcChain>
</file>

<file path=xl/sharedStrings.xml><?xml version="1.0" encoding="utf-8"?>
<sst xmlns="http://schemas.openxmlformats.org/spreadsheetml/2006/main" count="114" uniqueCount="50">
  <si>
    <t>Task 1a</t>
  </si>
  <si>
    <t>v</t>
  </si>
  <si>
    <t>u</t>
  </si>
  <si>
    <t>s</t>
  </si>
  <si>
    <t>m/s</t>
  </si>
  <si>
    <t>m</t>
  </si>
  <si>
    <t xml:space="preserve">Acceleration </t>
  </si>
  <si>
    <t>a</t>
  </si>
  <si>
    <t>ms^-2</t>
  </si>
  <si>
    <t>Time</t>
  </si>
  <si>
    <t>t</t>
  </si>
  <si>
    <t>Task 1b</t>
  </si>
  <si>
    <t>Acceleration</t>
  </si>
  <si>
    <t>Distance (m)</t>
  </si>
  <si>
    <t>Time (s)</t>
  </si>
  <si>
    <t>Velocity (m/s)</t>
  </si>
  <si>
    <t>Message</t>
  </si>
  <si>
    <t>Task 1c</t>
  </si>
  <si>
    <t>Velocity-Time Data</t>
  </si>
  <si>
    <t>Velocity -Time Graph</t>
  </si>
  <si>
    <t>Task 2a</t>
  </si>
  <si>
    <t>Data</t>
  </si>
  <si>
    <t>Sample</t>
  </si>
  <si>
    <t>Actual Size</t>
  </si>
  <si>
    <t>Technician A</t>
  </si>
  <si>
    <t>Technician B</t>
  </si>
  <si>
    <t>Technician C</t>
  </si>
  <si>
    <t>Correlation Coefficient, r</t>
  </si>
  <si>
    <t>Mean</t>
  </si>
  <si>
    <t>Standard Error</t>
  </si>
  <si>
    <t>Median</t>
  </si>
  <si>
    <t>Mode</t>
  </si>
  <si>
    <t>Standard Deviation</t>
  </si>
  <si>
    <t>Sample Variance</t>
  </si>
  <si>
    <t>Kurtosis</t>
  </si>
  <si>
    <t>Skewness</t>
  </si>
  <si>
    <t>Range</t>
  </si>
  <si>
    <t>Minimum</t>
  </si>
  <si>
    <t>Maximum</t>
  </si>
  <si>
    <t>Sum</t>
  </si>
  <si>
    <t>Count</t>
  </si>
  <si>
    <t>Descriptive Statistics</t>
  </si>
  <si>
    <t>Error</t>
  </si>
  <si>
    <t>% Error</t>
  </si>
  <si>
    <t>Total</t>
  </si>
  <si>
    <t>Best Operator</t>
  </si>
  <si>
    <t>Worst Operator</t>
  </si>
  <si>
    <t>Similarities and Differnces</t>
  </si>
  <si>
    <t xml:space="preserve">Graph </t>
  </si>
  <si>
    <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</si>
</sst>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4" x14ac:knownFonts="1">
    <font>
      <sz val="11"/>
      <color theme="1"/>
      <name val="Calibri"/>
      <family val="2"/>
      <scheme val="minor"/>
    </font>
    <font>
      <sz val="11"/>
      <color theme="1"/>
      <name val="Calibri"/>
      <family val="2"/>
      <scheme val="minor"/>
    </font>
    <font>
      <b/>
      <sz val="11"/>
      <color theme="1"/>
      <name val="Calibri"/>
      <family val="2"/>
      <scheme val="minor"/>
    </font>
    <font>
      <i/>
      <sz val="11"/>
      <color theme="1"/>
      <name val="Calibri"/>
      <family val="2"/>
      <scheme val="minor"/>
    </font>
  </fonts>
  <fills count="5">
    <fill>
      <patternFill patternType="none"/>
    </fill>
    <fill>
      <patternFill patternType="gray125"/>
    </fill>
    <fill>
      <patternFill patternType="solid">
        <fgColor rgb="FF00B050"/>
        <bgColor indexed="64"/>
      </patternFill>
    </fill>
    <fill>
      <patternFill patternType="solid">
        <fgColor rgb="FFFF0000"/>
        <bgColor indexed="64"/>
      </patternFill>
    </fill>
    <fill>
      <patternFill patternType="solid">
        <fgColor theme="7"/>
        <bgColor indexed="64"/>
      </patternFill>
    </fill>
  </fills>
  <borders count="3">
    <border>
      <left/>
      <right/>
      <top/>
      <bottom/>
      <diagonal/>
    </border>
    <border>
      <left/>
      <right/>
      <top/>
      <bottom style="medium">
        <color indexed="64"/>
      </bottom>
      <diagonal/>
    </border>
    <border>
      <left/>
      <right/>
      <top style="medium">
        <color indexed="64"/>
      </top>
      <bottom style="thin">
        <color indexed="64"/>
      </bottom>
      <diagonal/>
    </border>
  </borders>
  <cellStyleXfs count="3">
    <xf numFmtId="0" fontId="0" fillId="0" borderId="0"/>
    <xf numFmtId="43" fontId="1" fillId="0" borderId="0" applyFont="0" applyFill="0" applyBorder="0" applyAlignment="0" applyProtection="0"/>
    <xf numFmtId="9" fontId="1" fillId="0" borderId="0" applyFont="0" applyFill="0" applyBorder="0" applyAlignment="0" applyProtection="0"/>
  </cellStyleXfs>
  <cellXfs count="14">
    <xf numFmtId="0" fontId="0" fillId="0" borderId="0" xfId="0"/>
    <xf numFmtId="0" fontId="2" fillId="0" borderId="0" xfId="0" applyFont="1"/>
    <xf numFmtId="0" fontId="0" fillId="0" borderId="0" xfId="0" applyBorder="1"/>
    <xf numFmtId="0" fontId="2" fillId="0" borderId="0" xfId="0" applyFont="1" applyBorder="1"/>
    <xf numFmtId="43" fontId="0" fillId="0" borderId="0" xfId="1" applyFont="1"/>
    <xf numFmtId="0" fontId="0" fillId="0" borderId="0" xfId="0" applyFill="1" applyBorder="1" applyAlignment="1"/>
    <xf numFmtId="0" fontId="0" fillId="0" borderId="1" xfId="0" applyFill="1" applyBorder="1" applyAlignment="1"/>
    <xf numFmtId="0" fontId="3" fillId="0" borderId="2" xfId="0" applyFont="1" applyFill="1" applyBorder="1" applyAlignment="1">
      <alignment horizontal="center"/>
    </xf>
    <xf numFmtId="43" fontId="0" fillId="0" borderId="0" xfId="0" applyNumberFormat="1"/>
    <xf numFmtId="9" fontId="0" fillId="0" borderId="0" xfId="2" applyFont="1"/>
    <xf numFmtId="0" fontId="0" fillId="2" borderId="0" xfId="0" applyFill="1" applyBorder="1"/>
    <xf numFmtId="0" fontId="0" fillId="3" borderId="0" xfId="0" applyFill="1" applyBorder="1"/>
    <xf numFmtId="0" fontId="0" fillId="4" borderId="0" xfId="0" applyFill="1" applyBorder="1"/>
    <xf numFmtId="0" fontId="2" fillId="0" borderId="0" xfId="0" applyFont="1" applyBorder="1" applyAlignment="1">
      <alignment horizontal="center"/>
    </xf>
  </cellXfs>
  <cellStyles count="3">
    <cellStyle name="Comma" xfId="1" builtinId="3"/>
    <cellStyle name="Normal" xfId="0" builtinId="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cap="none" spc="20" baseline="0">
                <a:solidFill>
                  <a:schemeClr val="dk1">
                    <a:lumMod val="50000"/>
                    <a:lumOff val="50000"/>
                  </a:schemeClr>
                </a:solidFill>
                <a:latin typeface="+mn-lt"/>
                <a:ea typeface="+mn-ea"/>
                <a:cs typeface="+mn-cs"/>
              </a:defRPr>
            </a:pPr>
            <a:r>
              <a:rPr lang="en-US"/>
              <a:t>Velocity-Time Graph</a:t>
            </a:r>
          </a:p>
        </c:rich>
      </c:tx>
      <c:overlay val="0"/>
      <c:spPr>
        <a:noFill/>
        <a:ln>
          <a:noFill/>
        </a:ln>
        <a:effectLst/>
      </c:spPr>
      <c:txPr>
        <a:bodyPr rot="0" spcFirstLastPara="1" vertOverflow="ellipsis" vert="horz" wrap="square" anchor="ctr" anchorCtr="1"/>
        <a:lstStyle/>
        <a:p>
          <a:pPr>
            <a:defRPr sz="1400" b="0" i="0" u="none" strike="noStrike" kern="1200" cap="none" spc="20" baseline="0">
              <a:solidFill>
                <a:schemeClr val="dk1">
                  <a:lumMod val="50000"/>
                  <a:lumOff val="50000"/>
                </a:schemeClr>
              </a:solidFill>
              <a:latin typeface="+mn-lt"/>
              <a:ea typeface="+mn-ea"/>
              <a:cs typeface="+mn-cs"/>
            </a:defRPr>
          </a:pPr>
          <a:endParaRPr lang="en-US"/>
        </a:p>
      </c:txPr>
    </c:title>
    <c:autoTitleDeleted val="0"/>
    <c:plotArea>
      <c:layout/>
      <c:lineChart>
        <c:grouping val="standard"/>
        <c:varyColors val="0"/>
        <c:ser>
          <c:idx val="0"/>
          <c:order val="0"/>
          <c:tx>
            <c:strRef>
              <c:f>'Task 1'!$A$44</c:f>
              <c:strCache>
                <c:ptCount val="1"/>
                <c:pt idx="0">
                  <c:v>Velocity -Time Graph</c:v>
                </c:pt>
              </c:strCache>
            </c:strRef>
          </c:tx>
          <c:spPr>
            <a:ln w="22225" cap="rnd" cmpd="sng" algn="ctr">
              <a:solidFill>
                <a:schemeClr val="accent1"/>
              </a:solidFill>
              <a:round/>
            </a:ln>
            <a:effectLst/>
          </c:spPr>
          <c:marker>
            <c:symbol val="none"/>
          </c:marker>
          <c:cat>
            <c:numRef>
              <c:f>'Task 1'!$B$34:$B$43</c:f>
              <c:numCache>
                <c:formatCode>General</c:formatCode>
                <c:ptCount val="10"/>
                <c:pt idx="0">
                  <c:v>6.6659999999999995</c:v>
                </c:pt>
                <c:pt idx="1">
                  <c:v>7.4066666666666663</c:v>
                </c:pt>
                <c:pt idx="2">
                  <c:v>8.3324999999999996</c:v>
                </c:pt>
                <c:pt idx="3">
                  <c:v>9.5228571428571431</c:v>
                </c:pt>
                <c:pt idx="4">
                  <c:v>11.11</c:v>
                </c:pt>
                <c:pt idx="5">
                  <c:v>13.331999999999999</c:v>
                </c:pt>
                <c:pt idx="6">
                  <c:v>16.664999999999999</c:v>
                </c:pt>
                <c:pt idx="7">
                  <c:v>22.22</c:v>
                </c:pt>
                <c:pt idx="8">
                  <c:v>33.33</c:v>
                </c:pt>
                <c:pt idx="9">
                  <c:v>66.66</c:v>
                </c:pt>
              </c:numCache>
            </c:numRef>
          </c:cat>
          <c:val>
            <c:numRef>
              <c:f>'Task 1'!$A$34:$A$43</c:f>
              <c:numCache>
                <c:formatCode>General</c:formatCode>
                <c:ptCount val="10"/>
                <c:pt idx="0">
                  <c:v>3333</c:v>
                </c:pt>
                <c:pt idx="1">
                  <c:v>2699.73</c:v>
                </c:pt>
                <c:pt idx="2">
                  <c:v>2133.12</c:v>
                </c:pt>
                <c:pt idx="3">
                  <c:v>1633.1699999999998</c:v>
                </c:pt>
                <c:pt idx="4">
                  <c:v>1199.8799999999999</c:v>
                </c:pt>
                <c:pt idx="5">
                  <c:v>833.25</c:v>
                </c:pt>
                <c:pt idx="6">
                  <c:v>533.28</c:v>
                </c:pt>
                <c:pt idx="7">
                  <c:v>299.96999999999997</c:v>
                </c:pt>
                <c:pt idx="8">
                  <c:v>133.32</c:v>
                </c:pt>
                <c:pt idx="9">
                  <c:v>33.33</c:v>
                </c:pt>
              </c:numCache>
            </c:numRef>
          </c:val>
          <c:smooth val="0"/>
          <c:extLst xmlns:c16r2="http://schemas.microsoft.com/office/drawing/2015/06/chart">
            <c:ext xmlns:c16="http://schemas.microsoft.com/office/drawing/2014/chart" uri="{C3380CC4-5D6E-409C-BE32-E72D297353CC}">
              <c16:uniqueId val="{00000000-42A9-4BDE-A70E-CC2FABB5FF62}"/>
            </c:ext>
          </c:extLst>
        </c:ser>
        <c:dLbls>
          <c:showLegendKey val="0"/>
          <c:showVal val="0"/>
          <c:showCatName val="0"/>
          <c:showSerName val="0"/>
          <c:showPercent val="0"/>
          <c:showBubbleSize val="0"/>
        </c:dLbls>
        <c:dropLines>
          <c:spPr>
            <a:ln w="9525" cap="flat" cmpd="sng" algn="ctr">
              <a:solidFill>
                <a:schemeClr val="dk1">
                  <a:lumMod val="35000"/>
                  <a:lumOff val="65000"/>
                  <a:alpha val="33000"/>
                </a:schemeClr>
              </a:solidFill>
              <a:round/>
            </a:ln>
            <a:effectLst/>
          </c:spPr>
        </c:dropLines>
        <c:smooth val="0"/>
        <c:axId val="424636696"/>
        <c:axId val="424635128"/>
      </c:lineChart>
      <c:catAx>
        <c:axId val="424636696"/>
        <c:scaling>
          <c:orientation val="minMax"/>
        </c:scaling>
        <c:delete val="0"/>
        <c:axPos val="b"/>
        <c:title>
          <c:tx>
            <c:rich>
              <a:bodyPr rot="0" spcFirstLastPara="1" vertOverflow="ellipsis" vert="horz" wrap="square" anchor="ctr" anchorCtr="1"/>
              <a:lstStyle/>
              <a:p>
                <a:pPr>
                  <a:defRPr sz="900" b="0" i="0" u="none" strike="noStrike" kern="1200" cap="all" baseline="0">
                    <a:solidFill>
                      <a:schemeClr val="dk1">
                        <a:lumMod val="65000"/>
                        <a:lumOff val="35000"/>
                      </a:schemeClr>
                    </a:solidFill>
                    <a:latin typeface="+mn-lt"/>
                    <a:ea typeface="+mn-ea"/>
                    <a:cs typeface="+mn-cs"/>
                  </a:defRPr>
                </a:pPr>
                <a:r>
                  <a:rPr lang="en-US"/>
                  <a:t>Time (s)</a:t>
                </a:r>
              </a:p>
            </c:rich>
          </c:tx>
          <c:overlay val="0"/>
          <c:spPr>
            <a:noFill/>
            <a:ln>
              <a:noFill/>
            </a:ln>
            <a:effectLst/>
          </c:spPr>
          <c:txPr>
            <a:bodyPr rot="0" spcFirstLastPara="1" vertOverflow="ellipsis" vert="horz" wrap="square" anchor="ctr" anchorCtr="1"/>
            <a:lstStyle/>
            <a:p>
              <a:pPr>
                <a:defRPr sz="900" b="0" i="0" u="none" strike="noStrike" kern="1200" cap="all" baseline="0">
                  <a:solidFill>
                    <a:schemeClr val="dk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dk1">
                <a:lumMod val="15000"/>
                <a:lumOff val="85000"/>
              </a:schemeClr>
            </a:solidFill>
            <a:round/>
          </a:ln>
          <a:effectLst/>
        </c:spPr>
        <c:txPr>
          <a:bodyPr rot="-60000000" spcFirstLastPara="1" vertOverflow="ellipsis" vert="horz" wrap="square" anchor="ctr" anchorCtr="1"/>
          <a:lstStyle/>
          <a:p>
            <a:pPr>
              <a:defRPr sz="900" b="0" i="0" u="none" strike="noStrike" kern="1200" spc="20" baseline="0">
                <a:solidFill>
                  <a:schemeClr val="dk1">
                    <a:lumMod val="65000"/>
                    <a:lumOff val="35000"/>
                  </a:schemeClr>
                </a:solidFill>
                <a:latin typeface="+mn-lt"/>
                <a:ea typeface="+mn-ea"/>
                <a:cs typeface="+mn-cs"/>
              </a:defRPr>
            </a:pPr>
            <a:endParaRPr lang="en-US"/>
          </a:p>
        </c:txPr>
        <c:crossAx val="424635128"/>
        <c:crosses val="autoZero"/>
        <c:auto val="1"/>
        <c:lblAlgn val="ctr"/>
        <c:lblOffset val="100"/>
        <c:noMultiLvlLbl val="0"/>
      </c:catAx>
      <c:valAx>
        <c:axId val="424635128"/>
        <c:scaling>
          <c:orientation val="minMax"/>
        </c:scaling>
        <c:delete val="0"/>
        <c:axPos val="l"/>
        <c:title>
          <c:tx>
            <c:rich>
              <a:bodyPr rot="-5400000" spcFirstLastPara="1" vertOverflow="ellipsis" vert="horz" wrap="square" anchor="ctr" anchorCtr="1"/>
              <a:lstStyle/>
              <a:p>
                <a:pPr>
                  <a:defRPr sz="900" b="0" i="0" u="none" strike="noStrike" kern="1200" cap="all" baseline="0">
                    <a:solidFill>
                      <a:schemeClr val="dk1">
                        <a:lumMod val="65000"/>
                        <a:lumOff val="35000"/>
                      </a:schemeClr>
                    </a:solidFill>
                    <a:latin typeface="+mn-lt"/>
                    <a:ea typeface="+mn-ea"/>
                    <a:cs typeface="+mn-cs"/>
                  </a:defRPr>
                </a:pPr>
                <a:r>
                  <a:rPr lang="en-US"/>
                  <a:t>Velocity (m/s)</a:t>
                </a:r>
              </a:p>
            </c:rich>
          </c:tx>
          <c:overlay val="0"/>
          <c:spPr>
            <a:noFill/>
            <a:ln>
              <a:noFill/>
            </a:ln>
            <a:effectLst/>
          </c:spPr>
          <c:txPr>
            <a:bodyPr rot="-5400000" spcFirstLastPara="1" vertOverflow="ellipsis" vert="horz" wrap="square" anchor="ctr" anchorCtr="1"/>
            <a:lstStyle/>
            <a:p>
              <a:pPr>
                <a:defRPr sz="900" b="0" i="0" u="none" strike="noStrike" kern="1200" cap="all" baseline="0">
                  <a:solidFill>
                    <a:schemeClr val="dk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spc="20" baseline="0">
                <a:solidFill>
                  <a:schemeClr val="dk1">
                    <a:lumMod val="65000"/>
                    <a:lumOff val="35000"/>
                  </a:schemeClr>
                </a:solidFill>
                <a:latin typeface="+mn-lt"/>
                <a:ea typeface="+mn-ea"/>
                <a:cs typeface="+mn-cs"/>
              </a:defRPr>
            </a:pPr>
            <a:endParaRPr lang="en-US"/>
          </a:p>
        </c:txPr>
        <c:crossAx val="424636696"/>
        <c:crosses val="autoZero"/>
        <c:crossBetween val="between"/>
      </c:valAx>
      <c:spPr>
        <a:gradFill>
          <a:gsLst>
            <a:gs pos="100000">
              <a:schemeClr val="lt1">
                <a:lumMod val="95000"/>
              </a:schemeClr>
            </a:gs>
            <a:gs pos="0">
              <a:schemeClr val="lt1"/>
            </a:gs>
          </a:gsLst>
          <a:lin ang="5400000" scaled="0"/>
        </a:gradFill>
        <a:ln>
          <a:noFill/>
        </a:ln>
        <a:effectLst/>
      </c:spPr>
    </c:plotArea>
    <c:plotVisOnly val="1"/>
    <c:dispBlanksAs val="gap"/>
    <c:showDLblsOverMax val="0"/>
    <c:extLst xmlns:c16r2="http://schemas.microsoft.com/office/drawing/2015/06/chart">
      <c:ext xmlns:c16r3="http://schemas.microsoft.com/office/drawing/2017/03/chart" uri="{56B9EC1D-385E-4148-901F-78D8002777C0}">
        <c16r3:dataDisplayOptions16>
          <c16r3:dispNaAsBlank val="1"/>
        </c16r3:dataDisplayOptions16>
      </c:ext>
    </c:extLst>
  </c:chart>
  <c:spPr>
    <a:solidFill>
      <a:schemeClr val="lt1"/>
    </a:solidFill>
    <a:ln w="9525" cap="flat" cmpd="sng" algn="ctr">
      <a:solidFill>
        <a:schemeClr val="dk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r>
              <a:rPr lang="en-US"/>
              <a:t>Measured and Actual Value Graph</a:t>
            </a:r>
          </a:p>
        </c:rich>
      </c:tx>
      <c:overlay val="0"/>
      <c:spPr>
        <a:noFill/>
        <a:ln>
          <a:noFill/>
        </a:ln>
        <a:effectLst/>
      </c:spPr>
      <c:txPr>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endParaRPr lang="en-US"/>
        </a:p>
      </c:txPr>
    </c:title>
    <c:autoTitleDeleted val="0"/>
    <c:plotArea>
      <c:layout/>
      <c:lineChart>
        <c:grouping val="standard"/>
        <c:varyColors val="0"/>
        <c:ser>
          <c:idx val="1"/>
          <c:order val="0"/>
          <c:tx>
            <c:strRef>
              <c:f>'Task 2'!$C$3</c:f>
              <c:strCache>
                <c:ptCount val="1"/>
                <c:pt idx="0">
                  <c:v>Technician A</c:v>
                </c:pt>
              </c:strCache>
            </c:strRef>
          </c:tx>
          <c:spPr>
            <a:ln w="31750" cap="rnd">
              <a:solidFill>
                <a:schemeClr val="accent3"/>
              </a:solidFill>
              <a:round/>
            </a:ln>
            <a:effectLst/>
          </c:spPr>
          <c:marker>
            <c:symbol val="none"/>
          </c:marker>
          <c:cat>
            <c:numRef>
              <c:f>'Task 2'!$B$4:$B$23</c:f>
              <c:numCache>
                <c:formatCode>_(* #,##0.00_);_(* \(#,##0.00\);_(* "-"??_);_(@_)</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cat>
          <c:val>
            <c:numRef>
              <c:f>'Task 2'!$C$4:$C$23</c:f>
              <c:numCache>
                <c:formatCode>_(* #,##0.00_);_(* \(#,##0.00\);_(* "-"??_);_(@_)</c:formatCode>
                <c:ptCount val="20"/>
                <c:pt idx="0">
                  <c:v>1.5</c:v>
                </c:pt>
                <c:pt idx="1">
                  <c:v>1.8</c:v>
                </c:pt>
                <c:pt idx="2">
                  <c:v>2</c:v>
                </c:pt>
                <c:pt idx="3">
                  <c:v>0.8</c:v>
                </c:pt>
                <c:pt idx="4">
                  <c:v>3</c:v>
                </c:pt>
                <c:pt idx="5">
                  <c:v>1.2</c:v>
                </c:pt>
                <c:pt idx="6">
                  <c:v>1.2</c:v>
                </c:pt>
                <c:pt idx="7">
                  <c:v>0.5</c:v>
                </c:pt>
                <c:pt idx="8">
                  <c:v>5.5</c:v>
                </c:pt>
                <c:pt idx="9">
                  <c:v>0.5</c:v>
                </c:pt>
                <c:pt idx="10">
                  <c:v>2.1</c:v>
                </c:pt>
                <c:pt idx="11">
                  <c:v>1</c:v>
                </c:pt>
                <c:pt idx="12">
                  <c:v>1.8</c:v>
                </c:pt>
                <c:pt idx="13">
                  <c:v>1.5</c:v>
                </c:pt>
                <c:pt idx="14">
                  <c:v>2</c:v>
                </c:pt>
                <c:pt idx="15">
                  <c:v>6</c:v>
                </c:pt>
                <c:pt idx="16">
                  <c:v>1</c:v>
                </c:pt>
                <c:pt idx="17">
                  <c:v>0.9</c:v>
                </c:pt>
                <c:pt idx="18">
                  <c:v>4.5</c:v>
                </c:pt>
                <c:pt idx="19">
                  <c:v>0.5</c:v>
                </c:pt>
              </c:numCache>
            </c:numRef>
          </c:val>
          <c:smooth val="0"/>
          <c:extLst xmlns:c16r2="http://schemas.microsoft.com/office/drawing/2015/06/chart">
            <c:ext xmlns:c16="http://schemas.microsoft.com/office/drawing/2014/chart" uri="{C3380CC4-5D6E-409C-BE32-E72D297353CC}">
              <c16:uniqueId val="{00000000-7A2E-4DE8-ABED-3772B6B80CAA}"/>
            </c:ext>
          </c:extLst>
        </c:ser>
        <c:ser>
          <c:idx val="2"/>
          <c:order val="1"/>
          <c:tx>
            <c:strRef>
              <c:f>'Task 2'!$D$3</c:f>
              <c:strCache>
                <c:ptCount val="1"/>
                <c:pt idx="0">
                  <c:v>Technician B</c:v>
                </c:pt>
              </c:strCache>
            </c:strRef>
          </c:tx>
          <c:spPr>
            <a:ln w="31750" cap="rnd">
              <a:solidFill>
                <a:schemeClr val="accent5"/>
              </a:solidFill>
              <a:round/>
            </a:ln>
            <a:effectLst/>
          </c:spPr>
          <c:marker>
            <c:symbol val="none"/>
          </c:marker>
          <c:cat>
            <c:numRef>
              <c:f>'Task 2'!$B$4:$B$23</c:f>
              <c:numCache>
                <c:formatCode>_(* #,##0.00_);_(* \(#,##0.00\);_(* "-"??_);_(@_)</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cat>
          <c:val>
            <c:numRef>
              <c:f>'Task 2'!$D$4:$D$23</c:f>
              <c:numCache>
                <c:formatCode>_(* #,##0.00_);_(* \(#,##0.00\);_(* "-"??_);_(@_)</c:formatCode>
                <c:ptCount val="20"/>
                <c:pt idx="0">
                  <c:v>1</c:v>
                </c:pt>
                <c:pt idx="1">
                  <c:v>2</c:v>
                </c:pt>
                <c:pt idx="2">
                  <c:v>2</c:v>
                </c:pt>
                <c:pt idx="3">
                  <c:v>2</c:v>
                </c:pt>
                <c:pt idx="4">
                  <c:v>3.5</c:v>
                </c:pt>
                <c:pt idx="5">
                  <c:v>1</c:v>
                </c:pt>
                <c:pt idx="6">
                  <c:v>1</c:v>
                </c:pt>
                <c:pt idx="7">
                  <c:v>1</c:v>
                </c:pt>
                <c:pt idx="8">
                  <c:v>6.5</c:v>
                </c:pt>
                <c:pt idx="9">
                  <c:v>1.5</c:v>
                </c:pt>
                <c:pt idx="10">
                  <c:v>1.5</c:v>
                </c:pt>
                <c:pt idx="11">
                  <c:v>1</c:v>
                </c:pt>
                <c:pt idx="12">
                  <c:v>1.5</c:v>
                </c:pt>
                <c:pt idx="13">
                  <c:v>1</c:v>
                </c:pt>
                <c:pt idx="14">
                  <c:v>2.5</c:v>
                </c:pt>
                <c:pt idx="15">
                  <c:v>8</c:v>
                </c:pt>
                <c:pt idx="16">
                  <c:v>1</c:v>
                </c:pt>
                <c:pt idx="17">
                  <c:v>1.2</c:v>
                </c:pt>
                <c:pt idx="18">
                  <c:v>5.5</c:v>
                </c:pt>
                <c:pt idx="19">
                  <c:v>1</c:v>
                </c:pt>
              </c:numCache>
            </c:numRef>
          </c:val>
          <c:smooth val="0"/>
          <c:extLst xmlns:c16r2="http://schemas.microsoft.com/office/drawing/2015/06/chart">
            <c:ext xmlns:c16="http://schemas.microsoft.com/office/drawing/2014/chart" uri="{C3380CC4-5D6E-409C-BE32-E72D297353CC}">
              <c16:uniqueId val="{00000001-7A2E-4DE8-ABED-3772B6B80CAA}"/>
            </c:ext>
          </c:extLst>
        </c:ser>
        <c:ser>
          <c:idx val="3"/>
          <c:order val="2"/>
          <c:tx>
            <c:strRef>
              <c:f>'Task 2'!$E$3</c:f>
              <c:strCache>
                <c:ptCount val="1"/>
                <c:pt idx="0">
                  <c:v>Technician C</c:v>
                </c:pt>
              </c:strCache>
            </c:strRef>
          </c:tx>
          <c:spPr>
            <a:ln w="31750" cap="rnd">
              <a:solidFill>
                <a:schemeClr val="accent1">
                  <a:lumMod val="60000"/>
                </a:schemeClr>
              </a:solidFill>
              <a:round/>
            </a:ln>
            <a:effectLst/>
          </c:spPr>
          <c:marker>
            <c:symbol val="none"/>
          </c:marker>
          <c:cat>
            <c:numRef>
              <c:f>'Task 2'!$B$4:$B$23</c:f>
              <c:numCache>
                <c:formatCode>_(* #,##0.00_);_(* \(#,##0.00\);_(* "-"??_);_(@_)</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cat>
          <c:val>
            <c:numRef>
              <c:f>'Task 2'!$E$4:$E$23</c:f>
              <c:numCache>
                <c:formatCode>_(* #,##0.00_);_(* \(#,##0.00\);_(* "-"??_);_(@_)</c:formatCode>
                <c:ptCount val="20"/>
                <c:pt idx="0">
                  <c:v>1.4</c:v>
                </c:pt>
                <c:pt idx="1">
                  <c:v>2.5</c:v>
                </c:pt>
                <c:pt idx="2">
                  <c:v>1.6</c:v>
                </c:pt>
                <c:pt idx="3">
                  <c:v>1.6</c:v>
                </c:pt>
                <c:pt idx="4">
                  <c:v>3</c:v>
                </c:pt>
                <c:pt idx="5">
                  <c:v>1</c:v>
                </c:pt>
                <c:pt idx="6">
                  <c:v>0.7</c:v>
                </c:pt>
                <c:pt idx="7">
                  <c:v>0.9</c:v>
                </c:pt>
                <c:pt idx="8">
                  <c:v>6.2</c:v>
                </c:pt>
                <c:pt idx="9">
                  <c:v>1.4</c:v>
                </c:pt>
                <c:pt idx="10">
                  <c:v>1.7</c:v>
                </c:pt>
                <c:pt idx="11">
                  <c:v>1.3</c:v>
                </c:pt>
                <c:pt idx="12">
                  <c:v>1.6</c:v>
                </c:pt>
                <c:pt idx="13">
                  <c:v>1</c:v>
                </c:pt>
                <c:pt idx="14">
                  <c:v>2.1</c:v>
                </c:pt>
                <c:pt idx="15">
                  <c:v>7</c:v>
                </c:pt>
                <c:pt idx="16">
                  <c:v>0.8</c:v>
                </c:pt>
                <c:pt idx="17">
                  <c:v>0.8</c:v>
                </c:pt>
                <c:pt idx="18">
                  <c:v>4.9000000000000004</c:v>
                </c:pt>
                <c:pt idx="19">
                  <c:v>0.5</c:v>
                </c:pt>
              </c:numCache>
            </c:numRef>
          </c:val>
          <c:smooth val="0"/>
          <c:extLst xmlns:c16r2="http://schemas.microsoft.com/office/drawing/2015/06/chart">
            <c:ext xmlns:c16="http://schemas.microsoft.com/office/drawing/2014/chart" uri="{C3380CC4-5D6E-409C-BE32-E72D297353CC}">
              <c16:uniqueId val="{00000002-7A2E-4DE8-ABED-3772B6B80CAA}"/>
            </c:ext>
          </c:extLst>
        </c:ser>
        <c:dLbls>
          <c:showLegendKey val="0"/>
          <c:showVal val="0"/>
          <c:showCatName val="0"/>
          <c:showSerName val="0"/>
          <c:showPercent val="0"/>
          <c:showBubbleSize val="0"/>
        </c:dLbls>
        <c:smooth val="0"/>
        <c:axId val="424629640"/>
        <c:axId val="424630816"/>
      </c:lineChart>
      <c:catAx>
        <c:axId val="424629640"/>
        <c:scaling>
          <c:orientation val="minMax"/>
        </c:scaling>
        <c:delete val="0"/>
        <c:axPos val="b"/>
        <c:title>
          <c:tx>
            <c:rich>
              <a:bodyPr rot="0" spcFirstLastPara="1" vertOverflow="ellipsis" vert="horz" wrap="square" anchor="ctr" anchorCtr="1"/>
              <a:lstStyle/>
              <a:p>
                <a:pPr>
                  <a:defRPr sz="900" b="1" i="0" u="none" strike="noStrike" kern="1200" baseline="0">
                    <a:solidFill>
                      <a:schemeClr val="tx2"/>
                    </a:solidFill>
                    <a:latin typeface="+mn-lt"/>
                    <a:ea typeface="+mn-ea"/>
                    <a:cs typeface="+mn-cs"/>
                  </a:defRPr>
                </a:pPr>
                <a:r>
                  <a:rPr lang="en-US"/>
                  <a:t>Actual Value</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tx2"/>
                  </a:solidFill>
                  <a:latin typeface="+mn-lt"/>
                  <a:ea typeface="+mn-ea"/>
                  <a:cs typeface="+mn-cs"/>
                </a:defRPr>
              </a:pPr>
              <a:endParaRPr lang="en-US"/>
            </a:p>
          </c:txPr>
        </c:title>
        <c:numFmt formatCode="_(* #,##0.00_);_(* \(#,##0.00\);_(* &quot;-&quot;??_);_(@_)" sourceLinked="1"/>
        <c:majorTickMark val="out"/>
        <c:minorTickMark val="none"/>
        <c:tickLblPos val="nextTo"/>
        <c:spPr>
          <a:noFill/>
          <a:ln w="9525" cap="flat" cmpd="sng" algn="ctr">
            <a:solidFill>
              <a:schemeClr val="tx2">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424630816"/>
        <c:crosses val="autoZero"/>
        <c:auto val="1"/>
        <c:lblAlgn val="ctr"/>
        <c:lblOffset val="100"/>
        <c:noMultiLvlLbl val="0"/>
      </c:catAx>
      <c:valAx>
        <c:axId val="424630816"/>
        <c:scaling>
          <c:orientation val="minMax"/>
        </c:scaling>
        <c:delete val="0"/>
        <c:axPos val="l"/>
        <c:majorGridlines>
          <c:spPr>
            <a:ln w="9525" cap="flat" cmpd="sng" algn="ctr">
              <a:solidFill>
                <a:schemeClr val="tx2">
                  <a:lumMod val="15000"/>
                  <a:lumOff val="85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tx2"/>
                    </a:solidFill>
                    <a:latin typeface="+mn-lt"/>
                    <a:ea typeface="+mn-ea"/>
                    <a:cs typeface="+mn-cs"/>
                  </a:defRPr>
                </a:pPr>
                <a:r>
                  <a:rPr lang="en-US"/>
                  <a:t>Measured Value</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tx2"/>
                  </a:solidFill>
                  <a:latin typeface="+mn-lt"/>
                  <a:ea typeface="+mn-ea"/>
                  <a:cs typeface="+mn-cs"/>
                </a:defRPr>
              </a:pPr>
              <a:endParaRPr lang="en-US"/>
            </a:p>
          </c:txPr>
        </c:title>
        <c:numFmt formatCode="_(* #,##0.00_);_(* \(#,##0.00\);_(*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42462964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legend>
    <c:plotVisOnly val="1"/>
    <c:dispBlanksAs val="gap"/>
    <c:showDLblsOverMax val="0"/>
    <c:extLst xmlns:c16r2="http://schemas.microsoft.com/office/drawing/2015/06/char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2">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1">
  <a:schemeClr val="accent1"/>
  <a:schemeClr val="accent3"/>
  <a:schemeClr val="accent5"/>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30">
  <cs:axisTitle>
    <cs:lnRef idx="0"/>
    <cs:fillRef idx="0"/>
    <cs:effectRef idx="0"/>
    <cs:fontRef idx="minor">
      <a:schemeClr val="dk1">
        <a:lumMod val="65000"/>
        <a:lumOff val="35000"/>
      </a:schemeClr>
    </cs:fontRef>
    <cs:defRPr sz="900" kern="1200" cap="all"/>
  </cs:axisTitle>
  <cs:category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b="0" kern="1200" spc="20" baseline="0"/>
  </cs:categoryAxis>
  <cs:chartArea mods="allowNoLineOverride">
    <cs:lnRef idx="0"/>
    <cs:fillRef idx="0"/>
    <cs:effectRef idx="0"/>
    <cs:fontRef idx="minor">
      <a:schemeClr val="dk1"/>
    </cs:fontRef>
    <cs:spPr>
      <a:solidFill>
        <a:schemeClr val="lt1"/>
      </a:solidFill>
      <a:ln w="9525" cap="flat" cmpd="sng" algn="ctr">
        <a:solidFill>
          <a:schemeClr val="dk1">
            <a:lumMod val="15000"/>
            <a:lumOff val="85000"/>
          </a:schemeClr>
        </a:solidFill>
        <a:round/>
      </a:ln>
    </cs:spPr>
    <cs:defRPr sz="900" kern="1200"/>
  </cs:chartArea>
  <cs:dataLabel>
    <cs:lnRef idx="0"/>
    <cs:fillRef idx="0"/>
    <cs:effectRef idx="0"/>
    <cs:fontRef idx="minor">
      <a:schemeClr val="dk1">
        <a:lumMod val="65000"/>
        <a:lumOff val="3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0"/>
    <cs:effectRef idx="0"/>
    <cs:fontRef idx="minor">
      <a:schemeClr val="dk1"/>
    </cs:fontRef>
    <cs:spPr>
      <a:ln w="22225" cap="rnd" cmpd="sng" algn="ctr">
        <a:solidFill>
          <a:schemeClr val="phClr"/>
        </a:solidFill>
        <a:round/>
      </a:ln>
    </cs:spPr>
  </cs:dataPointLine>
  <cs:dataPointMarker>
    <cs:lnRef idx="0">
      <cs:styleClr val="auto"/>
    </cs:lnRef>
    <cs:fillRef idx="0">
      <cs:styleClr val="auto"/>
    </cs:fillRef>
    <cs:effectRef idx="0"/>
    <cs:fontRef idx="minor">
      <a:schemeClr val="dk1"/>
    </cs:fontRef>
    <cs:spPr>
      <a:solidFill>
        <a:schemeClr val="phClr"/>
      </a:solidFill>
      <a:ln w="9525" cap="flat" cmpd="sng" algn="ctr">
        <a:solidFill>
          <a:schemeClr val="phClr"/>
        </a:solidFill>
        <a:round/>
      </a:ln>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a:solidFill>
          <a:schemeClr val="dk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dk1">
            <a:lumMod val="65000"/>
            <a:lumOff val="35000"/>
          </a:schemeClr>
        </a:solidFill>
      </a:ln>
    </cs:spPr>
  </cs:downBar>
  <cs:dropLine>
    <cs:lnRef idx="0"/>
    <cs:fillRef idx="0"/>
    <cs:effectRef idx="0"/>
    <cs:fontRef idx="minor">
      <a:schemeClr val="dk1"/>
    </cs:fontRef>
    <cs:spPr>
      <a:ln w="9525" cap="flat" cmpd="sng" algn="ctr">
        <a:solidFill>
          <a:schemeClr val="dk1">
            <a:lumMod val="35000"/>
            <a:lumOff val="65000"/>
            <a:alpha val="33000"/>
          </a:schemeClr>
        </a:solidFill>
        <a:round/>
      </a:ln>
    </cs:spPr>
  </cs:dropLine>
  <cs:errorBar>
    <cs:lnRef idx="0"/>
    <cs:fillRef idx="0"/>
    <cs:effectRef idx="0"/>
    <cs:fontRef idx="minor">
      <a:schemeClr val="dk1"/>
    </cs:fontRef>
    <cs:spPr>
      <a:ln w="9525">
        <a:solidFill>
          <a:schemeClr val="dk1">
            <a:lumMod val="65000"/>
            <a:lumOff val="35000"/>
          </a:schemeClr>
        </a:solidFill>
      </a:ln>
    </cs:spPr>
  </cs:errorBar>
  <cs:floor>
    <cs:lnRef idx="0"/>
    <cs:fillRef idx="0"/>
    <cs:effectRef idx="0"/>
    <cs:fontRef idx="minor">
      <a:schemeClr val="dk1"/>
    </cs:fontRef>
  </cs:floor>
  <cs:gridlineMajor>
    <cs:lnRef idx="0"/>
    <cs:fillRef idx="0"/>
    <cs:effectRef idx="0"/>
    <cs:fontRef idx="minor">
      <a:schemeClr val="dk1"/>
    </cs:fontRef>
    <cs:spPr>
      <a:ln>
        <a:solidFill>
          <a:schemeClr val="dk1">
            <a:lumMod val="15000"/>
            <a:lumOff val="85000"/>
          </a:schemeClr>
        </a:solidFill>
      </a:ln>
    </cs:spPr>
  </cs:gridlineMajor>
  <cs:gridlineMinor>
    <cs:lnRef idx="0"/>
    <cs:fillRef idx="0"/>
    <cs:effectRef idx="0"/>
    <cs:fontRef idx="minor">
      <a:schemeClr val="dk1"/>
    </cs:fontRef>
    <cs:spPr>
      <a:ln>
        <a:solidFill>
          <a:schemeClr val="dk1">
            <a:lumMod val="5000"/>
            <a:lumOff val="95000"/>
          </a:schemeClr>
        </a:solidFill>
      </a:ln>
    </cs:spPr>
  </cs:gridlineMinor>
  <cs:hiLoLine>
    <cs:lnRef idx="0"/>
    <cs:fillRef idx="0"/>
    <cs:effectRef idx="0"/>
    <cs:fontRef idx="minor">
      <a:schemeClr val="dk1"/>
    </cs:fontRef>
    <cs:spPr>
      <a:ln w="9525">
        <a:solidFill>
          <a:schemeClr val="dk1">
            <a:lumMod val="35000"/>
            <a:lumOff val="65000"/>
          </a:schemeClr>
        </a:solidFill>
      </a:ln>
    </cs:spPr>
  </cs:hiLoLine>
  <cs:leaderLine>
    <cs:lnRef idx="0"/>
    <cs:fillRef idx="0"/>
    <cs:effectRef idx="0"/>
    <cs:fontRef idx="minor">
      <a:schemeClr val="dk1"/>
    </cs:fontRef>
    <cs:spPr>
      <a:ln w="9525">
        <a:solidFill>
          <a:schemeClr val="dk1">
            <a:lumMod val="35000"/>
            <a:lumOff val="65000"/>
          </a:schemeClr>
        </a:solidFill>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spPr>
      <a:gradFill>
        <a:gsLst>
          <a:gs pos="100000">
            <a:schemeClr val="lt1">
              <a:lumMod val="95000"/>
            </a:schemeClr>
          </a:gs>
          <a:gs pos="0">
            <a:schemeClr val="lt1"/>
          </a:gs>
        </a:gsLst>
        <a:lin ang="5400000" scaled="0"/>
      </a:gradFill>
    </cs:spPr>
  </cs:plotArea>
  <cs:plotArea3D>
    <cs:lnRef idx="0"/>
    <cs:fillRef idx="0"/>
    <cs:effectRef idx="0"/>
    <cs:fontRef idx="minor">
      <a:schemeClr val="dk1"/>
    </cs:fontRef>
  </cs:plotArea3D>
  <cs:series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s:seriesAxis>
  <cs:seriesLine>
    <cs:lnRef idx="0"/>
    <cs:fillRef idx="0"/>
    <cs:effectRef idx="0"/>
    <cs:fontRef idx="minor">
      <a:schemeClr val="dk1"/>
    </cs:fontRef>
    <cs:spPr>
      <a:ln w="9525">
        <a:solidFill>
          <a:schemeClr val="dk1">
            <a:lumMod val="35000"/>
            <a:lumOff val="65000"/>
          </a:schemeClr>
        </a:solidFill>
        <a:prstDash val="dash"/>
      </a:ln>
    </cs:spPr>
  </cs:seriesLine>
  <cs:title>
    <cs:lnRef idx="0"/>
    <cs:fillRef idx="0"/>
    <cs:effectRef idx="0"/>
    <cs:fontRef idx="minor">
      <a:schemeClr val="dk1">
        <a:lumMod val="50000"/>
        <a:lumOff val="50000"/>
      </a:schemeClr>
    </cs:fontRef>
    <cs:defRPr sz="1400" kern="1200" cap="none" spc="20" baseline="0"/>
  </cs:title>
  <cs:trendline>
    <cs:lnRef idx="0">
      <cs:styleClr val="auto"/>
    </cs:lnRef>
    <cs:fillRef idx="0"/>
    <cs:effectRef idx="0"/>
    <cs:fontRef idx="minor">
      <a:schemeClr val="dk1"/>
    </cs:fontRef>
    <cs:spPr>
      <a:ln w="9525" cap="rnd">
        <a:solidFill>
          <a:schemeClr val="phClr"/>
        </a:solidFill>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65000"/>
        <a:lumOff val="35000"/>
      </a:schemeClr>
    </cs:fontRef>
    <cs:defRPr sz="900" kern="1200" spc="20" baseline="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31">
  <cs:axisTitle>
    <cs:lnRef idx="0"/>
    <cs:fillRef idx="0"/>
    <cs:effectRef idx="0"/>
    <cs:fontRef idx="minor">
      <a:schemeClr val="tx2"/>
    </cs:fontRef>
    <cs:defRPr sz="900" b="1" kern="1200"/>
  </cs:axisTitle>
  <cs:categoryAxis>
    <cs:lnRef idx="0"/>
    <cs:fillRef idx="0"/>
    <cs:effectRef idx="0"/>
    <cs:fontRef idx="minor">
      <a:schemeClr val="tx2"/>
    </cs:fontRef>
    <cs:spPr>
      <a:ln w="9525" cap="flat" cmpd="sng" algn="ctr">
        <a:solidFill>
          <a:schemeClr val="tx2">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2">
            <a:lumMod val="15000"/>
            <a:lumOff val="85000"/>
          </a:schemeClr>
        </a:solidFill>
        <a:round/>
      </a:ln>
    </cs:spPr>
    <cs:defRPr sz="900" kern="1200"/>
  </cs:chartArea>
  <cs:dataLabel>
    <cs:lnRef idx="0"/>
    <cs:fillRef idx="0"/>
    <cs:effectRef idx="0"/>
    <cs:fontRef idx="minor">
      <a:schemeClr val="tx2"/>
    </cs:fontRef>
    <cs:defRPr sz="900" kern="1200"/>
  </cs:dataLabel>
  <cs:dataLabelCallout>
    <cs:lnRef idx="0"/>
    <cs:fillRef idx="0"/>
    <cs:effectRef idx="0"/>
    <cs:fontRef idx="minor">
      <a:schemeClr val="dk2">
        <a:lumMod val="7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2"/>
    <cs:fontRef idx="minor">
      <a:schemeClr val="tx2"/>
    </cs:fontRef>
  </cs:dataPoint>
  <cs:dataPoint3D>
    <cs:lnRef idx="0"/>
    <cs:fillRef idx="3">
      <cs:styleClr val="auto"/>
    </cs:fillRef>
    <cs:effectRef idx="2"/>
    <cs:fontRef idx="minor">
      <a:schemeClr val="tx2"/>
    </cs:fontRef>
  </cs:dataPoint3D>
  <cs:dataPointLine>
    <cs:lnRef idx="0">
      <cs:styleClr val="auto"/>
    </cs:lnRef>
    <cs:fillRef idx="3"/>
    <cs:effectRef idx="2"/>
    <cs:fontRef idx="minor">
      <a:schemeClr val="tx2"/>
    </cs:fontRef>
    <cs:spPr>
      <a:ln w="31750" cap="rnd">
        <a:solidFill>
          <a:schemeClr val="phClr"/>
        </a:solidFill>
        <a:round/>
      </a:ln>
    </cs:spPr>
  </cs:dataPointLine>
  <cs:dataPointMarker>
    <cs:lnRef idx="0"/>
    <cs:fillRef idx="3">
      <cs:styleClr val="auto"/>
    </cs:fillRef>
    <cs:effectRef idx="2"/>
    <cs:fontRef idx="minor">
      <a:schemeClr val="tx2"/>
    </cs:fontRef>
    <cs:spPr>
      <a:ln w="12700">
        <a:solidFill>
          <a:schemeClr val="lt2"/>
        </a:solidFill>
        <a:round/>
      </a:ln>
    </cs:spPr>
  </cs:dataPointMarker>
  <cs:dataPointMarkerLayout symbol="circle" size="6"/>
  <cs:dataPointWireframe>
    <cs:lnRef idx="0">
      <cs:styleClr val="auto"/>
    </cs:lnRef>
    <cs:fillRef idx="3"/>
    <cs:effectRef idx="2"/>
    <cs:fontRef idx="minor">
      <a:schemeClr val="tx2"/>
    </cs:fontRef>
    <cs:spPr>
      <a:ln w="9525" cap="rnd">
        <a:solidFill>
          <a:schemeClr val="phClr"/>
        </a:solidFill>
        <a:round/>
      </a:ln>
    </cs:spPr>
  </cs:dataPointWireframe>
  <cs:dataTable>
    <cs:lnRef idx="0"/>
    <cs:fillRef idx="0"/>
    <cs:effectRef idx="0"/>
    <cs:fontRef idx="minor">
      <a:schemeClr val="tx2"/>
    </cs:fontRef>
    <cs:spPr>
      <a:ln w="9525">
        <a:solidFill>
          <a:schemeClr val="tx2">
            <a:lumMod val="15000"/>
            <a:lumOff val="85000"/>
          </a:schemeClr>
        </a:solidFill>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2"/>
    </cs:fontRef>
    <cs:spPr>
      <a:ln w="9525">
        <a:solidFill>
          <a:schemeClr val="tx2">
            <a:lumMod val="60000"/>
            <a:lumOff val="40000"/>
          </a:schemeClr>
        </a:solidFill>
        <a:prstDash val="dash"/>
      </a:ln>
    </cs:spPr>
  </cs:dropLine>
  <cs:errorBar>
    <cs:lnRef idx="0"/>
    <cs:fillRef idx="0"/>
    <cs:effectRef idx="0"/>
    <cs:fontRef idx="minor">
      <a:schemeClr val="tx2"/>
    </cs:fontRef>
    <cs:spPr>
      <a:ln w="9525">
        <a:solidFill>
          <a:schemeClr val="tx2">
            <a:lumMod val="75000"/>
          </a:schemeClr>
        </a:solidFill>
        <a:round/>
      </a:ln>
    </cs:spPr>
  </cs:errorBar>
  <cs:floor>
    <cs:lnRef idx="0"/>
    <cs:fillRef idx="0"/>
    <cs:effectRef idx="0"/>
    <cs:fontRef idx="minor">
      <a:schemeClr val="tx2"/>
    </cs:fontRef>
  </cs:floor>
  <cs:gridlineMajor>
    <cs:lnRef idx="0"/>
    <cs:fillRef idx="0"/>
    <cs:effectRef idx="0"/>
    <cs:fontRef idx="minor">
      <a:schemeClr val="tx2"/>
    </cs:fontRef>
    <cs:spPr>
      <a:ln w="9525" cap="flat" cmpd="sng" algn="ctr">
        <a:solidFill>
          <a:schemeClr val="tx2">
            <a:lumMod val="15000"/>
            <a:lumOff val="85000"/>
          </a:schemeClr>
        </a:solidFill>
        <a:round/>
      </a:ln>
    </cs:spPr>
  </cs:gridlineMajor>
  <cs:gridlineMinor>
    <cs:lnRef idx="0"/>
    <cs:fillRef idx="0"/>
    <cs:effectRef idx="0"/>
    <cs:fontRef idx="minor">
      <a:schemeClr val="tx2"/>
    </cs:fontRef>
    <cs:spPr>
      <a:ln>
        <a:solidFill>
          <a:schemeClr val="tx2">
            <a:lumMod val="5000"/>
            <a:lumOff val="95000"/>
          </a:schemeClr>
        </a:solidFill>
      </a:ln>
    </cs:spPr>
  </cs:gridlineMinor>
  <cs:hiLoLine>
    <cs:lnRef idx="0"/>
    <cs:fillRef idx="0"/>
    <cs:effectRef idx="0"/>
    <cs:fontRef idx="minor">
      <a:schemeClr val="tx2"/>
    </cs:fontRef>
    <cs:spPr>
      <a:ln w="9525">
        <a:solidFill>
          <a:schemeClr val="tx2">
            <a:lumMod val="60000"/>
            <a:lumOff val="40000"/>
          </a:schemeClr>
        </a:solidFill>
        <a:prstDash val="dash"/>
      </a:ln>
    </cs:spPr>
  </cs:hiLoLine>
  <cs:leaderLine>
    <cs:lnRef idx="0"/>
    <cs:fillRef idx="0"/>
    <cs:effectRef idx="0"/>
    <cs:fontRef idx="minor">
      <a:schemeClr val="tx2"/>
    </cs:fontRef>
    <cs:spPr>
      <a:ln w="9525">
        <a:solidFill>
          <a:schemeClr val="tx2">
            <a:lumMod val="35000"/>
            <a:lumOff val="65000"/>
          </a:schemeClr>
        </a:solidFill>
      </a:ln>
    </cs:spPr>
  </cs:leaderLine>
  <cs:legend>
    <cs:lnRef idx="0"/>
    <cs:fillRef idx="0"/>
    <cs:effectRef idx="0"/>
    <cs:fontRef idx="minor">
      <a:schemeClr val="tx2"/>
    </cs:fontRef>
    <cs:defRPr sz="900" kern="1200"/>
  </cs:legend>
  <cs:plotArea>
    <cs:lnRef idx="0"/>
    <cs:fillRef idx="0"/>
    <cs:effectRef idx="0"/>
    <cs:fontRef idx="minor">
      <a:schemeClr val="tx2"/>
    </cs:fontRef>
  </cs:plotArea>
  <cs:plotArea3D>
    <cs:lnRef idx="0"/>
    <cs:fillRef idx="0"/>
    <cs:effectRef idx="0"/>
    <cs:fontRef idx="minor">
      <a:schemeClr val="tx2"/>
    </cs:fontRef>
  </cs:plotArea3D>
  <cs:seriesAxis>
    <cs:lnRef idx="0"/>
    <cs:fillRef idx="0"/>
    <cs:effectRef idx="0"/>
    <cs:fontRef idx="minor">
      <a:schemeClr val="tx2"/>
    </cs:fontRef>
    <cs:spPr>
      <a:ln w="9525" cap="flat" cmpd="sng" algn="ctr">
        <a:solidFill>
          <a:schemeClr val="tx2">
            <a:lumMod val="15000"/>
            <a:lumOff val="85000"/>
          </a:schemeClr>
        </a:solidFill>
        <a:round/>
      </a:ln>
    </cs:spPr>
    <cs:defRPr sz="900" kern="1200"/>
  </cs:seriesAxis>
  <cs:seriesLine>
    <cs:lnRef idx="0"/>
    <cs:fillRef idx="0"/>
    <cs:effectRef idx="0"/>
    <cs:fontRef idx="minor">
      <a:schemeClr val="tx2"/>
    </cs:fontRef>
    <cs:spPr>
      <a:ln w="9525">
        <a:solidFill>
          <a:schemeClr val="tx2">
            <a:lumMod val="60000"/>
            <a:lumOff val="40000"/>
          </a:schemeClr>
        </a:solidFill>
        <a:prstDash val="dash"/>
      </a:ln>
    </cs:spPr>
  </cs:seriesLine>
  <cs:title>
    <cs:lnRef idx="0"/>
    <cs:fillRef idx="0"/>
    <cs:effectRef idx="0"/>
    <cs:fontRef idx="minor">
      <a:schemeClr val="tx2"/>
    </cs:fontRef>
    <cs:defRPr sz="1600" b="1" kern="1200"/>
  </cs:title>
  <cs:trendline>
    <cs:lnRef idx="0">
      <cs:styleClr val="auto"/>
    </cs:lnRef>
    <cs:fillRef idx="0"/>
    <cs:effectRef idx="0"/>
    <cs:fontRef idx="minor">
      <a:schemeClr val="tx2"/>
    </cs:fontRef>
    <cs:spPr>
      <a:ln w="19050" cap="rnd">
        <a:solidFill>
          <a:schemeClr val="phClr"/>
        </a:solidFill>
        <a:prstDash val="sysDash"/>
      </a:ln>
    </cs:spPr>
  </cs:trendline>
  <cs:trendlineLabel>
    <cs:lnRef idx="0"/>
    <cs:fillRef idx="0"/>
    <cs:effectRef idx="0"/>
    <cs:fontRef idx="minor">
      <a:schemeClr val="tx2"/>
    </cs:fontRef>
    <cs:defRPr sz="900" kern="1200"/>
  </cs:trendlineLabel>
  <cs:upBar>
    <cs:lnRef idx="0"/>
    <cs:fillRef idx="0"/>
    <cs:effectRef idx="0"/>
    <cs:fontRef idx="minor">
      <a:schemeClr val="tx2"/>
    </cs:fontRef>
    <cs:spPr>
      <a:solidFill>
        <a:schemeClr val="lt1"/>
      </a:solidFill>
      <a:ln w="9525">
        <a:solidFill>
          <a:schemeClr val="tx1">
            <a:lumMod val="15000"/>
            <a:lumOff val="85000"/>
          </a:schemeClr>
        </a:solidFill>
      </a:ln>
    </cs:spPr>
  </cs:upBar>
  <cs:valueAxis>
    <cs:lnRef idx="0"/>
    <cs:fillRef idx="0"/>
    <cs:effectRef idx="0"/>
    <cs:fontRef idx="minor">
      <a:schemeClr val="tx2"/>
    </cs:fontRef>
    <cs:defRPr sz="900" kern="1200"/>
  </cs:valueAxis>
  <cs:wall>
    <cs:lnRef idx="0"/>
    <cs:fillRef idx="0"/>
    <cs:effectRef idx="0"/>
    <cs:fontRef idx="minor">
      <a:schemeClr val="tx2"/>
    </cs:fontRef>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oneCellAnchor>
    <xdr:from>
      <xdr:col>0</xdr:col>
      <xdr:colOff>257175</xdr:colOff>
      <xdr:row>5</xdr:row>
      <xdr:rowOff>14287</xdr:rowOff>
    </xdr:from>
    <xdr:ext cx="832407" cy="366713"/>
    <mc:AlternateContent xmlns:mc="http://schemas.openxmlformats.org/markup-compatibility/2006" xmlns:a14="http://schemas.microsoft.com/office/drawing/2010/main">
      <mc:Choice Requires="a14">
        <xdr:sp macro="" textlink="">
          <xdr:nvSpPr>
            <xdr:cNvPr id="2" name="TextBox 1">
              <a:extLst>
                <a:ext uri="{FF2B5EF4-FFF2-40B4-BE49-F238E27FC236}">
                  <a16:creationId xmlns:a16="http://schemas.microsoft.com/office/drawing/2014/main" xmlns="" id="{8890E9E1-0B17-EDB6-1F90-EF103CB80E1D}"/>
                </a:ext>
              </a:extLst>
            </xdr:cNvPr>
            <xdr:cNvSpPr txBox="1"/>
          </xdr:nvSpPr>
          <xdr:spPr>
            <a:xfrm>
              <a:off x="257175" y="966787"/>
              <a:ext cx="832407" cy="3667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pPr/>
              <a14:m>
                <m:oMathPara xmlns:m="http://schemas.openxmlformats.org/officeDocument/2006/math">
                  <m:oMathParaPr>
                    <m:jc m:val="centerGroup"/>
                  </m:oMathParaPr>
                  <m:oMath xmlns:m="http://schemas.openxmlformats.org/officeDocument/2006/math">
                    <m:r>
                      <a:rPr lang="en-US" sz="1100" b="0" i="1">
                        <a:latin typeface="Cambria Math" panose="02040503050406030204" pitchFamily="18" charset="0"/>
                      </a:rPr>
                      <m:t>𝑎</m:t>
                    </m:r>
                    <m:r>
                      <a:rPr lang="en-US" sz="1100" b="0" i="1">
                        <a:latin typeface="Cambria Math" panose="02040503050406030204" pitchFamily="18" charset="0"/>
                      </a:rPr>
                      <m:t>=</m:t>
                    </m:r>
                    <m:f>
                      <m:fPr>
                        <m:ctrlPr>
                          <a:rPr lang="en-US" sz="1100" b="0" i="1">
                            <a:latin typeface="Cambria Math" panose="02040503050406030204" pitchFamily="18" charset="0"/>
                          </a:rPr>
                        </m:ctrlPr>
                      </m:fPr>
                      <m:num>
                        <m:sSup>
                          <m:sSupPr>
                            <m:ctrlPr>
                              <a:rPr lang="en-US" sz="1100" b="0" i="1">
                                <a:latin typeface="Cambria Math" panose="02040503050406030204" pitchFamily="18" charset="0"/>
                              </a:rPr>
                            </m:ctrlPr>
                          </m:sSupPr>
                          <m:e>
                            <m:r>
                              <a:rPr lang="en-US" sz="1100" b="0" i="1">
                                <a:latin typeface="Cambria Math" panose="02040503050406030204" pitchFamily="18" charset="0"/>
                              </a:rPr>
                              <m:t>𝑣</m:t>
                            </m:r>
                          </m:e>
                          <m:sup>
                            <m:r>
                              <a:rPr lang="en-US" sz="1100" b="0" i="1">
                                <a:latin typeface="Cambria Math" panose="02040503050406030204" pitchFamily="18" charset="0"/>
                              </a:rPr>
                              <m:t>2</m:t>
                            </m:r>
                          </m:sup>
                        </m:sSup>
                        <m:r>
                          <a:rPr lang="en-US" sz="1100" b="0" i="1">
                            <a:latin typeface="Cambria Math" panose="02040503050406030204" pitchFamily="18" charset="0"/>
                          </a:rPr>
                          <m:t>−</m:t>
                        </m:r>
                        <m:sSup>
                          <m:sSupPr>
                            <m:ctrlPr>
                              <a:rPr lang="en-US" sz="1100" b="0" i="1">
                                <a:latin typeface="Cambria Math" panose="02040503050406030204" pitchFamily="18" charset="0"/>
                              </a:rPr>
                            </m:ctrlPr>
                          </m:sSupPr>
                          <m:e>
                            <m:r>
                              <a:rPr lang="en-US" sz="1100" b="0" i="1">
                                <a:latin typeface="Cambria Math" panose="02040503050406030204" pitchFamily="18" charset="0"/>
                              </a:rPr>
                              <m:t>𝑢</m:t>
                            </m:r>
                          </m:e>
                          <m:sup>
                            <m:r>
                              <a:rPr lang="en-US" sz="1100" b="0" i="1">
                                <a:latin typeface="Cambria Math" panose="02040503050406030204" pitchFamily="18" charset="0"/>
                              </a:rPr>
                              <m:t>2</m:t>
                            </m:r>
                          </m:sup>
                        </m:sSup>
                      </m:num>
                      <m:den>
                        <m:r>
                          <a:rPr lang="en-US" sz="1100" b="0" i="1">
                            <a:latin typeface="Cambria Math" panose="02040503050406030204" pitchFamily="18" charset="0"/>
                          </a:rPr>
                          <m:t>2</m:t>
                        </m:r>
                        <m:r>
                          <a:rPr lang="en-US" sz="1100" b="0" i="1">
                            <a:latin typeface="Cambria Math" panose="02040503050406030204" pitchFamily="18" charset="0"/>
                          </a:rPr>
                          <m:t>𝑠</m:t>
                        </m:r>
                      </m:den>
                    </m:f>
                  </m:oMath>
                </m:oMathPara>
              </a14:m>
              <a:endParaRPr lang="en-US" sz="1100" b="0"/>
            </a:p>
            <a:p>
              <a:endParaRPr lang="en-US" sz="1100" b="0"/>
            </a:p>
            <a:p>
              <a:endParaRPr lang="en-US" sz="1100"/>
            </a:p>
          </xdr:txBody>
        </xdr:sp>
      </mc:Choice>
      <mc:Fallback xmlns="">
        <xdr:sp macro="" textlink="">
          <xdr:nvSpPr>
            <xdr:cNvPr id="2" name="TextBox 1">
              <a:extLst>
                <a:ext uri="{FF2B5EF4-FFF2-40B4-BE49-F238E27FC236}">
                  <a16:creationId xmlns:a16="http://schemas.microsoft.com/office/drawing/2014/main" id="{8890E9E1-0B17-EDB6-1F90-EF103CB80E1D}"/>
                </a:ext>
              </a:extLst>
            </xdr:cNvPr>
            <xdr:cNvSpPr txBox="1"/>
          </xdr:nvSpPr>
          <xdr:spPr>
            <a:xfrm>
              <a:off x="257175" y="966787"/>
              <a:ext cx="832407" cy="3667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en-US" sz="1100" b="0" i="0">
                  <a:latin typeface="Cambria Math" panose="02040503050406030204" pitchFamily="18" charset="0"/>
                </a:rPr>
                <a:t>𝑎=(𝑣^2−𝑢^2)/2𝑠</a:t>
              </a:r>
              <a:endParaRPr lang="en-US" sz="1100" b="0"/>
            </a:p>
            <a:p>
              <a:endParaRPr lang="en-US" sz="1100" b="0"/>
            </a:p>
            <a:p>
              <a:endParaRPr lang="en-US" sz="1100"/>
            </a:p>
          </xdr:txBody>
        </xdr:sp>
      </mc:Fallback>
    </mc:AlternateContent>
    <xdr:clientData/>
  </xdr:oneCellAnchor>
  <xdr:oneCellAnchor>
    <xdr:from>
      <xdr:col>0</xdr:col>
      <xdr:colOff>238125</xdr:colOff>
      <xdr:row>8</xdr:row>
      <xdr:rowOff>33337</xdr:rowOff>
    </xdr:from>
    <xdr:ext cx="1205266" cy="341055"/>
    <mc:AlternateContent xmlns:mc="http://schemas.openxmlformats.org/markup-compatibility/2006" xmlns:a14="http://schemas.microsoft.com/office/drawing/2010/main">
      <mc:Choice Requires="a14">
        <xdr:sp macro="" textlink="">
          <xdr:nvSpPr>
            <xdr:cNvPr id="3" name="TextBox 2">
              <a:extLst>
                <a:ext uri="{FF2B5EF4-FFF2-40B4-BE49-F238E27FC236}">
                  <a16:creationId xmlns:a16="http://schemas.microsoft.com/office/drawing/2014/main" xmlns="" id="{B32C82B8-CDB4-D4DD-CBD7-E749A3C70218}"/>
                </a:ext>
              </a:extLst>
            </xdr:cNvPr>
            <xdr:cNvSpPr txBox="1"/>
          </xdr:nvSpPr>
          <xdr:spPr>
            <a:xfrm>
              <a:off x="238125" y="1557337"/>
              <a:ext cx="1205266" cy="34105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r>
                      <a:rPr lang="en-US" sz="1100" b="0" i="1">
                        <a:latin typeface="Cambria Math" panose="02040503050406030204" pitchFamily="18" charset="0"/>
                      </a:rPr>
                      <m:t>𝑎</m:t>
                    </m:r>
                    <m:r>
                      <a:rPr lang="en-US" sz="1100" b="0" i="1">
                        <a:latin typeface="Cambria Math" panose="02040503050406030204" pitchFamily="18" charset="0"/>
                      </a:rPr>
                      <m:t>=5.554445</m:t>
                    </m:r>
                    <m:r>
                      <a:rPr lang="en-US" sz="1100" b="0" i="1">
                        <a:latin typeface="Cambria Math" panose="02040503050406030204" pitchFamily="18" charset="0"/>
                      </a:rPr>
                      <m:t>𝑚</m:t>
                    </m:r>
                    <m:sSup>
                      <m:sSupPr>
                        <m:ctrlPr>
                          <a:rPr lang="en-US" sz="1100" b="0" i="1">
                            <a:latin typeface="Cambria Math" panose="02040503050406030204" pitchFamily="18" charset="0"/>
                          </a:rPr>
                        </m:ctrlPr>
                      </m:sSupPr>
                      <m:e>
                        <m:r>
                          <a:rPr lang="en-US" sz="1100" b="0" i="1">
                            <a:latin typeface="Cambria Math" panose="02040503050406030204" pitchFamily="18" charset="0"/>
                          </a:rPr>
                          <m:t>𝑠</m:t>
                        </m:r>
                      </m:e>
                      <m:sup>
                        <m:r>
                          <a:rPr lang="en-US" sz="1100" b="0" i="1">
                            <a:latin typeface="Cambria Math" panose="02040503050406030204" pitchFamily="18" charset="0"/>
                          </a:rPr>
                          <m:t>−2</m:t>
                        </m:r>
                      </m:sup>
                    </m:sSup>
                  </m:oMath>
                </m:oMathPara>
              </a14:m>
              <a:endParaRPr lang="en-US" sz="1100" b="0" i="1">
                <a:latin typeface="Cambria Math" panose="02040503050406030204" pitchFamily="18" charset="0"/>
              </a:endParaRPr>
            </a:p>
            <a:p>
              <a:pPr/>
              <a14:m>
                <m:oMathPara xmlns:m="http://schemas.openxmlformats.org/officeDocument/2006/math">
                  <m:oMathParaPr>
                    <m:jc m:val="centerGroup"/>
                  </m:oMathParaPr>
                  <m:oMath xmlns:m="http://schemas.openxmlformats.org/officeDocument/2006/math">
                    <m:r>
                      <m:rPr>
                        <m:nor/>
                      </m:rPr>
                      <a:rPr lang="en-US"/>
                      <m:t> </m:t>
                    </m:r>
                    <m:r>
                      <a:rPr lang="en-US" sz="1100" b="0" i="1">
                        <a:latin typeface="Cambria Math" panose="02040503050406030204" pitchFamily="18" charset="0"/>
                      </a:rPr>
                      <m:t> </m:t>
                    </m:r>
                  </m:oMath>
                </m:oMathPara>
              </a14:m>
              <a:endParaRPr lang="en-US" sz="1100"/>
            </a:p>
          </xdr:txBody>
        </xdr:sp>
      </mc:Choice>
      <mc:Fallback xmlns="">
        <xdr:sp macro="" textlink="">
          <xdr:nvSpPr>
            <xdr:cNvPr id="3" name="TextBox 2">
              <a:extLst>
                <a:ext uri="{FF2B5EF4-FFF2-40B4-BE49-F238E27FC236}">
                  <a16:creationId xmlns:a16="http://schemas.microsoft.com/office/drawing/2014/main" id="{B32C82B8-CDB4-D4DD-CBD7-E749A3C70218}"/>
                </a:ext>
              </a:extLst>
            </xdr:cNvPr>
            <xdr:cNvSpPr txBox="1"/>
          </xdr:nvSpPr>
          <xdr:spPr>
            <a:xfrm>
              <a:off x="238125" y="1557337"/>
              <a:ext cx="1205266" cy="34105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n-US" sz="1100" b="0" i="0">
                  <a:latin typeface="Cambria Math" panose="02040503050406030204" pitchFamily="18" charset="0"/>
                </a:rPr>
                <a:t>𝑎=5.554445𝑚𝑠^(−2)</a:t>
              </a:r>
              <a:endParaRPr lang="en-US" sz="1100" b="0" i="1">
                <a:latin typeface="Cambria Math" panose="02040503050406030204" pitchFamily="18" charset="0"/>
              </a:endParaRPr>
            </a:p>
            <a:p>
              <a:r>
                <a:rPr lang="en-US" i="0">
                  <a:latin typeface="Cambria Math" panose="02040503050406030204" pitchFamily="18" charset="0"/>
                </a:rPr>
                <a:t>" </a:t>
              </a:r>
              <a:r>
                <a:rPr lang="en-US" sz="1100" b="0" i="0">
                  <a:latin typeface="Cambria Math" panose="02040503050406030204" pitchFamily="18" charset="0"/>
                </a:rPr>
                <a:t>" </a:t>
              </a:r>
              <a:endParaRPr lang="en-US" sz="1100"/>
            </a:p>
          </xdr:txBody>
        </xdr:sp>
      </mc:Fallback>
    </mc:AlternateContent>
    <xdr:clientData/>
  </xdr:oneCellAnchor>
  <xdr:oneCellAnchor>
    <xdr:from>
      <xdr:col>0</xdr:col>
      <xdr:colOff>180975</xdr:colOff>
      <xdr:row>11</xdr:row>
      <xdr:rowOff>52387</xdr:rowOff>
    </xdr:from>
    <xdr:ext cx="627159" cy="462434"/>
    <mc:AlternateContent xmlns:mc="http://schemas.openxmlformats.org/markup-compatibility/2006" xmlns:a14="http://schemas.microsoft.com/office/drawing/2010/main">
      <mc:Choice Requires="a14">
        <xdr:sp macro="" textlink="">
          <xdr:nvSpPr>
            <xdr:cNvPr id="4" name="TextBox 3">
              <a:extLst>
                <a:ext uri="{FF2B5EF4-FFF2-40B4-BE49-F238E27FC236}">
                  <a16:creationId xmlns:a16="http://schemas.microsoft.com/office/drawing/2014/main" xmlns="" id="{F74F2462-87C5-2C99-2FF2-D80F69C9A4C5}"/>
                </a:ext>
              </a:extLst>
            </xdr:cNvPr>
            <xdr:cNvSpPr txBox="1"/>
          </xdr:nvSpPr>
          <xdr:spPr>
            <a:xfrm>
              <a:off x="180975" y="2147887"/>
              <a:ext cx="627159" cy="46243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r>
                      <a:rPr lang="en-US" sz="1100" b="0" i="1">
                        <a:latin typeface="Cambria Math" panose="02040503050406030204" pitchFamily="18" charset="0"/>
                      </a:rPr>
                      <m:t>𝑡</m:t>
                    </m:r>
                    <m:r>
                      <a:rPr lang="en-US" sz="1100" b="0" i="1">
                        <a:latin typeface="Cambria Math" panose="02040503050406030204" pitchFamily="18" charset="0"/>
                      </a:rPr>
                      <m:t>=</m:t>
                    </m:r>
                    <m:f>
                      <m:fPr>
                        <m:ctrlPr>
                          <a:rPr lang="en-US" sz="1100" b="0" i="1">
                            <a:latin typeface="Cambria Math" panose="02040503050406030204" pitchFamily="18" charset="0"/>
                          </a:rPr>
                        </m:ctrlPr>
                      </m:fPr>
                      <m:num>
                        <m:r>
                          <a:rPr lang="en-US" sz="1100" b="0" i="1">
                            <a:latin typeface="Cambria Math" panose="02040503050406030204" pitchFamily="18" charset="0"/>
                          </a:rPr>
                          <m:t>𝑣</m:t>
                        </m:r>
                        <m:r>
                          <a:rPr lang="en-US" sz="1100" b="0" i="1">
                            <a:latin typeface="Cambria Math" panose="02040503050406030204" pitchFamily="18" charset="0"/>
                          </a:rPr>
                          <m:t>−</m:t>
                        </m:r>
                        <m:r>
                          <a:rPr lang="en-US" sz="1100" b="0" i="1">
                            <a:latin typeface="Cambria Math" panose="02040503050406030204" pitchFamily="18" charset="0"/>
                          </a:rPr>
                          <m:t>𝑢</m:t>
                        </m:r>
                      </m:num>
                      <m:den>
                        <m:r>
                          <a:rPr lang="en-US" sz="1100" b="0" i="1">
                            <a:latin typeface="Cambria Math" panose="02040503050406030204" pitchFamily="18" charset="0"/>
                          </a:rPr>
                          <m:t>𝑎</m:t>
                        </m:r>
                      </m:den>
                    </m:f>
                  </m:oMath>
                </m:oMathPara>
              </a14:m>
              <a:endParaRPr lang="en-US" sz="1100" b="0"/>
            </a:p>
            <a:p>
              <a:endParaRPr lang="en-US" sz="1100"/>
            </a:p>
          </xdr:txBody>
        </xdr:sp>
      </mc:Choice>
      <mc:Fallback xmlns="">
        <xdr:sp macro="" textlink="">
          <xdr:nvSpPr>
            <xdr:cNvPr id="4" name="TextBox 3">
              <a:extLst>
                <a:ext uri="{FF2B5EF4-FFF2-40B4-BE49-F238E27FC236}">
                  <a16:creationId xmlns:a16="http://schemas.microsoft.com/office/drawing/2014/main" id="{F74F2462-87C5-2C99-2FF2-D80F69C9A4C5}"/>
                </a:ext>
              </a:extLst>
            </xdr:cNvPr>
            <xdr:cNvSpPr txBox="1"/>
          </xdr:nvSpPr>
          <xdr:spPr>
            <a:xfrm>
              <a:off x="180975" y="2147887"/>
              <a:ext cx="627159" cy="46243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n-US" sz="1100" b="0" i="0">
                  <a:latin typeface="Cambria Math" panose="02040503050406030204" pitchFamily="18" charset="0"/>
                </a:rPr>
                <a:t>𝑡=(𝑣−𝑢)/𝑎</a:t>
              </a:r>
              <a:endParaRPr lang="en-US" sz="1100" b="0"/>
            </a:p>
            <a:p>
              <a:endParaRPr lang="en-US" sz="1100"/>
            </a:p>
          </xdr:txBody>
        </xdr:sp>
      </mc:Fallback>
    </mc:AlternateContent>
    <xdr:clientData/>
  </xdr:oneCellAnchor>
  <xdr:oneCellAnchor>
    <xdr:from>
      <xdr:col>0</xdr:col>
      <xdr:colOff>209550</xdr:colOff>
      <xdr:row>14</xdr:row>
      <xdr:rowOff>23812</xdr:rowOff>
    </xdr:from>
    <xdr:ext cx="826573" cy="172227"/>
    <mc:AlternateContent xmlns:mc="http://schemas.openxmlformats.org/markup-compatibility/2006" xmlns:a14="http://schemas.microsoft.com/office/drawing/2010/main">
      <mc:Choice Requires="a14">
        <xdr:sp macro="" textlink="">
          <xdr:nvSpPr>
            <xdr:cNvPr id="5" name="TextBox 4">
              <a:extLst>
                <a:ext uri="{FF2B5EF4-FFF2-40B4-BE49-F238E27FC236}">
                  <a16:creationId xmlns:a16="http://schemas.microsoft.com/office/drawing/2014/main" xmlns="" id="{218916C0-1538-73E4-3E59-D488FF9F831A}"/>
                </a:ext>
              </a:extLst>
            </xdr:cNvPr>
            <xdr:cNvSpPr txBox="1"/>
          </xdr:nvSpPr>
          <xdr:spPr>
            <a:xfrm>
              <a:off x="209550" y="2690812"/>
              <a:ext cx="826573"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14:m>
                <m:oMath xmlns:m="http://schemas.openxmlformats.org/officeDocument/2006/math">
                  <m:r>
                    <a:rPr lang="en-US" sz="1100" b="0" i="1">
                      <a:latin typeface="Cambria Math" panose="02040503050406030204" pitchFamily="18" charset="0"/>
                    </a:rPr>
                    <m:t>𝑡</m:t>
                  </m:r>
                  <m:r>
                    <a:rPr lang="en-US" sz="1100" b="0" i="1">
                      <a:latin typeface="Cambria Math" panose="02040503050406030204" pitchFamily="18" charset="0"/>
                    </a:rPr>
                    <m:t>=12.0012 </m:t>
                  </m:r>
                </m:oMath>
              </a14:m>
              <a:r>
                <a:rPr lang="en-US" sz="1100"/>
                <a:t>s</a:t>
              </a:r>
            </a:p>
          </xdr:txBody>
        </xdr:sp>
      </mc:Choice>
      <mc:Fallback xmlns="">
        <xdr:sp macro="" textlink="">
          <xdr:nvSpPr>
            <xdr:cNvPr id="5" name="TextBox 4">
              <a:extLst>
                <a:ext uri="{FF2B5EF4-FFF2-40B4-BE49-F238E27FC236}">
                  <a16:creationId xmlns:a16="http://schemas.microsoft.com/office/drawing/2014/main" id="{218916C0-1538-73E4-3E59-D488FF9F831A}"/>
                </a:ext>
              </a:extLst>
            </xdr:cNvPr>
            <xdr:cNvSpPr txBox="1"/>
          </xdr:nvSpPr>
          <xdr:spPr>
            <a:xfrm>
              <a:off x="209550" y="2690812"/>
              <a:ext cx="826573"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n-US" sz="1100" b="0" i="0">
                  <a:latin typeface="Cambria Math" panose="02040503050406030204" pitchFamily="18" charset="0"/>
                </a:rPr>
                <a:t>𝑡=12.0012 </a:t>
              </a:r>
              <a:r>
                <a:rPr lang="en-US" sz="1100"/>
                <a:t>s</a:t>
              </a:r>
            </a:p>
          </xdr:txBody>
        </xdr:sp>
      </mc:Fallback>
    </mc:AlternateContent>
    <xdr:clientData/>
  </xdr:oneCellAnchor>
  <xdr:twoCellAnchor>
    <xdr:from>
      <xdr:col>0</xdr:col>
      <xdr:colOff>114300</xdr:colOff>
      <xdr:row>44</xdr:row>
      <xdr:rowOff>100012</xdr:rowOff>
    </xdr:from>
    <xdr:to>
      <xdr:col>4</xdr:col>
      <xdr:colOff>952500</xdr:colOff>
      <xdr:row>58</xdr:row>
      <xdr:rowOff>176212</xdr:rowOff>
    </xdr:to>
    <xdr:graphicFrame macro="">
      <xdr:nvGraphicFramePr>
        <xdr:cNvPr id="9" name="Chart 8">
          <a:extLst>
            <a:ext uri="{FF2B5EF4-FFF2-40B4-BE49-F238E27FC236}">
              <a16:creationId xmlns:a16="http://schemas.microsoft.com/office/drawing/2014/main" xmlns="" id="{F800D71F-2370-AB3E-20D2-83FFE5827C3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0</xdr:col>
      <xdr:colOff>381000</xdr:colOff>
      <xdr:row>52</xdr:row>
      <xdr:rowOff>104773</xdr:rowOff>
    </xdr:from>
    <xdr:to>
      <xdr:col>6</xdr:col>
      <xdr:colOff>247650</xdr:colOff>
      <xdr:row>74</xdr:row>
      <xdr:rowOff>142874</xdr:rowOff>
    </xdr:to>
    <xdr:graphicFrame macro="">
      <xdr:nvGraphicFramePr>
        <xdr:cNvPr id="3" name="Chart 2">
          <a:extLst>
            <a:ext uri="{FF2B5EF4-FFF2-40B4-BE49-F238E27FC236}">
              <a16:creationId xmlns:a16="http://schemas.microsoft.com/office/drawing/2014/main" xmlns="" id="{031769FC-855E-497B-9A7E-060D32B657E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133350</xdr:colOff>
      <xdr:row>77</xdr:row>
      <xdr:rowOff>123825</xdr:rowOff>
    </xdr:from>
    <xdr:to>
      <xdr:col>2</xdr:col>
      <xdr:colOff>1123950</xdr:colOff>
      <xdr:row>85</xdr:row>
      <xdr:rowOff>161925</xdr:rowOff>
    </xdr:to>
    <xdr:sp macro="" textlink="">
      <xdr:nvSpPr>
        <xdr:cNvPr id="4" name="TextBox 3">
          <a:extLst>
            <a:ext uri="{FF2B5EF4-FFF2-40B4-BE49-F238E27FC236}">
              <a16:creationId xmlns:a16="http://schemas.microsoft.com/office/drawing/2014/main" xmlns="" id="{6518D850-2DE9-1041-8BBA-B88A40607096}"/>
            </a:ext>
          </a:extLst>
        </xdr:cNvPr>
        <xdr:cNvSpPr txBox="1"/>
      </xdr:nvSpPr>
      <xdr:spPr>
        <a:xfrm>
          <a:off x="133350" y="14811375"/>
          <a:ext cx="3352800" cy="15621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Operator</a:t>
          </a:r>
          <a:r>
            <a:rPr lang="en-US" sz="1100" baseline="0"/>
            <a:t> A performed best compared to others. He made the least error by 18% while C and B had 32% and 50% respectively. </a:t>
          </a:r>
        </a:p>
        <a:p>
          <a:r>
            <a:rPr lang="en-US" sz="1100" baseline="0"/>
            <a:t>Also, he had the smallest standard error and his mean measurement was very close to the actual mean. The range of his values is not as huge as for the others. </a:t>
          </a:r>
        </a:p>
        <a:p>
          <a:r>
            <a:rPr lang="en-US" sz="1100" baseline="0"/>
            <a:t>Lastly, his values had the least maximum value and highest minimum vlaue. </a:t>
          </a:r>
          <a:endParaRPr lang="en-US" sz="1100"/>
        </a:p>
      </xdr:txBody>
    </xdr:sp>
    <xdr:clientData/>
  </xdr:twoCellAnchor>
  <xdr:twoCellAnchor>
    <xdr:from>
      <xdr:col>0</xdr:col>
      <xdr:colOff>161925</xdr:colOff>
      <xdr:row>88</xdr:row>
      <xdr:rowOff>57150</xdr:rowOff>
    </xdr:from>
    <xdr:to>
      <xdr:col>3</xdr:col>
      <xdr:colOff>38100</xdr:colOff>
      <xdr:row>93</xdr:row>
      <xdr:rowOff>38100</xdr:rowOff>
    </xdr:to>
    <xdr:sp macro="" textlink="">
      <xdr:nvSpPr>
        <xdr:cNvPr id="5" name="TextBox 4">
          <a:extLst>
            <a:ext uri="{FF2B5EF4-FFF2-40B4-BE49-F238E27FC236}">
              <a16:creationId xmlns:a16="http://schemas.microsoft.com/office/drawing/2014/main" xmlns="" id="{AF436F4B-F735-E6AE-CB63-9DFEEA612486}"/>
            </a:ext>
          </a:extLst>
        </xdr:cNvPr>
        <xdr:cNvSpPr txBox="1"/>
      </xdr:nvSpPr>
      <xdr:spPr>
        <a:xfrm>
          <a:off x="161925" y="16840200"/>
          <a:ext cx="3448050" cy="9334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The worst operator</a:t>
          </a:r>
          <a:r>
            <a:rPr lang="en-US" sz="1100" baseline="0"/>
            <a:t> was technician B. He made errors by 50% and had the largest data range. His mean is not close to the actual mean. He has the highest maximum value and the lowest minimum value. Therefore, he was the least performer. </a:t>
          </a:r>
          <a:endParaRPr lang="en-US" sz="1100"/>
        </a:p>
      </xdr:txBody>
    </xdr:sp>
    <xdr:clientData/>
  </xdr:twoCellAnchor>
  <xdr:twoCellAnchor>
    <xdr:from>
      <xdr:col>0</xdr:col>
      <xdr:colOff>152400</xdr:colOff>
      <xdr:row>95</xdr:row>
      <xdr:rowOff>114300</xdr:rowOff>
    </xdr:from>
    <xdr:to>
      <xdr:col>2</xdr:col>
      <xdr:colOff>952500</xdr:colOff>
      <xdr:row>101</xdr:row>
      <xdr:rowOff>9525</xdr:rowOff>
    </xdr:to>
    <xdr:sp macro="" textlink="">
      <xdr:nvSpPr>
        <xdr:cNvPr id="6" name="TextBox 5">
          <a:extLst>
            <a:ext uri="{FF2B5EF4-FFF2-40B4-BE49-F238E27FC236}">
              <a16:creationId xmlns:a16="http://schemas.microsoft.com/office/drawing/2014/main" xmlns="" id="{FDB9567F-4C8B-E99F-14A1-47F574E56AE8}"/>
            </a:ext>
          </a:extLst>
        </xdr:cNvPr>
        <xdr:cNvSpPr txBox="1"/>
      </xdr:nvSpPr>
      <xdr:spPr>
        <a:xfrm>
          <a:off x="152400" y="18230850"/>
          <a:ext cx="3162300" cy="10382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Key similiarity</a:t>
          </a:r>
          <a:r>
            <a:rPr lang="en-US" sz="1100" baseline="0"/>
            <a:t> is that they all did not produce ambiguous measurements. Their values are close to each other. Also, most of them were unable to attain any accurate value apart from technician C who attained two accurate measurements. </a:t>
          </a:r>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0"/>
  <sheetViews>
    <sheetView tabSelected="1" workbookViewId="0">
      <selection activeCell="E6" sqref="E6"/>
    </sheetView>
  </sheetViews>
  <sheetFormatPr defaultRowHeight="15" x14ac:dyDescent="0.25"/>
  <cols>
    <col min="1" max="1" width="18.140625" bestFit="1" customWidth="1"/>
    <col min="2" max="2" width="12.140625" bestFit="1" customWidth="1"/>
    <col min="3" max="3" width="12" bestFit="1" customWidth="1"/>
    <col min="4" max="4" width="13.7109375" bestFit="1" customWidth="1"/>
    <col min="5" max="5" width="49" bestFit="1" customWidth="1"/>
  </cols>
  <sheetData>
    <row r="1" spans="1:5" x14ac:dyDescent="0.25">
      <c r="A1" s="3" t="s">
        <v>0</v>
      </c>
      <c r="B1" s="2"/>
      <c r="C1" s="2"/>
    </row>
    <row r="2" spans="1:5" x14ac:dyDescent="0.25">
      <c r="A2" s="2" t="s">
        <v>1</v>
      </c>
      <c r="B2" s="2">
        <v>66.66</v>
      </c>
      <c r="C2" s="2" t="s">
        <v>4</v>
      </c>
    </row>
    <row r="3" spans="1:5" x14ac:dyDescent="0.25">
      <c r="A3" s="2" t="s">
        <v>2</v>
      </c>
      <c r="B3" s="2">
        <v>0</v>
      </c>
      <c r="C3" s="2" t="s">
        <v>4</v>
      </c>
    </row>
    <row r="4" spans="1:5" x14ac:dyDescent="0.25">
      <c r="A4" s="2" t="s">
        <v>3</v>
      </c>
      <c r="B4" s="2">
        <v>400</v>
      </c>
      <c r="C4" s="2" t="s">
        <v>5</v>
      </c>
    </row>
    <row r="5" spans="1:5" x14ac:dyDescent="0.25">
      <c r="A5" s="3" t="s">
        <v>6</v>
      </c>
      <c r="B5" s="2"/>
      <c r="C5" s="2"/>
    </row>
    <row r="6" spans="1:5" x14ac:dyDescent="0.25">
      <c r="A6" s="2"/>
      <c r="B6" s="2"/>
      <c r="C6" s="2"/>
      <c r="E6" t="s">
        <v>49</v>
      </c>
    </row>
    <row r="7" spans="1:5" x14ac:dyDescent="0.25">
      <c r="A7" s="2"/>
      <c r="B7" s="2"/>
      <c r="C7" s="2"/>
    </row>
    <row r="8" spans="1:5" x14ac:dyDescent="0.25">
      <c r="A8" s="2" t="s">
        <v>7</v>
      </c>
      <c r="B8" s="2">
        <f>(B2^2-B3^2)/(2*B4)</f>
        <v>5.5544444999999998</v>
      </c>
      <c r="C8" s="2" t="s">
        <v>8</v>
      </c>
    </row>
    <row r="9" spans="1:5" x14ac:dyDescent="0.25">
      <c r="A9" s="2"/>
      <c r="B9" s="2"/>
      <c r="C9" s="2"/>
    </row>
    <row r="10" spans="1:5" x14ac:dyDescent="0.25">
      <c r="A10" s="2"/>
      <c r="B10" s="2"/>
      <c r="C10" s="2"/>
    </row>
    <row r="11" spans="1:5" x14ac:dyDescent="0.25">
      <c r="A11" s="3" t="s">
        <v>9</v>
      </c>
      <c r="B11" s="2"/>
      <c r="C11" s="2"/>
    </row>
    <row r="12" spans="1:5" x14ac:dyDescent="0.25">
      <c r="A12" s="2"/>
      <c r="B12" s="2"/>
      <c r="C12" s="2"/>
    </row>
    <row r="13" spans="1:5" x14ac:dyDescent="0.25">
      <c r="A13" s="2"/>
      <c r="B13" s="2"/>
      <c r="C13" s="2"/>
    </row>
    <row r="14" spans="1:5" x14ac:dyDescent="0.25">
      <c r="A14" s="2" t="s">
        <v>10</v>
      </c>
      <c r="B14" s="2">
        <f>(B2-B3)/B8</f>
        <v>12.001200120012001</v>
      </c>
      <c r="C14" s="2" t="s">
        <v>3</v>
      </c>
    </row>
    <row r="15" spans="1:5" x14ac:dyDescent="0.25">
      <c r="A15" s="2"/>
      <c r="B15" s="2"/>
      <c r="C15" s="2"/>
    </row>
    <row r="17" spans="1:8" x14ac:dyDescent="0.25">
      <c r="A17" s="3" t="s">
        <v>11</v>
      </c>
      <c r="B17" s="3" t="s">
        <v>1</v>
      </c>
      <c r="C17" s="2">
        <v>66.66</v>
      </c>
      <c r="D17" s="2" t="s">
        <v>4</v>
      </c>
      <c r="E17" s="3" t="s">
        <v>2</v>
      </c>
      <c r="F17" s="2">
        <v>0</v>
      </c>
      <c r="G17" s="2" t="s">
        <v>4</v>
      </c>
      <c r="H17" s="2"/>
    </row>
    <row r="18" spans="1:8" x14ac:dyDescent="0.25">
      <c r="A18" s="13" t="s">
        <v>12</v>
      </c>
      <c r="B18" s="13" t="s">
        <v>13</v>
      </c>
      <c r="C18" s="13" t="s">
        <v>14</v>
      </c>
      <c r="D18" s="13" t="s">
        <v>15</v>
      </c>
      <c r="E18" s="13" t="s">
        <v>16</v>
      </c>
      <c r="F18" s="2"/>
      <c r="G18" s="2"/>
      <c r="H18" s="2"/>
    </row>
    <row r="19" spans="1:8" x14ac:dyDescent="0.25">
      <c r="A19" s="2">
        <v>1</v>
      </c>
      <c r="B19" s="2">
        <f t="shared" ref="B19:B28" si="0">(($C$17)^2-($F$17)^2)/2*A19</f>
        <v>2221.7777999999998</v>
      </c>
      <c r="C19" s="2">
        <f t="shared" ref="C19:C28" si="1">($C$17-$F$17)/A19</f>
        <v>66.66</v>
      </c>
      <c r="D19" s="2">
        <f>B19/C19</f>
        <v>33.33</v>
      </c>
      <c r="E19" s="11" t="str">
        <f>(IF(C19&gt;17,"The car will lose the race-Acceleration value too low!",(IF(C19&lt;12,"Impossible!-the car cannot accelerate this quickly","The car will win the race"))))</f>
        <v>The car will lose the race-Acceleration value too low!</v>
      </c>
      <c r="F19" s="2"/>
      <c r="G19" s="2"/>
      <c r="H19" s="2"/>
    </row>
    <row r="20" spans="1:8" x14ac:dyDescent="0.25">
      <c r="A20" s="2">
        <v>2</v>
      </c>
      <c r="B20" s="2">
        <f t="shared" si="0"/>
        <v>4443.5555999999997</v>
      </c>
      <c r="C20" s="2">
        <f t="shared" si="1"/>
        <v>33.33</v>
      </c>
      <c r="D20" s="2">
        <f t="shared" ref="D20:D28" si="2">B20/C20</f>
        <v>133.32</v>
      </c>
      <c r="E20" s="11" t="str">
        <f t="shared" ref="E20:E28" si="3">(IF(C20&gt;17,"The car will lose the race-Acceleration value too low!",(IF(C20&lt;12,"Impossible!-the car cannot accelerate this quickly","The car will win the race"))))</f>
        <v>The car will lose the race-Acceleration value too low!</v>
      </c>
      <c r="F20" s="2"/>
      <c r="G20" s="2"/>
      <c r="H20" s="2"/>
    </row>
    <row r="21" spans="1:8" x14ac:dyDescent="0.25">
      <c r="A21" s="2">
        <v>3</v>
      </c>
      <c r="B21" s="2">
        <f t="shared" si="0"/>
        <v>6665.3333999999995</v>
      </c>
      <c r="C21" s="2">
        <f t="shared" si="1"/>
        <v>22.22</v>
      </c>
      <c r="D21" s="2">
        <f t="shared" si="2"/>
        <v>299.96999999999997</v>
      </c>
      <c r="E21" s="11" t="str">
        <f t="shared" si="3"/>
        <v>The car will lose the race-Acceleration value too low!</v>
      </c>
      <c r="F21" s="2"/>
      <c r="G21" s="2"/>
      <c r="H21" s="2"/>
    </row>
    <row r="22" spans="1:8" x14ac:dyDescent="0.25">
      <c r="A22" s="2">
        <v>4</v>
      </c>
      <c r="B22" s="2">
        <f t="shared" si="0"/>
        <v>8887.1111999999994</v>
      </c>
      <c r="C22" s="2">
        <f t="shared" si="1"/>
        <v>16.664999999999999</v>
      </c>
      <c r="D22" s="2">
        <f t="shared" si="2"/>
        <v>533.28</v>
      </c>
      <c r="E22" s="10" t="str">
        <f t="shared" si="3"/>
        <v>The car will win the race</v>
      </c>
      <c r="F22" s="2"/>
      <c r="G22" s="2"/>
      <c r="H22" s="2"/>
    </row>
    <row r="23" spans="1:8" x14ac:dyDescent="0.25">
      <c r="A23" s="2">
        <v>5</v>
      </c>
      <c r="B23" s="2">
        <f t="shared" si="0"/>
        <v>11108.888999999999</v>
      </c>
      <c r="C23" s="2">
        <f t="shared" si="1"/>
        <v>13.331999999999999</v>
      </c>
      <c r="D23" s="2">
        <f t="shared" si="2"/>
        <v>833.25</v>
      </c>
      <c r="E23" s="10" t="str">
        <f t="shared" si="3"/>
        <v>The car will win the race</v>
      </c>
      <c r="F23" s="2"/>
      <c r="G23" s="2"/>
      <c r="H23" s="2"/>
    </row>
    <row r="24" spans="1:8" x14ac:dyDescent="0.25">
      <c r="A24" s="2">
        <v>6</v>
      </c>
      <c r="B24" s="2">
        <f t="shared" si="0"/>
        <v>13330.666799999999</v>
      </c>
      <c r="C24" s="2">
        <f t="shared" si="1"/>
        <v>11.11</v>
      </c>
      <c r="D24" s="2">
        <f t="shared" si="2"/>
        <v>1199.8799999999999</v>
      </c>
      <c r="E24" s="12" t="str">
        <f t="shared" si="3"/>
        <v>Impossible!-the car cannot accelerate this quickly</v>
      </c>
      <c r="F24" s="2"/>
      <c r="G24" s="2"/>
      <c r="H24" s="2"/>
    </row>
    <row r="25" spans="1:8" x14ac:dyDescent="0.25">
      <c r="A25" s="2">
        <v>7</v>
      </c>
      <c r="B25" s="2">
        <f t="shared" si="0"/>
        <v>15552.444599999999</v>
      </c>
      <c r="C25" s="2">
        <f t="shared" si="1"/>
        <v>9.5228571428571431</v>
      </c>
      <c r="D25" s="2">
        <f t="shared" si="2"/>
        <v>1633.1699999999998</v>
      </c>
      <c r="E25" s="12" t="str">
        <f t="shared" si="3"/>
        <v>Impossible!-the car cannot accelerate this quickly</v>
      </c>
      <c r="F25" s="2"/>
      <c r="G25" s="2"/>
      <c r="H25" s="2"/>
    </row>
    <row r="26" spans="1:8" x14ac:dyDescent="0.25">
      <c r="A26" s="2">
        <v>8</v>
      </c>
      <c r="B26" s="2">
        <f t="shared" si="0"/>
        <v>17774.222399999999</v>
      </c>
      <c r="C26" s="2">
        <f t="shared" si="1"/>
        <v>8.3324999999999996</v>
      </c>
      <c r="D26" s="2">
        <f t="shared" si="2"/>
        <v>2133.12</v>
      </c>
      <c r="E26" s="12" t="str">
        <f t="shared" si="3"/>
        <v>Impossible!-the car cannot accelerate this quickly</v>
      </c>
      <c r="F26" s="2"/>
      <c r="G26" s="2"/>
      <c r="H26" s="2"/>
    </row>
    <row r="27" spans="1:8" x14ac:dyDescent="0.25">
      <c r="A27" s="2">
        <v>9</v>
      </c>
      <c r="B27" s="2">
        <f t="shared" si="0"/>
        <v>19996.000199999999</v>
      </c>
      <c r="C27" s="2">
        <f t="shared" si="1"/>
        <v>7.4066666666666663</v>
      </c>
      <c r="D27" s="2">
        <f t="shared" si="2"/>
        <v>2699.73</v>
      </c>
      <c r="E27" s="12" t="str">
        <f t="shared" si="3"/>
        <v>Impossible!-the car cannot accelerate this quickly</v>
      </c>
      <c r="F27" s="2"/>
      <c r="G27" s="2"/>
      <c r="H27" s="2"/>
    </row>
    <row r="28" spans="1:8" x14ac:dyDescent="0.25">
      <c r="A28" s="2">
        <v>10</v>
      </c>
      <c r="B28" s="2">
        <f t="shared" si="0"/>
        <v>22217.777999999998</v>
      </c>
      <c r="C28" s="2">
        <f t="shared" si="1"/>
        <v>6.6659999999999995</v>
      </c>
      <c r="D28" s="2">
        <f t="shared" si="2"/>
        <v>3333</v>
      </c>
      <c r="E28" s="12" t="str">
        <f t="shared" si="3"/>
        <v>Impossible!-the car cannot accelerate this quickly</v>
      </c>
      <c r="F28" s="2"/>
      <c r="G28" s="2"/>
      <c r="H28" s="2"/>
    </row>
    <row r="29" spans="1:8" x14ac:dyDescent="0.25">
      <c r="A29" s="2"/>
      <c r="B29" s="2"/>
      <c r="C29" s="2"/>
      <c r="D29" s="2"/>
      <c r="E29" s="2"/>
      <c r="F29" s="2"/>
      <c r="G29" s="2"/>
      <c r="H29" s="2"/>
    </row>
    <row r="31" spans="1:8" x14ac:dyDescent="0.25">
      <c r="A31" s="3" t="s">
        <v>17</v>
      </c>
      <c r="B31" s="2"/>
      <c r="C31" s="2"/>
      <c r="D31" s="2"/>
      <c r="E31" s="2"/>
    </row>
    <row r="32" spans="1:8" x14ac:dyDescent="0.25">
      <c r="A32" s="3" t="s">
        <v>18</v>
      </c>
      <c r="B32" s="3"/>
      <c r="C32" s="2"/>
      <c r="D32" s="2"/>
      <c r="E32" s="2"/>
    </row>
    <row r="33" spans="1:5" x14ac:dyDescent="0.25">
      <c r="A33" s="3" t="s">
        <v>15</v>
      </c>
      <c r="B33" s="3" t="s">
        <v>14</v>
      </c>
      <c r="C33" s="2"/>
      <c r="D33" s="2"/>
      <c r="E33" s="2"/>
    </row>
    <row r="34" spans="1:5" x14ac:dyDescent="0.25">
      <c r="A34" s="2">
        <v>3333</v>
      </c>
      <c r="B34" s="2">
        <v>6.6659999999999995</v>
      </c>
      <c r="C34" s="2"/>
      <c r="D34" s="2"/>
      <c r="E34" s="2"/>
    </row>
    <row r="35" spans="1:5" x14ac:dyDescent="0.25">
      <c r="A35" s="2">
        <v>2699.73</v>
      </c>
      <c r="B35" s="2">
        <v>7.4066666666666663</v>
      </c>
      <c r="C35" s="2"/>
      <c r="D35" s="2"/>
      <c r="E35" s="2"/>
    </row>
    <row r="36" spans="1:5" x14ac:dyDescent="0.25">
      <c r="A36" s="2">
        <v>2133.12</v>
      </c>
      <c r="B36" s="2">
        <v>8.3324999999999996</v>
      </c>
      <c r="C36" s="2"/>
      <c r="D36" s="2"/>
      <c r="E36" s="2"/>
    </row>
    <row r="37" spans="1:5" x14ac:dyDescent="0.25">
      <c r="A37" s="2">
        <v>1633.1699999999998</v>
      </c>
      <c r="B37" s="2">
        <v>9.5228571428571431</v>
      </c>
      <c r="C37" s="2"/>
      <c r="D37" s="2"/>
      <c r="E37" s="2"/>
    </row>
    <row r="38" spans="1:5" x14ac:dyDescent="0.25">
      <c r="A38" s="2">
        <v>1199.8799999999999</v>
      </c>
      <c r="B38" s="2">
        <v>11.11</v>
      </c>
      <c r="C38" s="2"/>
      <c r="D38" s="2"/>
      <c r="E38" s="2"/>
    </row>
    <row r="39" spans="1:5" x14ac:dyDescent="0.25">
      <c r="A39" s="2">
        <v>833.25</v>
      </c>
      <c r="B39" s="2">
        <v>13.331999999999999</v>
      </c>
      <c r="C39" s="2"/>
      <c r="D39" s="2"/>
      <c r="E39" s="2"/>
    </row>
    <row r="40" spans="1:5" x14ac:dyDescent="0.25">
      <c r="A40" s="2">
        <v>533.28</v>
      </c>
      <c r="B40" s="2">
        <v>16.664999999999999</v>
      </c>
      <c r="C40" s="2"/>
      <c r="D40" s="2"/>
      <c r="E40" s="2"/>
    </row>
    <row r="41" spans="1:5" x14ac:dyDescent="0.25">
      <c r="A41" s="2">
        <v>299.96999999999997</v>
      </c>
      <c r="B41" s="2">
        <v>22.22</v>
      </c>
      <c r="C41" s="2"/>
      <c r="D41" s="2"/>
      <c r="E41" s="2"/>
    </row>
    <row r="42" spans="1:5" x14ac:dyDescent="0.25">
      <c r="A42" s="2">
        <v>133.32</v>
      </c>
      <c r="B42" s="2">
        <v>33.33</v>
      </c>
      <c r="C42" s="2"/>
      <c r="D42" s="2"/>
      <c r="E42" s="2"/>
    </row>
    <row r="43" spans="1:5" x14ac:dyDescent="0.25">
      <c r="A43" s="2">
        <v>33.33</v>
      </c>
      <c r="B43" s="2">
        <v>66.66</v>
      </c>
      <c r="C43" s="2"/>
      <c r="D43" s="2"/>
      <c r="E43" s="2"/>
    </row>
    <row r="44" spans="1:5" x14ac:dyDescent="0.25">
      <c r="A44" s="3" t="s">
        <v>19</v>
      </c>
      <c r="B44" s="2"/>
      <c r="C44" s="2"/>
      <c r="D44" s="2"/>
      <c r="E44" s="2"/>
    </row>
    <row r="45" spans="1:5" x14ac:dyDescent="0.25">
      <c r="A45" s="2"/>
      <c r="B45" s="2"/>
      <c r="C45" s="2"/>
      <c r="D45" s="2"/>
      <c r="E45" s="2"/>
    </row>
    <row r="46" spans="1:5" x14ac:dyDescent="0.25">
      <c r="A46" s="2"/>
      <c r="B46" s="2"/>
      <c r="C46" s="2"/>
      <c r="D46" s="2"/>
      <c r="E46" s="2"/>
    </row>
    <row r="47" spans="1:5" x14ac:dyDescent="0.25">
      <c r="A47" s="2"/>
      <c r="B47" s="2"/>
      <c r="C47" s="2"/>
      <c r="D47" s="2"/>
      <c r="E47" s="2"/>
    </row>
    <row r="48" spans="1:5" x14ac:dyDescent="0.25">
      <c r="A48" s="2"/>
      <c r="B48" s="2"/>
      <c r="C48" s="2"/>
      <c r="D48" s="2"/>
      <c r="E48" s="2"/>
    </row>
    <row r="49" spans="1:5" x14ac:dyDescent="0.25">
      <c r="A49" s="2"/>
      <c r="B49" s="2"/>
      <c r="C49" s="2"/>
      <c r="D49" s="2"/>
      <c r="E49" s="2"/>
    </row>
    <row r="50" spans="1:5" x14ac:dyDescent="0.25">
      <c r="A50" s="2"/>
      <c r="B50" s="2"/>
      <c r="C50" s="2"/>
      <c r="D50" s="2"/>
      <c r="E50" s="2"/>
    </row>
    <row r="51" spans="1:5" x14ac:dyDescent="0.25">
      <c r="A51" s="2"/>
      <c r="B51" s="2"/>
      <c r="C51" s="2"/>
      <c r="D51" s="2"/>
      <c r="E51" s="2"/>
    </row>
    <row r="52" spans="1:5" x14ac:dyDescent="0.25">
      <c r="A52" s="2"/>
      <c r="B52" s="2"/>
      <c r="C52" s="2"/>
      <c r="D52" s="2"/>
      <c r="E52" s="2"/>
    </row>
    <row r="53" spans="1:5" x14ac:dyDescent="0.25">
      <c r="A53" s="2"/>
      <c r="B53" s="2"/>
      <c r="C53" s="2"/>
      <c r="D53" s="2"/>
      <c r="E53" s="2"/>
    </row>
    <row r="54" spans="1:5" x14ac:dyDescent="0.25">
      <c r="A54" s="2"/>
      <c r="B54" s="2"/>
      <c r="C54" s="2"/>
      <c r="D54" s="2"/>
      <c r="E54" s="2"/>
    </row>
    <row r="55" spans="1:5" x14ac:dyDescent="0.25">
      <c r="A55" s="2"/>
      <c r="B55" s="2"/>
      <c r="C55" s="2"/>
      <c r="D55" s="2"/>
      <c r="E55" s="2"/>
    </row>
    <row r="56" spans="1:5" x14ac:dyDescent="0.25">
      <c r="A56" s="2"/>
      <c r="B56" s="2"/>
      <c r="C56" s="2"/>
      <c r="D56" s="2"/>
      <c r="E56" s="2"/>
    </row>
    <row r="57" spans="1:5" x14ac:dyDescent="0.25">
      <c r="A57" s="2"/>
      <c r="B57" s="2"/>
      <c r="C57" s="2"/>
      <c r="D57" s="2"/>
      <c r="E57" s="2"/>
    </row>
    <row r="58" spans="1:5" x14ac:dyDescent="0.25">
      <c r="A58" s="2"/>
      <c r="B58" s="2"/>
      <c r="C58" s="2"/>
      <c r="D58" s="2"/>
      <c r="E58" s="2"/>
    </row>
    <row r="59" spans="1:5" x14ac:dyDescent="0.25">
      <c r="A59" s="2"/>
      <c r="B59" s="2"/>
      <c r="C59" s="2"/>
      <c r="D59" s="2"/>
      <c r="E59" s="2"/>
    </row>
    <row r="60" spans="1:5" x14ac:dyDescent="0.25">
      <c r="A60" s="2"/>
      <c r="B60" s="2"/>
      <c r="C60" s="2"/>
      <c r="D60" s="2"/>
      <c r="E60" s="2"/>
    </row>
  </sheetData>
  <sortState ref="A34:B43">
    <sortCondition ref="B34:B43"/>
  </sortState>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95"/>
  <sheetViews>
    <sheetView topLeftCell="A37" workbookViewId="0">
      <selection activeCell="G7" sqref="G7"/>
    </sheetView>
  </sheetViews>
  <sheetFormatPr defaultRowHeight="15" x14ac:dyDescent="0.25"/>
  <cols>
    <col min="1" max="1" width="23.42578125" bestFit="1" customWidth="1"/>
    <col min="2" max="2" width="12" bestFit="1" customWidth="1"/>
    <col min="3" max="3" width="18.140625" bestFit="1" customWidth="1"/>
    <col min="4" max="4" width="12" bestFit="1" customWidth="1"/>
    <col min="5" max="5" width="18.140625" bestFit="1" customWidth="1"/>
    <col min="6" max="6" width="12" bestFit="1" customWidth="1"/>
    <col min="7" max="7" width="18.140625" bestFit="1" customWidth="1"/>
    <col min="8" max="9" width="12" bestFit="1" customWidth="1"/>
  </cols>
  <sheetData>
    <row r="1" spans="1:9" x14ac:dyDescent="0.25">
      <c r="A1" s="1" t="s">
        <v>20</v>
      </c>
    </row>
    <row r="2" spans="1:9" x14ac:dyDescent="0.25">
      <c r="A2" s="1" t="s">
        <v>21</v>
      </c>
      <c r="G2" s="1" t="s">
        <v>42</v>
      </c>
    </row>
    <row r="3" spans="1:9" x14ac:dyDescent="0.25">
      <c r="A3" s="1" t="s">
        <v>22</v>
      </c>
      <c r="B3" s="1" t="s">
        <v>23</v>
      </c>
      <c r="C3" s="1" t="s">
        <v>24</v>
      </c>
      <c r="D3" s="1" t="s">
        <v>25</v>
      </c>
      <c r="E3" s="1" t="s">
        <v>26</v>
      </c>
      <c r="G3" s="1" t="s">
        <v>24</v>
      </c>
      <c r="H3" s="1" t="s">
        <v>25</v>
      </c>
      <c r="I3" s="1" t="s">
        <v>26</v>
      </c>
    </row>
    <row r="4" spans="1:9" x14ac:dyDescent="0.25">
      <c r="A4" s="1">
        <v>1</v>
      </c>
      <c r="B4" s="4">
        <v>0.7</v>
      </c>
      <c r="C4" s="4">
        <v>1.5</v>
      </c>
      <c r="D4" s="4">
        <v>1</v>
      </c>
      <c r="E4" s="4">
        <v>1.4</v>
      </c>
      <c r="G4" s="8">
        <f t="shared" ref="G4:G23" si="0">C4-B4</f>
        <v>0.8</v>
      </c>
      <c r="H4" s="8">
        <f t="shared" ref="H4:H23" si="1">D4-B4</f>
        <v>0.30000000000000004</v>
      </c>
      <c r="I4" s="8">
        <f t="shared" ref="I4:I23" si="2">E4-B4</f>
        <v>0.7</v>
      </c>
    </row>
    <row r="5" spans="1:9" x14ac:dyDescent="0.25">
      <c r="A5" s="1">
        <v>2</v>
      </c>
      <c r="B5" s="4">
        <v>2.1</v>
      </c>
      <c r="C5" s="4">
        <v>1.8</v>
      </c>
      <c r="D5" s="4">
        <v>2</v>
      </c>
      <c r="E5" s="4">
        <v>2.5</v>
      </c>
      <c r="G5" s="8">
        <f t="shared" si="0"/>
        <v>-0.30000000000000004</v>
      </c>
      <c r="H5" s="8">
        <f t="shared" si="1"/>
        <v>-0.10000000000000009</v>
      </c>
      <c r="I5" s="8">
        <f t="shared" si="2"/>
        <v>0.39999999999999991</v>
      </c>
    </row>
    <row r="6" spans="1:9" x14ac:dyDescent="0.25">
      <c r="A6" s="1">
        <v>3</v>
      </c>
      <c r="B6" s="4">
        <v>1.1000000000000001</v>
      </c>
      <c r="C6" s="4">
        <v>2</v>
      </c>
      <c r="D6" s="4">
        <v>2</v>
      </c>
      <c r="E6" s="4">
        <v>1.6</v>
      </c>
      <c r="G6" s="8">
        <f t="shared" si="0"/>
        <v>0.89999999999999991</v>
      </c>
      <c r="H6" s="8">
        <f t="shared" si="1"/>
        <v>0.89999999999999991</v>
      </c>
      <c r="I6" s="8">
        <f t="shared" si="2"/>
        <v>0.5</v>
      </c>
    </row>
    <row r="7" spans="1:9" x14ac:dyDescent="0.25">
      <c r="A7" s="1">
        <v>4</v>
      </c>
      <c r="B7" s="4">
        <v>1.6</v>
      </c>
      <c r="C7" s="4">
        <v>0.8</v>
      </c>
      <c r="D7" s="4">
        <v>2</v>
      </c>
      <c r="E7" s="4">
        <v>1.6</v>
      </c>
      <c r="G7" s="8">
        <f t="shared" si="0"/>
        <v>-0.8</v>
      </c>
      <c r="H7" s="8">
        <f t="shared" si="1"/>
        <v>0.39999999999999991</v>
      </c>
      <c r="I7" s="8">
        <f t="shared" si="2"/>
        <v>0</v>
      </c>
    </row>
    <row r="8" spans="1:9" x14ac:dyDescent="0.25">
      <c r="A8" s="1">
        <v>5</v>
      </c>
      <c r="B8" s="4">
        <v>2.7</v>
      </c>
      <c r="C8" s="4">
        <v>3</v>
      </c>
      <c r="D8" s="4">
        <v>3.5</v>
      </c>
      <c r="E8" s="4">
        <v>3</v>
      </c>
      <c r="G8" s="8">
        <f t="shared" si="0"/>
        <v>0.29999999999999982</v>
      </c>
      <c r="H8" s="8">
        <f t="shared" si="1"/>
        <v>0.79999999999999982</v>
      </c>
      <c r="I8" s="8">
        <f t="shared" si="2"/>
        <v>0.29999999999999982</v>
      </c>
    </row>
    <row r="9" spans="1:9" x14ac:dyDescent="0.25">
      <c r="A9" s="1">
        <v>6</v>
      </c>
      <c r="B9" s="4">
        <v>0.55000000000000004</v>
      </c>
      <c r="C9" s="4">
        <v>1.2</v>
      </c>
      <c r="D9" s="4">
        <v>1</v>
      </c>
      <c r="E9" s="4">
        <v>1</v>
      </c>
      <c r="G9" s="8">
        <f t="shared" si="0"/>
        <v>0.64999999999999991</v>
      </c>
      <c r="H9" s="8">
        <f t="shared" si="1"/>
        <v>0.44999999999999996</v>
      </c>
      <c r="I9" s="8">
        <f t="shared" si="2"/>
        <v>0.44999999999999996</v>
      </c>
    </row>
    <row r="10" spans="1:9" x14ac:dyDescent="0.25">
      <c r="A10" s="1">
        <v>7</v>
      </c>
      <c r="B10" s="4">
        <v>0.27</v>
      </c>
      <c r="C10" s="4">
        <v>1.2</v>
      </c>
      <c r="D10" s="4">
        <v>1</v>
      </c>
      <c r="E10" s="4">
        <v>0.7</v>
      </c>
      <c r="G10" s="8">
        <f t="shared" si="0"/>
        <v>0.92999999999999994</v>
      </c>
      <c r="H10" s="8">
        <f t="shared" si="1"/>
        <v>0.73</v>
      </c>
      <c r="I10" s="8">
        <f t="shared" si="2"/>
        <v>0.42999999999999994</v>
      </c>
    </row>
    <row r="11" spans="1:9" x14ac:dyDescent="0.25">
      <c r="A11" s="1">
        <v>8</v>
      </c>
      <c r="B11" s="4">
        <v>0.4</v>
      </c>
      <c r="C11" s="4">
        <v>0.5</v>
      </c>
      <c r="D11" s="4">
        <v>1</v>
      </c>
      <c r="E11" s="4">
        <v>0.9</v>
      </c>
      <c r="G11" s="8">
        <f t="shared" si="0"/>
        <v>9.9999999999999978E-2</v>
      </c>
      <c r="H11" s="8">
        <f t="shared" si="1"/>
        <v>0.6</v>
      </c>
      <c r="I11" s="8">
        <f t="shared" si="2"/>
        <v>0.5</v>
      </c>
    </row>
    <row r="12" spans="1:9" x14ac:dyDescent="0.25">
      <c r="A12" s="1">
        <v>9</v>
      </c>
      <c r="B12" s="4">
        <v>6</v>
      </c>
      <c r="C12" s="4">
        <v>5.5</v>
      </c>
      <c r="D12" s="4">
        <v>6.5</v>
      </c>
      <c r="E12" s="4">
        <v>6.2</v>
      </c>
      <c r="G12" s="8">
        <f t="shared" si="0"/>
        <v>-0.5</v>
      </c>
      <c r="H12" s="8">
        <f t="shared" si="1"/>
        <v>0.5</v>
      </c>
      <c r="I12" s="8">
        <f t="shared" si="2"/>
        <v>0.20000000000000018</v>
      </c>
    </row>
    <row r="13" spans="1:9" x14ac:dyDescent="0.25">
      <c r="A13" s="1">
        <v>10</v>
      </c>
      <c r="B13" s="4">
        <v>1.1200000000000001</v>
      </c>
      <c r="C13" s="4">
        <v>0.5</v>
      </c>
      <c r="D13" s="4">
        <v>1.5</v>
      </c>
      <c r="E13" s="4">
        <v>1.4</v>
      </c>
      <c r="G13" s="8">
        <f t="shared" si="0"/>
        <v>-0.62000000000000011</v>
      </c>
      <c r="H13" s="8">
        <f t="shared" si="1"/>
        <v>0.37999999999999989</v>
      </c>
      <c r="I13" s="8">
        <f t="shared" si="2"/>
        <v>0.2799999999999998</v>
      </c>
    </row>
    <row r="14" spans="1:9" x14ac:dyDescent="0.25">
      <c r="A14" s="1">
        <v>11</v>
      </c>
      <c r="B14" s="4">
        <v>1.3</v>
      </c>
      <c r="C14" s="4">
        <v>2.1</v>
      </c>
      <c r="D14" s="4">
        <v>1.5</v>
      </c>
      <c r="E14" s="4">
        <v>1.7</v>
      </c>
      <c r="G14" s="8">
        <f t="shared" si="0"/>
        <v>0.8</v>
      </c>
      <c r="H14" s="8">
        <f t="shared" si="1"/>
        <v>0.19999999999999996</v>
      </c>
      <c r="I14" s="8">
        <f t="shared" si="2"/>
        <v>0.39999999999999991</v>
      </c>
    </row>
    <row r="15" spans="1:9" x14ac:dyDescent="0.25">
      <c r="A15" s="1">
        <v>12</v>
      </c>
      <c r="B15" s="4">
        <v>0.98</v>
      </c>
      <c r="C15" s="4">
        <v>1</v>
      </c>
      <c r="D15" s="4">
        <v>1</v>
      </c>
      <c r="E15" s="4">
        <v>1.3</v>
      </c>
      <c r="G15" s="8">
        <f t="shared" si="0"/>
        <v>2.0000000000000018E-2</v>
      </c>
      <c r="H15" s="8">
        <f t="shared" si="1"/>
        <v>2.0000000000000018E-2</v>
      </c>
      <c r="I15" s="8">
        <f t="shared" si="2"/>
        <v>0.32000000000000006</v>
      </c>
    </row>
    <row r="16" spans="1:9" x14ac:dyDescent="0.25">
      <c r="A16" s="1">
        <v>13</v>
      </c>
      <c r="B16" s="4">
        <v>1.1499999999999999</v>
      </c>
      <c r="C16" s="4">
        <v>1.8</v>
      </c>
      <c r="D16" s="4">
        <v>1.5</v>
      </c>
      <c r="E16" s="4">
        <v>1.6</v>
      </c>
      <c r="G16" s="8">
        <f t="shared" si="0"/>
        <v>0.65000000000000013</v>
      </c>
      <c r="H16" s="8">
        <f t="shared" si="1"/>
        <v>0.35000000000000009</v>
      </c>
      <c r="I16" s="8">
        <f t="shared" si="2"/>
        <v>0.45000000000000018</v>
      </c>
    </row>
    <row r="17" spans="1:10" x14ac:dyDescent="0.25">
      <c r="A17" s="1">
        <v>14</v>
      </c>
      <c r="B17" s="4">
        <v>0.52</v>
      </c>
      <c r="C17" s="4">
        <v>1.5</v>
      </c>
      <c r="D17" s="4">
        <v>1</v>
      </c>
      <c r="E17" s="4">
        <v>1</v>
      </c>
      <c r="G17" s="8">
        <f t="shared" si="0"/>
        <v>0.98</v>
      </c>
      <c r="H17" s="8">
        <f t="shared" si="1"/>
        <v>0.48</v>
      </c>
      <c r="I17" s="8">
        <f t="shared" si="2"/>
        <v>0.48</v>
      </c>
    </row>
    <row r="18" spans="1:10" x14ac:dyDescent="0.25">
      <c r="A18" s="1">
        <v>15</v>
      </c>
      <c r="B18" s="4">
        <v>1.8</v>
      </c>
      <c r="C18" s="4">
        <v>2</v>
      </c>
      <c r="D18" s="4">
        <v>2.5</v>
      </c>
      <c r="E18" s="4">
        <v>2.1</v>
      </c>
      <c r="G18" s="8">
        <f t="shared" si="0"/>
        <v>0.19999999999999996</v>
      </c>
      <c r="H18" s="8">
        <f t="shared" si="1"/>
        <v>0.7</v>
      </c>
      <c r="I18" s="8">
        <f t="shared" si="2"/>
        <v>0.30000000000000004</v>
      </c>
    </row>
    <row r="19" spans="1:10" x14ac:dyDescent="0.25">
      <c r="A19" s="1">
        <v>16</v>
      </c>
      <c r="B19" s="4">
        <v>7.5</v>
      </c>
      <c r="C19" s="4">
        <v>6</v>
      </c>
      <c r="D19" s="4">
        <v>8</v>
      </c>
      <c r="E19" s="4">
        <v>7</v>
      </c>
      <c r="G19" s="8">
        <f t="shared" si="0"/>
        <v>-1.5</v>
      </c>
      <c r="H19" s="8">
        <f t="shared" si="1"/>
        <v>0.5</v>
      </c>
      <c r="I19" s="8">
        <f t="shared" si="2"/>
        <v>-0.5</v>
      </c>
    </row>
    <row r="20" spans="1:10" x14ac:dyDescent="0.25">
      <c r="A20" s="1">
        <v>17</v>
      </c>
      <c r="B20" s="4">
        <v>0.28000000000000003</v>
      </c>
      <c r="C20" s="4">
        <v>1</v>
      </c>
      <c r="D20" s="4">
        <v>1</v>
      </c>
      <c r="E20" s="4">
        <v>0.8</v>
      </c>
      <c r="G20" s="8">
        <f t="shared" si="0"/>
        <v>0.72</v>
      </c>
      <c r="H20" s="8">
        <f t="shared" si="1"/>
        <v>0.72</v>
      </c>
      <c r="I20" s="8">
        <f t="shared" si="2"/>
        <v>0.52</v>
      </c>
    </row>
    <row r="21" spans="1:10" x14ac:dyDescent="0.25">
      <c r="A21" s="1">
        <v>18</v>
      </c>
      <c r="B21" s="4">
        <v>0.5</v>
      </c>
      <c r="C21" s="4">
        <v>0.9</v>
      </c>
      <c r="D21" s="4">
        <v>1.2</v>
      </c>
      <c r="E21" s="4">
        <v>0.8</v>
      </c>
      <c r="G21" s="8">
        <f t="shared" si="0"/>
        <v>0.4</v>
      </c>
      <c r="H21" s="8">
        <f t="shared" si="1"/>
        <v>0.7</v>
      </c>
      <c r="I21" s="8">
        <f t="shared" si="2"/>
        <v>0.30000000000000004</v>
      </c>
    </row>
    <row r="22" spans="1:10" x14ac:dyDescent="0.25">
      <c r="A22" s="1">
        <v>19</v>
      </c>
      <c r="B22" s="4">
        <v>4.9000000000000004</v>
      </c>
      <c r="C22" s="4">
        <v>4.5</v>
      </c>
      <c r="D22" s="4">
        <v>5.5</v>
      </c>
      <c r="E22" s="4">
        <v>4.9000000000000004</v>
      </c>
      <c r="G22" s="8">
        <f t="shared" si="0"/>
        <v>-0.40000000000000036</v>
      </c>
      <c r="H22" s="8">
        <f t="shared" si="1"/>
        <v>0.59999999999999964</v>
      </c>
      <c r="I22" s="8">
        <f t="shared" si="2"/>
        <v>0</v>
      </c>
    </row>
    <row r="23" spans="1:10" x14ac:dyDescent="0.25">
      <c r="A23" s="1">
        <v>20</v>
      </c>
      <c r="B23" s="4">
        <v>0.25</v>
      </c>
      <c r="C23" s="4">
        <v>0.5</v>
      </c>
      <c r="D23" s="4">
        <v>1</v>
      </c>
      <c r="E23" s="4">
        <v>0.5</v>
      </c>
      <c r="G23" s="8">
        <f t="shared" si="0"/>
        <v>0.25</v>
      </c>
      <c r="H23" s="8">
        <f t="shared" si="1"/>
        <v>0.75</v>
      </c>
      <c r="I23" s="8">
        <f t="shared" si="2"/>
        <v>0.25</v>
      </c>
    </row>
    <row r="24" spans="1:10" x14ac:dyDescent="0.25">
      <c r="E24" s="1" t="s">
        <v>28</v>
      </c>
      <c r="G24" s="8">
        <f>AVERAGE(G4:G23)</f>
        <v>0.17899999999999994</v>
      </c>
      <c r="H24" s="8">
        <f t="shared" ref="H24:I24" si="3">AVERAGE(H4:H23)</f>
        <v>0.49899999999999994</v>
      </c>
      <c r="I24" s="8">
        <f t="shared" si="3"/>
        <v>0.314</v>
      </c>
      <c r="J24" s="1" t="s">
        <v>44</v>
      </c>
    </row>
    <row r="25" spans="1:10" x14ac:dyDescent="0.25">
      <c r="E25" s="1" t="s">
        <v>39</v>
      </c>
      <c r="G25" s="8">
        <f>SUM(G4:G23)</f>
        <v>3.5799999999999987</v>
      </c>
      <c r="H25" s="8">
        <f t="shared" ref="H25:I25" si="4">SUM(H4:H23)</f>
        <v>9.9799999999999986</v>
      </c>
      <c r="I25" s="8">
        <f t="shared" si="4"/>
        <v>6.28</v>
      </c>
      <c r="J25" s="8">
        <f>SUM(G25:I25)</f>
        <v>19.839999999999996</v>
      </c>
    </row>
    <row r="26" spans="1:10" x14ac:dyDescent="0.25">
      <c r="E26" s="1" t="s">
        <v>43</v>
      </c>
      <c r="G26" s="9">
        <f>G25/$J$25</f>
        <v>0.18044354838709675</v>
      </c>
      <c r="H26" s="9">
        <f>H25/$J$25</f>
        <v>0.50302419354838712</v>
      </c>
      <c r="I26" s="9">
        <f>I25/$J$25</f>
        <v>0.31653225806451618</v>
      </c>
    </row>
    <row r="27" spans="1:10" x14ac:dyDescent="0.25">
      <c r="F27" s="8"/>
      <c r="G27" s="8"/>
      <c r="H27" s="8"/>
    </row>
    <row r="28" spans="1:10" x14ac:dyDescent="0.25">
      <c r="A28" s="1" t="s">
        <v>27</v>
      </c>
    </row>
    <row r="29" spans="1:10" x14ac:dyDescent="0.25">
      <c r="B29" t="s">
        <v>23</v>
      </c>
      <c r="C29" t="s">
        <v>24</v>
      </c>
      <c r="D29" t="s">
        <v>25</v>
      </c>
      <c r="E29" t="s">
        <v>26</v>
      </c>
    </row>
    <row r="30" spans="1:10" x14ac:dyDescent="0.25">
      <c r="A30" t="s">
        <v>23</v>
      </c>
      <c r="B30">
        <v>1</v>
      </c>
    </row>
    <row r="31" spans="1:10" x14ac:dyDescent="0.25">
      <c r="A31" t="s">
        <v>24</v>
      </c>
      <c r="B31">
        <v>0.95676936336358354</v>
      </c>
      <c r="C31">
        <v>1</v>
      </c>
    </row>
    <row r="32" spans="1:10" x14ac:dyDescent="0.25">
      <c r="A32" t="s">
        <v>25</v>
      </c>
      <c r="B32">
        <v>0.99182339904665773</v>
      </c>
      <c r="C32">
        <v>0.95991334017753871</v>
      </c>
      <c r="D32">
        <v>1</v>
      </c>
    </row>
    <row r="33" spans="1:8" x14ac:dyDescent="0.25">
      <c r="A33" t="s">
        <v>26</v>
      </c>
      <c r="B33">
        <v>0.99629481438474077</v>
      </c>
      <c r="C33">
        <v>0.96937515823255072</v>
      </c>
      <c r="D33">
        <v>0.98709678440798354</v>
      </c>
      <c r="E33">
        <v>1</v>
      </c>
    </row>
    <row r="35" spans="1:8" ht="15.75" thickBot="1" x14ac:dyDescent="0.3">
      <c r="A35" s="1" t="s">
        <v>41</v>
      </c>
    </row>
    <row r="36" spans="1:8" x14ac:dyDescent="0.25">
      <c r="A36" s="7" t="s">
        <v>23</v>
      </c>
      <c r="B36" s="7"/>
      <c r="C36" s="7" t="s">
        <v>24</v>
      </c>
      <c r="D36" s="7"/>
      <c r="E36" s="7" t="s">
        <v>25</v>
      </c>
      <c r="F36" s="7"/>
      <c r="G36" s="7" t="s">
        <v>26</v>
      </c>
      <c r="H36" s="7"/>
    </row>
    <row r="37" spans="1:8" x14ac:dyDescent="0.25">
      <c r="A37" s="5"/>
      <c r="B37" s="5"/>
      <c r="C37" s="5"/>
      <c r="D37" s="5"/>
      <c r="E37" s="5"/>
      <c r="F37" s="5"/>
      <c r="G37" s="5"/>
      <c r="H37" s="5"/>
    </row>
    <row r="38" spans="1:8" x14ac:dyDescent="0.25">
      <c r="A38" s="5" t="s">
        <v>28</v>
      </c>
      <c r="B38" s="5">
        <v>1.786</v>
      </c>
      <c r="C38" s="5" t="s">
        <v>28</v>
      </c>
      <c r="D38" s="5">
        <v>1.9650000000000003</v>
      </c>
      <c r="E38" s="5" t="s">
        <v>28</v>
      </c>
      <c r="F38" s="5">
        <v>2.2850000000000001</v>
      </c>
      <c r="G38" s="5" t="s">
        <v>28</v>
      </c>
      <c r="H38" s="5">
        <v>2.0999999999999996</v>
      </c>
    </row>
    <row r="39" spans="1:8" x14ac:dyDescent="0.25">
      <c r="A39" s="5" t="s">
        <v>29</v>
      </c>
      <c r="B39" s="5">
        <v>0.45331550532539816</v>
      </c>
      <c r="C39" s="5" t="s">
        <v>29</v>
      </c>
      <c r="D39" s="5">
        <v>0.35815866816112013</v>
      </c>
      <c r="E39" s="5" t="s">
        <v>29</v>
      </c>
      <c r="F39" s="5">
        <v>0.45527753247766067</v>
      </c>
      <c r="G39" s="5" t="s">
        <v>29</v>
      </c>
      <c r="H39" s="5">
        <v>0.41013476604134597</v>
      </c>
    </row>
    <row r="40" spans="1:8" x14ac:dyDescent="0.25">
      <c r="A40" s="5" t="s">
        <v>30</v>
      </c>
      <c r="B40" s="5">
        <v>1.1100000000000001</v>
      </c>
      <c r="C40" s="5" t="s">
        <v>30</v>
      </c>
      <c r="D40" s="5">
        <v>1.5</v>
      </c>
      <c r="E40" s="5" t="s">
        <v>30</v>
      </c>
      <c r="F40" s="5">
        <v>1.5</v>
      </c>
      <c r="G40" s="5" t="s">
        <v>30</v>
      </c>
      <c r="H40" s="5">
        <v>1.5</v>
      </c>
    </row>
    <row r="41" spans="1:8" x14ac:dyDescent="0.25">
      <c r="A41" s="5" t="s">
        <v>31</v>
      </c>
      <c r="B41" s="5" t="e">
        <v>#N/A</v>
      </c>
      <c r="C41" s="5" t="s">
        <v>31</v>
      </c>
      <c r="D41" s="5">
        <v>0.5</v>
      </c>
      <c r="E41" s="5" t="s">
        <v>31</v>
      </c>
      <c r="F41" s="5">
        <v>1</v>
      </c>
      <c r="G41" s="5" t="s">
        <v>31</v>
      </c>
      <c r="H41" s="5">
        <v>1.6</v>
      </c>
    </row>
    <row r="42" spans="1:8" x14ac:dyDescent="0.25">
      <c r="A42" s="5" t="s">
        <v>32</v>
      </c>
      <c r="B42" s="5">
        <v>2.0272885703245165</v>
      </c>
      <c r="C42" s="5" t="s">
        <v>32</v>
      </c>
      <c r="D42" s="5">
        <v>1.6017342574781084</v>
      </c>
      <c r="E42" s="5" t="s">
        <v>32</v>
      </c>
      <c r="F42" s="5">
        <v>2.036063022496835</v>
      </c>
      <c r="G42" s="5" t="s">
        <v>32</v>
      </c>
      <c r="H42" s="5">
        <v>1.8341784336088438</v>
      </c>
    </row>
    <row r="43" spans="1:8" x14ac:dyDescent="0.25">
      <c r="A43" s="5" t="s">
        <v>33</v>
      </c>
      <c r="B43" s="5">
        <v>4.1098989473684222</v>
      </c>
      <c r="C43" s="5" t="s">
        <v>33</v>
      </c>
      <c r="D43" s="5">
        <v>2.5655526315789472</v>
      </c>
      <c r="E43" s="5" t="s">
        <v>33</v>
      </c>
      <c r="F43" s="5">
        <v>4.1455526315789468</v>
      </c>
      <c r="G43" s="5" t="s">
        <v>33</v>
      </c>
      <c r="H43" s="5">
        <v>3.3642105263157918</v>
      </c>
    </row>
    <row r="44" spans="1:8" x14ac:dyDescent="0.25">
      <c r="A44" s="5" t="s">
        <v>34</v>
      </c>
      <c r="B44" s="5">
        <v>2.9009423694246204</v>
      </c>
      <c r="C44" s="5" t="s">
        <v>34</v>
      </c>
      <c r="D44" s="5">
        <v>1.7633403359758892</v>
      </c>
      <c r="E44" s="5" t="s">
        <v>34</v>
      </c>
      <c r="F44" s="5">
        <v>2.832301309951502</v>
      </c>
      <c r="G44" s="5" t="s">
        <v>34</v>
      </c>
      <c r="H44" s="5">
        <v>2.4823715930158983</v>
      </c>
    </row>
    <row r="45" spans="1:8" x14ac:dyDescent="0.25">
      <c r="A45" s="5" t="s">
        <v>35</v>
      </c>
      <c r="B45" s="5">
        <v>1.8975202835405076</v>
      </c>
      <c r="C45" s="5" t="s">
        <v>35</v>
      </c>
      <c r="D45" s="5">
        <v>1.5959409101137021</v>
      </c>
      <c r="E45" s="5" t="s">
        <v>35</v>
      </c>
      <c r="F45" s="5">
        <v>1.9178073482164686</v>
      </c>
      <c r="G45" s="5" t="s">
        <v>35</v>
      </c>
      <c r="H45" s="5">
        <v>1.8201303793682779</v>
      </c>
    </row>
    <row r="46" spans="1:8" x14ac:dyDescent="0.25">
      <c r="A46" s="5" t="s">
        <v>36</v>
      </c>
      <c r="B46" s="5">
        <v>7.25</v>
      </c>
      <c r="C46" s="5" t="s">
        <v>36</v>
      </c>
      <c r="D46" s="5">
        <v>5.5</v>
      </c>
      <c r="E46" s="5" t="s">
        <v>36</v>
      </c>
      <c r="F46" s="5">
        <v>7</v>
      </c>
      <c r="G46" s="5" t="s">
        <v>36</v>
      </c>
      <c r="H46" s="5">
        <v>6.5</v>
      </c>
    </row>
    <row r="47" spans="1:8" x14ac:dyDescent="0.25">
      <c r="A47" s="5" t="s">
        <v>37</v>
      </c>
      <c r="B47" s="5">
        <v>0.25</v>
      </c>
      <c r="C47" s="5" t="s">
        <v>37</v>
      </c>
      <c r="D47" s="5">
        <v>0.5</v>
      </c>
      <c r="E47" s="5" t="s">
        <v>37</v>
      </c>
      <c r="F47" s="5">
        <v>1</v>
      </c>
      <c r="G47" s="5" t="s">
        <v>37</v>
      </c>
      <c r="H47" s="5">
        <v>0.5</v>
      </c>
    </row>
    <row r="48" spans="1:8" x14ac:dyDescent="0.25">
      <c r="A48" s="5" t="s">
        <v>38</v>
      </c>
      <c r="B48" s="5">
        <v>7.5</v>
      </c>
      <c r="C48" s="5" t="s">
        <v>38</v>
      </c>
      <c r="D48" s="5">
        <v>6</v>
      </c>
      <c r="E48" s="5" t="s">
        <v>38</v>
      </c>
      <c r="F48" s="5">
        <v>8</v>
      </c>
      <c r="G48" s="5" t="s">
        <v>38</v>
      </c>
      <c r="H48" s="5">
        <v>7</v>
      </c>
    </row>
    <row r="49" spans="1:8" x14ac:dyDescent="0.25">
      <c r="A49" s="5" t="s">
        <v>39</v>
      </c>
      <c r="B49" s="5">
        <v>35.72</v>
      </c>
      <c r="C49" s="5" t="s">
        <v>39</v>
      </c>
      <c r="D49" s="5">
        <v>39.300000000000004</v>
      </c>
      <c r="E49" s="5" t="s">
        <v>39</v>
      </c>
      <c r="F49" s="5">
        <v>45.7</v>
      </c>
      <c r="G49" s="5" t="s">
        <v>39</v>
      </c>
      <c r="H49" s="5">
        <v>41.999999999999993</v>
      </c>
    </row>
    <row r="50" spans="1:8" ht="15.75" thickBot="1" x14ac:dyDescent="0.3">
      <c r="A50" s="6" t="s">
        <v>40</v>
      </c>
      <c r="B50" s="6">
        <v>20</v>
      </c>
      <c r="C50" s="6" t="s">
        <v>40</v>
      </c>
      <c r="D50" s="6">
        <v>20</v>
      </c>
      <c r="E50" s="6" t="s">
        <v>40</v>
      </c>
      <c r="F50" s="6">
        <v>20</v>
      </c>
      <c r="G50" s="6" t="s">
        <v>40</v>
      </c>
      <c r="H50" s="6">
        <v>20</v>
      </c>
    </row>
    <row r="52" spans="1:8" x14ac:dyDescent="0.25">
      <c r="A52" s="1" t="s">
        <v>48</v>
      </c>
    </row>
    <row r="77" spans="1:1" x14ac:dyDescent="0.25">
      <c r="A77" s="1" t="s">
        <v>45</v>
      </c>
    </row>
    <row r="88" spans="1:1" x14ac:dyDescent="0.25">
      <c r="A88" s="1" t="s">
        <v>46</v>
      </c>
    </row>
    <row r="95" spans="1:1" x14ac:dyDescent="0.25">
      <c r="A95" s="1" t="s">
        <v>47</v>
      </c>
    </row>
  </sheetData>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Task 1</vt:lpstr>
      <vt:lpstr>Task 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dcterms:created xsi:type="dcterms:W3CDTF">2023-04-19T16:33:29Z</dcterms:created>
  <dcterms:modified xsi:type="dcterms:W3CDTF">2023-04-20T15:31:48Z</dcterms:modified>
</cp:coreProperties>
</file>