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c-nw\Dropbox\2020-2021\Undergraduate\S1 - ACCB4002 Data Analysis &amp; Visualisation\Wk 9\"/>
    </mc:Choice>
  </mc:AlternateContent>
  <bookViews>
    <workbookView xWindow="0" yWindow="0" windowWidth="19253" windowHeight="9383" activeTab="4"/>
  </bookViews>
  <sheets>
    <sheet name="Chi2" sheetId="1" r:id="rId1"/>
    <sheet name="Correlation" sheetId="2" r:id="rId2"/>
    <sheet name="F Test" sheetId="3" r:id="rId3"/>
    <sheet name="T-Test" sheetId="4" r:id="rId4"/>
    <sheet name="ANOVA" sheetId="5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7" i="4" l="1"/>
  <c r="D7" i="3"/>
  <c r="D4" i="3"/>
  <c r="E5" i="2"/>
  <c r="B13" i="1"/>
  <c r="G11" i="1"/>
</calcChain>
</file>

<file path=xl/sharedStrings.xml><?xml version="1.0" encoding="utf-8"?>
<sst xmlns="http://schemas.openxmlformats.org/spreadsheetml/2006/main" count="80" uniqueCount="62">
  <si>
    <t>Windows 8</t>
  </si>
  <si>
    <t>Windows 7</t>
  </si>
  <si>
    <t>Windows Vista</t>
  </si>
  <si>
    <t>Windows XP</t>
  </si>
  <si>
    <t>OS X</t>
  </si>
  <si>
    <t>LinuX</t>
  </si>
  <si>
    <t>Other</t>
  </si>
  <si>
    <t>Swansea</t>
  </si>
  <si>
    <t>Expected</t>
  </si>
  <si>
    <t>Intermediate nodes</t>
  </si>
  <si>
    <t>Time taken (ms)</t>
  </si>
  <si>
    <t>Configuration 1</t>
  </si>
  <si>
    <t>Configuration 2</t>
  </si>
  <si>
    <t>t-Test: Two-Sample Assuming Unequal Variances</t>
  </si>
  <si>
    <t>Mean</t>
  </si>
  <si>
    <t>Variance</t>
  </si>
  <si>
    <t>Observations</t>
  </si>
  <si>
    <t>Hypothesized Mean Difference</t>
  </si>
  <si>
    <t>df</t>
  </si>
  <si>
    <t>t Stat</t>
  </si>
  <si>
    <t>P(T&lt;=t) one-tail</t>
  </si>
  <si>
    <t>t Critical one-tail</t>
  </si>
  <si>
    <t>P(T&lt;=t) two-tail</t>
  </si>
  <si>
    <t>t Critical two-tail</t>
  </si>
  <si>
    <t>Configuration 3</t>
  </si>
  <si>
    <t>Anova: Single Factor</t>
  </si>
  <si>
    <t>SUMMARY</t>
  </si>
  <si>
    <t>Groups</t>
  </si>
  <si>
    <t>Count</t>
  </si>
  <si>
    <t>Sum</t>
  </si>
  <si>
    <t>Average</t>
  </si>
  <si>
    <t>ANOVA</t>
  </si>
  <si>
    <t>Source of Variation</t>
  </si>
  <si>
    <t>SS</t>
  </si>
  <si>
    <t>MS</t>
  </si>
  <si>
    <t>F</t>
  </si>
  <si>
    <t>P-value</t>
  </si>
  <si>
    <t>F crit</t>
  </si>
  <si>
    <t>Between Groups</t>
  </si>
  <si>
    <t>Within Groups</t>
  </si>
  <si>
    <t>Total</t>
  </si>
  <si>
    <t>H0 There is is no difference between the two data sets</t>
  </si>
  <si>
    <t>H1 There is a difference between the data sets</t>
  </si>
  <si>
    <t>Alpha=0.05</t>
  </si>
  <si>
    <t>Correlation</t>
  </si>
  <si>
    <t>H0 There is no difference in variances between the sets (i.e no difference in standard deviation)</t>
  </si>
  <si>
    <t>H1 There is a difference in variance</t>
  </si>
  <si>
    <t>Porbability</t>
  </si>
  <si>
    <t>Probaility is less than alpha (0.05) so we can reject the null hypothesis</t>
  </si>
  <si>
    <t>Pobability</t>
  </si>
  <si>
    <t>Probability</t>
  </si>
  <si>
    <t>The probability is greater than alpha (0.05) so we cannot reject the null hypothesis</t>
  </si>
  <si>
    <t xml:space="preserve"> Probability of getting a type 1 error</t>
  </si>
  <si>
    <t>When dealing with probabilies, we can reject the null hypothesis if the probability is LESS THAN alpha.</t>
  </si>
  <si>
    <t>H0 There is no difference between the means of the two sets</t>
  </si>
  <si>
    <t>H1 There is a difference between the means of the two sets</t>
  </si>
  <si>
    <t>alpha=0.05, p=0.05</t>
  </si>
  <si>
    <t>Two-tail test</t>
  </si>
  <si>
    <t>t is greater than tcrit so I can reject the null hypothesis</t>
  </si>
  <si>
    <t>H0 There are no differences between the configurations</t>
  </si>
  <si>
    <t>H1 There are significant differences between the configurations</t>
  </si>
  <si>
    <t>F is greater than Fcrit so we can reject the null hypothesis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</si>
</sst>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2" formatCode="0.000"/>
  </numFmts>
  <fonts count="8" x14ac:knownFonts="1">
    <font>
      <sz val="11"/>
      <color theme="1"/>
      <name val="Calibri"/>
      <family val="2"/>
      <scheme val="minor"/>
    </font>
    <font>
      <b/>
      <sz val="13.5"/>
      <color rgb="FFFFFFFF"/>
      <name val="Calibri"/>
    </font>
    <font>
      <sz val="13.5"/>
      <color rgb="FF000000"/>
      <name val="Calibri"/>
    </font>
    <font>
      <i/>
      <sz val="11"/>
      <color theme="1"/>
      <name val="Calibri"/>
      <family val="2"/>
      <scheme val="minor"/>
    </font>
    <font>
      <sz val="18"/>
      <name val="Arial"/>
      <family val="2"/>
    </font>
    <font>
      <b/>
      <sz val="13.5"/>
      <color rgb="FFFFFFFF"/>
      <name val="Calibri"/>
      <family val="2"/>
    </font>
    <font>
      <sz val="18"/>
      <color rgb="FF000000"/>
      <name val="Calibri"/>
      <family val="2"/>
    </font>
    <font>
      <sz val="13.5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4472C4"/>
        <bgColor indexed="64"/>
      </patternFill>
    </fill>
    <fill>
      <patternFill patternType="solid">
        <fgColor rgb="FFCFD5EA"/>
        <bgColor indexed="64"/>
      </patternFill>
    </fill>
    <fill>
      <patternFill patternType="solid">
        <fgColor rgb="FFE9EBF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/>
        <bgColor indexed="64"/>
      </patternFill>
    </fill>
  </fills>
  <borders count="9">
    <border>
      <left/>
      <right/>
      <top/>
      <bottom/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thick">
        <color rgb="FFFFFFFF"/>
      </bottom>
      <diagonal/>
    </border>
    <border>
      <left style="medium">
        <color rgb="FFFFFFFF"/>
      </left>
      <right style="medium">
        <color rgb="FFFFFFFF"/>
      </right>
      <top style="thick">
        <color rgb="FFFFFFFF"/>
      </top>
      <bottom style="medium">
        <color rgb="FFFFFFFF"/>
      </bottom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medium">
        <color rgb="FFFFFFFF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rgb="FFFFFFFF"/>
      </left>
      <right/>
      <top style="medium">
        <color rgb="FFFFFFFF"/>
      </top>
      <bottom style="thick">
        <color rgb="FFFFFFFF"/>
      </bottom>
      <diagonal/>
    </border>
    <border>
      <left style="medium">
        <color rgb="FFFFFFFF"/>
      </left>
      <right/>
      <top style="thick">
        <color rgb="FFFFFFFF"/>
      </top>
      <bottom style="medium">
        <color rgb="FFFFFFFF"/>
      </bottom>
      <diagonal/>
    </border>
    <border>
      <left style="medium">
        <color rgb="FFFFFFFF"/>
      </left>
      <right/>
      <top style="medium">
        <color rgb="FFFFFFFF"/>
      </top>
      <bottom style="medium">
        <color rgb="FFFFFFFF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2" borderId="1" xfId="0" applyFont="1" applyFill="1" applyBorder="1" applyAlignment="1">
      <alignment horizontal="center" vertical="center" wrapText="1" readingOrder="1"/>
    </xf>
    <xf numFmtId="0" fontId="2" fillId="3" borderId="2" xfId="0" applyFont="1" applyFill="1" applyBorder="1" applyAlignment="1">
      <alignment horizontal="center" vertical="center" wrapText="1" readingOrder="1"/>
    </xf>
    <xf numFmtId="0" fontId="2" fillId="4" borderId="3" xfId="0" applyFont="1" applyFill="1" applyBorder="1" applyAlignment="1">
      <alignment horizontal="center" vertical="center" wrapText="1" readingOrder="1"/>
    </xf>
    <xf numFmtId="0" fontId="2" fillId="3" borderId="3" xfId="0" applyFont="1" applyFill="1" applyBorder="1" applyAlignment="1">
      <alignment horizontal="center" vertical="center" wrapText="1" readingOrder="1"/>
    </xf>
    <xf numFmtId="0" fontId="0" fillId="0" borderId="0" xfId="0" applyFill="1" applyBorder="1" applyAlignment="1"/>
    <xf numFmtId="0" fontId="0" fillId="0" borderId="4" xfId="0" applyFill="1" applyBorder="1" applyAlignment="1"/>
    <xf numFmtId="0" fontId="3" fillId="0" borderId="5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 vertical="center" wrapText="1" readingOrder="1"/>
    </xf>
    <xf numFmtId="0" fontId="6" fillId="3" borderId="2" xfId="0" applyFont="1" applyFill="1" applyBorder="1" applyAlignment="1">
      <alignment horizontal="center" wrapText="1" readingOrder="1"/>
    </xf>
    <xf numFmtId="0" fontId="7" fillId="3" borderId="2" xfId="0" applyFont="1" applyFill="1" applyBorder="1" applyAlignment="1">
      <alignment horizontal="center" vertical="center" wrapText="1" readingOrder="1"/>
    </xf>
    <xf numFmtId="0" fontId="6" fillId="4" borderId="3" xfId="0" applyFont="1" applyFill="1" applyBorder="1" applyAlignment="1">
      <alignment horizontal="center" wrapText="1" readingOrder="1"/>
    </xf>
    <xf numFmtId="0" fontId="7" fillId="4" borderId="3" xfId="0" applyFont="1" applyFill="1" applyBorder="1" applyAlignment="1">
      <alignment horizontal="center" vertical="center" wrapText="1" readingOrder="1"/>
    </xf>
    <xf numFmtId="0" fontId="6" fillId="3" borderId="3" xfId="0" applyFont="1" applyFill="1" applyBorder="1" applyAlignment="1">
      <alignment horizontal="center" wrapText="1" readingOrder="1"/>
    </xf>
    <xf numFmtId="0" fontId="7" fillId="3" borderId="3" xfId="0" applyFont="1" applyFill="1" applyBorder="1" applyAlignment="1">
      <alignment horizontal="center" vertical="center" wrapText="1" readingOrder="1"/>
    </xf>
    <xf numFmtId="0" fontId="5" fillId="2" borderId="1" xfId="0" applyFont="1" applyFill="1" applyBorder="1" applyAlignment="1">
      <alignment horizontal="center" vertical="top" wrapText="1"/>
    </xf>
    <xf numFmtId="0" fontId="4" fillId="3" borderId="3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 readingOrder="1"/>
    </xf>
    <xf numFmtId="0" fontId="7" fillId="3" borderId="7" xfId="0" applyFont="1" applyFill="1" applyBorder="1" applyAlignment="1">
      <alignment horizontal="center" vertical="center" wrapText="1" readingOrder="1"/>
    </xf>
    <xf numFmtId="0" fontId="7" fillId="4" borderId="8" xfId="0" applyFont="1" applyFill="1" applyBorder="1" applyAlignment="1">
      <alignment horizontal="center" vertical="center" wrapText="1" readingOrder="1"/>
    </xf>
    <xf numFmtId="0" fontId="7" fillId="3" borderId="8" xfId="0" applyFont="1" applyFill="1" applyBorder="1" applyAlignment="1">
      <alignment horizontal="center" vertical="center" wrapText="1" readingOrder="1"/>
    </xf>
    <xf numFmtId="0" fontId="0" fillId="0" borderId="0" xfId="0" applyBorder="1"/>
    <xf numFmtId="0" fontId="3" fillId="0" borderId="0" xfId="0" applyFont="1" applyFill="1" applyBorder="1" applyAlignment="1">
      <alignment horizontal="center"/>
    </xf>
    <xf numFmtId="0" fontId="6" fillId="3" borderId="7" xfId="0" applyFont="1" applyFill="1" applyBorder="1" applyAlignment="1">
      <alignment horizontal="center" wrapText="1" readingOrder="1"/>
    </xf>
    <xf numFmtId="0" fontId="6" fillId="4" borderId="8" xfId="0" applyFont="1" applyFill="1" applyBorder="1" applyAlignment="1">
      <alignment horizontal="center" wrapText="1" readingOrder="1"/>
    </xf>
    <xf numFmtId="0" fontId="6" fillId="3" borderId="8" xfId="0" applyFont="1" applyFill="1" applyBorder="1" applyAlignment="1">
      <alignment horizontal="center" wrapText="1" readingOrder="1"/>
    </xf>
    <xf numFmtId="0" fontId="4" fillId="4" borderId="8" xfId="0" applyFont="1" applyFill="1" applyBorder="1" applyAlignment="1">
      <alignment horizontal="center" vertical="top" wrapText="1"/>
    </xf>
    <xf numFmtId="0" fontId="1" fillId="2" borderId="6" xfId="0" applyFont="1" applyFill="1" applyBorder="1" applyAlignment="1">
      <alignment horizontal="center" vertical="center" wrapText="1" readingOrder="1"/>
    </xf>
    <xf numFmtId="0" fontId="2" fillId="3" borderId="7" xfId="0" applyFont="1" applyFill="1" applyBorder="1" applyAlignment="1">
      <alignment horizontal="center" vertical="center" wrapText="1" readingOrder="1"/>
    </xf>
    <xf numFmtId="0" fontId="2" fillId="4" borderId="8" xfId="0" applyFont="1" applyFill="1" applyBorder="1" applyAlignment="1">
      <alignment horizontal="center" vertical="center" wrapText="1" readingOrder="1"/>
    </xf>
    <xf numFmtId="0" fontId="2" fillId="3" borderId="8" xfId="0" applyFont="1" applyFill="1" applyBorder="1" applyAlignment="1">
      <alignment horizontal="center" vertical="center" wrapText="1" readingOrder="1"/>
    </xf>
    <xf numFmtId="0" fontId="0" fillId="5" borderId="0" xfId="0" applyFill="1" applyBorder="1" applyAlignment="1"/>
    <xf numFmtId="172" fontId="0" fillId="0" borderId="0" xfId="0" applyNumberFormat="1" applyFill="1" applyBorder="1" applyAlignment="1"/>
    <xf numFmtId="172" fontId="0" fillId="5" borderId="0" xfId="0" applyNumberFormat="1" applyFill="1" applyBorder="1" applyAlignment="1"/>
    <xf numFmtId="172" fontId="0" fillId="6" borderId="0" xfId="0" applyNumberFormat="1" applyFill="1" applyBorder="1" applyAlignment="1"/>
    <xf numFmtId="172" fontId="0" fillId="5" borderId="4" xfId="0" applyNumberFormat="1" applyFill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Correlation!$B$1</c:f>
              <c:strCache>
                <c:ptCount val="1"/>
                <c:pt idx="0">
                  <c:v>Time taken (ms)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Correlation!$A$2:$A$13</c:f>
              <c:numCache>
                <c:formatCode>General</c:formatCode>
                <c:ptCount val="12"/>
                <c:pt idx="0">
                  <c:v>2</c:v>
                </c:pt>
                <c:pt idx="1">
                  <c:v>2</c:v>
                </c:pt>
                <c:pt idx="2">
                  <c:v>3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5</c:v>
                </c:pt>
                <c:pt idx="7">
                  <c:v>6</c:v>
                </c:pt>
                <c:pt idx="8">
                  <c:v>6</c:v>
                </c:pt>
                <c:pt idx="9">
                  <c:v>6</c:v>
                </c:pt>
                <c:pt idx="10">
                  <c:v>7</c:v>
                </c:pt>
                <c:pt idx="11">
                  <c:v>8</c:v>
                </c:pt>
              </c:numCache>
            </c:numRef>
          </c:xVal>
          <c:yVal>
            <c:numRef>
              <c:f>Correlation!$B$2:$B$13</c:f>
              <c:numCache>
                <c:formatCode>General</c:formatCode>
                <c:ptCount val="12"/>
                <c:pt idx="0">
                  <c:v>5</c:v>
                </c:pt>
                <c:pt idx="1">
                  <c:v>6</c:v>
                </c:pt>
                <c:pt idx="2">
                  <c:v>5</c:v>
                </c:pt>
                <c:pt idx="3">
                  <c:v>8</c:v>
                </c:pt>
                <c:pt idx="4">
                  <c:v>5</c:v>
                </c:pt>
                <c:pt idx="5">
                  <c:v>12</c:v>
                </c:pt>
                <c:pt idx="6">
                  <c:v>9</c:v>
                </c:pt>
                <c:pt idx="7">
                  <c:v>10</c:v>
                </c:pt>
                <c:pt idx="8">
                  <c:v>9</c:v>
                </c:pt>
                <c:pt idx="9">
                  <c:v>12</c:v>
                </c:pt>
                <c:pt idx="10">
                  <c:v>13</c:v>
                </c:pt>
                <c:pt idx="11">
                  <c:v>12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84C9-4F81-A185-FA7E94A6CAE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56564368"/>
        <c:axId val="356559448"/>
      </c:scatterChart>
      <c:valAx>
        <c:axId val="35656436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56559448"/>
        <c:crosses val="autoZero"/>
        <c:crossBetween val="midCat"/>
      </c:valAx>
      <c:valAx>
        <c:axId val="3565594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5656436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376238</xdr:colOff>
      <xdr:row>0</xdr:row>
      <xdr:rowOff>219075</xdr:rowOff>
    </xdr:from>
    <xdr:to>
      <xdr:col>14</xdr:col>
      <xdr:colOff>414338</xdr:colOff>
      <xdr:row>11</xdr:row>
      <xdr:rowOff>219075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workbookViewId="0">
      <selection activeCell="B20" sqref="B20"/>
    </sheetView>
  </sheetViews>
  <sheetFormatPr defaultRowHeight="14.25" x14ac:dyDescent="0.45"/>
  <cols>
    <col min="2" max="3" width="9.53125" bestFit="1" customWidth="1"/>
    <col min="4" max="4" width="12.3984375" bestFit="1" customWidth="1"/>
    <col min="5" max="5" width="10.53125" bestFit="1" customWidth="1"/>
    <col min="6" max="6" width="10" customWidth="1"/>
  </cols>
  <sheetData>
    <row r="1" spans="1:8" x14ac:dyDescent="0.45"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</row>
    <row r="2" spans="1:8" x14ac:dyDescent="0.45">
      <c r="A2" t="s">
        <v>7</v>
      </c>
      <c r="B2">
        <v>8.92</v>
      </c>
      <c r="C2">
        <v>40.81</v>
      </c>
      <c r="D2">
        <v>3.1</v>
      </c>
      <c r="E2">
        <v>32.68</v>
      </c>
      <c r="F2">
        <v>8.74</v>
      </c>
      <c r="G2">
        <v>2.2999999999999998</v>
      </c>
      <c r="H2">
        <v>3.45</v>
      </c>
    </row>
    <row r="3" spans="1:8" x14ac:dyDescent="0.45">
      <c r="A3" t="s">
        <v>8</v>
      </c>
      <c r="B3">
        <v>10.68</v>
      </c>
      <c r="C3">
        <v>47.31</v>
      </c>
      <c r="D3">
        <v>3.1</v>
      </c>
      <c r="E3">
        <v>29.53</v>
      </c>
      <c r="F3">
        <v>7.69</v>
      </c>
      <c r="G3">
        <v>1.48</v>
      </c>
      <c r="H3">
        <v>4.43</v>
      </c>
    </row>
    <row r="5" spans="1:8" x14ac:dyDescent="0.45">
      <c r="B5" t="s">
        <v>41</v>
      </c>
    </row>
    <row r="6" spans="1:8" x14ac:dyDescent="0.45">
      <c r="B6" t="s">
        <v>42</v>
      </c>
    </row>
    <row r="8" spans="1:8" x14ac:dyDescent="0.45">
      <c r="B8" t="s">
        <v>43</v>
      </c>
    </row>
    <row r="11" spans="1:8" x14ac:dyDescent="0.45">
      <c r="F11" t="s">
        <v>50</v>
      </c>
      <c r="G11">
        <f>_xlfn.CHISQ.TEST(B2:H2,B3:H3)</f>
        <v>0.88660756763737236</v>
      </c>
      <c r="H11" t="s">
        <v>52</v>
      </c>
    </row>
    <row r="12" spans="1:8" x14ac:dyDescent="0.45">
      <c r="F12" t="s">
        <v>51</v>
      </c>
    </row>
    <row r="13" spans="1:8" x14ac:dyDescent="0.45">
      <c r="B13">
        <f>_xlfn.CHISQ.TEST(B2:H2,B3:H3)</f>
        <v>0.88660756763737236</v>
      </c>
    </row>
    <row r="15" spans="1:8" x14ac:dyDescent="0.45">
      <c r="B15" t="s">
        <v>53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3"/>
  <sheetViews>
    <sheetView workbookViewId="0">
      <selection activeCell="E7" sqref="E7"/>
    </sheetView>
  </sheetViews>
  <sheetFormatPr defaultRowHeight="14.25" x14ac:dyDescent="0.45"/>
  <cols>
    <col min="1" max="1" width="18.53125" customWidth="1"/>
    <col min="2" max="2" width="19.06640625" customWidth="1"/>
  </cols>
  <sheetData>
    <row r="1" spans="1:16" ht="35.65" thickBot="1" x14ac:dyDescent="0.5">
      <c r="A1" s="1" t="s">
        <v>9</v>
      </c>
      <c r="B1" s="28" t="s">
        <v>10</v>
      </c>
      <c r="C1" s="22"/>
      <c r="D1" s="22"/>
      <c r="E1" s="7"/>
      <c r="F1" s="7" t="s">
        <v>9</v>
      </c>
      <c r="G1" s="7" t="s">
        <v>10</v>
      </c>
      <c r="H1" s="22"/>
      <c r="I1" s="22"/>
      <c r="J1" s="22"/>
      <c r="K1" s="22"/>
      <c r="L1" s="22"/>
      <c r="M1" s="22"/>
      <c r="N1" s="22"/>
      <c r="O1" s="22"/>
      <c r="P1" s="22"/>
    </row>
    <row r="2" spans="1:16" ht="18.399999999999999" thickTop="1" thickBot="1" x14ac:dyDescent="0.5">
      <c r="A2" s="2">
        <v>2</v>
      </c>
      <c r="B2" s="29">
        <v>5</v>
      </c>
      <c r="C2" s="22"/>
      <c r="D2" s="22"/>
      <c r="E2" s="5" t="s">
        <v>9</v>
      </c>
      <c r="F2" s="5">
        <v>1</v>
      </c>
      <c r="G2" s="5"/>
      <c r="H2" s="22"/>
      <c r="I2" s="22"/>
      <c r="J2" s="22"/>
      <c r="K2" s="22"/>
      <c r="L2" s="22"/>
      <c r="M2" s="22"/>
      <c r="N2" s="22"/>
      <c r="O2" s="22"/>
      <c r="P2" s="22"/>
    </row>
    <row r="3" spans="1:16" ht="18" thickBot="1" x14ac:dyDescent="0.5">
      <c r="A3" s="3">
        <v>2</v>
      </c>
      <c r="B3" s="30">
        <v>6</v>
      </c>
      <c r="C3" s="22"/>
      <c r="D3" s="22"/>
      <c r="E3" s="6" t="s">
        <v>10</v>
      </c>
      <c r="F3" s="6">
        <v>0.84681849397740916</v>
      </c>
      <c r="G3" s="6">
        <v>1</v>
      </c>
      <c r="H3" s="22"/>
      <c r="I3" s="22"/>
      <c r="J3" s="22"/>
      <c r="K3" s="22"/>
      <c r="L3" s="22"/>
      <c r="M3" s="22"/>
      <c r="N3" s="22"/>
      <c r="O3" s="22"/>
      <c r="P3" s="22"/>
    </row>
    <row r="4" spans="1:16" ht="18" thickBot="1" x14ac:dyDescent="0.5">
      <c r="A4" s="4">
        <v>3</v>
      </c>
      <c r="B4" s="31">
        <v>5</v>
      </c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  <c r="O4" s="22"/>
      <c r="P4" s="22"/>
    </row>
    <row r="5" spans="1:16" ht="18" thickBot="1" x14ac:dyDescent="0.5">
      <c r="A5" s="3">
        <v>3</v>
      </c>
      <c r="B5" s="30">
        <v>8</v>
      </c>
      <c r="C5" s="22"/>
      <c r="D5" s="22" t="s">
        <v>44</v>
      </c>
      <c r="E5" s="22">
        <f>CORREL(A2:A13,B2:B13)</f>
        <v>0.84681849397740916</v>
      </c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</row>
    <row r="6" spans="1:16" ht="18" thickBot="1" x14ac:dyDescent="0.5">
      <c r="A6" s="4">
        <v>4</v>
      </c>
      <c r="B6" s="31">
        <v>5</v>
      </c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</row>
    <row r="7" spans="1:16" ht="18" thickBot="1" x14ac:dyDescent="0.5">
      <c r="A7" s="3">
        <v>5</v>
      </c>
      <c r="B7" s="30">
        <v>12</v>
      </c>
      <c r="C7" s="22"/>
      <c r="D7" s="22"/>
      <c r="E7" s="22"/>
      <c r="F7" s="22"/>
      <c r="G7" s="22"/>
      <c r="H7" s="22"/>
      <c r="I7" s="22"/>
      <c r="J7" s="22"/>
      <c r="K7" s="22"/>
      <c r="L7" s="22"/>
      <c r="M7" s="22"/>
      <c r="N7" s="22"/>
      <c r="O7" s="22"/>
      <c r="P7" s="22"/>
    </row>
    <row r="8" spans="1:16" ht="18" thickBot="1" x14ac:dyDescent="0.5">
      <c r="A8" s="4">
        <v>5</v>
      </c>
      <c r="B8" s="31">
        <v>9</v>
      </c>
      <c r="C8" s="22"/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</row>
    <row r="9" spans="1:16" ht="18" thickBot="1" x14ac:dyDescent="0.5">
      <c r="A9" s="3">
        <v>6</v>
      </c>
      <c r="B9" s="30">
        <v>10</v>
      </c>
      <c r="C9" s="22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</row>
    <row r="10" spans="1:16" ht="18" thickBot="1" x14ac:dyDescent="0.5">
      <c r="A10" s="4">
        <v>6</v>
      </c>
      <c r="B10" s="31">
        <v>9</v>
      </c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</row>
    <row r="11" spans="1:16" ht="18" thickBot="1" x14ac:dyDescent="0.5">
      <c r="A11" s="3">
        <v>6</v>
      </c>
      <c r="B11" s="30">
        <v>12</v>
      </c>
      <c r="C11" s="22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</row>
    <row r="12" spans="1:16" ht="18" thickBot="1" x14ac:dyDescent="0.5">
      <c r="A12" s="4">
        <v>7</v>
      </c>
      <c r="B12" s="31">
        <v>13</v>
      </c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</row>
    <row r="13" spans="1:16" ht="18" thickBot="1" x14ac:dyDescent="0.5">
      <c r="A13" s="3">
        <v>8</v>
      </c>
      <c r="B13" s="30">
        <v>12</v>
      </c>
      <c r="C13" s="22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</row>
  </sheetData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"/>
  <sheetViews>
    <sheetView workbookViewId="0">
      <selection activeCell="D9" sqref="D9"/>
    </sheetView>
  </sheetViews>
  <sheetFormatPr defaultRowHeight="14.25" x14ac:dyDescent="0.45"/>
  <cols>
    <col min="1" max="1" width="17.796875" customWidth="1"/>
    <col min="2" max="2" width="18" customWidth="1"/>
  </cols>
  <sheetData>
    <row r="1" spans="1:4" ht="35.65" thickBot="1" x14ac:dyDescent="0.5">
      <c r="A1" s="8" t="s">
        <v>11</v>
      </c>
      <c r="B1" s="8" t="s">
        <v>12</v>
      </c>
      <c r="D1" t="s">
        <v>45</v>
      </c>
    </row>
    <row r="2" spans="1:4" ht="24" thickTop="1" thickBot="1" x14ac:dyDescent="0.75">
      <c r="A2" s="9">
        <v>8</v>
      </c>
      <c r="B2" s="10">
        <v>5</v>
      </c>
      <c r="D2" t="s">
        <v>46</v>
      </c>
    </row>
    <row r="3" spans="1:4" ht="23.65" thickBot="1" x14ac:dyDescent="0.75">
      <c r="A3" s="11">
        <v>10</v>
      </c>
      <c r="B3" s="12">
        <v>6</v>
      </c>
    </row>
    <row r="4" spans="1:4" ht="23.65" thickBot="1" x14ac:dyDescent="0.75">
      <c r="A4" s="13">
        <v>8</v>
      </c>
      <c r="B4" s="14">
        <v>5</v>
      </c>
      <c r="C4" t="s">
        <v>47</v>
      </c>
      <c r="D4">
        <f>_xlfn.F.TEST(A2:A13,B2:B13)</f>
        <v>1.643260771433395E-4</v>
      </c>
    </row>
    <row r="5" spans="1:4" ht="23.65" thickBot="1" x14ac:dyDescent="0.75">
      <c r="A5" s="11">
        <v>9</v>
      </c>
      <c r="B5" s="12">
        <v>8</v>
      </c>
      <c r="D5" t="s">
        <v>48</v>
      </c>
    </row>
    <row r="6" spans="1:4" ht="23.65" thickBot="1" x14ac:dyDescent="0.75">
      <c r="A6" s="13">
        <v>9</v>
      </c>
      <c r="B6" s="14">
        <v>5</v>
      </c>
    </row>
    <row r="7" spans="1:4" ht="23.65" thickBot="1" x14ac:dyDescent="0.75">
      <c r="A7" s="11">
        <v>8</v>
      </c>
      <c r="B7" s="12">
        <v>12</v>
      </c>
      <c r="C7" t="s">
        <v>49</v>
      </c>
      <c r="D7">
        <f>_xlfn.F.TEST(A2:A13,B2:B13)</f>
        <v>1.643260771433395E-4</v>
      </c>
    </row>
    <row r="8" spans="1:4" ht="23.65" thickBot="1" x14ac:dyDescent="0.75">
      <c r="A8" s="13">
        <v>8</v>
      </c>
      <c r="B8" s="14">
        <v>9</v>
      </c>
    </row>
    <row r="9" spans="1:4" ht="23.65" thickBot="1" x14ac:dyDescent="0.75">
      <c r="A9" s="11">
        <v>9</v>
      </c>
      <c r="B9" s="12">
        <v>10</v>
      </c>
      <c r="D9" t="s">
        <v>53</v>
      </c>
    </row>
    <row r="10" spans="1:4" ht="23.65" thickBot="1" x14ac:dyDescent="0.75">
      <c r="A10" s="13">
        <v>10</v>
      </c>
      <c r="B10" s="14">
        <v>9</v>
      </c>
    </row>
    <row r="11" spans="1:4" ht="23.65" thickBot="1" x14ac:dyDescent="0.75">
      <c r="A11" s="11">
        <v>8</v>
      </c>
      <c r="B11" s="12">
        <v>12</v>
      </c>
    </row>
    <row r="12" spans="1:4" ht="23.65" thickBot="1" x14ac:dyDescent="0.75">
      <c r="A12" s="13">
        <v>10</v>
      </c>
      <c r="B12" s="14">
        <v>13</v>
      </c>
    </row>
    <row r="13" spans="1:4" ht="23.65" thickBot="1" x14ac:dyDescent="0.75">
      <c r="A13" s="11">
        <v>9</v>
      </c>
      <c r="B13" s="12">
        <v>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"/>
  <sheetViews>
    <sheetView topLeftCell="A3" workbookViewId="0">
      <selection activeCell="F5" sqref="F5"/>
    </sheetView>
  </sheetViews>
  <sheetFormatPr defaultRowHeight="14.25" x14ac:dyDescent="0.45"/>
  <cols>
    <col min="1" max="1" width="17.796875" customWidth="1"/>
    <col min="2" max="2" width="18.6640625" customWidth="1"/>
    <col min="4" max="4" width="18.33203125" customWidth="1"/>
    <col min="5" max="5" width="23.33203125" customWidth="1"/>
    <col min="6" max="6" width="30" customWidth="1"/>
  </cols>
  <sheetData>
    <row r="1" spans="1:6" ht="18" thickBot="1" x14ac:dyDescent="0.5">
      <c r="A1" s="8" t="s">
        <v>11</v>
      </c>
      <c r="B1" s="18" t="s">
        <v>12</v>
      </c>
      <c r="C1" s="22"/>
      <c r="D1" s="22" t="s">
        <v>54</v>
      </c>
      <c r="E1" s="22"/>
      <c r="F1" s="22"/>
    </row>
    <row r="2" spans="1:6" ht="24" thickTop="1" thickBot="1" x14ac:dyDescent="0.75">
      <c r="A2" s="9">
        <v>12</v>
      </c>
      <c r="B2" s="19">
        <v>5</v>
      </c>
      <c r="C2" s="22"/>
      <c r="D2" s="22" t="s">
        <v>55</v>
      </c>
      <c r="E2" s="22"/>
      <c r="F2" s="22"/>
    </row>
    <row r="3" spans="1:6" ht="23.65" thickBot="1" x14ac:dyDescent="0.75">
      <c r="A3" s="11">
        <v>10</v>
      </c>
      <c r="B3" s="20">
        <v>6</v>
      </c>
      <c r="C3" s="22"/>
      <c r="D3" s="23" t="s">
        <v>56</v>
      </c>
      <c r="E3" s="23"/>
      <c r="F3" s="23"/>
    </row>
    <row r="4" spans="1:6" ht="23.65" thickBot="1" x14ac:dyDescent="0.75">
      <c r="A4" s="13">
        <v>16</v>
      </c>
      <c r="B4" s="21">
        <v>5</v>
      </c>
      <c r="C4" s="22"/>
      <c r="D4" s="5" t="s">
        <v>57</v>
      </c>
      <c r="E4" s="5"/>
      <c r="F4" s="5"/>
    </row>
    <row r="5" spans="1:6" ht="23.65" thickBot="1" x14ac:dyDescent="0.75">
      <c r="A5" s="11">
        <v>9</v>
      </c>
      <c r="B5" s="20">
        <v>8</v>
      </c>
      <c r="C5" s="22"/>
      <c r="D5" s="5" t="s">
        <v>58</v>
      </c>
      <c r="E5" s="5"/>
      <c r="F5" s="5"/>
    </row>
    <row r="6" spans="1:6" ht="23.65" thickBot="1" x14ac:dyDescent="0.75">
      <c r="A6" s="13">
        <v>10</v>
      </c>
      <c r="B6" s="21">
        <v>5</v>
      </c>
      <c r="C6" s="22"/>
      <c r="D6" s="5"/>
      <c r="E6" s="5"/>
      <c r="F6" s="5"/>
    </row>
    <row r="7" spans="1:6" ht="23.65" thickBot="1" x14ac:dyDescent="0.75">
      <c r="A7" s="11">
        <v>12</v>
      </c>
      <c r="B7" s="20">
        <v>12</v>
      </c>
      <c r="C7" s="22" t="s">
        <v>50</v>
      </c>
      <c r="D7" s="35">
        <f>_xlfn.T.TEST(A2:A13,B2:B13,2,3)</f>
        <v>1.884696651852856E-2</v>
      </c>
      <c r="E7" s="5"/>
      <c r="F7" s="5"/>
    </row>
    <row r="8" spans="1:6" ht="23.65" thickBot="1" x14ac:dyDescent="0.75">
      <c r="A8" s="13">
        <v>11</v>
      </c>
      <c r="B8" s="21">
        <v>9</v>
      </c>
      <c r="C8" s="22"/>
      <c r="D8" s="5"/>
      <c r="E8" s="5"/>
      <c r="F8" s="5"/>
    </row>
    <row r="9" spans="1:6" ht="23.65" thickBot="1" x14ac:dyDescent="0.75">
      <c r="A9" s="11">
        <v>13</v>
      </c>
      <c r="B9" s="20">
        <v>10</v>
      </c>
      <c r="C9" s="22"/>
      <c r="D9" t="s">
        <v>13</v>
      </c>
    </row>
    <row r="10" spans="1:6" ht="23.65" thickBot="1" x14ac:dyDescent="0.75">
      <c r="A10" s="13">
        <v>13</v>
      </c>
      <c r="B10" s="21">
        <v>9</v>
      </c>
      <c r="C10" s="22"/>
    </row>
    <row r="11" spans="1:6" ht="23.65" thickBot="1" x14ac:dyDescent="0.75">
      <c r="A11" s="11">
        <v>9</v>
      </c>
      <c r="B11" s="20">
        <v>12</v>
      </c>
      <c r="C11" s="22"/>
      <c r="D11" s="7"/>
      <c r="E11" s="7" t="s">
        <v>11</v>
      </c>
      <c r="F11" s="7" t="s">
        <v>12</v>
      </c>
    </row>
    <row r="12" spans="1:6" ht="23.65" thickBot="1" x14ac:dyDescent="0.75">
      <c r="A12" s="13">
        <v>10</v>
      </c>
      <c r="B12" s="21">
        <v>13</v>
      </c>
      <c r="C12" s="22"/>
      <c r="D12" s="5" t="s">
        <v>14</v>
      </c>
      <c r="E12" s="33">
        <v>11.583333333333334</v>
      </c>
      <c r="F12" s="5">
        <v>8.8333333333333339</v>
      </c>
    </row>
    <row r="13" spans="1:6" ht="23.65" thickBot="1" x14ac:dyDescent="0.75">
      <c r="A13" s="11">
        <v>14</v>
      </c>
      <c r="B13" s="20">
        <v>12</v>
      </c>
      <c r="C13" s="22"/>
      <c r="D13" s="5" t="s">
        <v>15</v>
      </c>
      <c r="E13" s="33">
        <v>4.628787878787886</v>
      </c>
      <c r="F13" s="5">
        <v>9.2424242424242387</v>
      </c>
    </row>
    <row r="14" spans="1:6" x14ac:dyDescent="0.45">
      <c r="C14" s="22"/>
      <c r="D14" s="5" t="s">
        <v>16</v>
      </c>
      <c r="E14" s="33">
        <v>12</v>
      </c>
      <c r="F14" s="5">
        <v>12</v>
      </c>
    </row>
    <row r="15" spans="1:6" x14ac:dyDescent="0.45">
      <c r="C15" s="22"/>
      <c r="D15" s="5" t="s">
        <v>17</v>
      </c>
      <c r="E15" s="33">
        <v>0</v>
      </c>
      <c r="F15" s="5"/>
    </row>
    <row r="16" spans="1:6" x14ac:dyDescent="0.45">
      <c r="D16" s="5" t="s">
        <v>18</v>
      </c>
      <c r="E16" s="33">
        <v>20</v>
      </c>
      <c r="F16" s="5"/>
    </row>
    <row r="17" spans="4:6" x14ac:dyDescent="0.45">
      <c r="D17" s="5" t="s">
        <v>19</v>
      </c>
      <c r="E17" s="34">
        <v>2.5577972158651887</v>
      </c>
      <c r="F17" s="5"/>
    </row>
    <row r="18" spans="4:6" x14ac:dyDescent="0.45">
      <c r="D18" s="5" t="s">
        <v>20</v>
      </c>
      <c r="E18" s="33">
        <v>9.3797115104558137E-3</v>
      </c>
      <c r="F18" s="5"/>
    </row>
    <row r="19" spans="4:6" x14ac:dyDescent="0.45">
      <c r="D19" s="5" t="s">
        <v>21</v>
      </c>
      <c r="E19" s="33">
        <v>1.7247182429207868</v>
      </c>
      <c r="F19" s="5"/>
    </row>
    <row r="20" spans="4:6" x14ac:dyDescent="0.45">
      <c r="D20" s="5" t="s">
        <v>22</v>
      </c>
      <c r="E20" s="35">
        <v>1.8759423020911627E-2</v>
      </c>
      <c r="F20" s="5"/>
    </row>
    <row r="21" spans="4:6" ht="14.65" thickBot="1" x14ac:dyDescent="0.5">
      <c r="D21" s="6" t="s">
        <v>23</v>
      </c>
      <c r="E21" s="36">
        <v>2.0859634472658648</v>
      </c>
      <c r="F21" s="6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0"/>
  <sheetViews>
    <sheetView tabSelected="1" workbookViewId="0">
      <selection activeCell="J17" sqref="J17"/>
    </sheetView>
  </sheetViews>
  <sheetFormatPr defaultRowHeight="14.25" x14ac:dyDescent="0.45"/>
  <cols>
    <col min="1" max="1" width="22.6640625" customWidth="1"/>
    <col min="2" max="2" width="26.19921875" customWidth="1"/>
    <col min="3" max="3" width="30.86328125" customWidth="1"/>
  </cols>
  <sheetData>
    <row r="1" spans="1:11" ht="18" thickBot="1" x14ac:dyDescent="0.5">
      <c r="A1" s="15" t="s">
        <v>11</v>
      </c>
      <c r="B1" s="8" t="s">
        <v>12</v>
      </c>
      <c r="C1" s="18" t="s">
        <v>24</v>
      </c>
      <c r="D1" s="22"/>
      <c r="E1" s="22" t="s">
        <v>59</v>
      </c>
      <c r="F1" s="22"/>
      <c r="G1" s="22"/>
      <c r="H1" s="22"/>
      <c r="I1" s="22"/>
      <c r="J1" s="22"/>
      <c r="K1" s="22"/>
    </row>
    <row r="2" spans="1:11" ht="24" thickTop="1" thickBot="1" x14ac:dyDescent="0.75">
      <c r="A2" s="9">
        <v>12</v>
      </c>
      <c r="B2" s="10">
        <v>5</v>
      </c>
      <c r="C2" s="24">
        <v>12</v>
      </c>
      <c r="D2" s="22"/>
      <c r="E2" s="22" t="s">
        <v>60</v>
      </c>
      <c r="F2" s="22"/>
      <c r="G2" s="22"/>
      <c r="H2" s="22"/>
      <c r="I2" s="22"/>
      <c r="J2" s="22"/>
      <c r="K2" s="22"/>
    </row>
    <row r="3" spans="1:11" ht="23.65" thickBot="1" x14ac:dyDescent="0.75">
      <c r="A3" s="11">
        <v>10</v>
      </c>
      <c r="B3" s="12">
        <v>6</v>
      </c>
      <c r="C3" s="25">
        <v>15</v>
      </c>
      <c r="D3" s="22"/>
      <c r="E3" s="22"/>
      <c r="F3" s="22"/>
      <c r="G3" s="22"/>
      <c r="H3" s="22"/>
      <c r="I3" s="22"/>
      <c r="J3" s="22"/>
      <c r="K3" s="22"/>
    </row>
    <row r="4" spans="1:11" ht="23.65" thickBot="1" x14ac:dyDescent="0.75">
      <c r="A4" s="13">
        <v>16</v>
      </c>
      <c r="B4" s="14">
        <v>5</v>
      </c>
      <c r="C4" s="26">
        <v>12</v>
      </c>
      <c r="D4" s="22"/>
      <c r="E4" s="23" t="s">
        <v>56</v>
      </c>
      <c r="F4" s="23"/>
      <c r="G4" s="23"/>
      <c r="H4" s="23"/>
      <c r="I4" s="23"/>
      <c r="J4" s="22"/>
      <c r="K4" s="22"/>
    </row>
    <row r="5" spans="1:11" ht="23.65" thickBot="1" x14ac:dyDescent="0.75">
      <c r="A5" s="11">
        <v>9</v>
      </c>
      <c r="B5" s="12">
        <v>8</v>
      </c>
      <c r="C5" s="25">
        <v>16</v>
      </c>
      <c r="D5" s="22"/>
      <c r="E5" s="5" t="s">
        <v>61</v>
      </c>
      <c r="F5" s="5"/>
      <c r="G5" s="5"/>
      <c r="H5" s="5"/>
      <c r="I5" s="5"/>
      <c r="J5" s="22"/>
      <c r="K5" s="22"/>
    </row>
    <row r="6" spans="1:11" ht="23.65" thickBot="1" x14ac:dyDescent="0.75">
      <c r="A6" s="13">
        <v>10</v>
      </c>
      <c r="B6" s="14">
        <v>5</v>
      </c>
      <c r="C6" s="26">
        <v>14</v>
      </c>
      <c r="D6" s="22"/>
      <c r="E6" t="s">
        <v>25</v>
      </c>
    </row>
    <row r="7" spans="1:11" ht="23.65" thickBot="1" x14ac:dyDescent="0.75">
      <c r="A7" s="11">
        <v>12</v>
      </c>
      <c r="B7" s="12">
        <v>12</v>
      </c>
      <c r="C7" s="25">
        <v>19</v>
      </c>
      <c r="D7" s="22"/>
    </row>
    <row r="8" spans="1:11" ht="23.65" thickBot="1" x14ac:dyDescent="0.75">
      <c r="A8" s="13">
        <v>11</v>
      </c>
      <c r="B8" s="14">
        <v>9</v>
      </c>
      <c r="C8" s="26">
        <v>12</v>
      </c>
      <c r="D8" s="22"/>
      <c r="E8" t="s">
        <v>26</v>
      </c>
    </row>
    <row r="9" spans="1:11" ht="23.65" thickBot="1" x14ac:dyDescent="0.75">
      <c r="A9" s="11">
        <v>13</v>
      </c>
      <c r="B9" s="12">
        <v>10</v>
      </c>
      <c r="C9" s="25">
        <v>10</v>
      </c>
      <c r="D9" s="22"/>
      <c r="E9" s="7" t="s">
        <v>27</v>
      </c>
      <c r="F9" s="7" t="s">
        <v>28</v>
      </c>
      <c r="G9" s="7" t="s">
        <v>29</v>
      </c>
      <c r="H9" s="7" t="s">
        <v>30</v>
      </c>
      <c r="I9" s="7" t="s">
        <v>15</v>
      </c>
    </row>
    <row r="10" spans="1:11" ht="23.65" thickBot="1" x14ac:dyDescent="0.75">
      <c r="A10" s="13">
        <v>13</v>
      </c>
      <c r="B10" s="14">
        <v>9</v>
      </c>
      <c r="C10" s="26">
        <v>11</v>
      </c>
      <c r="D10" s="22"/>
      <c r="E10" s="5" t="s">
        <v>11</v>
      </c>
      <c r="F10" s="5">
        <v>12</v>
      </c>
      <c r="G10" s="5">
        <v>139</v>
      </c>
      <c r="H10" s="5">
        <v>11.583333333333334</v>
      </c>
      <c r="I10" s="5">
        <v>4.628787878787886</v>
      </c>
    </row>
    <row r="11" spans="1:11" ht="23.65" thickBot="1" x14ac:dyDescent="0.75">
      <c r="A11" s="11">
        <v>9</v>
      </c>
      <c r="B11" s="12">
        <v>12</v>
      </c>
      <c r="C11" s="25">
        <v>10</v>
      </c>
      <c r="D11" s="22"/>
      <c r="E11" s="5" t="s">
        <v>12</v>
      </c>
      <c r="F11" s="5">
        <v>14</v>
      </c>
      <c r="G11" s="5">
        <v>118</v>
      </c>
      <c r="H11" s="5">
        <v>8.4285714285714288</v>
      </c>
      <c r="I11" s="5">
        <v>9.0329670329670346</v>
      </c>
    </row>
    <row r="12" spans="1:11" ht="23.65" thickBot="1" x14ac:dyDescent="0.75">
      <c r="A12" s="13">
        <v>10</v>
      </c>
      <c r="B12" s="14">
        <v>13</v>
      </c>
      <c r="C12" s="26">
        <v>15</v>
      </c>
      <c r="D12" s="22"/>
      <c r="E12" s="6" t="s">
        <v>24</v>
      </c>
      <c r="F12" s="6">
        <v>13</v>
      </c>
      <c r="G12" s="6">
        <v>171</v>
      </c>
      <c r="H12" s="6">
        <v>13.153846153846153</v>
      </c>
      <c r="I12" s="6">
        <v>6.9743589743589682</v>
      </c>
    </row>
    <row r="13" spans="1:11" ht="23.65" thickBot="1" x14ac:dyDescent="0.75">
      <c r="A13" s="11">
        <v>14</v>
      </c>
      <c r="B13" s="12">
        <v>12</v>
      </c>
      <c r="C13" s="25">
        <v>11</v>
      </c>
      <c r="D13" s="22"/>
    </row>
    <row r="14" spans="1:11" ht="23.65" thickBot="1" x14ac:dyDescent="0.75">
      <c r="A14" s="16"/>
      <c r="B14" s="14">
        <v>7</v>
      </c>
      <c r="C14" s="26">
        <v>14</v>
      </c>
      <c r="D14" s="22"/>
    </row>
    <row r="15" spans="1:11" ht="22.5" thickBot="1" x14ac:dyDescent="0.5">
      <c r="A15" s="17"/>
      <c r="B15" s="12">
        <v>5</v>
      </c>
      <c r="C15" s="27"/>
      <c r="D15" s="22"/>
      <c r="E15" t="s">
        <v>31</v>
      </c>
    </row>
    <row r="16" spans="1:11" x14ac:dyDescent="0.45">
      <c r="D16" s="22"/>
      <c r="E16" s="7" t="s">
        <v>32</v>
      </c>
      <c r="F16" s="7" t="s">
        <v>33</v>
      </c>
      <c r="G16" s="7" t="s">
        <v>18</v>
      </c>
      <c r="H16" s="7" t="s">
        <v>34</v>
      </c>
      <c r="I16" s="7" t="s">
        <v>35</v>
      </c>
      <c r="J16" s="7" t="s">
        <v>36</v>
      </c>
      <c r="K16" s="7" t="s">
        <v>37</v>
      </c>
    </row>
    <row r="17" spans="5:11" x14ac:dyDescent="0.45">
      <c r="E17" s="5" t="s">
        <v>38</v>
      </c>
      <c r="F17" s="5">
        <v>156.93681318681325</v>
      </c>
      <c r="G17" s="5">
        <v>2</v>
      </c>
      <c r="H17" s="5">
        <v>78.468406593406627</v>
      </c>
      <c r="I17" s="32">
        <v>11.208102461622316</v>
      </c>
      <c r="J17" s="5">
        <v>1.6437846094213338E-4</v>
      </c>
      <c r="K17" s="32">
        <v>3.2594463061441079</v>
      </c>
    </row>
    <row r="18" spans="5:11" x14ac:dyDescent="0.45">
      <c r="E18" s="5" t="s">
        <v>39</v>
      </c>
      <c r="F18" s="5">
        <v>252.03754578754575</v>
      </c>
      <c r="G18" s="5">
        <v>36</v>
      </c>
      <c r="H18" s="5">
        <v>7.0010429385429376</v>
      </c>
      <c r="I18" s="5"/>
      <c r="J18" s="5"/>
      <c r="K18" s="5"/>
    </row>
    <row r="19" spans="5:11" x14ac:dyDescent="0.45">
      <c r="E19" s="5"/>
      <c r="F19" s="5"/>
      <c r="G19" s="5"/>
      <c r="H19" s="5"/>
      <c r="I19" s="5"/>
      <c r="J19" s="5"/>
      <c r="K19" s="5"/>
    </row>
    <row r="20" spans="5:11" ht="14.65" thickBot="1" x14ac:dyDescent="0.5">
      <c r="E20" s="6" t="s">
        <v>40</v>
      </c>
      <c r="F20" s="6">
        <v>408.97435897435901</v>
      </c>
      <c r="G20" s="6">
        <v>38</v>
      </c>
      <c r="H20" s="6"/>
      <c r="I20" s="6"/>
      <c r="J20" s="6"/>
      <c r="K20" s="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Chi2</vt:lpstr>
      <vt:lpstr>Correlation</vt:lpstr>
      <vt:lpstr>F Test</vt:lpstr>
      <vt:lpstr>T-Test</vt:lpstr>
      <vt:lpstr>ANOVA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Nik Whitehead</dc:creator>
  <cp:lastModifiedBy>Nik Whitehead</cp:lastModifiedBy>
  <dcterms:created xsi:type="dcterms:W3CDTF">2020-11-27T09:53:40Z</dcterms:created>
  <dcterms:modified xsi:type="dcterms:W3CDTF">2020-11-27T12:52:33Z</dcterms:modified>
</cp:coreProperties>
</file>