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5600" windowHeight="11760" activeTab="3"/>
  </bookViews>
  <sheets>
    <sheet name="Spreadsheet" sheetId="1" r:id="rId1"/>
    <sheet name="Accounts" sheetId="2" r:id="rId2"/>
    <sheet name="SDB" sheetId="3" r:id="rId3"/>
    <sheet name="PDB" sheetId="4" r:id="rId4"/>
    <sheet name="CBP" sheetId="6" r:id="rId5"/>
    <sheet name="CBR" sheetId="5" r:id="rId6"/>
    <sheet name="Blank spreadsheet" sheetId="8" r:id="rId7"/>
    <sheet name="PCB" sheetId="7" r:id="rId8"/>
  </sheets>
  <calcPr calcId="145621"/>
</workbook>
</file>

<file path=xl/calcChain.xml><?xml version="1.0" encoding="utf-8"?>
<calcChain xmlns="http://schemas.openxmlformats.org/spreadsheetml/2006/main">
  <c r="G19" i="2" l="1"/>
  <c r="H24" i="2" s="1"/>
  <c r="H28" i="2" s="1"/>
  <c r="H12" i="2"/>
  <c r="R34" i="1"/>
  <c r="Q34" i="1"/>
  <c r="R29" i="1"/>
  <c r="Q29" i="1"/>
  <c r="G34" i="1"/>
  <c r="F15" i="5"/>
  <c r="E15" i="4"/>
  <c r="F15" i="4"/>
  <c r="F13" i="7"/>
  <c r="J15" i="5"/>
  <c r="G15" i="5"/>
  <c r="H15" i="5"/>
  <c r="E15" i="5"/>
  <c r="H36" i="2" l="1"/>
  <c r="H57" i="2"/>
  <c r="H67" i="2" s="1"/>
  <c r="M34" i="1" l="1"/>
  <c r="N34" i="1"/>
  <c r="L34" i="1"/>
  <c r="D17" i="6"/>
  <c r="E17" i="6"/>
  <c r="F17" i="6"/>
  <c r="H17" i="6"/>
  <c r="P34" i="1" l="1"/>
  <c r="K34" i="1"/>
  <c r="T31" i="1"/>
  <c r="I34" i="1"/>
  <c r="S13" i="1"/>
  <c r="S34" i="1" s="1"/>
  <c r="H34" i="1"/>
  <c r="D15" i="4"/>
  <c r="G15" i="4"/>
  <c r="H15" i="4"/>
  <c r="E34" i="1"/>
  <c r="F34" i="1"/>
  <c r="E14" i="3"/>
  <c r="E13" i="7"/>
  <c r="C34" i="1"/>
  <c r="D34" i="1"/>
  <c r="T34" i="1" l="1"/>
  <c r="O34" i="1"/>
  <c r="J34" i="1"/>
  <c r="C43" i="8"/>
  <c r="D43" i="8"/>
</calcChain>
</file>

<file path=xl/sharedStrings.xml><?xml version="1.0" encoding="utf-8"?>
<sst xmlns="http://schemas.openxmlformats.org/spreadsheetml/2006/main" count="403" uniqueCount="141">
  <si>
    <t>Freehold Property</t>
  </si>
  <si>
    <t>Provision for Dep'n (FP)</t>
  </si>
  <si>
    <t>Motor Vehicles</t>
  </si>
  <si>
    <t>Provision for Dep'n (MV)</t>
  </si>
  <si>
    <t>Trade Debtors</t>
  </si>
  <si>
    <t>Trade Creditors</t>
  </si>
  <si>
    <t>Cash in Hand</t>
  </si>
  <si>
    <t>Capital</t>
  </si>
  <si>
    <t>VAT Control Account</t>
  </si>
  <si>
    <t>Bank Current Account</t>
  </si>
  <si>
    <t>DR</t>
  </si>
  <si>
    <t>CR</t>
  </si>
  <si>
    <t xml:space="preserve">Opening </t>
  </si>
  <si>
    <t>Balances</t>
  </si>
  <si>
    <t>Sales Day</t>
  </si>
  <si>
    <t>Book</t>
  </si>
  <si>
    <t>Account Name</t>
  </si>
  <si>
    <t>Sales</t>
  </si>
  <si>
    <t>Purchase</t>
  </si>
  <si>
    <t>Day Book</t>
  </si>
  <si>
    <t>Purchases</t>
  </si>
  <si>
    <t>Receipts</t>
  </si>
  <si>
    <t>Cash</t>
  </si>
  <si>
    <t>Payments</t>
  </si>
  <si>
    <t>Disposal of Fixed Assets</t>
  </si>
  <si>
    <t>Discount Allowed</t>
  </si>
  <si>
    <t>Discount Received</t>
  </si>
  <si>
    <t>Petty Cash</t>
  </si>
  <si>
    <t>Advertising</t>
  </si>
  <si>
    <t xml:space="preserve">Draft </t>
  </si>
  <si>
    <t>Adjustments</t>
  </si>
  <si>
    <t>Dep'n Exp(FP)</t>
  </si>
  <si>
    <t>Dep'n Exp(MV)</t>
  </si>
  <si>
    <t>Closing Stock (B/S)</t>
  </si>
  <si>
    <t>Closing Stock (P&amp;L)</t>
  </si>
  <si>
    <t>Accruals</t>
  </si>
  <si>
    <t>Profit and Loss</t>
  </si>
  <si>
    <t>Account</t>
  </si>
  <si>
    <t>Balance Sheet</t>
  </si>
  <si>
    <t>B</t>
  </si>
  <si>
    <t>P</t>
  </si>
  <si>
    <t>Prepayments</t>
  </si>
  <si>
    <t>Profit for the Period</t>
  </si>
  <si>
    <t>Rates</t>
  </si>
  <si>
    <t>Accrued Telephone</t>
  </si>
  <si>
    <t>Provision</t>
  </si>
  <si>
    <t xml:space="preserve">  Cost</t>
  </si>
  <si>
    <t>for Dep'n</t>
  </si>
  <si>
    <t xml:space="preserve">     NBV</t>
  </si>
  <si>
    <t xml:space="preserve">     £</t>
  </si>
  <si>
    <t xml:space="preserve">      £</t>
  </si>
  <si>
    <t xml:space="preserve">          £</t>
  </si>
  <si>
    <t>Fixed Assets</t>
  </si>
  <si>
    <t xml:space="preserve">    Freehold Property</t>
  </si>
  <si>
    <t xml:space="preserve">    Motor Vehicles</t>
  </si>
  <si>
    <t>Current Assets</t>
  </si>
  <si>
    <t xml:space="preserve">    Trade Debtors</t>
  </si>
  <si>
    <t xml:space="preserve">    Bank Current Account</t>
  </si>
  <si>
    <t xml:space="preserve">    Cash in Hand</t>
  </si>
  <si>
    <t>Current Liabilities</t>
  </si>
  <si>
    <t xml:space="preserve">    Trade Creditors</t>
  </si>
  <si>
    <t>Net Current Assets</t>
  </si>
  <si>
    <t>Represented by :</t>
  </si>
  <si>
    <t>Profit for the year</t>
  </si>
  <si>
    <t xml:space="preserve">Trading and Profit and Loss Account for the </t>
  </si>
  <si>
    <t xml:space="preserve"> Sales   </t>
  </si>
  <si>
    <t>less : cost of goods sold</t>
  </si>
  <si>
    <t xml:space="preserve">    Opening Stock</t>
  </si>
  <si>
    <t xml:space="preserve">    Purchases </t>
  </si>
  <si>
    <t>Gross Profit</t>
  </si>
  <si>
    <t>Sundry Income</t>
  </si>
  <si>
    <t xml:space="preserve">    Discount Received</t>
  </si>
  <si>
    <t>Less : expenses</t>
  </si>
  <si>
    <t xml:space="preserve">    Telephone</t>
  </si>
  <si>
    <t xml:space="preserve">    Discount Allowed</t>
  </si>
  <si>
    <t xml:space="preserve">    Advertising</t>
  </si>
  <si>
    <t>Net Profit</t>
  </si>
  <si>
    <t>SALES DAY BOOK</t>
  </si>
  <si>
    <t>Date</t>
  </si>
  <si>
    <t>Customer</t>
  </si>
  <si>
    <t>Total</t>
  </si>
  <si>
    <t>£</t>
  </si>
  <si>
    <t>PURCHASE DAY BOOK</t>
  </si>
  <si>
    <t>Narrative</t>
  </si>
  <si>
    <t>Telephone</t>
  </si>
  <si>
    <t>CASH BOOK (Receipts)</t>
  </si>
  <si>
    <t xml:space="preserve">From </t>
  </si>
  <si>
    <t>Debtors</t>
  </si>
  <si>
    <t>CASH BOOK (Payments)</t>
  </si>
  <si>
    <t xml:space="preserve">        Narrative</t>
  </si>
  <si>
    <t>To</t>
  </si>
  <si>
    <t>Petty</t>
  </si>
  <si>
    <t>Creditors</t>
  </si>
  <si>
    <t>PETTY CASH BOOK</t>
  </si>
  <si>
    <t>Discount</t>
  </si>
  <si>
    <t>Received</t>
  </si>
  <si>
    <t>Allowed</t>
  </si>
  <si>
    <t>Stock at 1-1-2011</t>
  </si>
  <si>
    <t xml:space="preserve">DR </t>
  </si>
  <si>
    <t>Bank</t>
  </si>
  <si>
    <t xml:space="preserve">     month ended 31st January 2011</t>
  </si>
  <si>
    <t>Balance Sheet at 31st January 2011</t>
  </si>
  <si>
    <t>Bal b/f</t>
  </si>
  <si>
    <t>Bal c/f</t>
  </si>
  <si>
    <t>less : Drawings</t>
  </si>
  <si>
    <t xml:space="preserve"> </t>
  </si>
  <si>
    <t>Fixtures and Fittings</t>
  </si>
  <si>
    <t>Stock at 1-1-2001</t>
  </si>
  <si>
    <t>Bank Loan</t>
  </si>
  <si>
    <t>Legal Fees</t>
  </si>
  <si>
    <t>Postage</t>
  </si>
  <si>
    <t>net profit</t>
  </si>
  <si>
    <t>CREDIT ONLY</t>
  </si>
  <si>
    <t>MR ADAMS</t>
  </si>
  <si>
    <t>CASH SALES</t>
  </si>
  <si>
    <t>Mr Summerfield</t>
  </si>
  <si>
    <t>stamps</t>
  </si>
  <si>
    <t>Mr Davies</t>
  </si>
  <si>
    <t>telephone</t>
  </si>
  <si>
    <t>legal fees</t>
  </si>
  <si>
    <t>purchases</t>
  </si>
  <si>
    <t>Mr leslie</t>
  </si>
  <si>
    <t>Mr Adams</t>
  </si>
  <si>
    <t>advertising</t>
  </si>
  <si>
    <t>fixtures</t>
  </si>
  <si>
    <t>f&amp;f</t>
  </si>
  <si>
    <t>mr gates</t>
  </si>
  <si>
    <t>mr barnes</t>
  </si>
  <si>
    <t>capital</t>
  </si>
  <si>
    <t>discount allowed</t>
  </si>
  <si>
    <t>debtors</t>
  </si>
  <si>
    <t xml:space="preserve"> debtors</t>
  </si>
  <si>
    <t>bank</t>
  </si>
  <si>
    <t>sales</t>
  </si>
  <si>
    <t>creditors</t>
  </si>
  <si>
    <t>petty cash</t>
  </si>
  <si>
    <t>discount received</t>
  </si>
  <si>
    <t>postage</t>
  </si>
  <si>
    <t>fixtures and fittings</t>
  </si>
  <si>
    <t>Long term liabilities</t>
  </si>
  <si>
    <t>loan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</si>
</sst>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£&quot;#,##0;[Red]\-&quot;£&quot;#,##0"/>
  </numFmts>
  <fonts count="12" x14ac:knownFonts="1">
    <font>
      <sz val="10"/>
      <name val="Arial"/>
    </font>
    <font>
      <sz val="14"/>
      <name val="Arial"/>
      <family val="2"/>
    </font>
    <font>
      <b/>
      <i/>
      <sz val="16"/>
      <name val="Arial"/>
      <family val="2"/>
    </font>
    <font>
      <b/>
      <i/>
      <sz val="16"/>
      <name val="Arial"/>
      <family val="2"/>
    </font>
    <font>
      <b/>
      <i/>
      <sz val="1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8"/>
      <name val="Arial"/>
      <family val="2"/>
    </font>
    <font>
      <b/>
      <sz val="16"/>
      <name val="Arial"/>
      <family val="2"/>
    </font>
    <font>
      <sz val="1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1" fontId="0" fillId="0" borderId="2" xfId="0" applyNumberFormat="1" applyBorder="1"/>
    <xf numFmtId="1" fontId="0" fillId="0" borderId="1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5" xfId="0" applyBorder="1" applyAlignment="1">
      <alignment horizontal="center"/>
    </xf>
    <xf numFmtId="1" fontId="0" fillId="0" borderId="0" xfId="0" applyNumberFormat="1" applyBorder="1"/>
    <xf numFmtId="1" fontId="0" fillId="0" borderId="4" xfId="0" applyNumberFormat="1" applyBorder="1"/>
    <xf numFmtId="1" fontId="0" fillId="0" borderId="6" xfId="0" applyNumberFormat="1" applyBorder="1"/>
    <xf numFmtId="1" fontId="0" fillId="0" borderId="7" xfId="0" applyNumberFormat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37" fontId="1" fillId="0" borderId="0" xfId="0" applyNumberFormat="1" applyFont="1"/>
    <xf numFmtId="37" fontId="1" fillId="0" borderId="0" xfId="0" applyNumberFormat="1" applyFont="1" applyBorder="1"/>
    <xf numFmtId="37" fontId="2" fillId="0" borderId="0" xfId="0" applyNumberFormat="1" applyFont="1"/>
    <xf numFmtId="37" fontId="0" fillId="0" borderId="0" xfId="0" applyNumberFormat="1"/>
    <xf numFmtId="37" fontId="1" fillId="0" borderId="8" xfId="0" applyNumberFormat="1" applyFont="1" applyBorder="1"/>
    <xf numFmtId="37" fontId="1" fillId="0" borderId="9" xfId="0" applyNumberFormat="1" applyFont="1" applyBorder="1"/>
    <xf numFmtId="37" fontId="1" fillId="0" borderId="2" xfId="0" applyNumberFormat="1" applyFont="1" applyBorder="1"/>
    <xf numFmtId="37" fontId="3" fillId="0" borderId="0" xfId="0" applyNumberFormat="1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16" fontId="1" fillId="0" borderId="0" xfId="0" applyNumberFormat="1" applyFont="1"/>
    <xf numFmtId="0" fontId="1" fillId="0" borderId="0" xfId="0" applyFont="1" applyAlignment="1"/>
    <xf numFmtId="0" fontId="5" fillId="0" borderId="0" xfId="0" applyFont="1"/>
    <xf numFmtId="1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0" fontId="6" fillId="0" borderId="0" xfId="0" applyFont="1" applyBorder="1"/>
    <xf numFmtId="0" fontId="7" fillId="0" borderId="0" xfId="0" applyFont="1" applyBorder="1"/>
    <xf numFmtId="0" fontId="7" fillId="0" borderId="5" xfId="0" applyFont="1" applyBorder="1"/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/>
    <xf numFmtId="0" fontId="7" fillId="0" borderId="1" xfId="0" applyFont="1" applyBorder="1"/>
    <xf numFmtId="0" fontId="7" fillId="0" borderId="0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1" fontId="7" fillId="0" borderId="1" xfId="0" applyNumberFormat="1" applyFont="1" applyBorder="1"/>
    <xf numFmtId="1" fontId="7" fillId="0" borderId="0" xfId="0" applyNumberFormat="1" applyFont="1" applyBorder="1"/>
    <xf numFmtId="0" fontId="7" fillId="0" borderId="2" xfId="0" applyFont="1" applyBorder="1"/>
    <xf numFmtId="1" fontId="7" fillId="0" borderId="2" xfId="0" applyNumberFormat="1" applyFont="1" applyBorder="1"/>
    <xf numFmtId="0" fontId="1" fillId="0" borderId="2" xfId="0" applyFont="1" applyBorder="1"/>
    <xf numFmtId="0" fontId="6" fillId="0" borderId="0" xfId="0" applyFont="1"/>
    <xf numFmtId="0" fontId="0" fillId="0" borderId="0" xfId="0" applyAlignment="1"/>
    <xf numFmtId="6" fontId="8" fillId="0" borderId="0" xfId="0" applyNumberFormat="1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6" fontId="10" fillId="0" borderId="0" xfId="0" applyNumberFormat="1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16" fontId="1" fillId="0" borderId="0" xfId="0" applyNumberFormat="1" applyFont="1" applyAlignment="1">
      <alignment horizontal="center"/>
    </xf>
    <xf numFmtId="37" fontId="1" fillId="2" borderId="2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T63"/>
  <sheetViews>
    <sheetView topLeftCell="J12" workbookViewId="0">
      <selection activeCell="O15" sqref="O15"/>
    </sheetView>
  </sheetViews>
  <sheetFormatPr defaultRowHeight="12.75" x14ac:dyDescent="0.2"/>
  <cols>
    <col min="1" max="1" width="26.140625" customWidth="1"/>
    <col min="2" max="2" width="4.42578125" customWidth="1"/>
    <col min="3" max="3" width="12.28515625" customWidth="1"/>
    <col min="4" max="4" width="14.7109375" customWidth="1"/>
    <col min="5" max="5" width="11.140625" customWidth="1"/>
    <col min="6" max="6" width="9.28515625" customWidth="1"/>
    <col min="7" max="7" width="22.85546875" customWidth="1"/>
    <col min="8" max="8" width="11.42578125" customWidth="1"/>
    <col min="9" max="9" width="13.140625" customWidth="1"/>
    <col min="10" max="10" width="10.28515625" customWidth="1"/>
    <col min="11" max="11" width="8.7109375" customWidth="1"/>
    <col min="12" max="12" width="10.7109375" customWidth="1"/>
    <col min="13" max="13" width="11.5703125" customWidth="1"/>
    <col min="15" max="15" width="11.42578125" customWidth="1"/>
    <col min="16" max="16" width="11.140625" customWidth="1"/>
  </cols>
  <sheetData>
    <row r="3" spans="1:20" ht="15" x14ac:dyDescent="0.2">
      <c r="A3" s="35" t="s">
        <v>16</v>
      </c>
      <c r="B3" s="36"/>
      <c r="C3" s="37" t="s">
        <v>12</v>
      </c>
      <c r="D3" s="38" t="s">
        <v>13</v>
      </c>
      <c r="E3" s="37" t="s">
        <v>14</v>
      </c>
      <c r="F3" s="38" t="s">
        <v>15</v>
      </c>
      <c r="G3" s="39" t="s">
        <v>18</v>
      </c>
      <c r="H3" s="40" t="s">
        <v>19</v>
      </c>
      <c r="I3" s="37" t="s">
        <v>22</v>
      </c>
      <c r="J3" s="38" t="s">
        <v>21</v>
      </c>
      <c r="K3" s="37" t="s">
        <v>22</v>
      </c>
      <c r="L3" s="38" t="s">
        <v>23</v>
      </c>
      <c r="M3" s="37" t="s">
        <v>27</v>
      </c>
      <c r="N3" s="38" t="s">
        <v>15</v>
      </c>
      <c r="O3" s="37" t="s">
        <v>29</v>
      </c>
      <c r="P3" s="38" t="s">
        <v>13</v>
      </c>
      <c r="Q3" s="59" t="s">
        <v>36</v>
      </c>
      <c r="R3" s="60"/>
      <c r="S3" s="58" t="s">
        <v>38</v>
      </c>
      <c r="T3" s="60"/>
    </row>
    <row r="4" spans="1:20" ht="15" x14ac:dyDescent="0.2">
      <c r="A4" s="35"/>
      <c r="B4" s="36"/>
      <c r="C4" s="37"/>
      <c r="D4" s="38"/>
      <c r="E4" s="37"/>
      <c r="F4" s="38"/>
      <c r="G4" s="39"/>
      <c r="H4" s="40"/>
      <c r="I4" s="37"/>
      <c r="J4" s="38"/>
      <c r="K4" s="37"/>
      <c r="L4" s="38"/>
      <c r="M4" s="37"/>
      <c r="N4" s="38"/>
      <c r="O4" s="37"/>
      <c r="P4" s="38"/>
      <c r="Q4" s="42"/>
      <c r="R4" s="38"/>
      <c r="S4" s="41"/>
      <c r="T4" s="38"/>
    </row>
    <row r="5" spans="1:20" ht="15" x14ac:dyDescent="0.2">
      <c r="A5" s="35"/>
      <c r="B5" s="36"/>
      <c r="C5" s="39"/>
      <c r="D5" s="40"/>
      <c r="E5" s="39"/>
      <c r="F5" s="40"/>
      <c r="G5" s="39"/>
      <c r="H5" s="40"/>
      <c r="I5" s="39"/>
      <c r="J5" s="40"/>
      <c r="K5" s="39"/>
      <c r="L5" s="40"/>
      <c r="M5" s="39"/>
      <c r="N5" s="40"/>
      <c r="O5" s="39"/>
      <c r="P5" s="40"/>
      <c r="Q5" s="59" t="s">
        <v>37</v>
      </c>
      <c r="R5" s="60"/>
      <c r="S5" s="39"/>
      <c r="T5" s="40"/>
    </row>
    <row r="6" spans="1:20" ht="15" x14ac:dyDescent="0.2">
      <c r="A6" s="41"/>
      <c r="B6" s="43"/>
      <c r="C6" s="37" t="s">
        <v>10</v>
      </c>
      <c r="D6" s="38" t="s">
        <v>11</v>
      </c>
      <c r="E6" s="37" t="s">
        <v>10</v>
      </c>
      <c r="F6" s="38" t="s">
        <v>11</v>
      </c>
      <c r="G6" s="37" t="s">
        <v>10</v>
      </c>
      <c r="H6" s="38" t="s">
        <v>11</v>
      </c>
      <c r="I6" s="37" t="s">
        <v>10</v>
      </c>
      <c r="J6" s="38" t="s">
        <v>11</v>
      </c>
      <c r="K6" s="37" t="s">
        <v>10</v>
      </c>
      <c r="L6" s="38" t="s">
        <v>11</v>
      </c>
      <c r="M6" s="37" t="s">
        <v>10</v>
      </c>
      <c r="N6" s="38" t="s">
        <v>11</v>
      </c>
      <c r="O6" s="37" t="s">
        <v>10</v>
      </c>
      <c r="P6" s="38" t="s">
        <v>11</v>
      </c>
      <c r="Q6" s="37" t="s">
        <v>10</v>
      </c>
      <c r="R6" s="38" t="s">
        <v>11</v>
      </c>
      <c r="S6" s="37" t="s">
        <v>10</v>
      </c>
      <c r="T6" s="38" t="s">
        <v>11</v>
      </c>
    </row>
    <row r="7" spans="1:20" ht="15" x14ac:dyDescent="0.2">
      <c r="A7" s="41"/>
      <c r="B7" s="43"/>
      <c r="C7" s="37"/>
      <c r="D7" s="38"/>
      <c r="E7" s="37"/>
      <c r="F7" s="38"/>
      <c r="G7" s="37"/>
      <c r="H7" s="38"/>
      <c r="I7" s="37"/>
      <c r="J7" s="38"/>
      <c r="K7" s="37"/>
      <c r="L7" s="38"/>
      <c r="M7" s="37"/>
      <c r="N7" s="38"/>
      <c r="O7" s="37"/>
      <c r="P7" s="38"/>
      <c r="Q7" s="37"/>
      <c r="R7" s="38"/>
      <c r="S7" s="37"/>
      <c r="T7" s="38"/>
    </row>
    <row r="8" spans="1:20" ht="15" x14ac:dyDescent="0.2">
      <c r="A8" s="35"/>
      <c r="B8" s="36"/>
      <c r="C8" s="39"/>
      <c r="D8" s="40"/>
      <c r="E8" s="39"/>
      <c r="F8" s="40"/>
      <c r="G8" s="39"/>
      <c r="H8" s="40"/>
      <c r="I8" s="39"/>
      <c r="J8" s="40"/>
      <c r="K8" s="39"/>
      <c r="L8" s="40"/>
      <c r="M8" s="39"/>
      <c r="N8" s="40"/>
      <c r="O8" s="39"/>
      <c r="P8" s="40"/>
      <c r="Q8" s="39"/>
      <c r="R8" s="40"/>
      <c r="S8" s="39"/>
      <c r="T8" s="40"/>
    </row>
    <row r="9" spans="1:20" ht="15" x14ac:dyDescent="0.2">
      <c r="A9" s="35" t="s">
        <v>0</v>
      </c>
      <c r="B9" s="36" t="s">
        <v>39</v>
      </c>
      <c r="C9" s="39">
        <v>38000</v>
      </c>
      <c r="D9" s="40"/>
      <c r="E9" s="39"/>
      <c r="F9" s="40"/>
      <c r="G9" s="39"/>
      <c r="H9" s="40"/>
      <c r="I9" s="39"/>
      <c r="J9" s="40"/>
      <c r="K9" s="39"/>
      <c r="L9" s="40"/>
      <c r="M9" s="39"/>
      <c r="N9" s="40"/>
      <c r="O9" s="39">
        <v>38000</v>
      </c>
      <c r="P9" s="40"/>
      <c r="Q9" s="39"/>
      <c r="R9" s="40"/>
      <c r="S9" s="39">
        <v>38000</v>
      </c>
      <c r="T9" s="40"/>
    </row>
    <row r="10" spans="1:20" ht="15" x14ac:dyDescent="0.2">
      <c r="A10" s="35" t="s">
        <v>2</v>
      </c>
      <c r="B10" s="36" t="s">
        <v>39</v>
      </c>
      <c r="C10" s="39">
        <v>24000</v>
      </c>
      <c r="D10" s="40"/>
      <c r="E10" s="39"/>
      <c r="F10" s="40"/>
      <c r="G10" s="39"/>
      <c r="H10" s="40"/>
      <c r="I10" s="39"/>
      <c r="J10" s="40"/>
      <c r="K10" s="39"/>
      <c r="L10" s="40"/>
      <c r="M10" s="39"/>
      <c r="N10" s="40"/>
      <c r="O10" s="39">
        <v>24000</v>
      </c>
      <c r="P10" s="40"/>
      <c r="Q10" s="39"/>
      <c r="R10" s="40"/>
      <c r="S10" s="39">
        <v>24000</v>
      </c>
      <c r="T10" s="40"/>
    </row>
    <row r="11" spans="1:20" ht="15" x14ac:dyDescent="0.2">
      <c r="A11" s="35" t="s">
        <v>106</v>
      </c>
      <c r="B11" s="36" t="s">
        <v>39</v>
      </c>
      <c r="C11" s="39">
        <v>4400</v>
      </c>
      <c r="D11" s="40"/>
      <c r="E11" s="39"/>
      <c r="F11" s="40"/>
      <c r="G11" s="39">
        <v>200</v>
      </c>
      <c r="H11" s="40"/>
      <c r="I11" s="39"/>
      <c r="J11" s="40"/>
      <c r="K11" s="39"/>
      <c r="L11" s="40"/>
      <c r="M11" s="39"/>
      <c r="N11" s="40"/>
      <c r="O11" s="39">
        <v>4600</v>
      </c>
      <c r="P11" s="40"/>
      <c r="Q11" s="39"/>
      <c r="R11" s="40"/>
      <c r="S11" s="39">
        <v>4600</v>
      </c>
      <c r="T11" s="40"/>
    </row>
    <row r="12" spans="1:20" ht="15" x14ac:dyDescent="0.2">
      <c r="A12" s="35" t="s">
        <v>107</v>
      </c>
      <c r="B12" s="36" t="s">
        <v>40</v>
      </c>
      <c r="C12" s="39">
        <v>840</v>
      </c>
      <c r="D12" s="40"/>
      <c r="E12" s="39"/>
      <c r="F12" s="40"/>
      <c r="G12" s="39"/>
      <c r="H12" s="40"/>
      <c r="I12" s="39"/>
      <c r="J12" s="40"/>
      <c r="K12" s="39"/>
      <c r="L12" s="40"/>
      <c r="M12" s="39"/>
      <c r="N12" s="40"/>
      <c r="O12" s="39">
        <v>840</v>
      </c>
      <c r="P12" s="40"/>
      <c r="Q12" s="39">
        <v>840</v>
      </c>
      <c r="R12" s="40"/>
      <c r="S12" s="39"/>
      <c r="T12" s="40" t="s">
        <v>105</v>
      </c>
    </row>
    <row r="13" spans="1:20" ht="15" x14ac:dyDescent="0.2">
      <c r="A13" s="35" t="s">
        <v>4</v>
      </c>
      <c r="B13" s="36" t="s">
        <v>39</v>
      </c>
      <c r="C13" s="39">
        <v>1100</v>
      </c>
      <c r="D13" s="40"/>
      <c r="E13" s="39">
        <v>8320</v>
      </c>
      <c r="F13" s="40"/>
      <c r="G13" s="39"/>
      <c r="H13" s="40"/>
      <c r="I13" s="39"/>
      <c r="J13" s="40">
        <v>700</v>
      </c>
      <c r="K13" s="39"/>
      <c r="L13" s="40"/>
      <c r="M13" s="39"/>
      <c r="N13" s="40"/>
      <c r="O13" s="39">
        <v>8720</v>
      </c>
      <c r="P13" s="40"/>
      <c r="Q13" s="39"/>
      <c r="R13" s="40"/>
      <c r="S13" s="39">
        <f>O13</f>
        <v>8720</v>
      </c>
      <c r="T13" s="40"/>
    </row>
    <row r="14" spans="1:20" ht="15" x14ac:dyDescent="0.2">
      <c r="A14" s="35" t="s">
        <v>5</v>
      </c>
      <c r="B14" s="36" t="s">
        <v>39</v>
      </c>
      <c r="C14" s="39" t="s">
        <v>105</v>
      </c>
      <c r="D14" s="40">
        <v>1200</v>
      </c>
      <c r="E14" s="39"/>
      <c r="F14" s="40"/>
      <c r="G14" s="39"/>
      <c r="H14" s="40">
        <v>1514</v>
      </c>
      <c r="I14" s="39"/>
      <c r="J14" s="40"/>
      <c r="K14" s="39">
        <v>1014</v>
      </c>
      <c r="L14" s="40"/>
      <c r="M14" s="39"/>
      <c r="N14" s="40"/>
      <c r="O14" s="39"/>
      <c r="P14" s="40">
        <v>1700</v>
      </c>
      <c r="Q14" s="39"/>
      <c r="R14" s="40"/>
      <c r="S14" s="39"/>
      <c r="T14" s="40">
        <v>1700</v>
      </c>
    </row>
    <row r="15" spans="1:20" ht="15" x14ac:dyDescent="0.2">
      <c r="A15" s="35" t="s">
        <v>9</v>
      </c>
      <c r="B15" s="36" t="s">
        <v>39</v>
      </c>
      <c r="C15" s="39">
        <v>1010</v>
      </c>
      <c r="D15" s="40"/>
      <c r="E15" s="39"/>
      <c r="F15" s="40"/>
      <c r="G15" s="39"/>
      <c r="H15" s="40"/>
      <c r="I15" s="39">
        <v>7095</v>
      </c>
      <c r="J15" s="40"/>
      <c r="K15" s="39"/>
      <c r="L15" s="40">
        <v>1118</v>
      </c>
      <c r="M15" s="39"/>
      <c r="N15" s="40"/>
      <c r="O15" s="39">
        <v>6987</v>
      </c>
      <c r="P15" s="40"/>
      <c r="Q15" s="39"/>
      <c r="R15" s="40"/>
      <c r="S15" s="39">
        <v>6987</v>
      </c>
      <c r="T15" s="40"/>
    </row>
    <row r="16" spans="1:20" ht="15" x14ac:dyDescent="0.2">
      <c r="A16" s="35" t="s">
        <v>6</v>
      </c>
      <c r="B16" s="36" t="s">
        <v>39</v>
      </c>
      <c r="C16" s="39">
        <v>200</v>
      </c>
      <c r="D16" s="40"/>
      <c r="E16" s="39"/>
      <c r="F16" s="40"/>
      <c r="G16" s="39"/>
      <c r="H16" s="40"/>
      <c r="I16" s="39"/>
      <c r="J16" s="40"/>
      <c r="K16" s="39">
        <v>129</v>
      </c>
      <c r="L16" s="40"/>
      <c r="M16" s="39"/>
      <c r="N16" s="40">
        <v>29</v>
      </c>
      <c r="O16" s="39">
        <v>300</v>
      </c>
      <c r="P16" s="40"/>
      <c r="Q16" s="39"/>
      <c r="R16" s="40"/>
      <c r="S16" s="39">
        <v>300</v>
      </c>
      <c r="T16" s="40"/>
    </row>
    <row r="17" spans="1:20" ht="15" x14ac:dyDescent="0.2">
      <c r="A17" s="35" t="s">
        <v>108</v>
      </c>
      <c r="B17" s="36" t="s">
        <v>39</v>
      </c>
      <c r="C17" s="39"/>
      <c r="D17" s="40">
        <v>22000</v>
      </c>
      <c r="E17" s="39"/>
      <c r="F17" s="40"/>
      <c r="G17" s="39"/>
      <c r="H17" s="40"/>
      <c r="I17" s="39"/>
      <c r="J17" s="40"/>
      <c r="K17" s="39"/>
      <c r="L17" s="40"/>
      <c r="M17" s="39"/>
      <c r="N17" s="40"/>
      <c r="O17" s="39"/>
      <c r="P17" s="40">
        <v>22000</v>
      </c>
      <c r="Q17" s="39"/>
      <c r="R17" s="40"/>
      <c r="S17" s="39"/>
      <c r="T17" s="40">
        <v>22000</v>
      </c>
    </row>
    <row r="18" spans="1:20" ht="15" x14ac:dyDescent="0.2">
      <c r="A18" s="35" t="s">
        <v>7</v>
      </c>
      <c r="B18" s="36" t="s">
        <v>39</v>
      </c>
      <c r="C18" s="39"/>
      <c r="D18" s="40">
        <v>46350</v>
      </c>
      <c r="E18" s="39"/>
      <c r="F18" s="40" t="s">
        <v>105</v>
      </c>
      <c r="G18" s="39" t="s">
        <v>105</v>
      </c>
      <c r="H18" s="40"/>
      <c r="I18" s="39"/>
      <c r="J18" s="40">
        <v>5000</v>
      </c>
      <c r="K18" s="39" t="s">
        <v>105</v>
      </c>
      <c r="L18" s="40"/>
      <c r="M18" s="39" t="s">
        <v>105</v>
      </c>
      <c r="N18" s="40"/>
      <c r="O18" s="39"/>
      <c r="P18" s="40">
        <v>51350</v>
      </c>
      <c r="Q18" s="39"/>
      <c r="R18" s="40"/>
      <c r="S18" s="39"/>
      <c r="T18" s="40">
        <v>51350</v>
      </c>
    </row>
    <row r="19" spans="1:20" ht="15" x14ac:dyDescent="0.2">
      <c r="A19" s="35"/>
      <c r="B19" s="36"/>
      <c r="C19" s="39"/>
      <c r="D19" s="40"/>
      <c r="E19" s="39"/>
      <c r="F19" s="40"/>
      <c r="G19" s="39"/>
      <c r="H19" s="40"/>
      <c r="I19" s="39"/>
      <c r="J19" s="40"/>
      <c r="K19" s="39"/>
      <c r="L19" s="40"/>
      <c r="M19" s="39"/>
      <c r="N19" s="40"/>
      <c r="O19" s="39"/>
      <c r="P19" s="40"/>
      <c r="Q19" s="39"/>
      <c r="R19" s="40"/>
      <c r="S19" s="39"/>
      <c r="T19" s="40"/>
    </row>
    <row r="20" spans="1:20" ht="15" x14ac:dyDescent="0.2">
      <c r="A20" s="35"/>
      <c r="B20" s="36"/>
      <c r="C20" s="39"/>
      <c r="D20" s="40"/>
      <c r="E20" s="39"/>
      <c r="F20" s="40"/>
      <c r="G20" s="39"/>
      <c r="H20" s="40"/>
      <c r="I20" s="39"/>
      <c r="J20" s="40"/>
      <c r="K20" s="39"/>
      <c r="L20" s="40"/>
      <c r="M20" s="39"/>
      <c r="N20" s="40"/>
      <c r="O20" s="39"/>
      <c r="P20" s="40"/>
      <c r="Q20" s="39"/>
      <c r="R20" s="40"/>
      <c r="S20" s="39"/>
      <c r="T20" s="40"/>
    </row>
    <row r="21" spans="1:20" ht="15" x14ac:dyDescent="0.2">
      <c r="A21" s="35" t="s">
        <v>17</v>
      </c>
      <c r="B21" s="36" t="s">
        <v>40</v>
      </c>
      <c r="C21" s="39"/>
      <c r="D21" s="40"/>
      <c r="E21" s="39" t="s">
        <v>105</v>
      </c>
      <c r="F21" s="40">
        <v>8320</v>
      </c>
      <c r="G21" s="39"/>
      <c r="H21" s="40"/>
      <c r="I21" s="39" t="s">
        <v>105</v>
      </c>
      <c r="J21" s="40">
        <v>1420</v>
      </c>
      <c r="K21" s="39"/>
      <c r="L21" s="40"/>
      <c r="M21" s="39"/>
      <c r="N21" s="40"/>
      <c r="O21" s="39" t="s">
        <v>105</v>
      </c>
      <c r="P21" s="40">
        <v>9740</v>
      </c>
      <c r="Q21" s="39" t="s">
        <v>105</v>
      </c>
      <c r="R21" s="40">
        <v>9740</v>
      </c>
      <c r="S21" s="39"/>
      <c r="T21" s="40"/>
    </row>
    <row r="22" spans="1:20" ht="15" x14ac:dyDescent="0.2">
      <c r="A22" s="35" t="s">
        <v>20</v>
      </c>
      <c r="B22" s="36" t="s">
        <v>40</v>
      </c>
      <c r="C22" s="39"/>
      <c r="D22" s="40"/>
      <c r="E22" s="39"/>
      <c r="F22" s="40"/>
      <c r="G22" s="39">
        <v>1200</v>
      </c>
      <c r="H22" s="40"/>
      <c r="I22" s="39"/>
      <c r="J22" s="40"/>
      <c r="K22" s="39"/>
      <c r="L22" s="40"/>
      <c r="M22" s="39"/>
      <c r="N22" s="40"/>
      <c r="O22" s="39">
        <v>1200</v>
      </c>
      <c r="P22" s="40"/>
      <c r="Q22" s="39">
        <v>1200</v>
      </c>
      <c r="R22" s="40"/>
      <c r="S22" s="39"/>
      <c r="T22" s="40"/>
    </row>
    <row r="23" spans="1:20" ht="15" x14ac:dyDescent="0.2">
      <c r="A23" s="35" t="s">
        <v>109</v>
      </c>
      <c r="B23" s="36" t="s">
        <v>40</v>
      </c>
      <c r="C23" s="39"/>
      <c r="D23" s="40"/>
      <c r="E23" s="39"/>
      <c r="F23" s="40"/>
      <c r="G23" s="39">
        <v>68</v>
      </c>
      <c r="H23" s="40"/>
      <c r="I23" s="39"/>
      <c r="J23" s="40"/>
      <c r="K23" s="39"/>
      <c r="L23" s="40"/>
      <c r="M23" s="39"/>
      <c r="N23" s="40"/>
      <c r="O23" s="39">
        <v>68</v>
      </c>
      <c r="P23" s="40"/>
      <c r="Q23" s="39">
        <v>68</v>
      </c>
      <c r="R23" s="40"/>
      <c r="S23" s="39"/>
      <c r="T23" s="40"/>
    </row>
    <row r="24" spans="1:20" ht="15" x14ac:dyDescent="0.2">
      <c r="A24" s="35" t="s">
        <v>84</v>
      </c>
      <c r="B24" s="36" t="s">
        <v>40</v>
      </c>
      <c r="C24" s="39"/>
      <c r="D24" s="40"/>
      <c r="E24" s="39"/>
      <c r="F24" s="40"/>
      <c r="G24" s="39">
        <v>46</v>
      </c>
      <c r="H24" s="40"/>
      <c r="I24" s="39"/>
      <c r="J24" s="40"/>
      <c r="K24" s="39"/>
      <c r="L24" s="40"/>
      <c r="M24" s="39"/>
      <c r="N24" s="40"/>
      <c r="O24" s="39">
        <v>46</v>
      </c>
      <c r="P24" s="40"/>
      <c r="Q24" s="39">
        <v>46</v>
      </c>
      <c r="R24" s="40"/>
      <c r="S24" s="39"/>
      <c r="T24" s="40"/>
    </row>
    <row r="25" spans="1:20" ht="15" x14ac:dyDescent="0.2">
      <c r="A25" s="35" t="s">
        <v>25</v>
      </c>
      <c r="B25" s="36" t="s">
        <v>40</v>
      </c>
      <c r="C25" s="39"/>
      <c r="D25" s="40"/>
      <c r="E25" s="39"/>
      <c r="F25" s="40"/>
      <c r="G25" s="39"/>
      <c r="H25" s="40"/>
      <c r="I25" s="39">
        <v>25</v>
      </c>
      <c r="J25" s="40"/>
      <c r="K25" s="39"/>
      <c r="L25" s="40"/>
      <c r="M25" s="39"/>
      <c r="N25" s="40"/>
      <c r="O25" s="39">
        <v>25</v>
      </c>
      <c r="P25" s="40"/>
      <c r="Q25" s="39">
        <v>25</v>
      </c>
      <c r="R25" s="40"/>
      <c r="S25" s="39"/>
      <c r="T25" s="40"/>
    </row>
    <row r="26" spans="1:20" ht="15" x14ac:dyDescent="0.2">
      <c r="A26" s="35" t="s">
        <v>26</v>
      </c>
      <c r="B26" s="36" t="s">
        <v>40</v>
      </c>
      <c r="C26" s="39"/>
      <c r="D26" s="40"/>
      <c r="E26" s="39"/>
      <c r="F26" s="40"/>
      <c r="G26" s="39"/>
      <c r="H26" s="40"/>
      <c r="I26" s="39"/>
      <c r="J26" s="40"/>
      <c r="K26" s="39"/>
      <c r="L26" s="40">
        <v>25</v>
      </c>
      <c r="M26" s="39"/>
      <c r="N26" s="40"/>
      <c r="O26" s="39"/>
      <c r="P26" s="40">
        <v>25</v>
      </c>
      <c r="Q26" s="39"/>
      <c r="R26" s="40">
        <v>25</v>
      </c>
      <c r="S26" s="39"/>
      <c r="T26" s="40"/>
    </row>
    <row r="27" spans="1:20" ht="15" x14ac:dyDescent="0.2">
      <c r="A27" s="35" t="s">
        <v>28</v>
      </c>
      <c r="B27" s="36" t="s">
        <v>40</v>
      </c>
      <c r="C27" s="39"/>
      <c r="D27" s="40"/>
      <c r="E27" s="39"/>
      <c r="F27" s="40"/>
      <c r="G27" s="39"/>
      <c r="H27" s="40"/>
      <c r="I27" s="39"/>
      <c r="J27" s="40"/>
      <c r="K27" s="39"/>
      <c r="L27" s="40"/>
      <c r="M27" s="39">
        <v>14</v>
      </c>
      <c r="N27" s="40"/>
      <c r="O27" s="39">
        <v>14</v>
      </c>
      <c r="P27" s="40"/>
      <c r="Q27" s="39">
        <v>14</v>
      </c>
      <c r="R27" s="40"/>
      <c r="S27" s="39"/>
      <c r="T27" s="40"/>
    </row>
    <row r="28" spans="1:20" ht="15" x14ac:dyDescent="0.2">
      <c r="A28" s="35" t="s">
        <v>110</v>
      </c>
      <c r="B28" s="36" t="s">
        <v>40</v>
      </c>
      <c r="C28" s="39"/>
      <c r="D28" s="40"/>
      <c r="E28" s="39"/>
      <c r="F28" s="40"/>
      <c r="G28" s="39"/>
      <c r="H28" s="40"/>
      <c r="I28" s="39"/>
      <c r="J28" s="40"/>
      <c r="K28" s="39"/>
      <c r="L28" s="40"/>
      <c r="M28" s="39">
        <v>15</v>
      </c>
      <c r="N28" s="40"/>
      <c r="O28" s="39">
        <v>15</v>
      </c>
      <c r="P28" s="40"/>
      <c r="Q28" s="39">
        <v>15</v>
      </c>
      <c r="R28" s="40"/>
      <c r="S28" s="39"/>
      <c r="T28" s="40"/>
    </row>
    <row r="29" spans="1:20" ht="15" x14ac:dyDescent="0.2">
      <c r="A29" s="35"/>
      <c r="B29" s="36"/>
      <c r="C29" s="39"/>
      <c r="D29" s="40"/>
      <c r="E29" s="39"/>
      <c r="F29" s="40"/>
      <c r="G29" s="39"/>
      <c r="H29" s="40"/>
      <c r="I29" s="39"/>
      <c r="J29" s="40"/>
      <c r="K29" s="39"/>
      <c r="L29" s="40"/>
      <c r="M29" s="39"/>
      <c r="N29" s="40"/>
      <c r="O29" s="39"/>
      <c r="P29" s="40"/>
      <c r="Q29" s="39">
        <f>SUM(Q8:Q28)</f>
        <v>2208</v>
      </c>
      <c r="R29" s="39">
        <f>SUM(R8:R28)</f>
        <v>9765</v>
      </c>
      <c r="S29" s="39"/>
      <c r="T29" s="40"/>
    </row>
    <row r="30" spans="1:20" ht="15" x14ac:dyDescent="0.2">
      <c r="A30" s="40"/>
      <c r="B30" s="40"/>
      <c r="C30" s="39"/>
      <c r="D30" s="40"/>
      <c r="E30" s="39"/>
      <c r="F30" s="40"/>
      <c r="G30" s="39"/>
      <c r="H30" s="40"/>
      <c r="I30" s="39"/>
      <c r="J30" s="40"/>
      <c r="K30" s="39"/>
      <c r="L30" s="40"/>
      <c r="M30" s="39"/>
      <c r="N30" s="40"/>
      <c r="O30" s="39"/>
      <c r="P30" s="40"/>
      <c r="Q30" s="45"/>
      <c r="R30" s="44"/>
      <c r="S30" s="39"/>
      <c r="T30" s="40"/>
    </row>
    <row r="31" spans="1:20" ht="15" x14ac:dyDescent="0.2">
      <c r="A31" s="40" t="s">
        <v>111</v>
      </c>
      <c r="B31" s="40"/>
      <c r="C31" s="39"/>
      <c r="D31" s="40"/>
      <c r="E31" s="39"/>
      <c r="F31" s="40"/>
      <c r="G31" s="39"/>
      <c r="H31" s="40"/>
      <c r="I31" s="39"/>
      <c r="J31" s="40"/>
      <c r="K31" s="39"/>
      <c r="L31" s="40"/>
      <c r="M31" s="39"/>
      <c r="N31" s="40"/>
      <c r="O31" s="39"/>
      <c r="P31" s="40"/>
      <c r="Q31" s="45">
        <v>7557</v>
      </c>
      <c r="R31" s="44"/>
      <c r="S31" s="39"/>
      <c r="T31" s="44">
        <f>Q31</f>
        <v>7557</v>
      </c>
    </row>
    <row r="32" spans="1:20" ht="15" x14ac:dyDescent="0.2">
      <c r="A32" s="40"/>
      <c r="B32" s="40"/>
      <c r="C32" s="39"/>
      <c r="D32" s="40"/>
      <c r="E32" s="39"/>
      <c r="F32" s="40"/>
      <c r="G32" s="39"/>
      <c r="H32" s="40"/>
      <c r="I32" s="39"/>
      <c r="J32" s="40"/>
      <c r="K32" s="39"/>
      <c r="L32" s="40"/>
      <c r="M32" s="39"/>
      <c r="N32" s="40"/>
      <c r="O32" s="39"/>
      <c r="P32" s="40"/>
      <c r="Q32" s="39"/>
      <c r="R32" s="40"/>
      <c r="S32" s="39"/>
      <c r="T32" s="40"/>
    </row>
    <row r="33" spans="1:20" ht="15" x14ac:dyDescent="0.2">
      <c r="A33" s="40"/>
      <c r="B33" s="40"/>
      <c r="C33" s="39"/>
      <c r="D33" s="40"/>
      <c r="E33" s="39"/>
      <c r="F33" s="40"/>
      <c r="G33" s="39"/>
      <c r="H33" s="40"/>
      <c r="I33" s="39"/>
      <c r="J33" s="40"/>
      <c r="K33" s="39"/>
      <c r="L33" s="40"/>
      <c r="M33" s="39"/>
      <c r="N33" s="40"/>
      <c r="O33" s="39"/>
      <c r="P33" s="40"/>
      <c r="Q33" s="39"/>
      <c r="R33" s="40"/>
      <c r="S33" s="39"/>
      <c r="T33" s="40"/>
    </row>
    <row r="34" spans="1:20" ht="15.75" thickBot="1" x14ac:dyDescent="0.25">
      <c r="A34" s="35"/>
      <c r="B34" s="35"/>
      <c r="C34" s="46">
        <f>SUM(C9:C33)</f>
        <v>69550</v>
      </c>
      <c r="D34" s="46">
        <f>SUM(D9:D33)</f>
        <v>69550</v>
      </c>
      <c r="E34" s="46">
        <f>SUM(E13:E33)</f>
        <v>8320</v>
      </c>
      <c r="F34" s="46">
        <f>SUM(F13:F33)</f>
        <v>8320</v>
      </c>
      <c r="G34" s="46">
        <f>SUM(G9:G33)</f>
        <v>1514</v>
      </c>
      <c r="H34" s="46">
        <f>SUM(H14:H33)</f>
        <v>1514</v>
      </c>
      <c r="I34" s="46">
        <f>SUM(I13:I33)</f>
        <v>7120</v>
      </c>
      <c r="J34" s="46">
        <f>SUM(J13:J33)</f>
        <v>7120</v>
      </c>
      <c r="K34" s="46">
        <f>SUM(K14:K33)</f>
        <v>1143</v>
      </c>
      <c r="L34" s="46">
        <f>SUM(L14:L33)</f>
        <v>1143</v>
      </c>
      <c r="M34" s="46">
        <f>SUM(M16:M33)</f>
        <v>29</v>
      </c>
      <c r="N34" s="46">
        <f>SUM(N16:N33)</f>
        <v>29</v>
      </c>
      <c r="O34" s="46">
        <f>SUM(O9:O33)</f>
        <v>84815</v>
      </c>
      <c r="P34" s="46">
        <f>SUM(P9:P33)</f>
        <v>84815</v>
      </c>
      <c r="Q34" s="47">
        <f>Q29+Q31</f>
        <v>9765</v>
      </c>
      <c r="R34" s="47">
        <f>R29+R31</f>
        <v>9765</v>
      </c>
      <c r="S34" s="47">
        <f>SUM(S9:S33)</f>
        <v>82607</v>
      </c>
      <c r="T34" s="47">
        <f>SUM(T9:T33)</f>
        <v>82607</v>
      </c>
    </row>
    <row r="35" spans="1:20" ht="13.5" thickTop="1" x14ac:dyDescent="0.2"/>
    <row r="38" spans="1:20" ht="23.25" x14ac:dyDescent="0.35">
      <c r="C38" s="52" t="s">
        <v>105</v>
      </c>
      <c r="D38" s="52"/>
      <c r="E38" s="52"/>
      <c r="F38" s="52" t="s">
        <v>105</v>
      </c>
      <c r="G38" s="52"/>
      <c r="H38" s="52"/>
    </row>
    <row r="39" spans="1:20" ht="23.25" x14ac:dyDescent="0.35">
      <c r="C39" s="52"/>
      <c r="D39" s="52"/>
      <c r="E39" s="52"/>
      <c r="F39" s="52"/>
      <c r="G39" s="52"/>
      <c r="H39" s="52"/>
    </row>
    <row r="40" spans="1:20" ht="23.25" x14ac:dyDescent="0.35">
      <c r="C40" s="52" t="s">
        <v>105</v>
      </c>
      <c r="D40" s="52"/>
      <c r="E40" s="52"/>
      <c r="F40" s="52" t="s">
        <v>105</v>
      </c>
      <c r="G40" s="52"/>
      <c r="H40" s="52"/>
    </row>
    <row r="43" spans="1:20" ht="20.25" x14ac:dyDescent="0.3">
      <c r="A43" s="53" t="s">
        <v>105</v>
      </c>
      <c r="B43" s="54"/>
      <c r="C43" s="54"/>
      <c r="D43" s="54"/>
      <c r="E43" s="54"/>
      <c r="F43" s="54"/>
      <c r="G43" s="54"/>
      <c r="H43" s="54"/>
      <c r="I43" s="54"/>
    </row>
    <row r="44" spans="1:20" ht="20.25" x14ac:dyDescent="0.3">
      <c r="A44" s="54"/>
      <c r="B44" s="54"/>
      <c r="C44" s="54"/>
      <c r="D44" s="54"/>
      <c r="E44" s="54"/>
      <c r="F44" s="54"/>
      <c r="G44" s="54"/>
      <c r="H44" s="54"/>
      <c r="I44" s="54"/>
    </row>
    <row r="45" spans="1:20" ht="20.25" x14ac:dyDescent="0.3">
      <c r="A45" s="54"/>
      <c r="B45" s="54"/>
      <c r="C45" s="54"/>
      <c r="D45" s="54"/>
      <c r="E45" s="54"/>
      <c r="F45" s="54"/>
      <c r="G45" s="54"/>
      <c r="H45" s="54"/>
      <c r="I45" s="54"/>
      <c r="J45" s="28"/>
    </row>
    <row r="46" spans="1:20" ht="20.25" x14ac:dyDescent="0.3">
      <c r="A46" s="54" t="s">
        <v>105</v>
      </c>
      <c r="B46" s="54"/>
      <c r="C46" s="54" t="s">
        <v>105</v>
      </c>
      <c r="D46" s="54" t="s">
        <v>105</v>
      </c>
      <c r="E46" s="54" t="s">
        <v>105</v>
      </c>
      <c r="F46" s="54" t="s">
        <v>105</v>
      </c>
      <c r="G46" s="54"/>
      <c r="H46" s="54" t="s">
        <v>105</v>
      </c>
      <c r="I46" s="55" t="s">
        <v>105</v>
      </c>
      <c r="J46" s="28"/>
    </row>
    <row r="47" spans="1:20" ht="20.25" x14ac:dyDescent="0.3">
      <c r="A47" s="54"/>
      <c r="B47" s="54"/>
      <c r="C47" s="54" t="s">
        <v>105</v>
      </c>
      <c r="D47" s="54"/>
      <c r="E47" s="54"/>
      <c r="F47" s="54"/>
      <c r="G47" s="54"/>
      <c r="H47" s="54"/>
      <c r="I47" s="55"/>
      <c r="J47" s="28"/>
    </row>
    <row r="48" spans="1:20" ht="20.25" x14ac:dyDescent="0.3">
      <c r="A48" s="54"/>
      <c r="B48" s="54"/>
      <c r="C48" s="54" t="s">
        <v>105</v>
      </c>
      <c r="D48" s="54"/>
      <c r="E48" s="54"/>
      <c r="F48" s="54"/>
      <c r="G48" s="54"/>
      <c r="H48" s="53"/>
      <c r="I48" s="53"/>
      <c r="J48" s="49"/>
      <c r="K48" s="49"/>
      <c r="L48" s="49"/>
    </row>
    <row r="49" spans="1:12" ht="20.25" x14ac:dyDescent="0.3">
      <c r="A49" s="54"/>
      <c r="B49" s="54"/>
      <c r="C49" s="54" t="s">
        <v>105</v>
      </c>
      <c r="D49" s="54"/>
      <c r="E49" s="54"/>
      <c r="F49" s="54"/>
      <c r="G49" s="54"/>
      <c r="H49" s="54"/>
      <c r="I49" s="53"/>
      <c r="J49" s="49"/>
      <c r="K49" s="49"/>
      <c r="L49" s="49"/>
    </row>
    <row r="50" spans="1:12" ht="20.25" x14ac:dyDescent="0.3">
      <c r="A50" s="49"/>
      <c r="B50" s="49"/>
      <c r="C50" s="54" t="s">
        <v>105</v>
      </c>
      <c r="D50" s="54"/>
      <c r="E50" s="54" t="s">
        <v>105</v>
      </c>
      <c r="F50" s="54" t="s">
        <v>105</v>
      </c>
      <c r="G50" s="54"/>
      <c r="H50" s="54" t="s">
        <v>105</v>
      </c>
      <c r="I50" s="55" t="s">
        <v>105</v>
      </c>
      <c r="J50" s="49"/>
      <c r="K50" s="49"/>
      <c r="L50" s="49"/>
    </row>
    <row r="51" spans="1:12" ht="20.25" x14ac:dyDescent="0.3">
      <c r="A51" s="49"/>
      <c r="B51" s="49"/>
      <c r="C51" s="54" t="s">
        <v>105</v>
      </c>
      <c r="D51" s="54"/>
      <c r="E51" s="54"/>
      <c r="F51" s="54"/>
      <c r="G51" s="54"/>
      <c r="H51" s="54"/>
      <c r="I51" s="55"/>
      <c r="J51" s="49"/>
      <c r="K51" s="49"/>
      <c r="L51" s="49"/>
    </row>
    <row r="52" spans="1:12" ht="20.25" x14ac:dyDescent="0.3">
      <c r="A52" s="49"/>
      <c r="B52" s="49"/>
      <c r="C52" s="54" t="s">
        <v>105</v>
      </c>
      <c r="D52" s="54"/>
      <c r="E52" s="54"/>
      <c r="F52" s="54"/>
      <c r="G52" s="54"/>
      <c r="H52" s="54"/>
      <c r="I52" s="54"/>
      <c r="J52" s="49"/>
      <c r="K52" s="49"/>
      <c r="L52" s="49"/>
    </row>
    <row r="53" spans="1:12" x14ac:dyDescent="0.2">
      <c r="A53" s="49"/>
      <c r="B53" s="49"/>
      <c r="C53" s="49"/>
      <c r="D53" s="49"/>
      <c r="E53" s="49"/>
      <c r="F53" s="49"/>
      <c r="G53" s="49"/>
      <c r="H53" s="49"/>
      <c r="I53" s="49"/>
      <c r="J53" s="49"/>
      <c r="K53" s="49"/>
      <c r="L53" s="49"/>
    </row>
    <row r="54" spans="1:12" ht="20.25" x14ac:dyDescent="0.3">
      <c r="A54" s="54" t="s">
        <v>105</v>
      </c>
      <c r="B54" s="54"/>
      <c r="C54" s="54" t="s">
        <v>105</v>
      </c>
      <c r="D54" s="54"/>
      <c r="E54" s="54" t="s">
        <v>105</v>
      </c>
      <c r="F54" s="54" t="s">
        <v>105</v>
      </c>
      <c r="G54" s="54"/>
      <c r="H54" s="54"/>
      <c r="I54" s="55" t="s">
        <v>105</v>
      </c>
      <c r="J54" s="49"/>
      <c r="K54" s="49"/>
      <c r="L54" s="49"/>
    </row>
    <row r="55" spans="1:12" ht="20.25" x14ac:dyDescent="0.3">
      <c r="A55" s="54"/>
      <c r="B55" s="54"/>
      <c r="C55" s="54" t="s">
        <v>105</v>
      </c>
      <c r="D55" s="54"/>
      <c r="E55" s="54"/>
      <c r="F55" s="54" t="s">
        <v>105</v>
      </c>
      <c r="G55" s="54"/>
      <c r="H55" s="54"/>
      <c r="I55" s="54"/>
      <c r="J55" s="49"/>
      <c r="K55" s="49"/>
      <c r="L55" s="49"/>
    </row>
    <row r="56" spans="1:12" ht="20.25" x14ac:dyDescent="0.3">
      <c r="A56" s="54"/>
      <c r="B56" s="54"/>
      <c r="C56" s="54"/>
      <c r="D56" s="54"/>
      <c r="E56" s="54"/>
      <c r="F56" s="54"/>
      <c r="G56" s="54"/>
      <c r="H56" s="54"/>
      <c r="I56" s="54"/>
      <c r="J56" s="49"/>
      <c r="K56" s="49"/>
      <c r="L56" s="49"/>
    </row>
    <row r="57" spans="1:12" ht="20.25" x14ac:dyDescent="0.3">
      <c r="A57" s="54" t="s">
        <v>105</v>
      </c>
      <c r="B57" s="54"/>
      <c r="C57" s="54" t="s">
        <v>105</v>
      </c>
      <c r="D57" s="54"/>
      <c r="E57" s="54" t="s">
        <v>105</v>
      </c>
      <c r="F57" s="54" t="s">
        <v>105</v>
      </c>
      <c r="G57" s="54"/>
      <c r="H57" s="54" t="s">
        <v>105</v>
      </c>
      <c r="I57" s="55" t="s">
        <v>105</v>
      </c>
      <c r="J57" s="49"/>
      <c r="K57" s="51"/>
      <c r="L57" s="49"/>
    </row>
    <row r="58" spans="1:12" ht="20.25" x14ac:dyDescent="0.3">
      <c r="A58" s="54"/>
      <c r="B58" s="54"/>
      <c r="C58" s="54" t="s">
        <v>105</v>
      </c>
      <c r="D58" s="54"/>
      <c r="E58" s="54"/>
      <c r="F58" s="54" t="s">
        <v>105</v>
      </c>
      <c r="G58" s="54"/>
      <c r="H58" s="54"/>
      <c r="I58" s="54"/>
      <c r="J58" s="49"/>
      <c r="K58" s="49"/>
      <c r="L58" s="49"/>
    </row>
    <row r="59" spans="1:12" ht="20.25" x14ac:dyDescent="0.3">
      <c r="A59" s="54"/>
      <c r="B59" s="54"/>
      <c r="C59" s="54"/>
      <c r="D59" s="54"/>
      <c r="E59" s="54"/>
      <c r="F59" s="54"/>
      <c r="G59" s="54"/>
      <c r="H59" s="54"/>
      <c r="I59" s="54"/>
      <c r="J59" s="49"/>
      <c r="K59" s="49"/>
      <c r="L59" s="49"/>
    </row>
    <row r="60" spans="1:12" ht="20.25" x14ac:dyDescent="0.3">
      <c r="A60" s="54"/>
      <c r="B60" s="54"/>
      <c r="C60" s="54"/>
      <c r="D60" s="54"/>
      <c r="E60" s="54"/>
      <c r="F60" s="54"/>
      <c r="G60" s="54"/>
      <c r="H60" s="54"/>
      <c r="I60" s="54"/>
      <c r="J60" s="49"/>
      <c r="K60" s="51"/>
      <c r="L60" s="49"/>
    </row>
    <row r="61" spans="1:12" ht="20.25" x14ac:dyDescent="0.3">
      <c r="A61" s="54"/>
      <c r="B61" s="54"/>
      <c r="C61" s="54"/>
      <c r="D61" s="54"/>
      <c r="E61" s="54"/>
      <c r="F61" s="54"/>
      <c r="G61" s="54"/>
      <c r="H61" s="54"/>
      <c r="I61" s="54"/>
      <c r="J61" s="49"/>
      <c r="K61" s="49"/>
      <c r="L61" s="49"/>
    </row>
    <row r="62" spans="1:12" ht="20.25" x14ac:dyDescent="0.3">
      <c r="A62" s="54"/>
      <c r="B62" s="54"/>
      <c r="C62" s="54"/>
      <c r="D62" s="54"/>
      <c r="E62" s="54"/>
      <c r="F62" s="54"/>
      <c r="G62" s="54"/>
      <c r="H62" s="54"/>
      <c r="I62" s="54"/>
      <c r="J62" s="28"/>
    </row>
    <row r="63" spans="1:12" ht="20.25" x14ac:dyDescent="0.3">
      <c r="A63" s="54"/>
      <c r="B63" s="54"/>
      <c r="C63" s="54"/>
      <c r="D63" s="54"/>
      <c r="E63" s="54"/>
      <c r="F63" s="54"/>
      <c r="G63" s="54"/>
      <c r="H63" s="54"/>
      <c r="I63" s="54"/>
      <c r="J63" s="28"/>
    </row>
  </sheetData>
  <mergeCells count="3">
    <mergeCell ref="Q3:R3"/>
    <mergeCell ref="S3:T3"/>
    <mergeCell ref="Q5:R5"/>
  </mergeCells>
  <pageMargins left="0.75" right="0.75" top="1" bottom="1" header="0.5" footer="0.5"/>
  <pageSetup paperSize="9" scale="41" orientation="landscape" horizontalDpi="36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8"/>
  <sheetViews>
    <sheetView topLeftCell="A10" workbookViewId="0">
      <selection activeCell="I9" sqref="I9"/>
    </sheetView>
  </sheetViews>
  <sheetFormatPr defaultRowHeight="12.75" x14ac:dyDescent="0.2"/>
  <cols>
    <col min="6" max="6" width="10.85546875" customWidth="1"/>
    <col min="7" max="7" width="11.85546875" customWidth="1"/>
    <col min="8" max="8" width="11.140625" customWidth="1"/>
  </cols>
  <sheetData>
    <row r="1" spans="1:8" ht="18" x14ac:dyDescent="0.25">
      <c r="A1" s="18"/>
      <c r="B1" s="18"/>
      <c r="C1" s="18"/>
      <c r="D1" s="18"/>
      <c r="E1" s="18"/>
      <c r="F1" s="18"/>
      <c r="G1" s="18"/>
      <c r="H1" s="19"/>
    </row>
    <row r="2" spans="1:8" ht="20.25" x14ac:dyDescent="0.3">
      <c r="A2" s="20" t="s">
        <v>101</v>
      </c>
      <c r="B2" s="20"/>
      <c r="C2" s="20"/>
      <c r="D2" s="20"/>
      <c r="E2" s="20"/>
      <c r="F2" s="18"/>
      <c r="G2" s="18"/>
      <c r="H2" s="18"/>
    </row>
    <row r="3" spans="1:8" ht="18" x14ac:dyDescent="0.25">
      <c r="A3" s="18"/>
      <c r="B3" s="18"/>
      <c r="C3" s="18"/>
      <c r="D3" s="18"/>
      <c r="E3" s="18"/>
      <c r="F3" s="18"/>
      <c r="G3" s="18"/>
      <c r="H3" s="18"/>
    </row>
    <row r="4" spans="1:8" ht="18" x14ac:dyDescent="0.25">
      <c r="A4" s="18"/>
      <c r="B4" s="18"/>
      <c r="C4" s="18"/>
      <c r="D4" s="18"/>
      <c r="E4" s="18"/>
      <c r="F4" s="18"/>
      <c r="G4" s="18"/>
      <c r="H4" s="18"/>
    </row>
    <row r="5" spans="1:8" ht="18" x14ac:dyDescent="0.25">
      <c r="A5" s="18"/>
      <c r="B5" s="18"/>
      <c r="C5" s="18"/>
      <c r="D5" s="18"/>
      <c r="E5" s="18"/>
      <c r="F5" s="18"/>
      <c r="G5" s="18" t="s">
        <v>45</v>
      </c>
      <c r="H5" s="18"/>
    </row>
    <row r="6" spans="1:8" ht="18" x14ac:dyDescent="0.25">
      <c r="A6" s="18"/>
      <c r="B6" s="18"/>
      <c r="C6" s="18"/>
      <c r="D6" s="18"/>
      <c r="E6" s="18"/>
      <c r="F6" s="18" t="s">
        <v>46</v>
      </c>
      <c r="G6" s="18" t="s">
        <v>47</v>
      </c>
      <c r="H6" s="18" t="s">
        <v>48</v>
      </c>
    </row>
    <row r="7" spans="1:8" ht="18" x14ac:dyDescent="0.25">
      <c r="A7" s="18"/>
      <c r="B7" s="18"/>
      <c r="C7" s="18"/>
      <c r="D7" s="18"/>
      <c r="E7" s="18"/>
      <c r="F7" s="18" t="s">
        <v>49</v>
      </c>
      <c r="G7" s="18" t="s">
        <v>50</v>
      </c>
      <c r="H7" s="18" t="s">
        <v>51</v>
      </c>
    </row>
    <row r="8" spans="1:8" ht="18" x14ac:dyDescent="0.25">
      <c r="A8" s="18" t="s">
        <v>52</v>
      </c>
      <c r="B8" s="18"/>
      <c r="C8" s="18"/>
      <c r="D8" s="18"/>
      <c r="E8" s="18"/>
      <c r="F8" s="21"/>
      <c r="G8" s="21"/>
      <c r="H8" s="18"/>
    </row>
    <row r="9" spans="1:8" ht="18" x14ac:dyDescent="0.25">
      <c r="A9" s="18" t="s">
        <v>53</v>
      </c>
      <c r="B9" s="18"/>
      <c r="C9" s="18"/>
      <c r="D9" s="18"/>
      <c r="E9" s="18"/>
      <c r="F9" s="18" t="s">
        <v>105</v>
      </c>
      <c r="G9" s="18" t="s">
        <v>105</v>
      </c>
      <c r="H9" s="18">
        <v>38000</v>
      </c>
    </row>
    <row r="10" spans="1:8" ht="18" x14ac:dyDescent="0.25">
      <c r="A10" s="18" t="s">
        <v>138</v>
      </c>
      <c r="B10" s="18"/>
      <c r="C10" s="18"/>
      <c r="D10" s="18"/>
      <c r="E10" s="18"/>
      <c r="F10" s="18"/>
      <c r="G10" s="18"/>
      <c r="H10" s="18">
        <v>4600</v>
      </c>
    </row>
    <row r="11" spans="1:8" ht="18" x14ac:dyDescent="0.25">
      <c r="A11" s="18" t="s">
        <v>54</v>
      </c>
      <c r="B11" s="18"/>
      <c r="C11" s="18"/>
      <c r="D11" s="18"/>
      <c r="E11" s="18"/>
      <c r="F11" s="22" t="s">
        <v>105</v>
      </c>
      <c r="G11" s="22" t="s">
        <v>105</v>
      </c>
      <c r="H11" s="18">
        <v>24000</v>
      </c>
    </row>
    <row r="12" spans="1:8" ht="18" x14ac:dyDescent="0.25">
      <c r="A12" s="18"/>
      <c r="B12" s="18"/>
      <c r="C12" s="18"/>
      <c r="D12" s="18"/>
      <c r="E12" s="18"/>
      <c r="F12" s="18"/>
      <c r="G12" s="18"/>
      <c r="H12" s="23">
        <f>H9+H10+H11</f>
        <v>66600</v>
      </c>
    </row>
    <row r="13" spans="1:8" ht="18" x14ac:dyDescent="0.25">
      <c r="A13" s="18"/>
      <c r="B13" s="18"/>
      <c r="C13" s="18"/>
      <c r="D13" s="18"/>
      <c r="E13" s="18"/>
      <c r="F13" s="18"/>
      <c r="G13" s="18"/>
      <c r="H13" s="18"/>
    </row>
    <row r="14" spans="1:8" ht="18" x14ac:dyDescent="0.25">
      <c r="A14" s="18" t="s">
        <v>55</v>
      </c>
      <c r="B14" s="18"/>
      <c r="C14" s="18"/>
      <c r="D14" s="18"/>
      <c r="E14" s="18"/>
      <c r="F14" s="18"/>
      <c r="G14" s="18"/>
      <c r="H14" s="18"/>
    </row>
    <row r="15" spans="1:8" ht="18" x14ac:dyDescent="0.25">
      <c r="A15" s="18" t="s">
        <v>105</v>
      </c>
      <c r="B15" s="18" t="s">
        <v>105</v>
      </c>
      <c r="C15" s="18"/>
      <c r="D15" s="18"/>
      <c r="E15" s="18"/>
      <c r="F15" s="18"/>
      <c r="G15" s="18" t="s">
        <v>105</v>
      </c>
      <c r="H15" s="18"/>
    </row>
    <row r="16" spans="1:8" ht="18" x14ac:dyDescent="0.25">
      <c r="A16" s="18" t="s">
        <v>56</v>
      </c>
      <c r="B16" s="18"/>
      <c r="C16" s="18"/>
      <c r="D16" s="18"/>
      <c r="E16" s="18"/>
      <c r="F16" s="18"/>
      <c r="G16" s="18">
        <v>8720</v>
      </c>
      <c r="H16" s="18"/>
    </row>
    <row r="17" spans="1:8" ht="18" x14ac:dyDescent="0.25">
      <c r="A17" s="18" t="s">
        <v>57</v>
      </c>
      <c r="B17" s="18"/>
      <c r="C17" s="18"/>
      <c r="D17" s="18"/>
      <c r="E17" s="18"/>
      <c r="F17" s="18"/>
      <c r="G17" s="18">
        <v>6987</v>
      </c>
      <c r="H17" s="18"/>
    </row>
    <row r="18" spans="1:8" ht="18" x14ac:dyDescent="0.25">
      <c r="A18" s="18" t="s">
        <v>58</v>
      </c>
      <c r="B18" s="18"/>
      <c r="C18" s="18"/>
      <c r="D18" s="18"/>
      <c r="E18" s="18"/>
      <c r="F18" s="18"/>
      <c r="G18" s="22">
        <v>300</v>
      </c>
      <c r="H18" s="18"/>
    </row>
    <row r="19" spans="1:8" ht="18" x14ac:dyDescent="0.25">
      <c r="A19" s="18"/>
      <c r="B19" s="18"/>
      <c r="C19" s="18"/>
      <c r="D19" s="18"/>
      <c r="E19" s="18"/>
      <c r="F19" s="18"/>
      <c r="G19" s="18">
        <f>+G16+G17+G18</f>
        <v>16007</v>
      </c>
      <c r="H19" s="18"/>
    </row>
    <row r="20" spans="1:8" ht="18" x14ac:dyDescent="0.25">
      <c r="A20" s="18"/>
      <c r="B20" s="18"/>
      <c r="C20" s="18"/>
      <c r="D20" s="18"/>
      <c r="E20" s="18"/>
      <c r="F20" s="18"/>
      <c r="G20" s="18"/>
      <c r="H20" s="18"/>
    </row>
    <row r="21" spans="1:8" ht="18" x14ac:dyDescent="0.25">
      <c r="A21" s="18" t="s">
        <v>59</v>
      </c>
      <c r="B21" s="18"/>
      <c r="C21" s="18"/>
      <c r="D21" s="18"/>
      <c r="E21" s="18"/>
      <c r="F21" s="18"/>
      <c r="G21" s="18"/>
      <c r="H21" s="18"/>
    </row>
    <row r="22" spans="1:8" ht="18" x14ac:dyDescent="0.25">
      <c r="A22" s="18" t="s">
        <v>60</v>
      </c>
      <c r="B22" s="18"/>
      <c r="C22" s="18"/>
      <c r="D22" s="18"/>
      <c r="E22" s="18"/>
      <c r="F22" s="18" t="s">
        <v>105</v>
      </c>
      <c r="G22" s="18">
        <v>1700</v>
      </c>
      <c r="H22" s="18"/>
    </row>
    <row r="23" spans="1:8" ht="18" x14ac:dyDescent="0.25">
      <c r="A23" s="18"/>
      <c r="B23" s="18"/>
      <c r="C23" s="18"/>
      <c r="D23" s="18"/>
      <c r="E23" s="18"/>
      <c r="F23" s="18"/>
      <c r="G23" s="22" t="s">
        <v>105</v>
      </c>
      <c r="H23" s="18"/>
    </row>
    <row r="24" spans="1:8" ht="18" x14ac:dyDescent="0.25">
      <c r="A24" s="18" t="s">
        <v>61</v>
      </c>
      <c r="B24" s="18"/>
      <c r="C24" s="18"/>
      <c r="D24" s="18"/>
      <c r="E24" s="18"/>
      <c r="F24" s="18"/>
      <c r="G24" s="18"/>
      <c r="H24" s="22">
        <f>G19-G22</f>
        <v>14307</v>
      </c>
    </row>
    <row r="25" spans="1:8" ht="18" x14ac:dyDescent="0.25">
      <c r="A25" s="18"/>
      <c r="B25" s="18"/>
      <c r="C25" s="18"/>
      <c r="D25" s="18"/>
      <c r="E25" s="18"/>
      <c r="F25" s="18"/>
      <c r="G25" s="18"/>
      <c r="H25" s="19"/>
    </row>
    <row r="26" spans="1:8" ht="18" x14ac:dyDescent="0.25">
      <c r="A26" s="18" t="s">
        <v>139</v>
      </c>
      <c r="B26" s="18"/>
      <c r="C26" s="18"/>
      <c r="D26" s="18" t="s">
        <v>140</v>
      </c>
      <c r="E26" s="18"/>
      <c r="F26" s="18"/>
      <c r="G26" s="18"/>
      <c r="H26" s="19">
        <v>22000</v>
      </c>
    </row>
    <row r="27" spans="1:8" ht="18" x14ac:dyDescent="0.25">
      <c r="A27" s="18"/>
      <c r="B27" s="18"/>
      <c r="C27" s="18"/>
      <c r="D27" s="18"/>
      <c r="E27" s="18"/>
      <c r="F27" s="18"/>
      <c r="G27" s="18"/>
      <c r="H27" s="18"/>
    </row>
    <row r="28" spans="1:8" ht="18.75" thickBot="1" x14ac:dyDescent="0.3">
      <c r="A28" s="18"/>
      <c r="B28" s="18"/>
      <c r="C28" s="18"/>
      <c r="D28" s="18"/>
      <c r="E28" s="18"/>
      <c r="F28" s="18"/>
      <c r="G28" s="18"/>
      <c r="H28" s="67">
        <f>H12+H24-H26</f>
        <v>58907</v>
      </c>
    </row>
    <row r="29" spans="1:8" ht="18.75" thickTop="1" x14ac:dyDescent="0.25">
      <c r="A29" s="18"/>
      <c r="B29" s="18"/>
      <c r="C29" s="18"/>
      <c r="D29" s="18"/>
      <c r="E29" s="18"/>
      <c r="F29" s="18"/>
      <c r="G29" s="18"/>
      <c r="H29" s="19"/>
    </row>
    <row r="30" spans="1:8" ht="18" x14ac:dyDescent="0.25">
      <c r="A30" s="18" t="s">
        <v>62</v>
      </c>
      <c r="B30" s="18"/>
      <c r="C30" s="18"/>
      <c r="D30" s="18"/>
      <c r="E30" s="18"/>
      <c r="F30" s="18"/>
      <c r="G30" s="18"/>
      <c r="H30" s="18"/>
    </row>
    <row r="31" spans="1:8" ht="18" x14ac:dyDescent="0.25">
      <c r="A31" s="18"/>
      <c r="B31" s="18"/>
      <c r="C31" s="18"/>
      <c r="D31" s="18"/>
      <c r="E31" s="18"/>
      <c r="F31" s="18"/>
      <c r="G31" s="18"/>
      <c r="H31" s="18"/>
    </row>
    <row r="32" spans="1:8" ht="18" x14ac:dyDescent="0.25">
      <c r="A32" s="18" t="s">
        <v>7</v>
      </c>
      <c r="B32" s="18"/>
      <c r="C32" s="18"/>
      <c r="D32" s="18"/>
      <c r="E32" s="18"/>
      <c r="F32" s="18"/>
      <c r="G32" s="18"/>
      <c r="H32" s="18">
        <v>51350</v>
      </c>
    </row>
    <row r="33" spans="1:9" ht="18" x14ac:dyDescent="0.25">
      <c r="A33" s="18" t="s">
        <v>63</v>
      </c>
      <c r="B33" s="18"/>
      <c r="C33" s="18"/>
      <c r="D33" s="18"/>
      <c r="E33" s="18"/>
      <c r="F33" s="18"/>
      <c r="G33" s="18"/>
      <c r="H33" s="19">
        <v>7557</v>
      </c>
    </row>
    <row r="34" spans="1:9" ht="18" x14ac:dyDescent="0.25">
      <c r="A34" s="18" t="s">
        <v>104</v>
      </c>
      <c r="B34" s="18"/>
      <c r="C34" s="18"/>
      <c r="D34" s="18"/>
      <c r="E34" s="18"/>
      <c r="F34" s="18"/>
      <c r="G34" s="18"/>
      <c r="H34" s="19">
        <v>0</v>
      </c>
      <c r="I34" t="s">
        <v>105</v>
      </c>
    </row>
    <row r="35" spans="1:9" ht="18" x14ac:dyDescent="0.25">
      <c r="A35" s="18"/>
      <c r="B35" s="18"/>
      <c r="C35" s="18"/>
      <c r="D35" s="18"/>
      <c r="E35" s="18"/>
      <c r="F35" s="18"/>
      <c r="G35" s="18"/>
      <c r="H35" s="18"/>
    </row>
    <row r="36" spans="1:9" ht="18.75" thickBot="1" x14ac:dyDescent="0.3">
      <c r="A36" s="18"/>
      <c r="B36" s="18"/>
      <c r="C36" s="18"/>
      <c r="D36" s="18"/>
      <c r="E36" s="18"/>
      <c r="F36" s="18"/>
      <c r="G36" s="18"/>
      <c r="H36" s="67">
        <f>SUM(H32:H35)</f>
        <v>58907</v>
      </c>
    </row>
    <row r="37" spans="1:9" ht="18.75" thickTop="1" x14ac:dyDescent="0.25">
      <c r="A37" s="18"/>
      <c r="B37" s="18"/>
      <c r="C37" s="18"/>
      <c r="D37" s="18"/>
      <c r="E37" s="18"/>
      <c r="F37" s="18"/>
      <c r="G37" s="18"/>
      <c r="H37" s="18"/>
    </row>
    <row r="38" spans="1:9" ht="18" x14ac:dyDescent="0.25">
      <c r="A38" s="18"/>
      <c r="B38" s="18"/>
      <c r="C38" s="18"/>
      <c r="D38" s="18"/>
      <c r="E38" s="18"/>
      <c r="F38" s="18"/>
      <c r="G38" s="18"/>
      <c r="H38" s="18"/>
    </row>
    <row r="39" spans="1:9" ht="20.25" x14ac:dyDescent="0.3">
      <c r="A39" s="25" t="s">
        <v>64</v>
      </c>
      <c r="B39" s="21"/>
      <c r="C39" s="21"/>
      <c r="D39" s="21"/>
      <c r="E39" s="21"/>
      <c r="F39" s="21"/>
      <c r="G39" s="21"/>
      <c r="H39" s="21"/>
    </row>
    <row r="40" spans="1:9" ht="20.25" x14ac:dyDescent="0.3">
      <c r="A40" s="20" t="s">
        <v>100</v>
      </c>
      <c r="B40" s="20"/>
      <c r="C40" s="20"/>
      <c r="D40" s="20"/>
      <c r="E40" s="21"/>
      <c r="F40" s="21"/>
      <c r="G40" s="21"/>
      <c r="H40" s="21"/>
    </row>
    <row r="41" spans="1:9" ht="20.25" x14ac:dyDescent="0.3">
      <c r="A41" s="20"/>
      <c r="B41" s="20"/>
      <c r="C41" s="20"/>
      <c r="D41" s="20"/>
      <c r="E41" s="21"/>
      <c r="F41" s="21"/>
      <c r="G41" s="21"/>
      <c r="H41" s="21"/>
    </row>
    <row r="42" spans="1:9" ht="18" x14ac:dyDescent="0.25">
      <c r="A42" s="18"/>
      <c r="B42" s="18"/>
      <c r="C42" s="18"/>
      <c r="D42" s="18"/>
      <c r="E42" s="18"/>
      <c r="F42" s="18"/>
      <c r="G42" s="18"/>
      <c r="H42" s="18"/>
    </row>
    <row r="43" spans="1:9" ht="18" x14ac:dyDescent="0.25">
      <c r="A43" s="18"/>
      <c r="B43" s="18"/>
      <c r="C43" s="18"/>
      <c r="D43" s="18"/>
      <c r="E43" s="18"/>
      <c r="F43" s="18"/>
      <c r="G43" s="18"/>
      <c r="H43" s="18"/>
    </row>
    <row r="44" spans="1:9" ht="18" x14ac:dyDescent="0.25">
      <c r="A44" s="18" t="s">
        <v>65</v>
      </c>
      <c r="B44" s="18"/>
      <c r="C44" s="18"/>
      <c r="D44" s="18"/>
      <c r="E44" s="18"/>
      <c r="F44" s="18"/>
      <c r="G44" s="18"/>
      <c r="H44" s="18">
        <v>9740</v>
      </c>
    </row>
    <row r="45" spans="1:9" ht="18" x14ac:dyDescent="0.25">
      <c r="A45" s="18"/>
      <c r="B45" s="18"/>
      <c r="C45" s="18"/>
      <c r="D45" s="18"/>
      <c r="E45" s="18"/>
      <c r="F45" s="18"/>
      <c r="G45" s="18"/>
      <c r="H45" s="18"/>
    </row>
    <row r="46" spans="1:9" ht="18" x14ac:dyDescent="0.25">
      <c r="A46" s="18" t="s">
        <v>66</v>
      </c>
      <c r="B46" s="18"/>
      <c r="C46" s="18"/>
      <c r="D46" s="18"/>
      <c r="E46" s="18"/>
      <c r="F46" s="18"/>
      <c r="G46" s="18"/>
      <c r="H46" s="18"/>
    </row>
    <row r="47" spans="1:9" ht="18" x14ac:dyDescent="0.25">
      <c r="A47" s="18" t="s">
        <v>67</v>
      </c>
      <c r="B47" s="18"/>
      <c r="C47" s="18"/>
      <c r="D47" s="18"/>
      <c r="E47" s="18"/>
      <c r="F47" s="18"/>
      <c r="G47" s="18">
        <v>840</v>
      </c>
      <c r="H47" s="18"/>
    </row>
    <row r="48" spans="1:9" ht="18" x14ac:dyDescent="0.25">
      <c r="A48" s="18" t="s">
        <v>68</v>
      </c>
      <c r="B48" s="18"/>
      <c r="C48" s="18"/>
      <c r="D48" s="18"/>
      <c r="E48" s="18"/>
      <c r="F48" s="18"/>
      <c r="G48" s="18">
        <v>1200</v>
      </c>
      <c r="H48" s="18"/>
    </row>
    <row r="49" spans="1:8" ht="18" x14ac:dyDescent="0.25">
      <c r="A49" s="18" t="s">
        <v>105</v>
      </c>
      <c r="B49" s="18"/>
      <c r="C49" s="18"/>
      <c r="D49" s="18"/>
      <c r="E49" s="18"/>
      <c r="F49" s="18"/>
      <c r="G49" s="18" t="s">
        <v>105</v>
      </c>
      <c r="H49" s="18">
        <v>-2040</v>
      </c>
    </row>
    <row r="50" spans="1:8" ht="18" x14ac:dyDescent="0.25">
      <c r="A50" s="18"/>
      <c r="B50" s="18"/>
      <c r="C50" s="18"/>
      <c r="D50" s="18"/>
      <c r="E50" s="18"/>
      <c r="F50" s="18"/>
      <c r="G50" s="18"/>
      <c r="H50" s="22" t="s">
        <v>105</v>
      </c>
    </row>
    <row r="51" spans="1:8" ht="18" x14ac:dyDescent="0.25">
      <c r="A51" s="18"/>
      <c r="B51" s="18"/>
      <c r="C51" s="18"/>
      <c r="D51" s="18"/>
      <c r="E51" s="18"/>
      <c r="F51" s="18"/>
      <c r="G51" s="18"/>
      <c r="H51" s="18"/>
    </row>
    <row r="52" spans="1:8" ht="18" x14ac:dyDescent="0.25">
      <c r="A52" s="18" t="s">
        <v>69</v>
      </c>
      <c r="B52" s="18"/>
      <c r="C52" s="18"/>
      <c r="D52" s="18"/>
      <c r="E52" s="18"/>
      <c r="F52" s="18"/>
      <c r="G52" s="18"/>
      <c r="H52" s="18">
        <v>7700</v>
      </c>
    </row>
    <row r="53" spans="1:8" ht="18" x14ac:dyDescent="0.25">
      <c r="A53" s="18"/>
      <c r="B53" s="18"/>
      <c r="C53" s="18"/>
      <c r="D53" s="18"/>
      <c r="E53" s="18"/>
      <c r="F53" s="18"/>
      <c r="G53" s="18"/>
      <c r="H53" s="18"/>
    </row>
    <row r="54" spans="1:8" ht="18" x14ac:dyDescent="0.25">
      <c r="A54" s="18" t="s">
        <v>70</v>
      </c>
      <c r="B54" s="18"/>
      <c r="C54" s="18"/>
      <c r="D54" s="18"/>
      <c r="E54" s="18"/>
      <c r="F54" s="18"/>
      <c r="G54" s="18"/>
      <c r="H54" s="18"/>
    </row>
    <row r="55" spans="1:8" ht="18" x14ac:dyDescent="0.25">
      <c r="A55" s="18" t="s">
        <v>71</v>
      </c>
      <c r="B55" s="18"/>
      <c r="C55" s="18"/>
      <c r="D55" s="18"/>
      <c r="E55" s="18"/>
      <c r="F55" s="18"/>
      <c r="G55" s="18"/>
      <c r="H55" s="18">
        <v>25</v>
      </c>
    </row>
    <row r="56" spans="1:8" ht="18" x14ac:dyDescent="0.25">
      <c r="A56" s="18"/>
      <c r="B56" s="18"/>
      <c r="C56" s="18"/>
      <c r="D56" s="18"/>
      <c r="E56" s="18"/>
      <c r="F56" s="18"/>
      <c r="G56" s="18"/>
      <c r="H56" s="22"/>
    </row>
    <row r="57" spans="1:8" ht="18" x14ac:dyDescent="0.25">
      <c r="A57" s="18"/>
      <c r="B57" s="18"/>
      <c r="C57" s="18"/>
      <c r="D57" s="18"/>
      <c r="E57" s="18"/>
      <c r="F57" s="18"/>
      <c r="G57" s="18"/>
      <c r="H57" s="18">
        <f>H52+H55</f>
        <v>7725</v>
      </c>
    </row>
    <row r="58" spans="1:8" ht="18" x14ac:dyDescent="0.25">
      <c r="A58" s="18"/>
      <c r="B58" s="18"/>
      <c r="C58" s="18"/>
      <c r="D58" s="18"/>
      <c r="E58" s="18"/>
      <c r="F58" s="18"/>
      <c r="G58" s="18"/>
      <c r="H58" s="18"/>
    </row>
    <row r="59" spans="1:8" ht="18" x14ac:dyDescent="0.25">
      <c r="A59" s="18" t="s">
        <v>72</v>
      </c>
      <c r="B59" s="18"/>
      <c r="C59" s="18"/>
      <c r="D59" s="18"/>
      <c r="E59" s="18"/>
      <c r="F59" s="18"/>
      <c r="G59" s="18"/>
      <c r="H59" s="18"/>
    </row>
    <row r="60" spans="1:8" ht="18" x14ac:dyDescent="0.25">
      <c r="A60" s="18" t="s">
        <v>73</v>
      </c>
      <c r="B60" s="18"/>
      <c r="C60" s="18"/>
      <c r="D60" s="18"/>
      <c r="E60" s="18"/>
      <c r="F60" s="18"/>
      <c r="G60" s="18" t="s">
        <v>105</v>
      </c>
      <c r="H60" s="18">
        <v>46</v>
      </c>
    </row>
    <row r="61" spans="1:8" ht="18" x14ac:dyDescent="0.25">
      <c r="A61" s="18" t="s">
        <v>74</v>
      </c>
      <c r="B61" s="18"/>
      <c r="C61" s="18"/>
      <c r="D61" s="18"/>
      <c r="E61" s="18"/>
      <c r="F61" s="18"/>
      <c r="G61" s="18" t="s">
        <v>105</v>
      </c>
      <c r="H61" s="18">
        <v>25</v>
      </c>
    </row>
    <row r="62" spans="1:8" ht="18" x14ac:dyDescent="0.25">
      <c r="A62" s="18" t="s">
        <v>119</v>
      </c>
      <c r="B62" s="18"/>
      <c r="C62" s="18"/>
      <c r="D62" s="18"/>
      <c r="E62" s="18"/>
      <c r="F62" s="18"/>
      <c r="G62" s="18" t="s">
        <v>105</v>
      </c>
      <c r="H62" s="18">
        <v>68</v>
      </c>
    </row>
    <row r="63" spans="1:8" ht="18" x14ac:dyDescent="0.25">
      <c r="A63" s="18" t="s">
        <v>75</v>
      </c>
      <c r="B63" s="18"/>
      <c r="C63" s="18"/>
      <c r="D63" s="18"/>
      <c r="E63" s="18"/>
      <c r="F63" s="18"/>
      <c r="G63" s="18" t="s">
        <v>105</v>
      </c>
      <c r="H63" s="18">
        <v>14</v>
      </c>
    </row>
    <row r="64" spans="1:8" ht="18" x14ac:dyDescent="0.25">
      <c r="A64" s="18" t="s">
        <v>137</v>
      </c>
      <c r="B64" s="18"/>
      <c r="C64" s="18"/>
      <c r="D64" s="18"/>
      <c r="E64" s="18"/>
      <c r="F64" s="18"/>
      <c r="G64" s="22" t="s">
        <v>105</v>
      </c>
      <c r="H64" s="18">
        <v>15</v>
      </c>
    </row>
    <row r="65" spans="1:8" ht="18" x14ac:dyDescent="0.25">
      <c r="A65" s="18"/>
      <c r="B65" s="18"/>
      <c r="C65" s="18"/>
      <c r="D65" s="18"/>
      <c r="E65" s="18"/>
      <c r="F65" s="18"/>
      <c r="G65" s="18"/>
      <c r="H65" s="18">
        <v>-168</v>
      </c>
    </row>
    <row r="66" spans="1:8" ht="18" x14ac:dyDescent="0.25">
      <c r="A66" s="18"/>
      <c r="B66" s="18"/>
      <c r="C66" s="18"/>
      <c r="D66" s="18"/>
      <c r="E66" s="18"/>
      <c r="F66" s="18"/>
      <c r="G66" s="18"/>
      <c r="H66" s="18"/>
    </row>
    <row r="67" spans="1:8" ht="18.75" thickBot="1" x14ac:dyDescent="0.3">
      <c r="A67" s="18" t="s">
        <v>76</v>
      </c>
      <c r="B67" s="18"/>
      <c r="C67" s="18"/>
      <c r="D67" s="18"/>
      <c r="E67" s="18"/>
      <c r="F67" s="18"/>
      <c r="G67" s="18"/>
      <c r="H67" s="24">
        <f>H57+H65</f>
        <v>7557</v>
      </c>
    </row>
    <row r="68" spans="1:8" ht="13.5" thickTop="1" x14ac:dyDescent="0.2"/>
  </sheetData>
  <pageMargins left="0.75" right="0.75" top="1" bottom="1" header="0.5" footer="0.5"/>
  <pageSetup paperSize="9" orientation="portrait" horizontalDpi="360" verticalDpi="36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activeCell="H8" sqref="H8"/>
    </sheetView>
  </sheetViews>
  <sheetFormatPr defaultRowHeight="12.75" x14ac:dyDescent="0.2"/>
  <cols>
    <col min="1" max="1" width="10.42578125" customWidth="1"/>
  </cols>
  <sheetData>
    <row r="1" spans="1:5" ht="23.25" x14ac:dyDescent="0.35">
      <c r="A1" s="26" t="s">
        <v>77</v>
      </c>
      <c r="B1" s="26"/>
      <c r="C1" s="26"/>
      <c r="D1" s="26"/>
      <c r="E1" s="49" t="s">
        <v>112</v>
      </c>
    </row>
    <row r="6" spans="1:5" ht="18" x14ac:dyDescent="0.25">
      <c r="A6" s="27" t="s">
        <v>78</v>
      </c>
      <c r="B6" s="61" t="s">
        <v>79</v>
      </c>
      <c r="C6" s="61"/>
      <c r="D6" s="61"/>
      <c r="E6" s="27" t="s">
        <v>80</v>
      </c>
    </row>
    <row r="7" spans="1:5" x14ac:dyDescent="0.2">
      <c r="A7" s="15"/>
      <c r="B7" s="15"/>
      <c r="C7" s="15"/>
      <c r="D7" s="15"/>
      <c r="E7" s="15"/>
    </row>
    <row r="8" spans="1:5" ht="18" x14ac:dyDescent="0.25">
      <c r="A8" s="15"/>
      <c r="B8" s="15"/>
      <c r="C8" s="15"/>
      <c r="D8" s="15"/>
      <c r="E8" s="27" t="s">
        <v>81</v>
      </c>
    </row>
    <row r="9" spans="1:5" x14ac:dyDescent="0.2">
      <c r="A9" s="15"/>
      <c r="B9" s="15"/>
      <c r="C9" s="15"/>
      <c r="D9" s="15"/>
      <c r="E9" s="15"/>
    </row>
    <row r="10" spans="1:5" ht="18" x14ac:dyDescent="0.25">
      <c r="A10" s="29">
        <v>42745</v>
      </c>
      <c r="B10" s="28" t="s">
        <v>117</v>
      </c>
      <c r="C10" s="28"/>
      <c r="D10" s="28"/>
      <c r="E10" s="28">
        <v>1600</v>
      </c>
    </row>
    <row r="11" spans="1:5" ht="18" x14ac:dyDescent="0.25">
      <c r="A11" s="29">
        <v>42751</v>
      </c>
      <c r="B11" s="28" t="s">
        <v>122</v>
      </c>
      <c r="C11" s="28"/>
      <c r="D11" s="28"/>
      <c r="E11" s="28">
        <v>1520</v>
      </c>
    </row>
    <row r="12" spans="1:5" ht="18" x14ac:dyDescent="0.25">
      <c r="A12" s="29">
        <v>42762</v>
      </c>
      <c r="B12" s="28" t="s">
        <v>122</v>
      </c>
      <c r="C12" s="28"/>
      <c r="D12" s="28"/>
      <c r="E12" s="28">
        <v>3000</v>
      </c>
    </row>
    <row r="13" spans="1:5" ht="18" x14ac:dyDescent="0.25">
      <c r="A13" s="29">
        <v>42762</v>
      </c>
      <c r="B13" s="28" t="s">
        <v>117</v>
      </c>
      <c r="C13" s="28"/>
      <c r="D13" s="28"/>
      <c r="E13" s="28">
        <v>2200</v>
      </c>
    </row>
    <row r="14" spans="1:5" ht="18.75" thickBot="1" x14ac:dyDescent="0.3">
      <c r="A14" s="28"/>
      <c r="B14" s="28"/>
      <c r="C14" s="28"/>
      <c r="D14" s="28"/>
      <c r="E14" s="48">
        <f>SUM(E10:E13)</f>
        <v>8320</v>
      </c>
    </row>
    <row r="15" spans="1:5" ht="18.75" thickTop="1" x14ac:dyDescent="0.25">
      <c r="A15" s="28"/>
      <c r="B15" s="28"/>
      <c r="C15" s="28"/>
      <c r="D15" s="28"/>
      <c r="E15" s="28"/>
    </row>
    <row r="17" spans="5:9" ht="18" x14ac:dyDescent="0.25">
      <c r="E17" s="28" t="s">
        <v>10</v>
      </c>
      <c r="F17" s="28" t="s">
        <v>130</v>
      </c>
      <c r="G17" s="28"/>
      <c r="H17" s="28">
        <v>8320</v>
      </c>
    </row>
    <row r="18" spans="5:9" ht="18" x14ac:dyDescent="0.25">
      <c r="E18" s="28"/>
      <c r="F18" s="28"/>
      <c r="G18" s="28"/>
      <c r="H18" s="28"/>
    </row>
    <row r="19" spans="5:9" ht="18" x14ac:dyDescent="0.25">
      <c r="E19" s="28" t="s">
        <v>11</v>
      </c>
      <c r="F19" s="28" t="s">
        <v>133</v>
      </c>
      <c r="G19" s="28" t="s">
        <v>105</v>
      </c>
      <c r="H19" s="28"/>
      <c r="I19" s="28">
        <v>8320</v>
      </c>
    </row>
    <row r="20" spans="5:9" ht="18" x14ac:dyDescent="0.25">
      <c r="E20" s="28"/>
      <c r="F20" s="28"/>
      <c r="G20" s="28" t="s">
        <v>105</v>
      </c>
      <c r="H20" s="28"/>
    </row>
  </sheetData>
  <mergeCells count="1">
    <mergeCell ref="B6:D6"/>
  </mergeCells>
  <pageMargins left="0.75" right="0.75" top="1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3"/>
  <sheetViews>
    <sheetView tabSelected="1" topLeftCell="A4" workbookViewId="0">
      <selection activeCell="I22" sqref="I22"/>
    </sheetView>
  </sheetViews>
  <sheetFormatPr defaultRowHeight="12.75" x14ac:dyDescent="0.2"/>
  <cols>
    <col min="1" max="1" width="10.42578125" customWidth="1"/>
    <col min="4" max="4" width="11" customWidth="1"/>
    <col min="5" max="6" width="13.7109375" customWidth="1"/>
    <col min="7" max="7" width="14.140625" customWidth="1"/>
    <col min="8" max="8" width="14" customWidth="1"/>
  </cols>
  <sheetData>
    <row r="1" spans="1:8" ht="23.25" x14ac:dyDescent="0.35">
      <c r="A1" s="26" t="s">
        <v>82</v>
      </c>
      <c r="B1" s="26"/>
      <c r="C1" s="26"/>
      <c r="G1" s="49" t="s">
        <v>112</v>
      </c>
    </row>
    <row r="6" spans="1:8" ht="18" x14ac:dyDescent="0.25">
      <c r="A6" s="27" t="s">
        <v>78</v>
      </c>
      <c r="B6" s="61" t="s">
        <v>83</v>
      </c>
      <c r="C6" s="61"/>
      <c r="D6" s="27" t="s">
        <v>80</v>
      </c>
      <c r="E6" s="56" t="s">
        <v>120</v>
      </c>
      <c r="F6" s="56" t="s">
        <v>125</v>
      </c>
      <c r="G6" s="27" t="s">
        <v>119</v>
      </c>
      <c r="H6" s="27" t="s">
        <v>84</v>
      </c>
    </row>
    <row r="7" spans="1:8" ht="18" x14ac:dyDescent="0.25">
      <c r="A7" s="15"/>
      <c r="B7" s="15"/>
      <c r="C7" s="15"/>
      <c r="D7" s="15"/>
      <c r="E7" s="57"/>
      <c r="F7" s="57"/>
      <c r="G7" s="15"/>
      <c r="H7" s="27"/>
    </row>
    <row r="8" spans="1:8" ht="18" x14ac:dyDescent="0.25">
      <c r="A8" s="15"/>
      <c r="B8" s="15"/>
      <c r="C8" s="15"/>
      <c r="D8" s="27" t="s">
        <v>81</v>
      </c>
      <c r="E8" s="56"/>
      <c r="F8" s="56"/>
      <c r="G8" s="27" t="s">
        <v>81</v>
      </c>
      <c r="H8" s="27" t="s">
        <v>81</v>
      </c>
    </row>
    <row r="9" spans="1:8" ht="18" x14ac:dyDescent="0.25">
      <c r="A9" s="28"/>
      <c r="B9" s="28"/>
      <c r="C9" s="28"/>
      <c r="D9" s="28"/>
      <c r="E9" s="28"/>
      <c r="F9" s="28"/>
      <c r="G9" s="28"/>
      <c r="H9" s="28"/>
    </row>
    <row r="10" spans="1:8" ht="18" x14ac:dyDescent="0.25">
      <c r="A10" s="29">
        <v>42746</v>
      </c>
      <c r="B10" s="28" t="s">
        <v>118</v>
      </c>
      <c r="C10" s="28"/>
      <c r="D10" s="28">
        <v>46</v>
      </c>
      <c r="E10" s="28"/>
      <c r="F10" s="28"/>
      <c r="G10" s="28" t="s">
        <v>105</v>
      </c>
      <c r="H10" s="28">
        <v>46</v>
      </c>
    </row>
    <row r="11" spans="1:8" ht="18" x14ac:dyDescent="0.25">
      <c r="A11" s="29">
        <v>42746</v>
      </c>
      <c r="B11" s="28" t="s">
        <v>119</v>
      </c>
      <c r="C11" s="28"/>
      <c r="D11" s="28">
        <v>68</v>
      </c>
      <c r="E11" s="28"/>
      <c r="F11" s="28"/>
      <c r="G11" s="28">
        <v>68</v>
      </c>
      <c r="H11" s="28" t="s">
        <v>105</v>
      </c>
    </row>
    <row r="12" spans="1:8" ht="18" x14ac:dyDescent="0.25">
      <c r="A12" s="29">
        <v>42757</v>
      </c>
      <c r="B12" s="28" t="s">
        <v>124</v>
      </c>
      <c r="C12" s="28" t="s">
        <v>105</v>
      </c>
      <c r="D12" s="28">
        <v>200</v>
      </c>
      <c r="E12" s="28"/>
      <c r="F12" s="28">
        <v>200</v>
      </c>
      <c r="G12" s="28" t="s">
        <v>105</v>
      </c>
      <c r="H12" s="28"/>
    </row>
    <row r="13" spans="1:8" ht="18" x14ac:dyDescent="0.25">
      <c r="A13" s="29">
        <v>42760</v>
      </c>
      <c r="B13" s="28" t="s">
        <v>126</v>
      </c>
      <c r="C13" s="28"/>
      <c r="D13" s="28">
        <v>1200</v>
      </c>
      <c r="E13" s="28">
        <v>1200</v>
      </c>
      <c r="F13" s="28"/>
      <c r="G13" s="28"/>
      <c r="H13" s="28"/>
    </row>
    <row r="15" spans="1:8" ht="18.75" thickBot="1" x14ac:dyDescent="0.3">
      <c r="D15" s="48">
        <f>SUM(D10:D14)</f>
        <v>1514</v>
      </c>
      <c r="E15" s="48">
        <f t="shared" ref="E15:F15" si="0">SUM(E10:E14)</f>
        <v>1200</v>
      </c>
      <c r="F15" s="48">
        <f t="shared" si="0"/>
        <v>200</v>
      </c>
      <c r="G15" s="48">
        <f>SUM(G10:G14)</f>
        <v>68</v>
      </c>
      <c r="H15" s="48">
        <f>SUM(H10:H14)</f>
        <v>46</v>
      </c>
    </row>
    <row r="16" spans="1:8" ht="13.5" thickTop="1" x14ac:dyDescent="0.2"/>
    <row r="19" spans="4:9" ht="18" x14ac:dyDescent="0.25">
      <c r="D19" s="28" t="s">
        <v>10</v>
      </c>
      <c r="E19" s="28" t="s">
        <v>120</v>
      </c>
      <c r="F19" s="28"/>
      <c r="G19" s="28">
        <v>1200</v>
      </c>
      <c r="H19" s="28" t="s">
        <v>105</v>
      </c>
      <c r="I19" s="28"/>
    </row>
    <row r="20" spans="4:9" ht="18" x14ac:dyDescent="0.25">
      <c r="D20" s="28"/>
      <c r="E20" s="28" t="s">
        <v>125</v>
      </c>
      <c r="F20" s="28"/>
      <c r="G20" s="28">
        <v>200</v>
      </c>
      <c r="H20" s="28" t="s">
        <v>105</v>
      </c>
      <c r="I20" s="28"/>
    </row>
    <row r="21" spans="4:9" ht="18" x14ac:dyDescent="0.25">
      <c r="D21" s="28"/>
      <c r="E21" s="28" t="s">
        <v>119</v>
      </c>
      <c r="F21" s="28"/>
      <c r="G21" s="28">
        <v>68</v>
      </c>
      <c r="H21" s="28" t="s">
        <v>105</v>
      </c>
      <c r="I21" s="28"/>
    </row>
    <row r="22" spans="4:9" ht="18" x14ac:dyDescent="0.25">
      <c r="D22" s="28"/>
      <c r="E22" s="28" t="s">
        <v>118</v>
      </c>
      <c r="F22" s="28"/>
      <c r="G22" s="28">
        <v>46</v>
      </c>
      <c r="H22" s="28"/>
      <c r="I22" s="28"/>
    </row>
    <row r="23" spans="4:9" ht="18" x14ac:dyDescent="0.25">
      <c r="D23" s="28" t="s">
        <v>11</v>
      </c>
      <c r="E23" s="28" t="s">
        <v>134</v>
      </c>
      <c r="F23" s="28"/>
      <c r="G23" s="28"/>
      <c r="H23" s="28">
        <v>1514</v>
      </c>
      <c r="I23" s="28" t="s">
        <v>105</v>
      </c>
    </row>
  </sheetData>
  <mergeCells count="1">
    <mergeCell ref="B6:C6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6"/>
  <sheetViews>
    <sheetView topLeftCell="A7" workbookViewId="0">
      <selection activeCell="I25" sqref="I25"/>
    </sheetView>
  </sheetViews>
  <sheetFormatPr defaultRowHeight="12.75" x14ac:dyDescent="0.2"/>
  <cols>
    <col min="1" max="1" width="11" customWidth="1"/>
    <col min="3" max="3" width="10.85546875" customWidth="1"/>
    <col min="4" max="4" width="11.5703125" customWidth="1"/>
    <col min="5" max="5" width="13.140625" customWidth="1"/>
    <col min="8" max="8" width="13.28515625" customWidth="1"/>
  </cols>
  <sheetData>
    <row r="1" spans="1:8" ht="23.25" x14ac:dyDescent="0.35">
      <c r="A1" s="26" t="s">
        <v>88</v>
      </c>
      <c r="B1" s="26"/>
      <c r="C1" s="26"/>
    </row>
    <row r="6" spans="1:8" ht="18" x14ac:dyDescent="0.25">
      <c r="A6" s="27" t="s">
        <v>78</v>
      </c>
      <c r="B6" s="30" t="s">
        <v>89</v>
      </c>
      <c r="C6" s="30"/>
      <c r="D6" s="27" t="s">
        <v>80</v>
      </c>
      <c r="E6" s="27" t="s">
        <v>90</v>
      </c>
      <c r="F6" s="27" t="s">
        <v>91</v>
      </c>
      <c r="H6" s="30" t="s">
        <v>94</v>
      </c>
    </row>
    <row r="7" spans="1:8" ht="18" x14ac:dyDescent="0.25">
      <c r="A7" s="15"/>
      <c r="B7" s="15"/>
      <c r="C7" s="15"/>
      <c r="D7" s="15"/>
      <c r="E7" s="27" t="s">
        <v>92</v>
      </c>
      <c r="F7" s="27" t="s">
        <v>22</v>
      </c>
      <c r="H7" s="30" t="s">
        <v>95</v>
      </c>
    </row>
    <row r="8" spans="1:8" ht="18" x14ac:dyDescent="0.25">
      <c r="A8" s="15"/>
      <c r="B8" s="15"/>
      <c r="C8" s="15"/>
      <c r="D8" s="27" t="s">
        <v>81</v>
      </c>
      <c r="E8" s="27" t="s">
        <v>81</v>
      </c>
      <c r="F8" s="27" t="s">
        <v>81</v>
      </c>
      <c r="H8" s="28"/>
    </row>
    <row r="9" spans="1:8" ht="18" x14ac:dyDescent="0.25">
      <c r="A9" s="28"/>
      <c r="B9" s="28"/>
      <c r="C9" s="28"/>
      <c r="D9" s="28"/>
      <c r="E9" s="28"/>
      <c r="F9" s="28"/>
      <c r="H9" s="28"/>
    </row>
    <row r="10" spans="1:8" ht="18" x14ac:dyDescent="0.25">
      <c r="A10" s="29">
        <v>42744</v>
      </c>
      <c r="B10" s="28" t="s">
        <v>115</v>
      </c>
      <c r="C10" s="28"/>
      <c r="D10" s="28">
        <v>650</v>
      </c>
      <c r="E10" s="28">
        <v>650</v>
      </c>
      <c r="F10" s="28"/>
      <c r="H10" s="28" t="s">
        <v>105</v>
      </c>
    </row>
    <row r="11" spans="1:8" ht="18" x14ac:dyDescent="0.25">
      <c r="A11" s="29">
        <v>42750</v>
      </c>
      <c r="B11" s="28" t="s">
        <v>121</v>
      </c>
      <c r="C11" s="28"/>
      <c r="D11" s="28">
        <v>225</v>
      </c>
      <c r="E11" s="28">
        <v>225</v>
      </c>
      <c r="F11" s="28"/>
      <c r="H11" s="28">
        <v>25</v>
      </c>
    </row>
    <row r="12" spans="1:8" ht="18" x14ac:dyDescent="0.25">
      <c r="A12" s="29">
        <v>42758</v>
      </c>
      <c r="B12" s="28" t="s">
        <v>118</v>
      </c>
      <c r="C12" s="28"/>
      <c r="D12" s="28">
        <v>46</v>
      </c>
      <c r="E12" s="28">
        <v>46</v>
      </c>
      <c r="F12" s="28"/>
      <c r="H12" s="28"/>
    </row>
    <row r="13" spans="1:8" ht="18" x14ac:dyDescent="0.25">
      <c r="A13" s="29">
        <v>42763</v>
      </c>
      <c r="B13" s="28" t="s">
        <v>119</v>
      </c>
      <c r="C13" s="28" t="s">
        <v>105</v>
      </c>
      <c r="D13" s="28">
        <v>68</v>
      </c>
      <c r="E13" s="28">
        <v>68</v>
      </c>
      <c r="F13" s="28"/>
      <c r="H13" s="28"/>
    </row>
    <row r="14" spans="1:8" ht="18" x14ac:dyDescent="0.25">
      <c r="A14" s="29">
        <v>42766</v>
      </c>
      <c r="B14" s="28" t="s">
        <v>135</v>
      </c>
      <c r="C14" s="28"/>
      <c r="D14" s="28">
        <v>129</v>
      </c>
      <c r="E14" s="28"/>
      <c r="F14" s="28">
        <v>129</v>
      </c>
      <c r="H14" s="28"/>
    </row>
    <row r="15" spans="1:8" ht="18" x14ac:dyDescent="0.25">
      <c r="A15" s="28"/>
      <c r="B15" s="28"/>
      <c r="C15" s="28"/>
      <c r="D15" s="28"/>
      <c r="E15" s="28"/>
      <c r="F15" s="28"/>
      <c r="H15" s="28"/>
    </row>
    <row r="16" spans="1:8" ht="18" x14ac:dyDescent="0.25">
      <c r="A16" s="28"/>
      <c r="B16" s="28"/>
      <c r="C16" s="28"/>
      <c r="D16" s="28"/>
      <c r="E16" s="28"/>
      <c r="F16" s="28"/>
      <c r="H16" s="28"/>
    </row>
    <row r="17" spans="1:14" ht="18.75" thickBot="1" x14ac:dyDescent="0.3">
      <c r="A17" s="28"/>
      <c r="B17" s="28"/>
      <c r="C17" s="28"/>
      <c r="D17" s="48">
        <f>SUM(D10:D16)</f>
        <v>1118</v>
      </c>
      <c r="E17" s="48">
        <f>SUM(E10:E16)</f>
        <v>989</v>
      </c>
      <c r="F17" s="48">
        <f>SUM(F10:F16)</f>
        <v>129</v>
      </c>
      <c r="G17" s="28"/>
      <c r="H17" s="48">
        <f>SUM(H10:H16)</f>
        <v>25</v>
      </c>
    </row>
    <row r="18" spans="1:14" ht="13.5" thickTop="1" x14ac:dyDescent="0.2"/>
    <row r="20" spans="1:14" ht="18" x14ac:dyDescent="0.25">
      <c r="D20" s="28" t="s">
        <v>10</v>
      </c>
      <c r="E20" s="28" t="s">
        <v>134</v>
      </c>
      <c r="F20" s="28">
        <v>989</v>
      </c>
      <c r="G20" s="28"/>
      <c r="H20" s="28" t="s">
        <v>10</v>
      </c>
      <c r="I20" s="28" t="s">
        <v>134</v>
      </c>
      <c r="J20" s="28"/>
      <c r="K20" s="28"/>
      <c r="L20" s="28">
        <v>25</v>
      </c>
      <c r="M20" s="28"/>
      <c r="N20" s="28"/>
    </row>
    <row r="21" spans="1:14" ht="18" x14ac:dyDescent="0.25">
      <c r="D21" s="28"/>
      <c r="E21" s="28" t="s">
        <v>135</v>
      </c>
      <c r="F21" s="28">
        <v>129</v>
      </c>
      <c r="G21" s="28"/>
      <c r="H21" s="28"/>
      <c r="I21" s="28"/>
      <c r="J21" s="28"/>
      <c r="K21" s="28"/>
      <c r="L21" s="28"/>
      <c r="M21" s="28"/>
      <c r="N21" s="28"/>
    </row>
    <row r="22" spans="1:14" ht="18" x14ac:dyDescent="0.25">
      <c r="D22" s="28"/>
      <c r="E22" s="28"/>
      <c r="F22" s="28"/>
      <c r="G22" s="28"/>
      <c r="H22" s="28" t="s">
        <v>11</v>
      </c>
      <c r="I22" s="28" t="s">
        <v>136</v>
      </c>
      <c r="J22" s="28"/>
      <c r="K22" s="28"/>
      <c r="L22" s="28"/>
      <c r="M22" s="28">
        <v>25</v>
      </c>
      <c r="N22" s="28"/>
    </row>
    <row r="23" spans="1:14" ht="18" x14ac:dyDescent="0.25"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</row>
    <row r="24" spans="1:14" ht="18" x14ac:dyDescent="0.25"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</row>
    <row r="25" spans="1:14" ht="18" x14ac:dyDescent="0.25">
      <c r="D25" s="28" t="s">
        <v>11</v>
      </c>
      <c r="E25" s="28" t="s">
        <v>132</v>
      </c>
      <c r="F25" s="28" t="s">
        <v>105</v>
      </c>
      <c r="G25" s="28">
        <v>1118</v>
      </c>
      <c r="H25" s="28"/>
      <c r="I25" s="28"/>
      <c r="J25" s="28"/>
      <c r="K25" s="28"/>
      <c r="L25" s="28"/>
      <c r="M25" s="28"/>
      <c r="N25" s="28"/>
    </row>
    <row r="26" spans="1:14" ht="18" x14ac:dyDescent="0.25"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</row>
  </sheetData>
  <pageMargins left="0.7" right="0.7" top="0.75" bottom="0.75" header="0.3" footer="0.3"/>
  <pageSetup paperSize="9" scale="89" orientation="landscape" horizontalDpi="360" verticalDpi="36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3"/>
  <sheetViews>
    <sheetView topLeftCell="B4" workbookViewId="0">
      <selection activeCell="N21" sqref="N21"/>
    </sheetView>
  </sheetViews>
  <sheetFormatPr defaultRowHeight="12.75" x14ac:dyDescent="0.2"/>
  <cols>
    <col min="1" max="1" width="12.28515625" customWidth="1"/>
    <col min="2" max="2" width="16.85546875" customWidth="1"/>
    <col min="5" max="6" width="10.85546875" customWidth="1"/>
    <col min="7" max="7" width="11.5703125" customWidth="1"/>
    <col min="8" max="8" width="10.5703125" customWidth="1"/>
    <col min="10" max="10" width="11.85546875" customWidth="1"/>
  </cols>
  <sheetData>
    <row r="1" spans="1:10" ht="23.25" x14ac:dyDescent="0.35">
      <c r="A1" s="26" t="s">
        <v>85</v>
      </c>
    </row>
    <row r="6" spans="1:10" ht="18" x14ac:dyDescent="0.25">
      <c r="A6" s="27" t="s">
        <v>78</v>
      </c>
      <c r="B6" s="61" t="s">
        <v>83</v>
      </c>
      <c r="C6" s="61"/>
      <c r="D6" s="61"/>
      <c r="E6" s="27" t="s">
        <v>80</v>
      </c>
      <c r="F6" s="56" t="s">
        <v>128</v>
      </c>
      <c r="G6" s="27" t="s">
        <v>86</v>
      </c>
      <c r="H6" s="27" t="s">
        <v>17</v>
      </c>
      <c r="J6" s="27" t="s">
        <v>94</v>
      </c>
    </row>
    <row r="7" spans="1:10" ht="18" x14ac:dyDescent="0.25">
      <c r="A7" s="15"/>
      <c r="B7" s="15"/>
      <c r="C7" s="15"/>
      <c r="D7" s="15"/>
      <c r="E7" s="15"/>
      <c r="F7" s="57"/>
      <c r="G7" s="27" t="s">
        <v>87</v>
      </c>
      <c r="H7" s="15"/>
      <c r="J7" s="27" t="s">
        <v>96</v>
      </c>
    </row>
    <row r="8" spans="1:10" ht="18" x14ac:dyDescent="0.25">
      <c r="A8" s="15"/>
      <c r="B8" s="15"/>
      <c r="C8" s="15"/>
      <c r="D8" s="15"/>
      <c r="E8" s="27" t="s">
        <v>81</v>
      </c>
      <c r="F8" s="56"/>
      <c r="G8" s="27" t="s">
        <v>81</v>
      </c>
      <c r="H8" s="27" t="s">
        <v>81</v>
      </c>
      <c r="J8" s="27" t="s">
        <v>81</v>
      </c>
    </row>
    <row r="9" spans="1:10" ht="18" x14ac:dyDescent="0.25">
      <c r="A9" s="66">
        <v>42737</v>
      </c>
      <c r="B9" s="56" t="s">
        <v>113</v>
      </c>
      <c r="C9" s="15"/>
      <c r="D9" s="15"/>
      <c r="E9" s="27">
        <v>675</v>
      </c>
      <c r="F9" s="56"/>
      <c r="G9" s="27">
        <v>675</v>
      </c>
      <c r="H9" s="27"/>
      <c r="J9" s="27">
        <v>25</v>
      </c>
    </row>
    <row r="10" spans="1:10" ht="18" x14ac:dyDescent="0.25">
      <c r="A10" s="32">
        <v>42738</v>
      </c>
      <c r="B10" s="56" t="s">
        <v>114</v>
      </c>
      <c r="D10" s="27"/>
      <c r="E10" s="33">
        <v>600</v>
      </c>
      <c r="F10" s="33"/>
      <c r="G10" s="27"/>
      <c r="H10" s="28">
        <v>600</v>
      </c>
      <c r="J10" s="28"/>
    </row>
    <row r="11" spans="1:10" ht="18" x14ac:dyDescent="0.25">
      <c r="A11" s="29">
        <v>42754</v>
      </c>
      <c r="B11" s="30" t="s">
        <v>114</v>
      </c>
      <c r="C11" s="50"/>
      <c r="D11" s="30"/>
      <c r="E11" s="28">
        <v>820</v>
      </c>
      <c r="F11" s="28"/>
      <c r="G11" s="28" t="s">
        <v>105</v>
      </c>
      <c r="H11" s="28">
        <v>820</v>
      </c>
      <c r="J11" s="28" t="s">
        <v>105</v>
      </c>
    </row>
    <row r="12" spans="1:10" ht="18" x14ac:dyDescent="0.25">
      <c r="A12" s="29">
        <v>42763</v>
      </c>
      <c r="B12" s="28" t="s">
        <v>127</v>
      </c>
      <c r="C12" s="28"/>
      <c r="D12" s="28"/>
      <c r="E12" s="28">
        <v>5000</v>
      </c>
      <c r="F12" s="28">
        <v>5000</v>
      </c>
      <c r="G12" s="28" t="s">
        <v>105</v>
      </c>
      <c r="H12" s="28"/>
      <c r="J12" s="28" t="s">
        <v>105</v>
      </c>
    </row>
    <row r="13" spans="1:10" ht="18" x14ac:dyDescent="0.25">
      <c r="A13" s="29" t="s">
        <v>105</v>
      </c>
      <c r="B13" s="28" t="s">
        <v>105</v>
      </c>
      <c r="C13" s="28"/>
      <c r="D13" s="28"/>
      <c r="E13" s="28" t="s">
        <v>105</v>
      </c>
      <c r="F13" s="28"/>
      <c r="G13" s="28"/>
      <c r="H13" s="28" t="s">
        <v>105</v>
      </c>
      <c r="J13" s="28"/>
    </row>
    <row r="14" spans="1:10" ht="18" x14ac:dyDescent="0.25">
      <c r="A14" s="28"/>
      <c r="B14" s="28"/>
      <c r="C14" s="28"/>
      <c r="D14" s="28"/>
      <c r="E14" s="28"/>
      <c r="F14" s="28"/>
      <c r="G14" s="28"/>
      <c r="H14" s="28"/>
      <c r="J14" s="28"/>
    </row>
    <row r="15" spans="1:10" ht="18.75" thickBot="1" x14ac:dyDescent="0.3">
      <c r="A15" s="28"/>
      <c r="B15" s="28"/>
      <c r="C15" s="28"/>
      <c r="D15" s="28"/>
      <c r="E15" s="48">
        <f>SUM(E9:E14)</f>
        <v>7095</v>
      </c>
      <c r="F15" s="48">
        <f>SUM(F9:F14)</f>
        <v>5000</v>
      </c>
      <c r="G15" s="48">
        <f t="shared" ref="G15:H15" si="0">SUM(G9:G14)</f>
        <v>675</v>
      </c>
      <c r="H15" s="48">
        <f t="shared" si="0"/>
        <v>1420</v>
      </c>
      <c r="I15" s="28"/>
      <c r="J15" s="48">
        <f>SUM(J9:J14)</f>
        <v>25</v>
      </c>
    </row>
    <row r="16" spans="1:10" ht="13.5" thickTop="1" x14ac:dyDescent="0.2"/>
    <row r="18" spans="5:16" ht="18" x14ac:dyDescent="0.25">
      <c r="E18" s="28" t="s">
        <v>98</v>
      </c>
      <c r="F18" s="28" t="s">
        <v>132</v>
      </c>
      <c r="G18" s="28"/>
      <c r="H18" s="28">
        <v>7095</v>
      </c>
      <c r="I18" s="28"/>
      <c r="J18" s="28" t="s">
        <v>10</v>
      </c>
      <c r="K18" s="28" t="s">
        <v>129</v>
      </c>
      <c r="L18" s="28"/>
      <c r="M18" s="28"/>
      <c r="N18" s="28">
        <v>25</v>
      </c>
      <c r="O18" s="28"/>
    </row>
    <row r="19" spans="5:16" ht="18" x14ac:dyDescent="0.25"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</row>
    <row r="20" spans="5:16" ht="18" x14ac:dyDescent="0.25">
      <c r="E20" s="28" t="s">
        <v>11</v>
      </c>
      <c r="F20" s="28" t="s">
        <v>130</v>
      </c>
      <c r="G20" s="28"/>
      <c r="H20" s="28">
        <v>675</v>
      </c>
      <c r="I20" s="28"/>
      <c r="J20" s="28" t="s">
        <v>11</v>
      </c>
      <c r="K20" s="28" t="s">
        <v>131</v>
      </c>
      <c r="L20" s="28"/>
      <c r="M20" s="28"/>
      <c r="N20" s="28">
        <v>25</v>
      </c>
      <c r="O20" s="28" t="s">
        <v>105</v>
      </c>
      <c r="P20" t="s">
        <v>105</v>
      </c>
    </row>
    <row r="21" spans="5:16" ht="18" x14ac:dyDescent="0.25">
      <c r="E21" s="28"/>
      <c r="F21" s="28" t="s">
        <v>128</v>
      </c>
      <c r="G21" s="28"/>
      <c r="H21" s="28">
        <v>5000</v>
      </c>
      <c r="I21" s="28"/>
      <c r="J21" s="28"/>
      <c r="K21" s="28"/>
      <c r="L21" s="28"/>
      <c r="M21" s="28"/>
    </row>
    <row r="22" spans="5:16" ht="18" x14ac:dyDescent="0.25">
      <c r="E22" s="28"/>
      <c r="F22" s="28" t="s">
        <v>133</v>
      </c>
      <c r="G22" s="28"/>
      <c r="H22" s="28">
        <v>1420</v>
      </c>
      <c r="I22" s="28"/>
      <c r="J22" s="28"/>
      <c r="K22" s="28"/>
      <c r="L22" s="28"/>
      <c r="M22" s="28"/>
    </row>
    <row r="23" spans="5:16" ht="18" x14ac:dyDescent="0.25">
      <c r="E23" s="28"/>
      <c r="F23" s="28"/>
      <c r="G23" s="28"/>
      <c r="H23" s="28"/>
      <c r="I23" s="28"/>
      <c r="J23" s="28"/>
      <c r="K23" s="28"/>
      <c r="L23" s="28"/>
      <c r="M23" s="28"/>
    </row>
  </sheetData>
  <mergeCells count="1">
    <mergeCell ref="B6:D6"/>
  </mergeCells>
  <pageMargins left="0.7" right="0.7" top="0.75" bottom="0.75" header="0.3" footer="0.3"/>
  <pageSetup paperSize="9" scale="7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44"/>
  <sheetViews>
    <sheetView workbookViewId="0">
      <selection activeCell="C7" sqref="C7:D18"/>
    </sheetView>
  </sheetViews>
  <sheetFormatPr defaultRowHeight="12.75" x14ac:dyDescent="0.2"/>
  <cols>
    <col min="1" max="1" width="22.7109375" customWidth="1"/>
  </cols>
  <sheetData>
    <row r="2" spans="1:22" x14ac:dyDescent="0.2">
      <c r="A2" s="2" t="s">
        <v>16</v>
      </c>
      <c r="B2" s="8"/>
      <c r="C2" s="15" t="s">
        <v>12</v>
      </c>
      <c r="D2" s="17" t="s">
        <v>13</v>
      </c>
      <c r="E2" s="15" t="s">
        <v>14</v>
      </c>
      <c r="F2" s="17" t="s">
        <v>15</v>
      </c>
      <c r="G2" t="s">
        <v>18</v>
      </c>
      <c r="H2" s="1" t="s">
        <v>19</v>
      </c>
      <c r="I2" s="15" t="s">
        <v>22</v>
      </c>
      <c r="J2" s="17" t="s">
        <v>21</v>
      </c>
      <c r="K2" s="15" t="s">
        <v>22</v>
      </c>
      <c r="L2" s="17" t="s">
        <v>23</v>
      </c>
      <c r="M2" s="15" t="s">
        <v>27</v>
      </c>
      <c r="N2" s="17" t="s">
        <v>15</v>
      </c>
      <c r="O2" s="15" t="s">
        <v>29</v>
      </c>
      <c r="P2" s="17" t="s">
        <v>13</v>
      </c>
      <c r="Q2" s="62" t="s">
        <v>30</v>
      </c>
      <c r="R2" s="63"/>
      <c r="S2" s="64" t="s">
        <v>36</v>
      </c>
      <c r="T2" s="65"/>
      <c r="U2" s="62" t="s">
        <v>38</v>
      </c>
      <c r="V2" s="65"/>
    </row>
    <row r="3" spans="1:22" x14ac:dyDescent="0.2">
      <c r="A3" s="2"/>
      <c r="B3" s="8"/>
      <c r="C3" s="15"/>
      <c r="D3" s="17"/>
      <c r="E3" s="15"/>
      <c r="F3" s="17"/>
      <c r="H3" s="1"/>
      <c r="I3" s="15"/>
      <c r="J3" s="17"/>
      <c r="K3" s="15"/>
      <c r="L3" s="17"/>
      <c r="M3" s="15"/>
      <c r="N3" s="17"/>
      <c r="O3" s="15"/>
      <c r="P3" s="17"/>
      <c r="Q3" s="14"/>
      <c r="R3" s="15"/>
      <c r="S3" s="16"/>
      <c r="T3" s="17"/>
      <c r="U3" s="14"/>
      <c r="V3" s="17"/>
    </row>
    <row r="4" spans="1:22" x14ac:dyDescent="0.2">
      <c r="A4" s="14"/>
      <c r="B4" s="9"/>
      <c r="C4" s="15" t="s">
        <v>10</v>
      </c>
      <c r="D4" s="17" t="s">
        <v>11</v>
      </c>
      <c r="E4" s="15" t="s">
        <v>10</v>
      </c>
      <c r="F4" s="17" t="s">
        <v>11</v>
      </c>
      <c r="G4" s="15" t="s">
        <v>10</v>
      </c>
      <c r="H4" s="17" t="s">
        <v>11</v>
      </c>
      <c r="I4" s="15" t="s">
        <v>10</v>
      </c>
      <c r="J4" s="17" t="s">
        <v>11</v>
      </c>
      <c r="K4" s="15" t="s">
        <v>10</v>
      </c>
      <c r="L4" s="17" t="s">
        <v>11</v>
      </c>
      <c r="M4" s="15" t="s">
        <v>10</v>
      </c>
      <c r="N4" s="17" t="s">
        <v>11</v>
      </c>
      <c r="O4" s="15" t="s">
        <v>10</v>
      </c>
      <c r="P4" s="17" t="s">
        <v>11</v>
      </c>
      <c r="Q4" s="15" t="s">
        <v>10</v>
      </c>
      <c r="R4" s="17" t="s">
        <v>11</v>
      </c>
      <c r="S4" s="15" t="s">
        <v>10</v>
      </c>
      <c r="T4" s="17" t="s">
        <v>11</v>
      </c>
      <c r="U4" s="15" t="s">
        <v>10</v>
      </c>
      <c r="V4" s="17" t="s">
        <v>11</v>
      </c>
    </row>
    <row r="5" spans="1:22" x14ac:dyDescent="0.2">
      <c r="A5" s="14"/>
      <c r="B5" s="9"/>
      <c r="C5" s="15"/>
      <c r="D5" s="17"/>
      <c r="E5" s="15"/>
      <c r="F5" s="17"/>
      <c r="G5" s="15"/>
      <c r="H5" s="17"/>
      <c r="I5" s="15"/>
      <c r="J5" s="17"/>
      <c r="K5" s="15"/>
      <c r="L5" s="17"/>
      <c r="M5" s="15"/>
      <c r="N5" s="17"/>
      <c r="O5" s="15"/>
      <c r="P5" s="17"/>
      <c r="Q5" s="15"/>
      <c r="R5" s="17"/>
      <c r="S5" s="15"/>
      <c r="T5" s="17"/>
      <c r="U5" s="15"/>
      <c r="V5" s="17"/>
    </row>
    <row r="6" spans="1:22" x14ac:dyDescent="0.2">
      <c r="A6" s="2"/>
      <c r="B6" s="8"/>
      <c r="D6" s="1"/>
      <c r="F6" s="1"/>
      <c r="H6" s="1"/>
      <c r="J6" s="1"/>
      <c r="L6" s="1"/>
      <c r="N6" s="1"/>
      <c r="P6" s="1"/>
      <c r="R6" s="1"/>
      <c r="T6" s="1"/>
      <c r="V6" s="1"/>
    </row>
    <row r="7" spans="1:22" x14ac:dyDescent="0.2">
      <c r="A7" s="2" t="s">
        <v>0</v>
      </c>
      <c r="B7" s="8" t="s">
        <v>39</v>
      </c>
      <c r="D7" s="1"/>
      <c r="F7" s="1"/>
      <c r="H7" s="1"/>
      <c r="J7" s="1"/>
      <c r="L7" s="1"/>
      <c r="N7" s="1"/>
      <c r="P7" s="1"/>
      <c r="R7" s="1"/>
      <c r="T7" s="1"/>
      <c r="V7" s="1"/>
    </row>
    <row r="8" spans="1:22" x14ac:dyDescent="0.2">
      <c r="A8" s="2" t="s">
        <v>1</v>
      </c>
      <c r="B8" s="8" t="s">
        <v>39</v>
      </c>
      <c r="D8" s="1"/>
      <c r="F8" s="1"/>
      <c r="H8" s="1"/>
      <c r="J8" s="1"/>
      <c r="L8" s="1"/>
      <c r="N8" s="1"/>
      <c r="P8" s="1"/>
      <c r="R8" s="5"/>
      <c r="T8" s="1"/>
      <c r="V8" s="1"/>
    </row>
    <row r="9" spans="1:22" x14ac:dyDescent="0.2">
      <c r="A9" s="2" t="s">
        <v>2</v>
      </c>
      <c r="B9" s="8" t="s">
        <v>39</v>
      </c>
      <c r="D9" s="1"/>
      <c r="F9" s="1"/>
      <c r="H9" s="1"/>
      <c r="J9" s="1"/>
      <c r="L9" s="1"/>
      <c r="N9" s="1"/>
      <c r="P9" s="1"/>
      <c r="R9" s="1"/>
      <c r="T9" s="1"/>
      <c r="V9" s="1"/>
    </row>
    <row r="10" spans="1:22" x14ac:dyDescent="0.2">
      <c r="A10" s="2" t="s">
        <v>3</v>
      </c>
      <c r="B10" s="8" t="s">
        <v>39</v>
      </c>
      <c r="D10" s="1"/>
      <c r="F10" s="1"/>
      <c r="H10" s="1"/>
      <c r="J10" s="1"/>
      <c r="L10" s="1"/>
      <c r="N10" s="1"/>
      <c r="P10" s="1"/>
      <c r="R10" s="5"/>
      <c r="T10" s="1"/>
      <c r="V10" s="1"/>
    </row>
    <row r="11" spans="1:22" x14ac:dyDescent="0.2">
      <c r="A11" s="34" t="s">
        <v>97</v>
      </c>
      <c r="B11" s="8" t="s">
        <v>40</v>
      </c>
      <c r="D11" s="1"/>
      <c r="F11" s="1"/>
      <c r="H11" s="1"/>
      <c r="J11" s="1"/>
      <c r="L11" s="1"/>
      <c r="N11" s="1"/>
      <c r="P11" s="1"/>
      <c r="R11" s="1"/>
      <c r="T11" s="1"/>
      <c r="V11" s="1"/>
    </row>
    <row r="12" spans="1:22" x14ac:dyDescent="0.2">
      <c r="A12" s="2" t="s">
        <v>4</v>
      </c>
      <c r="B12" s="8" t="s">
        <v>39</v>
      </c>
      <c r="D12" s="1"/>
      <c r="F12" s="1"/>
      <c r="H12" s="1"/>
      <c r="J12" s="1"/>
      <c r="L12" s="1"/>
      <c r="N12" s="1"/>
      <c r="P12" s="1"/>
      <c r="R12" s="1"/>
      <c r="T12" s="1"/>
      <c r="V12" s="1"/>
    </row>
    <row r="13" spans="1:22" x14ac:dyDescent="0.2">
      <c r="A13" s="2" t="s">
        <v>5</v>
      </c>
      <c r="B13" s="8" t="s">
        <v>39</v>
      </c>
      <c r="D13" s="1"/>
      <c r="F13" s="1"/>
      <c r="H13" s="1"/>
      <c r="J13" s="1"/>
      <c r="L13" s="1"/>
      <c r="N13" s="1"/>
      <c r="P13" s="1"/>
      <c r="R13" s="1"/>
      <c r="T13" s="1"/>
      <c r="V13" s="1"/>
    </row>
    <row r="14" spans="1:22" x14ac:dyDescent="0.2">
      <c r="A14" s="2" t="s">
        <v>9</v>
      </c>
      <c r="B14" s="8" t="s">
        <v>39</v>
      </c>
      <c r="D14" s="1"/>
      <c r="F14" s="1"/>
      <c r="H14" s="1"/>
      <c r="J14" s="1"/>
      <c r="L14" s="1"/>
      <c r="N14" s="1"/>
      <c r="P14" s="1"/>
      <c r="R14" s="1"/>
      <c r="T14" s="1"/>
      <c r="V14" s="1"/>
    </row>
    <row r="15" spans="1:22" x14ac:dyDescent="0.2">
      <c r="A15" s="2" t="s">
        <v>6</v>
      </c>
      <c r="B15" s="8" t="s">
        <v>39</v>
      </c>
      <c r="D15" s="1"/>
      <c r="F15" s="1"/>
      <c r="H15" s="1"/>
      <c r="J15" s="1"/>
      <c r="L15" s="1"/>
      <c r="N15" s="1"/>
      <c r="P15" s="1"/>
      <c r="R15" s="1"/>
      <c r="T15" s="1"/>
      <c r="V15" s="1"/>
    </row>
    <row r="16" spans="1:22" x14ac:dyDescent="0.2">
      <c r="A16" s="2" t="s">
        <v>7</v>
      </c>
      <c r="B16" s="8" t="s">
        <v>39</v>
      </c>
      <c r="D16" s="1"/>
      <c r="F16" s="1"/>
      <c r="H16" s="1"/>
      <c r="J16" s="1"/>
      <c r="L16" s="1"/>
      <c r="N16" s="1"/>
      <c r="P16" s="1"/>
      <c r="R16" s="1"/>
      <c r="T16" s="1"/>
      <c r="V16" s="1"/>
    </row>
    <row r="17" spans="1:22" x14ac:dyDescent="0.2">
      <c r="A17" s="2" t="s">
        <v>8</v>
      </c>
      <c r="B17" s="8" t="s">
        <v>39</v>
      </c>
      <c r="D17" s="1"/>
      <c r="F17" s="1"/>
      <c r="H17" s="1"/>
      <c r="J17" s="1"/>
      <c r="L17" s="1"/>
      <c r="N17" s="1"/>
      <c r="P17" s="1"/>
      <c r="R17" s="1"/>
      <c r="T17" s="1"/>
      <c r="V17" s="1"/>
    </row>
    <row r="18" spans="1:22" x14ac:dyDescent="0.2">
      <c r="A18" s="2" t="s">
        <v>44</v>
      </c>
      <c r="B18" s="8" t="s">
        <v>40</v>
      </c>
      <c r="D18" s="1"/>
      <c r="F18" s="1"/>
      <c r="H18" s="1"/>
      <c r="J18" s="1"/>
      <c r="L18" s="1"/>
      <c r="N18" s="1"/>
      <c r="P18" s="1"/>
      <c r="R18" s="1"/>
      <c r="T18" s="1"/>
      <c r="V18" s="1"/>
    </row>
    <row r="19" spans="1:22" x14ac:dyDescent="0.2">
      <c r="A19" s="2"/>
      <c r="B19" s="8"/>
      <c r="D19" s="1"/>
      <c r="F19" s="1"/>
      <c r="H19" s="1"/>
      <c r="J19" s="1"/>
      <c r="L19" s="1"/>
      <c r="N19" s="1"/>
      <c r="P19" s="1"/>
      <c r="R19" s="1"/>
      <c r="T19" s="1"/>
      <c r="V19" s="1"/>
    </row>
    <row r="20" spans="1:22" x14ac:dyDescent="0.2">
      <c r="A20" s="2"/>
      <c r="B20" s="8"/>
      <c r="D20" s="1"/>
      <c r="F20" s="1"/>
      <c r="H20" s="1"/>
      <c r="J20" s="1"/>
      <c r="L20" s="1"/>
      <c r="N20" s="1"/>
      <c r="P20" s="1"/>
      <c r="R20" s="1"/>
      <c r="T20" s="1"/>
      <c r="V20" s="1"/>
    </row>
    <row r="21" spans="1:22" x14ac:dyDescent="0.2">
      <c r="A21" s="2" t="s">
        <v>17</v>
      </c>
      <c r="B21" s="8" t="s">
        <v>40</v>
      </c>
      <c r="D21" s="1"/>
      <c r="F21" s="1"/>
      <c r="H21" s="1"/>
      <c r="J21" s="1"/>
      <c r="L21" s="1"/>
      <c r="N21" s="1"/>
      <c r="P21" s="1"/>
      <c r="R21" s="1"/>
      <c r="T21" s="1"/>
      <c r="V21" s="1"/>
    </row>
    <row r="22" spans="1:22" x14ac:dyDescent="0.2">
      <c r="A22" s="2" t="s">
        <v>20</v>
      </c>
      <c r="B22" s="8" t="s">
        <v>40</v>
      </c>
      <c r="D22" s="1"/>
      <c r="F22" s="1"/>
      <c r="H22" s="1"/>
      <c r="J22" s="1"/>
      <c r="L22" s="1"/>
      <c r="N22" s="1"/>
      <c r="P22" s="1"/>
      <c r="R22" s="1"/>
      <c r="T22" s="1"/>
      <c r="V22" s="1"/>
    </row>
    <row r="23" spans="1:22" x14ac:dyDescent="0.2">
      <c r="A23" s="2" t="s">
        <v>24</v>
      </c>
      <c r="B23" s="8" t="s">
        <v>40</v>
      </c>
      <c r="D23" s="1"/>
      <c r="F23" s="1"/>
      <c r="H23" s="1"/>
      <c r="J23" s="1"/>
      <c r="L23" s="1"/>
      <c r="N23" s="1"/>
      <c r="P23" s="1"/>
      <c r="R23" s="1"/>
      <c r="T23" s="1"/>
      <c r="V23" s="1"/>
    </row>
    <row r="24" spans="1:22" x14ac:dyDescent="0.2">
      <c r="A24" s="2" t="s">
        <v>25</v>
      </c>
      <c r="B24" s="8" t="s">
        <v>40</v>
      </c>
      <c r="D24" s="1"/>
      <c r="F24" s="1"/>
      <c r="H24" s="1"/>
      <c r="J24" s="1"/>
      <c r="L24" s="1"/>
      <c r="N24" s="1"/>
      <c r="P24" s="1"/>
      <c r="R24" s="1"/>
      <c r="T24" s="1"/>
      <c r="V24" s="1"/>
    </row>
    <row r="25" spans="1:22" x14ac:dyDescent="0.2">
      <c r="A25" s="2" t="s">
        <v>43</v>
      </c>
      <c r="B25" s="8" t="s">
        <v>40</v>
      </c>
      <c r="D25" s="1"/>
      <c r="F25" s="1"/>
      <c r="H25" s="1"/>
      <c r="J25" s="1"/>
      <c r="L25" s="1"/>
      <c r="N25" s="1"/>
      <c r="P25" s="1"/>
      <c r="R25" s="1"/>
      <c r="T25" s="1"/>
      <c r="V25" s="1"/>
    </row>
    <row r="26" spans="1:22" x14ac:dyDescent="0.2">
      <c r="A26" s="2" t="s">
        <v>26</v>
      </c>
      <c r="B26" s="8" t="s">
        <v>40</v>
      </c>
      <c r="D26" s="1"/>
      <c r="F26" s="1"/>
      <c r="H26" s="1"/>
      <c r="J26" s="1"/>
      <c r="L26" s="1"/>
      <c r="N26" s="1"/>
      <c r="P26" s="1"/>
      <c r="R26" s="1"/>
      <c r="T26" s="1"/>
      <c r="V26" s="1"/>
    </row>
    <row r="27" spans="1:22" x14ac:dyDescent="0.2">
      <c r="A27" s="2" t="s">
        <v>28</v>
      </c>
      <c r="B27" s="8" t="s">
        <v>40</v>
      </c>
      <c r="D27" s="1"/>
      <c r="F27" s="1"/>
      <c r="H27" s="1"/>
      <c r="J27" s="1"/>
      <c r="L27" s="1"/>
      <c r="N27" s="1"/>
      <c r="P27" s="1"/>
      <c r="R27" s="1"/>
      <c r="T27" s="1"/>
      <c r="V27" s="1"/>
    </row>
    <row r="28" spans="1:22" x14ac:dyDescent="0.2">
      <c r="A28" s="2"/>
      <c r="B28" s="8"/>
      <c r="D28" s="1"/>
      <c r="F28" s="1"/>
      <c r="H28" s="1"/>
      <c r="J28" s="1"/>
      <c r="L28" s="1"/>
      <c r="N28" s="1"/>
      <c r="P28" s="1"/>
      <c r="R28" s="1"/>
      <c r="T28" s="1"/>
      <c r="V28" s="1"/>
    </row>
    <row r="29" spans="1:22" x14ac:dyDescent="0.2">
      <c r="A29" s="2"/>
      <c r="B29" s="8"/>
      <c r="D29" s="1"/>
      <c r="F29" s="1"/>
      <c r="H29" s="1"/>
      <c r="J29" s="1"/>
      <c r="L29" s="1"/>
      <c r="N29" s="1"/>
      <c r="P29" s="1"/>
      <c r="R29" s="1"/>
      <c r="T29" s="1"/>
      <c r="V29" s="1"/>
    </row>
    <row r="30" spans="1:22" x14ac:dyDescent="0.2">
      <c r="A30" s="2" t="s">
        <v>31</v>
      </c>
      <c r="B30" s="8" t="s">
        <v>40</v>
      </c>
      <c r="D30" s="1"/>
      <c r="F30" s="1"/>
      <c r="H30" s="1"/>
      <c r="J30" s="1"/>
      <c r="L30" s="1"/>
      <c r="N30" s="1"/>
      <c r="P30" s="1"/>
      <c r="R30" s="1"/>
      <c r="T30" s="1"/>
      <c r="V30" s="1"/>
    </row>
    <row r="31" spans="1:22" x14ac:dyDescent="0.2">
      <c r="A31" s="2" t="s">
        <v>32</v>
      </c>
      <c r="B31" s="8" t="s">
        <v>40</v>
      </c>
      <c r="D31" s="1"/>
      <c r="F31" s="1"/>
      <c r="H31" s="1"/>
      <c r="J31" s="1"/>
      <c r="L31" s="1"/>
      <c r="N31" s="1"/>
      <c r="P31" s="1"/>
      <c r="R31" s="1"/>
      <c r="T31" s="1"/>
      <c r="V31" s="1"/>
    </row>
    <row r="32" spans="1:22" x14ac:dyDescent="0.2">
      <c r="A32" s="2" t="s">
        <v>33</v>
      </c>
      <c r="B32" s="8" t="s">
        <v>39</v>
      </c>
      <c r="D32" s="1"/>
      <c r="F32" s="1"/>
      <c r="H32" s="1"/>
      <c r="J32" s="1"/>
      <c r="L32" s="1"/>
      <c r="N32" s="1"/>
      <c r="P32" s="1"/>
      <c r="R32" s="1"/>
      <c r="T32" s="1"/>
      <c r="V32" s="1"/>
    </row>
    <row r="33" spans="1:22" x14ac:dyDescent="0.2">
      <c r="A33" s="2" t="s">
        <v>34</v>
      </c>
      <c r="B33" s="8" t="s">
        <v>40</v>
      </c>
      <c r="D33" s="1"/>
      <c r="F33" s="1"/>
      <c r="H33" s="1"/>
      <c r="J33" s="1"/>
      <c r="L33" s="1"/>
      <c r="N33" s="1"/>
      <c r="P33" s="1"/>
      <c r="R33" s="1"/>
      <c r="T33" s="1"/>
      <c r="V33" s="1"/>
    </row>
    <row r="34" spans="1:22" x14ac:dyDescent="0.2">
      <c r="A34" s="2" t="s">
        <v>35</v>
      </c>
      <c r="B34" s="8" t="s">
        <v>39</v>
      </c>
      <c r="D34" s="1"/>
      <c r="F34" s="1"/>
      <c r="H34" s="1"/>
      <c r="J34" s="1"/>
      <c r="L34" s="1"/>
      <c r="N34" s="1"/>
      <c r="P34" s="1"/>
      <c r="R34" s="1"/>
      <c r="T34" s="1"/>
      <c r="V34" s="1"/>
    </row>
    <row r="35" spans="1:22" x14ac:dyDescent="0.2">
      <c r="A35" s="1" t="s">
        <v>41</v>
      </c>
      <c r="B35" s="1" t="s">
        <v>39</v>
      </c>
      <c r="D35" s="1"/>
      <c r="F35" s="1"/>
      <c r="H35" s="1"/>
      <c r="J35" s="1"/>
      <c r="L35" s="1"/>
      <c r="N35" s="1"/>
      <c r="P35" s="1"/>
      <c r="R35" s="1"/>
      <c r="T35" s="1"/>
      <c r="V35" s="1"/>
    </row>
    <row r="36" spans="1:22" x14ac:dyDescent="0.2">
      <c r="A36" s="1"/>
      <c r="B36" s="1"/>
      <c r="D36" s="1"/>
      <c r="F36" s="1"/>
      <c r="H36" s="1"/>
      <c r="J36" s="1"/>
      <c r="L36" s="1"/>
      <c r="N36" s="1"/>
      <c r="P36" s="1"/>
      <c r="Q36" s="7"/>
      <c r="R36" s="5"/>
      <c r="S36" s="11"/>
      <c r="T36" s="5"/>
      <c r="V36" s="1"/>
    </row>
    <row r="37" spans="1:22" x14ac:dyDescent="0.2">
      <c r="A37" s="1"/>
      <c r="B37" s="1"/>
      <c r="D37" s="1"/>
      <c r="F37" s="1"/>
      <c r="H37" s="1"/>
      <c r="J37" s="1"/>
      <c r="L37" s="1"/>
      <c r="N37" s="1"/>
      <c r="P37" s="1"/>
      <c r="Q37" s="2"/>
      <c r="R37" s="5"/>
      <c r="S37" s="12"/>
      <c r="T37" s="13"/>
      <c r="V37" s="1"/>
    </row>
    <row r="38" spans="1:22" x14ac:dyDescent="0.2">
      <c r="A38" s="1"/>
      <c r="B38" s="1"/>
      <c r="D38" s="1"/>
      <c r="F38" s="1"/>
      <c r="H38" s="1"/>
      <c r="J38" s="1"/>
      <c r="L38" s="1"/>
      <c r="N38" s="1"/>
      <c r="P38" s="1"/>
      <c r="Q38" s="2"/>
      <c r="R38" s="5"/>
      <c r="S38" s="10"/>
      <c r="T38" s="5"/>
      <c r="V38" s="1"/>
    </row>
    <row r="39" spans="1:22" x14ac:dyDescent="0.2">
      <c r="A39" s="1"/>
      <c r="B39" s="1"/>
      <c r="D39" s="1"/>
      <c r="F39" s="1"/>
      <c r="H39" s="1"/>
      <c r="J39" s="1"/>
      <c r="L39" s="1"/>
      <c r="N39" s="1"/>
      <c r="P39" s="1"/>
      <c r="Q39" s="2"/>
      <c r="R39" s="5"/>
      <c r="S39" s="10"/>
      <c r="T39" s="5"/>
      <c r="V39" s="1"/>
    </row>
    <row r="40" spans="1:22" x14ac:dyDescent="0.2">
      <c r="A40" s="1" t="s">
        <v>42</v>
      </c>
      <c r="B40" s="1"/>
      <c r="D40" s="1"/>
      <c r="F40" s="1"/>
      <c r="H40" s="1"/>
      <c r="J40" s="1"/>
      <c r="L40" s="1"/>
      <c r="N40" s="1"/>
      <c r="P40" s="1"/>
      <c r="Q40" s="2"/>
      <c r="R40" s="5"/>
      <c r="S40" s="10"/>
      <c r="T40" s="5"/>
      <c r="V40" s="5"/>
    </row>
    <row r="41" spans="1:22" x14ac:dyDescent="0.2">
      <c r="A41" s="1"/>
      <c r="B41" s="1"/>
      <c r="D41" s="1"/>
      <c r="F41" s="1"/>
      <c r="H41" s="1"/>
      <c r="J41" s="1"/>
      <c r="L41" s="1"/>
      <c r="N41" s="1"/>
      <c r="P41" s="1"/>
      <c r="R41" s="1"/>
      <c r="T41" s="1"/>
      <c r="V41" s="1"/>
    </row>
    <row r="42" spans="1:22" x14ac:dyDescent="0.2">
      <c r="A42" s="1"/>
      <c r="B42" s="1"/>
      <c r="D42" s="1"/>
      <c r="F42" s="1"/>
      <c r="H42" s="1"/>
      <c r="J42" s="1"/>
      <c r="L42" s="1"/>
      <c r="N42" s="1"/>
      <c r="P42" s="1"/>
      <c r="R42" s="6"/>
      <c r="T42" s="1"/>
      <c r="V42" s="1"/>
    </row>
    <row r="43" spans="1:22" ht="13.5" thickBot="1" x14ac:dyDescent="0.25">
      <c r="A43" s="2"/>
      <c r="B43" s="2"/>
      <c r="C43" s="3">
        <f>SUM(C7:C42)</f>
        <v>0</v>
      </c>
      <c r="D43" s="3">
        <f>SUM(D7:D42)</f>
        <v>0</v>
      </c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4"/>
      <c r="S43" s="4"/>
      <c r="T43" s="4"/>
      <c r="U43" s="4"/>
      <c r="V43" s="4"/>
    </row>
    <row r="44" spans="1:22" ht="13.5" thickTop="1" x14ac:dyDescent="0.2"/>
  </sheetData>
  <mergeCells count="3">
    <mergeCell ref="Q2:R2"/>
    <mergeCell ref="S2:T2"/>
    <mergeCell ref="U2:V2"/>
  </mergeCells>
  <pageMargins left="0.7" right="0.7" top="0.75" bottom="0.75" header="0.3" footer="0.3"/>
  <pageSetup paperSize="9" scale="9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opLeftCell="A4" workbookViewId="0">
      <selection activeCell="G22" sqref="G22"/>
    </sheetView>
  </sheetViews>
  <sheetFormatPr defaultRowHeight="12.75" x14ac:dyDescent="0.2"/>
  <cols>
    <col min="1" max="1" width="13" customWidth="1"/>
    <col min="2" max="2" width="16.42578125" customWidth="1"/>
    <col min="3" max="3" width="12.28515625" customWidth="1"/>
    <col min="4" max="4" width="15" customWidth="1"/>
    <col min="5" max="5" width="14.28515625" customWidth="1"/>
    <col min="6" max="6" width="10.7109375" customWidth="1"/>
  </cols>
  <sheetData>
    <row r="1" spans="1:6" ht="18" x14ac:dyDescent="0.25">
      <c r="A1" s="31" t="s">
        <v>93</v>
      </c>
      <c r="B1" s="31"/>
      <c r="C1" s="31"/>
      <c r="D1" s="28"/>
    </row>
    <row r="2" spans="1:6" ht="18" x14ac:dyDescent="0.25">
      <c r="A2" s="28"/>
      <c r="B2" s="28"/>
      <c r="C2" s="28"/>
      <c r="D2" s="28"/>
    </row>
    <row r="3" spans="1:6" ht="18" x14ac:dyDescent="0.25">
      <c r="A3" s="28"/>
      <c r="B3" s="28"/>
      <c r="C3" s="28"/>
      <c r="D3" s="28"/>
    </row>
    <row r="4" spans="1:6" ht="18" x14ac:dyDescent="0.25">
      <c r="A4" s="28"/>
      <c r="B4" s="28"/>
      <c r="C4" s="28"/>
      <c r="D4" s="28"/>
    </row>
    <row r="5" spans="1:6" ht="18" x14ac:dyDescent="0.25">
      <c r="A5" s="28"/>
      <c r="B5" s="28"/>
      <c r="C5" s="28"/>
      <c r="D5" s="28"/>
    </row>
    <row r="6" spans="1:6" ht="18" x14ac:dyDescent="0.25">
      <c r="A6" s="28" t="s">
        <v>21</v>
      </c>
      <c r="B6" s="28" t="s">
        <v>83</v>
      </c>
      <c r="C6" s="28" t="s">
        <v>78</v>
      </c>
      <c r="D6" s="28" t="s">
        <v>80</v>
      </c>
      <c r="E6" s="28" t="s">
        <v>28</v>
      </c>
      <c r="F6" s="28" t="s">
        <v>110</v>
      </c>
    </row>
    <row r="7" spans="1:6" ht="18" x14ac:dyDescent="0.25">
      <c r="A7" s="28"/>
      <c r="B7" s="28"/>
      <c r="C7" s="28"/>
      <c r="D7" s="28"/>
    </row>
    <row r="8" spans="1:6" ht="18" x14ac:dyDescent="0.25">
      <c r="A8" s="28">
        <v>200</v>
      </c>
      <c r="B8" s="28" t="s">
        <v>102</v>
      </c>
      <c r="C8" s="29">
        <v>42736</v>
      </c>
      <c r="D8" s="28"/>
    </row>
    <row r="9" spans="1:6" ht="18" x14ac:dyDescent="0.25">
      <c r="A9" s="28"/>
      <c r="B9" s="28" t="s">
        <v>116</v>
      </c>
      <c r="C9" s="29">
        <v>42744</v>
      </c>
      <c r="D9" s="28">
        <v>15</v>
      </c>
      <c r="E9" s="28" t="s">
        <v>105</v>
      </c>
      <c r="F9" s="28">
        <v>15</v>
      </c>
    </row>
    <row r="10" spans="1:6" ht="18" x14ac:dyDescent="0.25">
      <c r="A10" s="28"/>
      <c r="B10" s="28" t="s">
        <v>123</v>
      </c>
      <c r="C10" s="29">
        <v>42752</v>
      </c>
      <c r="D10" s="28">
        <v>14</v>
      </c>
      <c r="E10" s="28">
        <v>14</v>
      </c>
    </row>
    <row r="11" spans="1:6" ht="18" x14ac:dyDescent="0.25">
      <c r="A11" s="28"/>
      <c r="B11" s="28" t="s">
        <v>103</v>
      </c>
      <c r="C11" s="29">
        <v>42766</v>
      </c>
      <c r="D11" s="28">
        <v>171</v>
      </c>
    </row>
    <row r="12" spans="1:6" ht="18" x14ac:dyDescent="0.25">
      <c r="A12" s="28"/>
      <c r="B12" s="28"/>
      <c r="C12" s="28"/>
      <c r="D12" s="28"/>
    </row>
    <row r="13" spans="1:6" ht="18.75" thickBot="1" x14ac:dyDescent="0.3">
      <c r="A13" s="48">
        <v>200</v>
      </c>
      <c r="B13" s="28"/>
      <c r="C13" s="28"/>
      <c r="D13" s="48">
        <v>200</v>
      </c>
      <c r="E13" s="48">
        <f>SUM(E9:E12)</f>
        <v>14</v>
      </c>
      <c r="F13" s="48">
        <f>SUM(F9:F12)</f>
        <v>15</v>
      </c>
    </row>
    <row r="14" spans="1:6" ht="18.75" thickTop="1" x14ac:dyDescent="0.25">
      <c r="A14" s="28"/>
      <c r="B14" s="28"/>
      <c r="C14" s="28"/>
      <c r="D14" s="28"/>
    </row>
    <row r="15" spans="1:6" ht="18" x14ac:dyDescent="0.25">
      <c r="A15" s="28">
        <v>171</v>
      </c>
      <c r="B15" s="29" t="s">
        <v>102</v>
      </c>
      <c r="C15" s="29">
        <v>42766</v>
      </c>
      <c r="D15" s="28"/>
    </row>
    <row r="16" spans="1:6" ht="18" x14ac:dyDescent="0.25">
      <c r="A16" s="28">
        <v>129</v>
      </c>
      <c r="B16" s="28" t="s">
        <v>99</v>
      </c>
      <c r="C16" s="29">
        <v>42766</v>
      </c>
      <c r="D16" s="28"/>
    </row>
    <row r="19" spans="4:8" ht="18" x14ac:dyDescent="0.25">
      <c r="D19" s="28" t="s">
        <v>98</v>
      </c>
      <c r="E19" s="28" t="s">
        <v>116</v>
      </c>
      <c r="F19" s="28">
        <v>15</v>
      </c>
      <c r="G19" s="28"/>
      <c r="H19" s="28"/>
    </row>
    <row r="20" spans="4:8" ht="18" x14ac:dyDescent="0.25">
      <c r="D20" s="28"/>
      <c r="E20" s="28" t="s">
        <v>123</v>
      </c>
      <c r="F20" s="28">
        <v>14</v>
      </c>
      <c r="G20" s="28"/>
      <c r="H20" s="28"/>
    </row>
    <row r="21" spans="4:8" ht="18" x14ac:dyDescent="0.25">
      <c r="D21" s="28"/>
      <c r="E21" s="28"/>
      <c r="F21" s="28"/>
      <c r="G21" s="28"/>
      <c r="H21" s="28"/>
    </row>
    <row r="22" spans="4:8" ht="18" x14ac:dyDescent="0.25">
      <c r="D22" s="28" t="s">
        <v>11</v>
      </c>
      <c r="E22" s="28" t="s">
        <v>135</v>
      </c>
      <c r="F22" s="28">
        <v>29</v>
      </c>
      <c r="G22" s="28" t="s">
        <v>105</v>
      </c>
      <c r="H22" s="28"/>
    </row>
    <row r="23" spans="4:8" ht="18" x14ac:dyDescent="0.25">
      <c r="D23" s="28"/>
      <c r="E23" s="28"/>
      <c r="F23" s="28"/>
      <c r="G23" s="28"/>
      <c r="H23" s="28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Spreadsheet</vt:lpstr>
      <vt:lpstr>Accounts</vt:lpstr>
      <vt:lpstr>SDB</vt:lpstr>
      <vt:lpstr>PDB</vt:lpstr>
      <vt:lpstr>CBP</vt:lpstr>
      <vt:lpstr>CBR</vt:lpstr>
      <vt:lpstr>Blank spreadsheet</vt:lpstr>
      <vt:lpstr>PCB</vt:lpstr>
    </vt:vector>
  </TitlesOfParts>
  <Company>Swansea Instaitute of Higher Education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Marie Pitson</cp:lastModifiedBy>
  <cp:lastPrinted>2016-02-26T08:23:54Z</cp:lastPrinted>
  <dcterms:created xsi:type="dcterms:W3CDTF">2000-09-12T10:39:32Z</dcterms:created>
  <dcterms:modified xsi:type="dcterms:W3CDTF">2017-02-20T10:41:28Z</dcterms:modified>
</cp:coreProperties>
</file>