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12"/>
  <workbookPr filterPrivacy="1" codeName="ThisWorkbook"/>
  <xr:revisionPtr revIDLastSave="704" documentId="8_{90C1D08A-959C-420D-8A03-F8C6BB179F50}" xr6:coauthVersionLast="47" xr6:coauthVersionMax="47" xr10:uidLastSave="{4D796811-8522-426D-9358-0CF6C4ABB8B3}"/>
  <bookViews>
    <workbookView xWindow="-120" yWindow="-120" windowWidth="29040" windowHeight="15840" firstSheet="1" xr2:uid="{00000000-000D-0000-FFFF-FFFF00000000}"/>
  </bookViews>
  <sheets>
    <sheet name="ProjectSchedule" sheetId="11" r:id="rId1"/>
    <sheet name="TEAM MEMBERS" sheetId="12" r:id="rId2"/>
  </sheets>
  <definedNames>
    <definedName name="Display_Week">ProjectSchedule!$E$4</definedName>
    <definedName name="_xlnm.Print_Titles" localSheetId="0">ProjectSchedule!$4:$6</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11" l="1"/>
  <c r="F20" i="11"/>
  <c r="F21" i="11"/>
  <c r="F22" i="11"/>
  <c r="F23" i="11"/>
  <c r="F24" i="11"/>
  <c r="F25" i="11"/>
  <c r="F18" i="11"/>
  <c r="E3" i="11"/>
  <c r="H7" i="11"/>
  <c r="I5" i="11" l="1"/>
  <c r="E12" i="11"/>
  <c r="F12" i="11" s="1"/>
  <c r="H12" i="11"/>
  <c r="E11" i="11"/>
  <c r="E9" i="11"/>
  <c r="E10" i="11"/>
  <c r="H35" i="11"/>
  <c r="H31" i="11"/>
  <c r="H30" i="11"/>
  <c r="H29" i="11"/>
  <c r="H28" i="11"/>
  <c r="H26" i="11"/>
  <c r="H17" i="11"/>
  <c r="H13" i="11"/>
  <c r="H8" i="11"/>
  <c r="F10" i="11" l="1"/>
  <c r="E19" i="11"/>
  <c r="E14" i="11"/>
  <c r="E21" i="11"/>
  <c r="F11" i="11"/>
  <c r="E20" i="11"/>
  <c r="F9" i="11"/>
  <c r="E18" i="11"/>
  <c r="F14" i="11"/>
  <c r="E15" i="11"/>
  <c r="H27" i="11"/>
  <c r="F15" i="11" l="1"/>
  <c r="E16" i="11"/>
  <c r="F16" i="11" s="1"/>
  <c r="J5" i="11" l="1"/>
  <c r="J6" i="11" l="1"/>
  <c r="K5" i="11"/>
  <c r="I6" i="11"/>
  <c r="I4" i="11"/>
  <c r="H9" i="11" l="1"/>
  <c r="K6" i="11"/>
  <c r="L5" i="11"/>
  <c r="H19" i="11" l="1"/>
  <c r="H10" i="11"/>
  <c r="H18" i="11"/>
  <c r="M5" i="11"/>
  <c r="L6" i="11"/>
  <c r="E25" i="11" l="1"/>
  <c r="H21" i="11"/>
  <c r="H14" i="11"/>
  <c r="N5" i="11"/>
  <c r="M6" i="11"/>
  <c r="H20" i="11" l="1"/>
  <c r="H11" i="11"/>
  <c r="H25" i="11"/>
  <c r="N6" i="11"/>
  <c r="O5" i="11"/>
  <c r="H15" i="11" l="1"/>
  <c r="H16" i="11"/>
  <c r="O6" i="11"/>
  <c r="P5" i="11"/>
  <c r="P6" i="11" l="1"/>
  <c r="Q5" i="11"/>
  <c r="P4" i="11"/>
  <c r="Q6" i="11" l="1"/>
  <c r="R5" i="11"/>
  <c r="R6" i="11" l="1"/>
  <c r="S5" i="11"/>
  <c r="S6" i="11" l="1"/>
  <c r="T5" i="11"/>
  <c r="T6" i="11" l="1"/>
  <c r="U5" i="11"/>
  <c r="U6" i="11" l="1"/>
  <c r="V5" i="11"/>
  <c r="V6" i="11" l="1"/>
  <c r="W5" i="11"/>
  <c r="W4" i="11" l="1"/>
  <c r="W6" i="11"/>
  <c r="X5" i="11"/>
  <c r="Y5" i="11" l="1"/>
  <c r="X6" i="11"/>
  <c r="Z5" i="11" l="1"/>
  <c r="Y6" i="11"/>
  <c r="Z6" i="11" l="1"/>
  <c r="AA5" i="11"/>
  <c r="AB5" i="11" l="1"/>
  <c r="AA6" i="11"/>
  <c r="AB6" i="11" l="1"/>
  <c r="AC5" i="11"/>
  <c r="AC6" i="11" l="1"/>
  <c r="AD5" i="11"/>
  <c r="AD4" i="11" l="1"/>
  <c r="AE5" i="11"/>
  <c r="AD6" i="11"/>
  <c r="AF5" i="11" l="1"/>
  <c r="AE6" i="11"/>
  <c r="AG5" i="11" l="1"/>
  <c r="AF6" i="11"/>
  <c r="AH5" i="11" l="1"/>
  <c r="AG6" i="11"/>
  <c r="AI5" i="11" l="1"/>
  <c r="AH6" i="11"/>
  <c r="AI6" i="11" l="1"/>
  <c r="AJ5" i="11"/>
  <c r="AJ6" i="11" l="1"/>
  <c r="AK5" i="11"/>
  <c r="AK6" i="11" l="1"/>
  <c r="AL5" i="11"/>
  <c r="AK4" i="11"/>
  <c r="AM5" i="11" l="1"/>
  <c r="AL6" i="11"/>
  <c r="AM6" i="11" l="1"/>
  <c r="AN5" i="11"/>
  <c r="AN6" i="11" l="1"/>
  <c r="AO5" i="11"/>
  <c r="AP5" i="11" l="1"/>
  <c r="AO6" i="11"/>
  <c r="AQ5" i="11" l="1"/>
  <c r="AP6" i="11"/>
  <c r="AQ6" i="11" l="1"/>
  <c r="AR5" i="11"/>
  <c r="AR6" i="11" l="1"/>
  <c r="AR4" i="11"/>
  <c r="AS5" i="11"/>
  <c r="AT5" i="11" l="1"/>
  <c r="AS6" i="11"/>
  <c r="AU5" i="11" l="1"/>
  <c r="AT6" i="11"/>
  <c r="AV5" i="11" l="1"/>
  <c r="AU6" i="11"/>
  <c r="AV6" i="11" l="1"/>
  <c r="AW5" i="11"/>
  <c r="AX5" i="11" l="1"/>
  <c r="AW6" i="11"/>
  <c r="AY5" i="11" l="1"/>
  <c r="AX6" i="11"/>
  <c r="AZ5" i="11" l="1"/>
  <c r="AY4" i="11"/>
  <c r="AY6" i="11"/>
  <c r="BA5" i="11" l="1"/>
  <c r="AZ6" i="11"/>
  <c r="BB5" i="11" l="1"/>
  <c r="BA6" i="11"/>
  <c r="BB6" i="11" l="1"/>
  <c r="BC5" i="11"/>
  <c r="BC6" i="11" l="1"/>
  <c r="BD5" i="11"/>
  <c r="BE5" i="11" l="1"/>
  <c r="BD6" i="11"/>
  <c r="BE6" i="11" l="1"/>
  <c r="BF5" i="11"/>
  <c r="BG5" i="11" l="1"/>
  <c r="BF4" i="11"/>
  <c r="BF6" i="11"/>
  <c r="BH5" i="11" l="1"/>
  <c r="BG6" i="11"/>
  <c r="BI5" i="11" l="1"/>
  <c r="BH6" i="11"/>
  <c r="BI6" i="11" l="1"/>
  <c r="BJ5" i="11"/>
  <c r="BJ6" i="11" l="1"/>
  <c r="BK5" i="11"/>
  <c r="BK6" i="11" l="1"/>
  <c r="BL5" i="11"/>
  <c r="BM5" i="11" s="1"/>
  <c r="BM6" i="11" l="1"/>
  <c r="BM4" i="11"/>
  <c r="BL6" i="11"/>
  <c r="BN5" i="11" l="1"/>
  <c r="BO5" i="11" l="1"/>
  <c r="BN6" i="11"/>
  <c r="BP5" i="11" l="1"/>
  <c r="BO6" i="11"/>
  <c r="BQ5" i="11" l="1"/>
  <c r="BP6" i="11"/>
  <c r="BR5" i="11" l="1"/>
  <c r="BQ6" i="11"/>
  <c r="BS5" i="11" l="1"/>
  <c r="BR6" i="11"/>
  <c r="BT5" i="11" l="1"/>
  <c r="BT4" i="11" s="1"/>
  <c r="BS6" i="11"/>
  <c r="BU5" i="11" l="1"/>
  <c r="BT6" i="11"/>
  <c r="BV5" i="11" l="1"/>
  <c r="BU6" i="11"/>
  <c r="BW5" i="11" l="1"/>
  <c r="BV6" i="11"/>
  <c r="BX5" i="11" l="1"/>
  <c r="BW6" i="11"/>
  <c r="BY5" i="11" l="1"/>
  <c r="BX6" i="11"/>
  <c r="BZ5" i="11" l="1"/>
  <c r="BY6" i="11"/>
  <c r="CA5" i="11" l="1"/>
  <c r="CA4" i="11" s="1"/>
  <c r="BZ6" i="11"/>
  <c r="CB5" i="11" l="1"/>
  <c r="CA6" i="11"/>
  <c r="CC5" i="11" l="1"/>
  <c r="CC6" i="11" s="1"/>
  <c r="CB6" i="11"/>
</calcChain>
</file>

<file path=xl/sharedStrings.xml><?xml version="1.0" encoding="utf-8"?>
<sst xmlns="http://schemas.openxmlformats.org/spreadsheetml/2006/main" count="115" uniqueCount="80">
  <si>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</si>
  <si>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Soap Box Project</t>
  </si>
  <si>
    <t>Enter Company Name in cell B2.</t>
  </si>
  <si>
    <t>Get Hard/Go Home</t>
  </si>
  <si>
    <t>Enter the name of the Project Lead in cell B3. Enter the Project Start date in cell E3. Pooject Start: label is in cell C3.</t>
  </si>
  <si>
    <t>Gantt Chart: Harry Stark</t>
  </si>
  <si>
    <t>Project Start:</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</si>
  <si>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</si>
  <si>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Project Interval(s)</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</si>
  <si>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</si>
  <si>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</si>
  <si>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TASK</t>
  </si>
  <si>
    <t>ASSIGNED
TO</t>
  </si>
  <si>
    <t>PROGRESS</t>
  </si>
  <si>
    <t>START</t>
  </si>
  <si>
    <t>END</t>
  </si>
  <si>
    <t>DAYS</t>
  </si>
  <si>
    <t xml:space="preserve">Do not delete this row. This row is hidden to preserve a formula that is used to highlight the curren day within the project schedule. </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</si>
  <si>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</si>
  <si>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Research Tasks</t>
  </si>
  <si>
    <t xml:space="preserve">Cell B9 contains the sample task "Task 1." 
Enter a new task name in cell B9.
Enter a person to assign the task to in cell C9.
Enter progres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</si>
  <si>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 xml:space="preserve">Dynamics/Drivability </t>
  </si>
  <si>
    <t>Jerico Gumpas</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</si>
  <si>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</si>
  <si>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Costing/Materials</t>
  </si>
  <si>
    <t>Harri Brown/ Konah Hughes</t>
  </si>
  <si>
    <t>Team Management/</t>
  </si>
  <si>
    <t>Harry Stark</t>
  </si>
  <si>
    <t>Richards Castle Soap Box 
(previous soap box designs)</t>
  </si>
  <si>
    <t>Everyone</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</si>
  <si>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</si>
  <si>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Sketch Design(s)</t>
  </si>
  <si>
    <t>Dynamics/Drivability</t>
  </si>
  <si>
    <t xml:space="preserve">Konah Hughes </t>
  </si>
  <si>
    <t>Final Design</t>
  </si>
  <si>
    <t>Harry S. ,Noah K. , Jerico G.</t>
  </si>
  <si>
    <t>Sample phase title block</t>
  </si>
  <si>
    <t>Draft Report</t>
  </si>
  <si>
    <t>1.Introduction</t>
  </si>
  <si>
    <t>2.Goals and Aims of Project</t>
  </si>
  <si>
    <t>Noah Kenneford</t>
  </si>
  <si>
    <t>3.Methods</t>
  </si>
  <si>
    <t xml:space="preserve">Harri Brown </t>
  </si>
  <si>
    <t>4.Research</t>
  </si>
  <si>
    <t>Harri Brown, Noah Kenneford,
Jerico Gumpas.</t>
  </si>
  <si>
    <t>4.1 Costing and Materials</t>
  </si>
  <si>
    <t>4.2 Dynamics and Drivability</t>
  </si>
  <si>
    <t>5. Conclussions</t>
  </si>
  <si>
    <t>6. References</t>
  </si>
  <si>
    <t>Noah Kenneford, Harri Brown</t>
  </si>
  <si>
    <t>Finalised Report</t>
  </si>
  <si>
    <t>This is an empty row</t>
  </si>
  <si>
    <t>MEETINGS</t>
  </si>
  <si>
    <t>FACILITATOR/
LOCATION</t>
  </si>
  <si>
    <t>ATTENDANCE</t>
  </si>
  <si>
    <t xml:space="preserve">Meeting One </t>
  </si>
  <si>
    <t>Harry Stark - Microsoft Teams</t>
  </si>
  <si>
    <t>Meeting Two</t>
  </si>
  <si>
    <t>Meeting Three</t>
  </si>
  <si>
    <t>Meeting Four</t>
  </si>
  <si>
    <t>Harry Stark - UWTSD - Room 109</t>
  </si>
  <si>
    <t>13/01/25</t>
  </si>
  <si>
    <t>Meeting Five</t>
  </si>
  <si>
    <t>Harry Stark - UWTSD - Room 106</t>
  </si>
  <si>
    <t>Meeting Six</t>
  </si>
  <si>
    <t>Soap Box Car Project</t>
  </si>
  <si>
    <t>NAME</t>
  </si>
  <si>
    <t>DEPARTMENT</t>
  </si>
  <si>
    <t>RESPONSIBILITIES</t>
  </si>
  <si>
    <t>Dynamics/Drivability/
Sketch Design(s)</t>
  </si>
  <si>
    <t>Research/Sketch Drawing/
Draft Report/
Finalised Report</t>
  </si>
  <si>
    <t>Costing/Materials/
Sketch Design(s)</t>
  </si>
  <si>
    <t>Research/Sketch Drawing
For Costing and Materials/Draft Report/
Finalised Report</t>
  </si>
  <si>
    <t>Harri Brown</t>
  </si>
  <si>
    <t>Research/Draft Report
Finalised Report</t>
  </si>
  <si>
    <t>Team Management/Organisation
/Sketch Design(s)</t>
  </si>
  <si>
    <t>Research/Gantt Chart/
Meeting Minutes/Draft Report/Finalised Report</t>
  </si>
  <si>
    <t>Research/Sketch Drawing
For Dynamics and Drivability/
Draft Report/
Finalised Report</t>
  </si>
  <si>
    <t>Sam Dauda</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</si>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</sst>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1" formatCode="_(* #,##0_);_(* \(#,##0\);_(* &quot;-&quot;_);_(@_)"/>
    <numFmt numFmtId="43" formatCode="_(* #,##0.00_);_(* \(#,##0.00\);_(* &quot;-&quot;??_);_(@_)"/>
    <numFmt numFmtId="164" formatCode="_-&quot;£&quot;* #,##0_-;\-&quot;£&quot;* #,##0_-;_-&quot;£&quot;* &quot;-&quot;_-;_-@_-"/>
    <numFmt numFmtId="165" formatCode="_-&quot;£&quot;* #,##0.00_-;\-&quot;£&quot;* #,##0.00_-;_-&quot;£&quot;* &quot;-&quot;??_-;_-@_-"/>
    <numFmt numFmtId="166" formatCode="ddd\,\ dd/mm/yyyy"/>
    <numFmt numFmtId="167" formatCode="d/m/yy;@"/>
    <numFmt numFmtId="168" formatCode="d"/>
    <numFmt numFmtId="169" formatCode="d\ mmm\ yyyy"/>
  </numFmts>
  <fonts count="34">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rgb="FF000000"/>
      <name val="Calibri"/>
      <scheme val="minor"/>
    </font>
    <font>
      <sz val="12"/>
      <color theme="1"/>
      <name val="Calibri"/>
      <family val="2"/>
      <scheme val="minor"/>
    </font>
    <font>
      <sz val="12"/>
      <color rgb="FF000000"/>
      <name val="Calibri"/>
      <scheme val="minor"/>
    </font>
    <font>
      <b/>
      <sz val="14"/>
      <color theme="0"/>
      <name val="Calibri"/>
      <family val="2"/>
      <scheme val="minor"/>
    </font>
    <font>
      <sz val="14"/>
      <color rgb="FF000000"/>
      <name val="Calibri"/>
      <scheme val="minor"/>
    </font>
    <font>
      <b/>
      <sz val="24"/>
      <color rgb="FFFFFFFF"/>
      <name val="Calibri"/>
      <scheme val="minor"/>
    </font>
    <font>
      <strike/>
      <sz val="14"/>
      <color theme="1"/>
      <name val="Calibri"/>
      <family val="2"/>
      <scheme val="minor"/>
    </font>
  </fonts>
  <fills count="48">
    <fill>
      <patternFill patternType="none"/>
    </fill>
    <fill>
      <patternFill patternType="gray125"/>
    </fill>
    <fill>
      <patternFill patternType="solid">
        <fgColor theme="5" tint="0.7999816888943144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427FC2"/>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7" tint="-0.249977111117893"/>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7" fillId="0" borderId="0" applyFont="0" applyFill="0" applyBorder="0" applyAlignment="0" applyProtection="0"/>
    <xf numFmtId="0" fontId="12" fillId="0" borderId="0"/>
    <xf numFmtId="43" fontId="7" fillId="0" borderId="3" applyFont="0" applyFill="0" applyAlignment="0" applyProtection="0"/>
    <xf numFmtId="0" fontId="11" fillId="0" borderId="0" applyNumberFormat="0" applyFill="0" applyBorder="0" applyAlignment="0" applyProtection="0"/>
    <xf numFmtId="0" fontId="8" fillId="0" borderId="0" applyNumberFormat="0" applyFill="0" applyAlignment="0" applyProtection="0"/>
    <xf numFmtId="0" fontId="8" fillId="0" borderId="0" applyNumberFormat="0" applyFill="0" applyProtection="0">
      <alignment vertical="top"/>
    </xf>
    <xf numFmtId="0" fontId="7" fillId="0" borderId="0" applyNumberFormat="0" applyFill="0" applyProtection="0">
      <alignment horizontal="right" indent="1"/>
    </xf>
    <xf numFmtId="166" fontId="7" fillId="0" borderId="3">
      <alignment horizontal="center" vertical="center"/>
    </xf>
    <xf numFmtId="167" fontId="7" fillId="0" borderId="2" applyFill="0">
      <alignment horizontal="center" vertical="center"/>
    </xf>
    <xf numFmtId="0" fontId="7" fillId="0" borderId="2" applyFill="0">
      <alignment horizontal="center" vertical="center"/>
    </xf>
    <xf numFmtId="0" fontId="7" fillId="0" borderId="2" applyFill="0">
      <alignment horizontal="left" vertical="center" indent="2"/>
    </xf>
    <xf numFmtId="0" fontId="15" fillId="0" borderId="0" applyNumberFormat="0" applyFill="0" applyBorder="0" applyAlignment="0" applyProtection="0"/>
    <xf numFmtId="41"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16" fillId="0" borderId="0" applyNumberFormat="0" applyFill="0" applyBorder="0" applyAlignment="0" applyProtection="0"/>
    <xf numFmtId="0" fontId="17" fillId="7" borderId="0" applyNumberFormat="0" applyBorder="0" applyAlignment="0" applyProtection="0"/>
    <xf numFmtId="0" fontId="18" fillId="8" borderId="0" applyNumberFormat="0" applyBorder="0" applyAlignment="0" applyProtection="0"/>
    <xf numFmtId="0" fontId="19" fillId="9" borderId="0" applyNumberFormat="0" applyBorder="0" applyAlignment="0" applyProtection="0"/>
    <xf numFmtId="0" fontId="20" fillId="10" borderId="11" applyNumberFormat="0" applyAlignment="0" applyProtection="0"/>
    <xf numFmtId="0" fontId="21" fillId="11" borderId="12" applyNumberFormat="0" applyAlignment="0" applyProtection="0"/>
    <xf numFmtId="0" fontId="22" fillId="11" borderId="11" applyNumberFormat="0" applyAlignment="0" applyProtection="0"/>
    <xf numFmtId="0" fontId="23" fillId="0" borderId="13" applyNumberFormat="0" applyFill="0" applyAlignment="0" applyProtection="0"/>
    <xf numFmtId="0" fontId="24" fillId="12" borderId="14" applyNumberFormat="0" applyAlignment="0" applyProtection="0"/>
    <xf numFmtId="0" fontId="25" fillId="0" borderId="0" applyNumberFormat="0" applyFill="0" applyBorder="0" applyAlignment="0" applyProtection="0"/>
    <xf numFmtId="0" fontId="7" fillId="13" borderId="15" applyNumberFormat="0" applyFont="0" applyAlignment="0" applyProtection="0"/>
    <xf numFmtId="0" fontId="26" fillId="0" borderId="0" applyNumberFormat="0" applyFill="0" applyBorder="0" applyAlignment="0" applyProtection="0"/>
    <xf numFmtId="0" fontId="5" fillId="0" borderId="16" applyNumberFormat="0" applyFill="0" applyAlignment="0" applyProtection="0"/>
    <xf numFmtId="0" fontId="12"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12"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12"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12"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12" fillId="30"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12" fillId="34" borderId="0" applyNumberFormat="0" applyBorder="0" applyAlignment="0" applyProtection="0"/>
    <xf numFmtId="0" fontId="7" fillId="35" borderId="0" applyNumberFormat="0" applyBorder="0" applyAlignment="0" applyProtection="0"/>
    <xf numFmtId="0" fontId="7" fillId="36" borderId="0" applyNumberFormat="0" applyBorder="0" applyAlignment="0" applyProtection="0"/>
    <xf numFmtId="0" fontId="7" fillId="37" borderId="0" applyNumberFormat="0" applyBorder="0" applyAlignment="0" applyProtection="0"/>
  </cellStyleXfs>
  <cellXfs count="96">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3" xfId="0" applyBorder="1" applyAlignment="1">
      <alignment horizontal="center" vertical="center"/>
    </xf>
    <xf numFmtId="0" fontId="6" fillId="6" borderId="1" xfId="0" applyFont="1" applyFill="1" applyBorder="1" applyAlignment="1">
      <alignment horizontal="left" vertical="center" indent="1"/>
    </xf>
    <xf numFmtId="0" fontId="6" fillId="6" borderId="1" xfId="0" applyFont="1" applyFill="1" applyBorder="1" applyAlignment="1">
      <alignment horizontal="center" vertical="center" wrapText="1"/>
    </xf>
    <xf numFmtId="0" fontId="10" fillId="5" borderId="8" xfId="0" applyFont="1" applyFill="1" applyBorder="1" applyAlignment="1">
      <alignment horizontal="center" vertical="center" shrinkToFit="1"/>
    </xf>
    <xf numFmtId="0" fontId="4" fillId="0" borderId="2" xfId="0" applyFont="1" applyBorder="1" applyAlignment="1">
      <alignment horizontal="center" vertical="center"/>
    </xf>
    <xf numFmtId="0" fontId="5" fillId="4" borderId="2" xfId="0" applyFont="1" applyFill="1" applyBorder="1" applyAlignment="1">
      <alignment horizontal="left" vertical="center" indent="1"/>
    </xf>
    <xf numFmtId="9" fontId="4" fillId="4" borderId="2" xfId="2" applyFont="1" applyFill="1" applyBorder="1" applyAlignment="1">
      <alignment horizontal="center" vertical="center"/>
    </xf>
    <xf numFmtId="9" fontId="4" fillId="2" borderId="2" xfId="2"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2" fillId="0" borderId="0" xfId="0" applyFont="1" applyAlignment="1">
      <alignment horizontal="center" vertical="center"/>
    </xf>
    <xf numFmtId="0" fontId="12" fillId="0" borderId="0" xfId="3"/>
    <xf numFmtId="0" fontId="12" fillId="0" borderId="0" xfId="3" applyAlignment="1">
      <alignment wrapText="1"/>
    </xf>
    <xf numFmtId="0" fontId="0" fillId="0" borderId="0" xfId="0" applyAlignment="1">
      <alignment wrapText="1"/>
    </xf>
    <xf numFmtId="0" fontId="11" fillId="0" borderId="0" xfId="5" applyAlignment="1">
      <alignment horizontal="left"/>
    </xf>
    <xf numFmtId="0" fontId="8" fillId="0" borderId="0" xfId="6"/>
    <xf numFmtId="0" fontId="8" fillId="0" borderId="0" xfId="7">
      <alignment vertical="top"/>
    </xf>
    <xf numFmtId="0" fontId="7" fillId="4" borderId="2" xfId="11" applyFill="1">
      <alignment horizontal="center" vertical="center"/>
    </xf>
    <xf numFmtId="0" fontId="7" fillId="2" borderId="2" xfId="11" applyFill="1">
      <alignment horizontal="center" vertical="center"/>
    </xf>
    <xf numFmtId="0" fontId="7" fillId="2" borderId="2" xfId="12" applyFill="1">
      <alignment horizontal="left" vertical="center" indent="2"/>
    </xf>
    <xf numFmtId="0" fontId="0" fillId="0" borderId="10" xfId="0" applyBorder="1"/>
    <xf numFmtId="0" fontId="13" fillId="0" borderId="0" xfId="0" applyFont="1"/>
    <xf numFmtId="0" fontId="14" fillId="0" borderId="0" xfId="1" applyFont="1" applyProtection="1">
      <alignment vertical="top"/>
    </xf>
    <xf numFmtId="167" fontId="0" fillId="4" borderId="2" xfId="0" applyNumberFormat="1" applyFill="1" applyBorder="1" applyAlignment="1">
      <alignment horizontal="center" vertical="center"/>
    </xf>
    <xf numFmtId="167" fontId="4" fillId="4" borderId="2" xfId="0" applyNumberFormat="1" applyFont="1" applyFill="1" applyBorder="1" applyAlignment="1">
      <alignment horizontal="center" vertical="center"/>
    </xf>
    <xf numFmtId="167" fontId="7" fillId="2" borderId="2" xfId="10" applyFill="1">
      <alignment horizontal="center" vertical="center"/>
    </xf>
    <xf numFmtId="168" fontId="9" fillId="3" borderId="6" xfId="0" applyNumberFormat="1" applyFont="1" applyFill="1" applyBorder="1" applyAlignment="1">
      <alignment horizontal="center" vertical="center"/>
    </xf>
    <xf numFmtId="168" fontId="9" fillId="3" borderId="0" xfId="0" applyNumberFormat="1" applyFont="1" applyFill="1" applyAlignment="1">
      <alignment horizontal="center" vertical="center"/>
    </xf>
    <xf numFmtId="168" fontId="9" fillId="3" borderId="7" xfId="0" applyNumberFormat="1" applyFont="1" applyFill="1" applyBorder="1" applyAlignment="1">
      <alignment horizontal="center" vertical="center"/>
    </xf>
    <xf numFmtId="0" fontId="0" fillId="38" borderId="9" xfId="0" applyFill="1" applyBorder="1" applyAlignment="1">
      <alignment vertical="center"/>
    </xf>
    <xf numFmtId="0" fontId="7" fillId="39" borderId="2" xfId="11" applyFill="1">
      <alignment horizontal="center" vertical="center"/>
    </xf>
    <xf numFmtId="9" fontId="4" fillId="39" borderId="2" xfId="2" applyFont="1" applyFill="1" applyBorder="1" applyAlignment="1">
      <alignment horizontal="center" vertical="center"/>
    </xf>
    <xf numFmtId="0" fontId="7" fillId="40" borderId="2" xfId="11" applyFill="1">
      <alignment horizontal="center" vertical="center"/>
    </xf>
    <xf numFmtId="9" fontId="4" fillId="40" borderId="2" xfId="2" applyFont="1" applyFill="1" applyBorder="1" applyAlignment="1">
      <alignment horizontal="center" vertical="center"/>
    </xf>
    <xf numFmtId="0" fontId="5" fillId="41" borderId="2" xfId="0" applyFont="1" applyFill="1" applyBorder="1" applyAlignment="1">
      <alignment horizontal="left" vertical="center" indent="1"/>
    </xf>
    <xf numFmtId="0" fontId="7" fillId="41" borderId="2" xfId="11" applyFill="1">
      <alignment horizontal="center" vertical="center"/>
    </xf>
    <xf numFmtId="9" fontId="4" fillId="41" borderId="2" xfId="2" applyFont="1" applyFill="1" applyBorder="1" applyAlignment="1">
      <alignment horizontal="center" vertical="center"/>
    </xf>
    <xf numFmtId="167" fontId="0" fillId="41" borderId="2" xfId="0" applyNumberFormat="1" applyFill="1" applyBorder="1" applyAlignment="1">
      <alignment horizontal="center" vertical="center"/>
    </xf>
    <xf numFmtId="167" fontId="4" fillId="41" borderId="2" xfId="0" applyNumberFormat="1" applyFont="1" applyFill="1" applyBorder="1" applyAlignment="1">
      <alignment horizontal="center" vertical="center"/>
    </xf>
    <xf numFmtId="0" fontId="7" fillId="42" borderId="2" xfId="12" applyFill="1">
      <alignment horizontal="left" vertical="center" indent="2"/>
    </xf>
    <xf numFmtId="0" fontId="7" fillId="42" borderId="2" xfId="11" applyFill="1">
      <alignment horizontal="center" vertical="center"/>
    </xf>
    <xf numFmtId="9" fontId="4" fillId="42" borderId="2" xfId="2" applyFont="1" applyFill="1" applyBorder="1" applyAlignment="1">
      <alignment horizontal="center" vertical="center"/>
    </xf>
    <xf numFmtId="167" fontId="7" fillId="42" borderId="2" xfId="10" applyFill="1">
      <alignment horizontal="center" vertical="center"/>
    </xf>
    <xf numFmtId="0" fontId="5" fillId="39" borderId="2" xfId="0" applyFont="1" applyFill="1" applyBorder="1" applyAlignment="1">
      <alignment horizontal="left" vertical="center" indent="1"/>
    </xf>
    <xf numFmtId="167" fontId="0" fillId="39" borderId="2" xfId="0" applyNumberFormat="1" applyFill="1" applyBorder="1" applyAlignment="1">
      <alignment horizontal="center" vertical="center"/>
    </xf>
    <xf numFmtId="167" fontId="4" fillId="39" borderId="2" xfId="0" applyNumberFormat="1" applyFont="1" applyFill="1" applyBorder="1" applyAlignment="1">
      <alignment horizontal="center" vertical="center"/>
    </xf>
    <xf numFmtId="0" fontId="7" fillId="43" borderId="2" xfId="12" applyFill="1">
      <alignment horizontal="left" vertical="center" indent="2"/>
    </xf>
    <xf numFmtId="0" fontId="7" fillId="43" borderId="2" xfId="11" applyFill="1">
      <alignment horizontal="center" vertical="center"/>
    </xf>
    <xf numFmtId="9" fontId="4" fillId="43" borderId="2" xfId="2" applyFont="1" applyFill="1" applyBorder="1" applyAlignment="1">
      <alignment horizontal="center" vertical="center"/>
    </xf>
    <xf numFmtId="167" fontId="7" fillId="43" borderId="2" xfId="10" applyFill="1">
      <alignment horizontal="center" vertical="center"/>
    </xf>
    <xf numFmtId="0" fontId="7" fillId="42" borderId="2" xfId="12" applyFill="1" applyAlignment="1">
      <alignment horizontal="left" vertical="center" wrapText="1" indent="2"/>
    </xf>
    <xf numFmtId="0" fontId="5" fillId="40" borderId="2" xfId="0" applyFont="1" applyFill="1" applyBorder="1" applyAlignment="1">
      <alignment horizontal="left" vertical="center" indent="1"/>
    </xf>
    <xf numFmtId="167" fontId="0" fillId="40" borderId="2" xfId="0" applyNumberFormat="1" applyFill="1" applyBorder="1" applyAlignment="1">
      <alignment horizontal="center" vertical="center"/>
    </xf>
    <xf numFmtId="167" fontId="4" fillId="40" borderId="2" xfId="0" applyNumberFormat="1" applyFont="1" applyFill="1" applyBorder="1" applyAlignment="1">
      <alignment horizontal="center" vertical="center"/>
    </xf>
    <xf numFmtId="0" fontId="7" fillId="44" borderId="2" xfId="12" applyFill="1">
      <alignment horizontal="left" vertical="center" indent="2"/>
    </xf>
    <xf numFmtId="0" fontId="7" fillId="44" borderId="2" xfId="11" applyFill="1">
      <alignment horizontal="center" vertical="center"/>
    </xf>
    <xf numFmtId="9" fontId="4" fillId="44" borderId="2" xfId="2" applyFont="1" applyFill="1" applyBorder="1" applyAlignment="1">
      <alignment horizontal="center" vertical="center"/>
    </xf>
    <xf numFmtId="167" fontId="7" fillId="44" borderId="2" xfId="10" applyFill="1">
      <alignment horizontal="center" vertical="center"/>
    </xf>
    <xf numFmtId="0" fontId="0" fillId="45" borderId="0" xfId="0" applyFill="1"/>
    <xf numFmtId="0" fontId="28" fillId="4" borderId="2" xfId="11" applyFont="1" applyFill="1" applyAlignment="1">
      <alignment horizontal="center" vertical="center" wrapText="1"/>
    </xf>
    <xf numFmtId="0" fontId="8" fillId="45" borderId="0" xfId="0" applyFont="1" applyFill="1"/>
    <xf numFmtId="0" fontId="30" fillId="6" borderId="1" xfId="0" applyFont="1" applyFill="1" applyBorder="1" applyAlignment="1">
      <alignment horizontal="left" vertical="center" indent="1"/>
    </xf>
    <xf numFmtId="0" fontId="30" fillId="6" borderId="1" xfId="0" applyFont="1" applyFill="1" applyBorder="1" applyAlignment="1">
      <alignment horizontal="center" vertical="center" wrapText="1"/>
    </xf>
    <xf numFmtId="0" fontId="31" fillId="4" borderId="2" xfId="0" applyFont="1" applyFill="1" applyBorder="1" applyAlignment="1">
      <alignment horizontal="left" vertical="center" indent="1"/>
    </xf>
    <xf numFmtId="0" fontId="8" fillId="4" borderId="2" xfId="11" applyFont="1" applyFill="1" applyAlignment="1">
      <alignment horizontal="center" vertical="center" wrapText="1"/>
    </xf>
    <xf numFmtId="0" fontId="8" fillId="4" borderId="2" xfId="12" applyFont="1" applyFill="1">
      <alignment horizontal="left" vertical="center" indent="2"/>
    </xf>
    <xf numFmtId="0" fontId="8" fillId="4" borderId="2" xfId="11" applyFont="1" applyFill="1">
      <alignment horizontal="center" vertical="center"/>
    </xf>
    <xf numFmtId="0" fontId="8" fillId="4" borderId="2" xfId="12" applyFont="1" applyFill="1" applyAlignment="1">
      <alignment horizontal="left" vertical="center" wrapText="1" indent="2"/>
    </xf>
    <xf numFmtId="0" fontId="31" fillId="4" borderId="2" xfId="12" applyFont="1" applyFill="1" applyAlignment="1">
      <alignment horizontal="left" vertical="center" wrapText="1" indent="2"/>
    </xf>
    <xf numFmtId="0" fontId="27" fillId="4" borderId="2" xfId="11" applyFont="1" applyFill="1" applyAlignment="1">
      <alignment horizontal="center" vertical="center" wrapText="1"/>
    </xf>
    <xf numFmtId="0" fontId="29" fillId="4" borderId="2" xfId="11" applyFont="1" applyFill="1" applyAlignment="1">
      <alignment horizontal="center" vertical="center" wrapText="1"/>
    </xf>
    <xf numFmtId="0" fontId="0" fillId="5" borderId="0" xfId="0" applyFill="1"/>
    <xf numFmtId="0" fontId="30" fillId="5" borderId="1" xfId="0" applyFont="1" applyFill="1" applyBorder="1" applyAlignment="1">
      <alignment horizontal="center" vertical="center" wrapText="1"/>
    </xf>
    <xf numFmtId="0" fontId="32" fillId="5" borderId="0" xfId="0" applyFont="1" applyFill="1"/>
    <xf numFmtId="0" fontId="33" fillId="4" borderId="2" xfId="12" applyFont="1" applyFill="1" applyAlignment="1">
      <alignment horizontal="left" vertical="center" wrapText="1" indent="2"/>
    </xf>
    <xf numFmtId="0" fontId="33" fillId="4" borderId="2" xfId="11" applyFont="1" applyFill="1">
      <alignment horizontal="center" vertical="center"/>
    </xf>
    <xf numFmtId="0" fontId="0" fillId="45" borderId="9" xfId="0" applyFill="1" applyBorder="1" applyAlignment="1">
      <alignment vertical="center"/>
    </xf>
    <xf numFmtId="0" fontId="7" fillId="46" borderId="2" xfId="12" applyFill="1">
      <alignment horizontal="left" vertical="center" indent="2"/>
    </xf>
    <xf numFmtId="0" fontId="7" fillId="46" borderId="2" xfId="11" applyFill="1">
      <alignment horizontal="center" vertical="center"/>
    </xf>
    <xf numFmtId="9" fontId="4" fillId="46" borderId="2" xfId="2" applyFont="1" applyFill="1" applyBorder="1" applyAlignment="1">
      <alignment horizontal="center" vertical="center"/>
    </xf>
    <xf numFmtId="167" fontId="7" fillId="46" borderId="2" xfId="10" applyFill="1">
      <alignment horizontal="center" vertical="center"/>
    </xf>
    <xf numFmtId="0" fontId="0" fillId="47" borderId="9" xfId="0" applyFill="1" applyBorder="1" applyAlignment="1">
      <alignment vertical="center"/>
    </xf>
    <xf numFmtId="169" fontId="0" fillId="3" borderId="4" xfId="0" applyNumberFormat="1" applyFill="1" applyBorder="1" applyAlignment="1">
      <alignment horizontal="left" vertical="center" wrapText="1" indent="1"/>
    </xf>
    <xf numFmtId="169" fontId="0" fillId="3" borderId="1" xfId="0" applyNumberFormat="1" applyFill="1" applyBorder="1" applyAlignment="1">
      <alignment horizontal="left" vertical="center" wrapText="1" indent="1"/>
    </xf>
    <xf numFmtId="169" fontId="0" fillId="3" borderId="5" xfId="0" applyNumberFormat="1" applyFill="1" applyBorder="1" applyAlignment="1">
      <alignment horizontal="left" vertical="center" wrapText="1" indent="1"/>
    </xf>
    <xf numFmtId="0" fontId="7" fillId="43" borderId="2" xfId="11" applyFill="1" applyAlignment="1">
      <alignment horizontal="center" vertical="center" wrapText="1"/>
    </xf>
    <xf numFmtId="0" fontId="7" fillId="44" borderId="2" xfId="11" applyFill="1" applyAlignment="1">
      <alignment horizontal="center" vertical="center" wrapText="1"/>
    </xf>
    <xf numFmtId="0" fontId="7" fillId="0" borderId="0" xfId="8" applyAlignment="1">
      <alignment horizontal="right" indent="1"/>
    </xf>
    <xf numFmtId="0" fontId="7" fillId="0" borderId="7" xfId="8" applyBorder="1" applyAlignment="1">
      <alignment horizontal="right" indent="1"/>
    </xf>
    <xf numFmtId="166" fontId="7" fillId="0" borderId="3" xfId="9" applyAlignment="1">
      <alignment horizontal="center" vertical="center"/>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229918B6-DD13-4F5A-97B9-305F7E002AA3}"/>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B2D3C1EE-6B41-4801-AAFC-C2274E49E503}"/>
    <cellStyle name="Neutral" xfId="20" builtinId="28" customBuiltin="1"/>
    <cellStyle name="Normal" xfId="0" builtinId="0" customBuiltin="1"/>
    <cellStyle name="Note" xfId="27" builtinId="10" customBuiltin="1"/>
    <cellStyle name="Output" xfId="22" builtinId="21" customBuiltin="1"/>
    <cellStyle name="Per cent" xfId="2" builtinId="5" customBuiltin="1"/>
    <cellStyle name="Project Start" xfId="9" xr:uid="{8EB8A09A-C31C-40A3-B2C1-9449520178B8}"/>
    <cellStyle name="Task" xfId="12" xr:uid="{6391D789-272B-4DD2-9BF3-2CDCF610FA41}"/>
    <cellStyle name="Title" xfId="5" builtinId="15" customBuiltin="1"/>
    <cellStyle name="Total" xfId="29" builtinId="25" customBuiltin="1"/>
    <cellStyle name="Warning Text" xfId="26" builtinId="11" customBuiltin="1"/>
    <cellStyle name="zHiddenText" xfId="3" xr:uid="{26E66EE6-E33F-4D77-BAE4-0FB4F5BBF673}"/>
  </cellStyles>
  <dxfs count="27">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26"/>
      <tableStyleElement type="headerRow" dxfId="25"/>
      <tableStyleElement type="totalRow" dxfId="24"/>
      <tableStyleElement type="firstColumn" dxfId="23"/>
      <tableStyleElement type="lastColumn" dxfId="22"/>
      <tableStyleElement type="firstRowStripe" dxfId="21"/>
      <tableStyleElement type="secondRowStripe" dxfId="20"/>
      <tableStyleElement type="firstColumnStripe" dxfId="19"/>
      <tableStyleElement type="secondColumnStripe" dxfId="18"/>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B5186E"/>
      <color rgb="FF00B3FF"/>
      <color rgb="FF215881"/>
      <color rgb="FF427FC2"/>
      <color rgb="FF42648A"/>
      <color rgb="FF969696"/>
      <color rgb="FFC0C0C0"/>
      <color rgb="FF44678E"/>
      <color rgb="FF4A6F9C"/>
      <color rgb="FF396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H41"/>
  <sheetViews>
    <sheetView showGridLines="0" tabSelected="1" showRuler="0" topLeftCell="B1" zoomScale="112" zoomScaleNormal="112" zoomScalePageLayoutView="70" workbookViewId="0">
      <pane ySplit="6" topLeftCell="A13" activePane="bottomLeft" state="frozen"/>
      <selection pane="bottomLeft" activeCell="F18" sqref="F18:F25"/>
    </sheetView>
  </sheetViews>
  <sheetFormatPr defaultRowHeight="30" customHeight="1"/>
  <cols>
    <col min="1" max="1" width="2.7109375" style="17" customWidth="1"/>
    <col min="2" max="2" width="31.42578125" bestFit="1"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63" width="2.5703125" customWidth="1"/>
    <col min="64" max="64" width="5.7109375" customWidth="1"/>
    <col min="65" max="66" width="2.7109375" bestFit="1" customWidth="1"/>
    <col min="67" max="67" width="3" customWidth="1"/>
    <col min="68" max="81" width="2.7109375" bestFit="1" customWidth="1"/>
  </cols>
  <sheetData>
    <row r="1" spans="1:86" ht="30" customHeight="1">
      <c r="A1" s="18" t="s">
        <v>0</v>
      </c>
      <c r="B1" s="20" t="s">
        <v>1</v>
      </c>
      <c r="C1" s="1"/>
      <c r="D1" s="2"/>
      <c r="E1" s="4"/>
      <c r="F1" s="16"/>
      <c r="H1" s="2"/>
      <c r="I1" s="27"/>
    </row>
    <row r="2" spans="1:86" ht="30" customHeight="1">
      <c r="A2" s="17" t="s">
        <v>2</v>
      </c>
      <c r="B2" s="21" t="s">
        <v>3</v>
      </c>
      <c r="I2" s="28"/>
    </row>
    <row r="3" spans="1:86" ht="30" customHeight="1">
      <c r="A3" s="17" t="s">
        <v>4</v>
      </c>
      <c r="B3" s="22" t="s">
        <v>5</v>
      </c>
      <c r="C3" s="93" t="s">
        <v>6</v>
      </c>
      <c r="D3" s="94"/>
      <c r="E3" s="95">
        <f>DATE(2024,11,11)</f>
        <v>45607</v>
      </c>
      <c r="F3" s="95"/>
    </row>
    <row r="4" spans="1:86" ht="30" customHeight="1">
      <c r="A4" s="18" t="s">
        <v>7</v>
      </c>
      <c r="C4" s="93" t="s">
        <v>8</v>
      </c>
      <c r="D4" s="94"/>
      <c r="E4" s="6">
        <v>1</v>
      </c>
      <c r="I4" s="88">
        <f>I5</f>
        <v>45607</v>
      </c>
      <c r="J4" s="89"/>
      <c r="K4" s="89"/>
      <c r="L4" s="89"/>
      <c r="M4" s="89"/>
      <c r="N4" s="89"/>
      <c r="O4" s="90"/>
      <c r="P4" s="88">
        <f>P5</f>
        <v>45614</v>
      </c>
      <c r="Q4" s="89"/>
      <c r="R4" s="89"/>
      <c r="S4" s="89"/>
      <c r="T4" s="89"/>
      <c r="U4" s="89"/>
      <c r="V4" s="90"/>
      <c r="W4" s="88">
        <f>W5</f>
        <v>45621</v>
      </c>
      <c r="X4" s="89"/>
      <c r="Y4" s="89"/>
      <c r="Z4" s="89"/>
      <c r="AA4" s="89"/>
      <c r="AB4" s="89"/>
      <c r="AC4" s="90"/>
      <c r="AD4" s="88">
        <f>AD5</f>
        <v>45628</v>
      </c>
      <c r="AE4" s="89"/>
      <c r="AF4" s="89"/>
      <c r="AG4" s="89"/>
      <c r="AH4" s="89"/>
      <c r="AI4" s="89"/>
      <c r="AJ4" s="90"/>
      <c r="AK4" s="88">
        <f>AK5</f>
        <v>45635</v>
      </c>
      <c r="AL4" s="89"/>
      <c r="AM4" s="89"/>
      <c r="AN4" s="89"/>
      <c r="AO4" s="89"/>
      <c r="AP4" s="89"/>
      <c r="AQ4" s="90"/>
      <c r="AR4" s="88">
        <f>AR5</f>
        <v>45642</v>
      </c>
      <c r="AS4" s="89"/>
      <c r="AT4" s="89"/>
      <c r="AU4" s="89"/>
      <c r="AV4" s="89"/>
      <c r="AW4" s="89"/>
      <c r="AX4" s="90"/>
      <c r="AY4" s="88">
        <f>AY5</f>
        <v>45649</v>
      </c>
      <c r="AZ4" s="89"/>
      <c r="BA4" s="89"/>
      <c r="BB4" s="89"/>
      <c r="BC4" s="89"/>
      <c r="BD4" s="89"/>
      <c r="BE4" s="90"/>
      <c r="BF4" s="88">
        <f>BF5</f>
        <v>45656</v>
      </c>
      <c r="BG4" s="89"/>
      <c r="BH4" s="89"/>
      <c r="BI4" s="89"/>
      <c r="BJ4" s="89"/>
      <c r="BK4" s="89"/>
      <c r="BL4" s="90"/>
      <c r="BM4" s="88">
        <f t="shared" ref="BM4" si="0">BM5</f>
        <v>45663</v>
      </c>
      <c r="BN4" s="89"/>
      <c r="BO4" s="89"/>
      <c r="BP4" s="89"/>
      <c r="BQ4" s="89"/>
      <c r="BR4" s="89"/>
      <c r="BS4" s="90"/>
      <c r="BT4" s="88">
        <f t="shared" ref="BT4" si="1">BT5</f>
        <v>45670</v>
      </c>
      <c r="BU4" s="89"/>
      <c r="BV4" s="89"/>
      <c r="BW4" s="89"/>
      <c r="BX4" s="89"/>
      <c r="BY4" s="89"/>
      <c r="BZ4" s="90"/>
      <c r="CA4" s="88">
        <f t="shared" ref="CA4" si="2">CA5</f>
        <v>45677</v>
      </c>
      <c r="CB4" s="89"/>
      <c r="CC4" s="89"/>
      <c r="CD4" s="89"/>
      <c r="CE4" s="89"/>
      <c r="CF4" s="89"/>
      <c r="CG4" s="89"/>
      <c r="CH4" s="90"/>
    </row>
    <row r="5" spans="1:86" ht="15" customHeight="1">
      <c r="A5" s="18" t="s">
        <v>9</v>
      </c>
      <c r="B5" s="26"/>
      <c r="C5" s="26"/>
      <c r="D5" s="26"/>
      <c r="E5" s="26"/>
      <c r="F5" s="26"/>
      <c r="G5" s="26"/>
      <c r="I5" s="32">
        <f>DATE(2024,11,11)-WEEKDAY(Project_Start,1)+2+7*(Display_Week-1)</f>
        <v>45607</v>
      </c>
      <c r="J5" s="33">
        <f>I5+1</f>
        <v>45608</v>
      </c>
      <c r="K5" s="33">
        <f t="shared" ref="K5:AX5" si="3">J5+1</f>
        <v>45609</v>
      </c>
      <c r="L5" s="33">
        <f t="shared" si="3"/>
        <v>45610</v>
      </c>
      <c r="M5" s="33">
        <f t="shared" si="3"/>
        <v>45611</v>
      </c>
      <c r="N5" s="33">
        <f t="shared" si="3"/>
        <v>45612</v>
      </c>
      <c r="O5" s="34">
        <f t="shared" si="3"/>
        <v>45613</v>
      </c>
      <c r="P5" s="32">
        <f>O5+1</f>
        <v>45614</v>
      </c>
      <c r="Q5" s="33">
        <f>P5+1</f>
        <v>45615</v>
      </c>
      <c r="R5" s="33">
        <f t="shared" si="3"/>
        <v>45616</v>
      </c>
      <c r="S5" s="33">
        <f t="shared" si="3"/>
        <v>45617</v>
      </c>
      <c r="T5" s="33">
        <f t="shared" si="3"/>
        <v>45618</v>
      </c>
      <c r="U5" s="33">
        <f t="shared" si="3"/>
        <v>45619</v>
      </c>
      <c r="V5" s="34">
        <f t="shared" si="3"/>
        <v>45620</v>
      </c>
      <c r="W5" s="32">
        <f>V5+1</f>
        <v>45621</v>
      </c>
      <c r="X5" s="33">
        <f>W5+1</f>
        <v>45622</v>
      </c>
      <c r="Y5" s="33">
        <f t="shared" si="3"/>
        <v>45623</v>
      </c>
      <c r="Z5" s="33">
        <f t="shared" si="3"/>
        <v>45624</v>
      </c>
      <c r="AA5" s="33">
        <f t="shared" si="3"/>
        <v>45625</v>
      </c>
      <c r="AB5" s="33">
        <f t="shared" si="3"/>
        <v>45626</v>
      </c>
      <c r="AC5" s="34">
        <f t="shared" si="3"/>
        <v>45627</v>
      </c>
      <c r="AD5" s="32">
        <f>AC5+1</f>
        <v>45628</v>
      </c>
      <c r="AE5" s="33">
        <f>AD5+1</f>
        <v>45629</v>
      </c>
      <c r="AF5" s="33">
        <f t="shared" si="3"/>
        <v>45630</v>
      </c>
      <c r="AG5" s="33">
        <f t="shared" si="3"/>
        <v>45631</v>
      </c>
      <c r="AH5" s="33">
        <f t="shared" si="3"/>
        <v>45632</v>
      </c>
      <c r="AI5" s="33">
        <f t="shared" si="3"/>
        <v>45633</v>
      </c>
      <c r="AJ5" s="34">
        <f t="shared" si="3"/>
        <v>45634</v>
      </c>
      <c r="AK5" s="32">
        <f>AJ5+1</f>
        <v>45635</v>
      </c>
      <c r="AL5" s="33">
        <f>AK5+1</f>
        <v>45636</v>
      </c>
      <c r="AM5" s="33">
        <f t="shared" si="3"/>
        <v>45637</v>
      </c>
      <c r="AN5" s="33">
        <f t="shared" si="3"/>
        <v>45638</v>
      </c>
      <c r="AO5" s="33">
        <f t="shared" si="3"/>
        <v>45639</v>
      </c>
      <c r="AP5" s="33">
        <f t="shared" si="3"/>
        <v>45640</v>
      </c>
      <c r="AQ5" s="34">
        <f t="shared" si="3"/>
        <v>45641</v>
      </c>
      <c r="AR5" s="32">
        <f>AQ5+1</f>
        <v>45642</v>
      </c>
      <c r="AS5" s="33">
        <f>AR5+1</f>
        <v>45643</v>
      </c>
      <c r="AT5" s="33">
        <f t="shared" si="3"/>
        <v>45644</v>
      </c>
      <c r="AU5" s="33">
        <f t="shared" si="3"/>
        <v>45645</v>
      </c>
      <c r="AV5" s="33">
        <f t="shared" si="3"/>
        <v>45646</v>
      </c>
      <c r="AW5" s="33">
        <f t="shared" si="3"/>
        <v>45647</v>
      </c>
      <c r="AX5" s="34">
        <f t="shared" si="3"/>
        <v>45648</v>
      </c>
      <c r="AY5" s="32">
        <f>AX5+1</f>
        <v>45649</v>
      </c>
      <c r="AZ5" s="33">
        <f>AY5+1</f>
        <v>45650</v>
      </c>
      <c r="BA5" s="33">
        <f t="shared" ref="BA5:BE5" si="4">AZ5+1</f>
        <v>45651</v>
      </c>
      <c r="BB5" s="33">
        <f t="shared" si="4"/>
        <v>45652</v>
      </c>
      <c r="BC5" s="33">
        <f t="shared" si="4"/>
        <v>45653</v>
      </c>
      <c r="BD5" s="33">
        <f t="shared" si="4"/>
        <v>45654</v>
      </c>
      <c r="BE5" s="34">
        <f t="shared" si="4"/>
        <v>45655</v>
      </c>
      <c r="BF5" s="32">
        <f>BE5+1</f>
        <v>45656</v>
      </c>
      <c r="BG5" s="33">
        <f>BF5+1</f>
        <v>45657</v>
      </c>
      <c r="BH5" s="33">
        <f t="shared" ref="BH5:BL5" si="5">BG5+1</f>
        <v>45658</v>
      </c>
      <c r="BI5" s="33">
        <f t="shared" si="5"/>
        <v>45659</v>
      </c>
      <c r="BJ5" s="33">
        <f t="shared" si="5"/>
        <v>45660</v>
      </c>
      <c r="BK5" s="33">
        <f t="shared" si="5"/>
        <v>45661</v>
      </c>
      <c r="BL5" s="34">
        <f t="shared" si="5"/>
        <v>45662</v>
      </c>
      <c r="BM5" s="34">
        <f>BL5+1</f>
        <v>45663</v>
      </c>
      <c r="BN5" s="34">
        <f>BM5+1</f>
        <v>45664</v>
      </c>
      <c r="BO5" s="34">
        <f t="shared" ref="BO5" si="6">BN5+1</f>
        <v>45665</v>
      </c>
      <c r="BP5" s="34">
        <f t="shared" ref="BP5" si="7">BO5+1</f>
        <v>45666</v>
      </c>
      <c r="BQ5" s="34">
        <f t="shared" ref="BQ5" si="8">BP5+1</f>
        <v>45667</v>
      </c>
      <c r="BR5" s="34">
        <f t="shared" ref="BR5" si="9">BQ5+1</f>
        <v>45668</v>
      </c>
      <c r="BS5" s="34">
        <f t="shared" ref="BS5" si="10">BR5+1</f>
        <v>45669</v>
      </c>
      <c r="BT5" s="34">
        <f t="shared" ref="BT5" si="11">BS5+1</f>
        <v>45670</v>
      </c>
      <c r="BU5" s="34">
        <f t="shared" ref="BU5" si="12">BT5+1</f>
        <v>45671</v>
      </c>
      <c r="BV5" s="34">
        <f t="shared" ref="BV5" si="13">BU5+1</f>
        <v>45672</v>
      </c>
      <c r="BW5" s="34">
        <f t="shared" ref="BW5" si="14">BV5+1</f>
        <v>45673</v>
      </c>
      <c r="BX5" s="34">
        <f t="shared" ref="BX5" si="15">BW5+1</f>
        <v>45674</v>
      </c>
      <c r="BY5" s="34">
        <f t="shared" ref="BY5" si="16">BX5+1</f>
        <v>45675</v>
      </c>
      <c r="BZ5" s="34">
        <f t="shared" ref="BZ5" si="17">BY5+1</f>
        <v>45676</v>
      </c>
      <c r="CA5" s="34">
        <f t="shared" ref="CA5" si="18">BZ5+1</f>
        <v>45677</v>
      </c>
      <c r="CB5" s="34">
        <f t="shared" ref="CB5" si="19">CA5+1</f>
        <v>45678</v>
      </c>
      <c r="CC5" s="34">
        <f t="shared" ref="CC5" si="20">CB5+1</f>
        <v>45679</v>
      </c>
    </row>
    <row r="6" spans="1:86" ht="30" customHeight="1">
      <c r="A6" s="18" t="s">
        <v>10</v>
      </c>
      <c r="B6" s="7" t="s">
        <v>11</v>
      </c>
      <c r="C6" s="8" t="s">
        <v>12</v>
      </c>
      <c r="D6" s="8" t="s">
        <v>13</v>
      </c>
      <c r="E6" s="8" t="s">
        <v>14</v>
      </c>
      <c r="F6" s="8" t="s">
        <v>15</v>
      </c>
      <c r="G6" s="8"/>
      <c r="H6" s="8" t="s">
        <v>16</v>
      </c>
      <c r="I6" s="9" t="str">
        <f t="shared" ref="I6" si="21">LEFT(TEXT(I5,"ddd"),1)</f>
        <v>M</v>
      </c>
      <c r="J6" s="9" t="str">
        <f t="shared" ref="J6:AR6" si="22">LEFT(TEXT(J5,"ddd"),1)</f>
        <v>T</v>
      </c>
      <c r="K6" s="9" t="str">
        <f t="shared" si="22"/>
        <v>W</v>
      </c>
      <c r="L6" s="9" t="str">
        <f t="shared" si="22"/>
        <v>T</v>
      </c>
      <c r="M6" s="9" t="str">
        <f t="shared" si="22"/>
        <v>F</v>
      </c>
      <c r="N6" s="9" t="str">
        <f t="shared" si="22"/>
        <v>S</v>
      </c>
      <c r="O6" s="9" t="str">
        <f t="shared" si="22"/>
        <v>S</v>
      </c>
      <c r="P6" s="9" t="str">
        <f t="shared" si="22"/>
        <v>M</v>
      </c>
      <c r="Q6" s="9" t="str">
        <f t="shared" si="22"/>
        <v>T</v>
      </c>
      <c r="R6" s="9" t="str">
        <f t="shared" si="22"/>
        <v>W</v>
      </c>
      <c r="S6" s="9" t="str">
        <f t="shared" si="22"/>
        <v>T</v>
      </c>
      <c r="T6" s="9" t="str">
        <f t="shared" si="22"/>
        <v>F</v>
      </c>
      <c r="U6" s="9" t="str">
        <f t="shared" si="22"/>
        <v>S</v>
      </c>
      <c r="V6" s="9" t="str">
        <f t="shared" si="22"/>
        <v>S</v>
      </c>
      <c r="W6" s="9" t="str">
        <f t="shared" si="22"/>
        <v>M</v>
      </c>
      <c r="X6" s="9" t="str">
        <f t="shared" si="22"/>
        <v>T</v>
      </c>
      <c r="Y6" s="9" t="str">
        <f t="shared" si="22"/>
        <v>W</v>
      </c>
      <c r="Z6" s="9" t="str">
        <f t="shared" si="22"/>
        <v>T</v>
      </c>
      <c r="AA6" s="9" t="str">
        <f t="shared" si="22"/>
        <v>F</v>
      </c>
      <c r="AB6" s="9" t="str">
        <f t="shared" si="22"/>
        <v>S</v>
      </c>
      <c r="AC6" s="9" t="str">
        <f t="shared" si="22"/>
        <v>S</v>
      </c>
      <c r="AD6" s="9" t="str">
        <f t="shared" si="22"/>
        <v>M</v>
      </c>
      <c r="AE6" s="9" t="str">
        <f t="shared" si="22"/>
        <v>T</v>
      </c>
      <c r="AF6" s="9" t="str">
        <f t="shared" si="22"/>
        <v>W</v>
      </c>
      <c r="AG6" s="9" t="str">
        <f t="shared" si="22"/>
        <v>T</v>
      </c>
      <c r="AH6" s="9" t="str">
        <f t="shared" si="22"/>
        <v>F</v>
      </c>
      <c r="AI6" s="9" t="str">
        <f t="shared" si="22"/>
        <v>S</v>
      </c>
      <c r="AJ6" s="9" t="str">
        <f t="shared" si="22"/>
        <v>S</v>
      </c>
      <c r="AK6" s="9" t="str">
        <f t="shared" si="22"/>
        <v>M</v>
      </c>
      <c r="AL6" s="9" t="str">
        <f t="shared" si="22"/>
        <v>T</v>
      </c>
      <c r="AM6" s="9" t="str">
        <f t="shared" si="22"/>
        <v>W</v>
      </c>
      <c r="AN6" s="9" t="str">
        <f t="shared" si="22"/>
        <v>T</v>
      </c>
      <c r="AO6" s="9" t="str">
        <f t="shared" si="22"/>
        <v>F</v>
      </c>
      <c r="AP6" s="9" t="str">
        <f t="shared" si="22"/>
        <v>S</v>
      </c>
      <c r="AQ6" s="9" t="str">
        <f t="shared" si="22"/>
        <v>S</v>
      </c>
      <c r="AR6" s="9" t="str">
        <f t="shared" si="22"/>
        <v>M</v>
      </c>
      <c r="AS6" s="9" t="str">
        <f t="shared" ref="AS6:CC6" si="23">LEFT(TEXT(AS5,"ddd"),1)</f>
        <v>T</v>
      </c>
      <c r="AT6" s="9" t="str">
        <f t="shared" si="23"/>
        <v>W</v>
      </c>
      <c r="AU6" s="9" t="str">
        <f t="shared" si="23"/>
        <v>T</v>
      </c>
      <c r="AV6" s="9" t="str">
        <f t="shared" si="23"/>
        <v>F</v>
      </c>
      <c r="AW6" s="9" t="str">
        <f t="shared" si="23"/>
        <v>S</v>
      </c>
      <c r="AX6" s="9" t="str">
        <f t="shared" si="23"/>
        <v>S</v>
      </c>
      <c r="AY6" s="9" t="str">
        <f t="shared" si="23"/>
        <v>M</v>
      </c>
      <c r="AZ6" s="9" t="str">
        <f t="shared" si="23"/>
        <v>T</v>
      </c>
      <c r="BA6" s="9" t="str">
        <f t="shared" si="23"/>
        <v>W</v>
      </c>
      <c r="BB6" s="9" t="str">
        <f t="shared" si="23"/>
        <v>T</v>
      </c>
      <c r="BC6" s="9" t="str">
        <f t="shared" si="23"/>
        <v>F</v>
      </c>
      <c r="BD6" s="9" t="str">
        <f t="shared" si="23"/>
        <v>S</v>
      </c>
      <c r="BE6" s="9" t="str">
        <f t="shared" si="23"/>
        <v>S</v>
      </c>
      <c r="BF6" s="9" t="str">
        <f t="shared" si="23"/>
        <v>M</v>
      </c>
      <c r="BG6" s="9" t="str">
        <f t="shared" si="23"/>
        <v>T</v>
      </c>
      <c r="BH6" s="9" t="str">
        <f t="shared" si="23"/>
        <v>W</v>
      </c>
      <c r="BI6" s="9" t="str">
        <f t="shared" si="23"/>
        <v>T</v>
      </c>
      <c r="BJ6" s="9" t="str">
        <f t="shared" si="23"/>
        <v>F</v>
      </c>
      <c r="BK6" s="9" t="str">
        <f t="shared" si="23"/>
        <v>S</v>
      </c>
      <c r="BL6" s="9" t="str">
        <f t="shared" si="23"/>
        <v>S</v>
      </c>
      <c r="BM6" s="9" t="str">
        <f t="shared" si="23"/>
        <v>M</v>
      </c>
      <c r="BN6" s="9" t="str">
        <f t="shared" si="23"/>
        <v>T</v>
      </c>
      <c r="BO6" s="9" t="str">
        <f t="shared" si="23"/>
        <v>W</v>
      </c>
      <c r="BP6" s="9" t="str">
        <f t="shared" si="23"/>
        <v>T</v>
      </c>
      <c r="BQ6" s="9" t="str">
        <f t="shared" si="23"/>
        <v>F</v>
      </c>
      <c r="BR6" s="9" t="str">
        <f t="shared" si="23"/>
        <v>S</v>
      </c>
      <c r="BS6" s="9" t="str">
        <f t="shared" si="23"/>
        <v>S</v>
      </c>
      <c r="BT6" s="9" t="str">
        <f t="shared" si="23"/>
        <v>M</v>
      </c>
      <c r="BU6" s="9" t="str">
        <f t="shared" si="23"/>
        <v>T</v>
      </c>
      <c r="BV6" s="9" t="str">
        <f t="shared" si="23"/>
        <v>W</v>
      </c>
      <c r="BW6" s="9" t="str">
        <f t="shared" si="23"/>
        <v>T</v>
      </c>
      <c r="BX6" s="9" t="str">
        <f t="shared" si="23"/>
        <v>F</v>
      </c>
      <c r="BY6" s="9" t="str">
        <f t="shared" si="23"/>
        <v>S</v>
      </c>
      <c r="BZ6" s="9" t="str">
        <f t="shared" si="23"/>
        <v>S</v>
      </c>
      <c r="CA6" s="9" t="str">
        <f t="shared" si="23"/>
        <v>M</v>
      </c>
      <c r="CB6" s="9" t="str">
        <f t="shared" si="23"/>
        <v>T</v>
      </c>
      <c r="CC6" s="9" t="str">
        <f t="shared" si="23"/>
        <v>W</v>
      </c>
    </row>
    <row r="7" spans="1:86" ht="30" hidden="1" customHeight="1">
      <c r="A7" s="17" t="s">
        <v>17</v>
      </c>
      <c r="C7" s="19"/>
      <c r="E7"/>
      <c r="H7" t="str">
        <f ca="1">IF(OR(ISBLANK(task_start),ISBLANK(task_end)),"",task_end-task_start+1)</f>
        <v/>
      </c>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row>
    <row r="8" spans="1:86" s="3" customFormat="1" ht="30" customHeight="1">
      <c r="A8" s="18" t="s">
        <v>18</v>
      </c>
      <c r="B8" s="40" t="s">
        <v>19</v>
      </c>
      <c r="C8" s="41"/>
      <c r="D8" s="42"/>
      <c r="E8" s="43"/>
      <c r="F8" s="44"/>
      <c r="G8" s="10"/>
      <c r="H8" s="10" t="str">
        <f t="shared" ref="H8:H35" ca="1" si="24">IF(OR(ISBLANK(task_start),ISBLANK(task_end)),"",task_end-task_start+1)</f>
        <v/>
      </c>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row>
    <row r="9" spans="1:86" s="3" customFormat="1" ht="30" customHeight="1">
      <c r="A9" s="18" t="s">
        <v>20</v>
      </c>
      <c r="B9" s="45" t="s">
        <v>21</v>
      </c>
      <c r="C9" s="46" t="s">
        <v>22</v>
      </c>
      <c r="D9" s="47">
        <v>1</v>
      </c>
      <c r="E9" s="48">
        <f>Project_Start</f>
        <v>45607</v>
      </c>
      <c r="F9" s="48">
        <f>E9+27</f>
        <v>45634</v>
      </c>
      <c r="G9" s="10"/>
      <c r="H9" s="10">
        <f t="shared" ca="1" si="24"/>
        <v>28</v>
      </c>
      <c r="I9" s="14"/>
      <c r="J9" s="35"/>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row>
    <row r="10" spans="1:86" s="3" customFormat="1" ht="30" customHeight="1">
      <c r="A10" s="18" t="s">
        <v>23</v>
      </c>
      <c r="B10" s="45" t="s">
        <v>24</v>
      </c>
      <c r="C10" s="46" t="s">
        <v>25</v>
      </c>
      <c r="D10" s="47">
        <v>1</v>
      </c>
      <c r="E10" s="48">
        <f>Project_Start</f>
        <v>45607</v>
      </c>
      <c r="F10" s="48">
        <f>E10+27</f>
        <v>45634</v>
      </c>
      <c r="G10" s="10"/>
      <c r="H10" s="10">
        <f t="shared" ca="1" si="24"/>
        <v>28</v>
      </c>
      <c r="I10" s="14"/>
      <c r="J10" s="14"/>
      <c r="K10" s="14"/>
      <c r="L10" s="14"/>
      <c r="M10" s="14"/>
      <c r="N10" s="14"/>
      <c r="O10" s="14"/>
      <c r="P10" s="14"/>
      <c r="Q10" s="14"/>
      <c r="R10" s="14"/>
      <c r="S10" s="14"/>
      <c r="T10" s="14"/>
      <c r="U10" s="15"/>
      <c r="V10" s="15"/>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row>
    <row r="11" spans="1:86" s="3" customFormat="1" ht="30" customHeight="1">
      <c r="A11" s="17"/>
      <c r="B11" s="45" t="s">
        <v>26</v>
      </c>
      <c r="C11" s="46" t="s">
        <v>27</v>
      </c>
      <c r="D11" s="47">
        <v>1</v>
      </c>
      <c r="E11" s="48">
        <f>Project_Start</f>
        <v>45607</v>
      </c>
      <c r="F11" s="48">
        <f>E11+27</f>
        <v>45634</v>
      </c>
      <c r="G11" s="10"/>
      <c r="H11" s="10">
        <f t="shared" ca="1" si="24"/>
        <v>28</v>
      </c>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row>
    <row r="12" spans="1:86" s="3" customFormat="1" ht="30" customHeight="1">
      <c r="A12" s="17"/>
      <c r="B12" s="56" t="s">
        <v>28</v>
      </c>
      <c r="C12" s="46" t="s">
        <v>29</v>
      </c>
      <c r="D12" s="47">
        <v>1</v>
      </c>
      <c r="E12" s="48">
        <f>Project_Start</f>
        <v>45607</v>
      </c>
      <c r="F12" s="48">
        <f>E12+2</f>
        <v>45609</v>
      </c>
      <c r="G12" s="10"/>
      <c r="H12" s="10">
        <f t="shared" ca="1" si="24"/>
        <v>3</v>
      </c>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row>
    <row r="13" spans="1:86" s="3" customFormat="1" ht="30" customHeight="1">
      <c r="A13" s="18" t="s">
        <v>30</v>
      </c>
      <c r="B13" s="11" t="s">
        <v>31</v>
      </c>
      <c r="C13" s="23"/>
      <c r="D13" s="12"/>
      <c r="E13" s="29"/>
      <c r="F13" s="30"/>
      <c r="G13" s="10"/>
      <c r="H13" s="10" t="str">
        <f t="shared" ca="1" si="24"/>
        <v/>
      </c>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row>
    <row r="14" spans="1:86" s="3" customFormat="1" ht="30" customHeight="1">
      <c r="A14" s="18"/>
      <c r="B14" s="25" t="s">
        <v>32</v>
      </c>
      <c r="C14" s="24" t="s">
        <v>22</v>
      </c>
      <c r="D14" s="13">
        <v>1</v>
      </c>
      <c r="E14" s="31">
        <f>E12+28</f>
        <v>45635</v>
      </c>
      <c r="F14" s="31">
        <f>E14+27</f>
        <v>45662</v>
      </c>
      <c r="G14" s="10"/>
      <c r="H14" s="10">
        <f t="shared" ca="1" si="24"/>
        <v>28</v>
      </c>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row>
    <row r="15" spans="1:86" s="3" customFormat="1" ht="30" customHeight="1">
      <c r="A15" s="17"/>
      <c r="B15" s="25" t="s">
        <v>24</v>
      </c>
      <c r="C15" s="24" t="s">
        <v>33</v>
      </c>
      <c r="D15" s="13">
        <v>1</v>
      </c>
      <c r="E15" s="31">
        <f>E14+0</f>
        <v>45635</v>
      </c>
      <c r="F15" s="31">
        <f t="shared" ref="F15:F16" si="25">E15+27</f>
        <v>45662</v>
      </c>
      <c r="G15" s="10"/>
      <c r="H15" s="10">
        <f t="shared" ca="1" si="24"/>
        <v>28</v>
      </c>
      <c r="I15" s="14"/>
      <c r="J15" s="14"/>
      <c r="K15" s="14"/>
      <c r="L15" s="14"/>
      <c r="M15" s="14"/>
      <c r="N15" s="14"/>
      <c r="O15" s="14"/>
      <c r="P15" s="14"/>
      <c r="Q15" s="14"/>
      <c r="R15" s="14"/>
      <c r="S15" s="14"/>
      <c r="T15" s="14"/>
      <c r="U15" s="15"/>
      <c r="V15" s="15"/>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row>
    <row r="16" spans="1:86" s="3" customFormat="1" ht="30" customHeight="1">
      <c r="A16" s="17"/>
      <c r="B16" s="25" t="s">
        <v>34</v>
      </c>
      <c r="C16" s="24" t="s">
        <v>35</v>
      </c>
      <c r="D16" s="13">
        <v>1</v>
      </c>
      <c r="E16" s="31">
        <f>E15+0</f>
        <v>45635</v>
      </c>
      <c r="F16" s="31">
        <f t="shared" si="25"/>
        <v>45662</v>
      </c>
      <c r="G16" s="10"/>
      <c r="H16" s="10">
        <f t="shared" ca="1" si="24"/>
        <v>28</v>
      </c>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row>
    <row r="17" spans="1:81" s="3" customFormat="1" ht="30" customHeight="1">
      <c r="A17" s="17" t="s">
        <v>36</v>
      </c>
      <c r="B17" s="49" t="s">
        <v>37</v>
      </c>
      <c r="C17" s="36"/>
      <c r="D17" s="37"/>
      <c r="E17" s="50"/>
      <c r="F17" s="51"/>
      <c r="G17" s="10"/>
      <c r="H17" s="10" t="str">
        <f t="shared" ca="1" si="24"/>
        <v/>
      </c>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row>
    <row r="18" spans="1:81" s="3" customFormat="1" ht="30" customHeight="1">
      <c r="A18" s="17"/>
      <c r="B18" s="52" t="s">
        <v>38</v>
      </c>
      <c r="C18" s="53" t="s">
        <v>27</v>
      </c>
      <c r="D18" s="54">
        <v>1</v>
      </c>
      <c r="E18" s="55">
        <f>E9+55</f>
        <v>45662</v>
      </c>
      <c r="F18" s="55">
        <f>E18+7</f>
        <v>45669</v>
      </c>
      <c r="G18" s="10"/>
      <c r="H18" s="10">
        <f t="shared" ca="1" si="24"/>
        <v>8</v>
      </c>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row>
    <row r="19" spans="1:81" s="3" customFormat="1" ht="30" customHeight="1">
      <c r="A19" s="17"/>
      <c r="B19" s="52" t="s">
        <v>39</v>
      </c>
      <c r="C19" s="53" t="s">
        <v>40</v>
      </c>
      <c r="D19" s="54">
        <v>1</v>
      </c>
      <c r="E19" s="55">
        <f>E10+55</f>
        <v>45662</v>
      </c>
      <c r="F19" s="55">
        <f t="shared" ref="F19:F25" si="26">E19+7</f>
        <v>45669</v>
      </c>
      <c r="G19" s="10"/>
      <c r="H19" s="10">
        <f t="shared" ca="1" si="24"/>
        <v>8</v>
      </c>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row>
    <row r="20" spans="1:81" s="3" customFormat="1" ht="30" customHeight="1">
      <c r="A20" s="17"/>
      <c r="B20" s="52" t="s">
        <v>41</v>
      </c>
      <c r="C20" s="53" t="s">
        <v>42</v>
      </c>
      <c r="D20" s="54">
        <v>1</v>
      </c>
      <c r="E20" s="55">
        <f>E11+55</f>
        <v>45662</v>
      </c>
      <c r="F20" s="55">
        <f t="shared" si="26"/>
        <v>45669</v>
      </c>
      <c r="G20" s="10"/>
      <c r="H20" s="10">
        <f t="shared" ca="1" si="24"/>
        <v>8</v>
      </c>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row>
    <row r="21" spans="1:81" s="3" customFormat="1" ht="30" customHeight="1">
      <c r="A21" s="17"/>
      <c r="B21" s="52" t="s">
        <v>43</v>
      </c>
      <c r="C21" s="91" t="s">
        <v>44</v>
      </c>
      <c r="D21" s="54">
        <v>1</v>
      </c>
      <c r="E21" s="55">
        <f>E12+55</f>
        <v>45662</v>
      </c>
      <c r="F21" s="55">
        <f t="shared" si="26"/>
        <v>45669</v>
      </c>
      <c r="G21" s="10"/>
      <c r="H21" s="10">
        <f t="shared" ca="1" si="24"/>
        <v>8</v>
      </c>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row>
    <row r="22" spans="1:81" s="3" customFormat="1" ht="30" customHeight="1">
      <c r="A22" s="17"/>
      <c r="B22" s="52" t="s">
        <v>45</v>
      </c>
      <c r="C22" s="53" t="s">
        <v>33</v>
      </c>
      <c r="D22" s="54">
        <v>1</v>
      </c>
      <c r="E22" s="55">
        <v>45662</v>
      </c>
      <c r="F22" s="55">
        <f t="shared" si="26"/>
        <v>45669</v>
      </c>
      <c r="G22" s="10"/>
      <c r="H22" s="10"/>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row>
    <row r="23" spans="1:81" s="3" customFormat="1" ht="30" customHeight="1">
      <c r="A23" s="17"/>
      <c r="B23" s="52" t="s">
        <v>46</v>
      </c>
      <c r="C23" s="53" t="s">
        <v>22</v>
      </c>
      <c r="D23" s="54">
        <v>1</v>
      </c>
      <c r="E23" s="55">
        <v>45662</v>
      </c>
      <c r="F23" s="55">
        <f t="shared" si="26"/>
        <v>45669</v>
      </c>
      <c r="G23" s="10"/>
      <c r="H23" s="10"/>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row>
    <row r="24" spans="1:81" s="3" customFormat="1" ht="30" customHeight="1">
      <c r="A24" s="17"/>
      <c r="B24" s="52" t="s">
        <v>47</v>
      </c>
      <c r="C24" s="53" t="s">
        <v>40</v>
      </c>
      <c r="D24" s="54">
        <v>1</v>
      </c>
      <c r="E24" s="55">
        <v>45662</v>
      </c>
      <c r="F24" s="55">
        <f t="shared" si="26"/>
        <v>45669</v>
      </c>
      <c r="G24" s="10"/>
      <c r="H24" s="10"/>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row>
    <row r="25" spans="1:81" s="3" customFormat="1" ht="30" customHeight="1">
      <c r="A25" s="17"/>
      <c r="B25" s="52" t="s">
        <v>48</v>
      </c>
      <c r="C25" s="53" t="s">
        <v>49</v>
      </c>
      <c r="D25" s="54">
        <v>1</v>
      </c>
      <c r="E25" s="55">
        <f>E20</f>
        <v>45662</v>
      </c>
      <c r="F25" s="55">
        <f t="shared" si="26"/>
        <v>45669</v>
      </c>
      <c r="G25" s="10"/>
      <c r="H25" s="10">
        <f t="shared" ca="1" si="24"/>
        <v>8</v>
      </c>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row>
    <row r="26" spans="1:81" s="3" customFormat="1" ht="30" customHeight="1">
      <c r="A26" s="17" t="s">
        <v>36</v>
      </c>
      <c r="B26" s="57" t="s">
        <v>50</v>
      </c>
      <c r="C26" s="38"/>
      <c r="D26" s="39"/>
      <c r="E26" s="58"/>
      <c r="F26" s="59"/>
      <c r="G26" s="10"/>
      <c r="H26" s="10" t="str">
        <f t="shared" ca="1" si="24"/>
        <v/>
      </c>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row>
    <row r="27" spans="1:81" s="3" customFormat="1" ht="30" customHeight="1">
      <c r="A27" s="17"/>
      <c r="B27" s="60" t="s">
        <v>38</v>
      </c>
      <c r="C27" s="61" t="s">
        <v>27</v>
      </c>
      <c r="D27" s="62">
        <v>1</v>
      </c>
      <c r="E27" s="63">
        <v>45670</v>
      </c>
      <c r="F27" s="63">
        <v>45677</v>
      </c>
      <c r="G27" s="10"/>
      <c r="H27" s="10">
        <f t="shared" ca="1" si="24"/>
        <v>8</v>
      </c>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row>
    <row r="28" spans="1:81" s="3" customFormat="1" ht="30" customHeight="1">
      <c r="A28" s="17"/>
      <c r="B28" s="60" t="s">
        <v>39</v>
      </c>
      <c r="C28" s="61" t="s">
        <v>40</v>
      </c>
      <c r="D28" s="62">
        <v>1</v>
      </c>
      <c r="E28" s="63">
        <v>45670</v>
      </c>
      <c r="F28" s="63">
        <v>45677</v>
      </c>
      <c r="G28" s="10"/>
      <c r="H28" s="10">
        <f t="shared" ca="1" si="24"/>
        <v>8</v>
      </c>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row>
    <row r="29" spans="1:81" s="3" customFormat="1" ht="30" customHeight="1">
      <c r="A29" s="17"/>
      <c r="B29" s="60" t="s">
        <v>41</v>
      </c>
      <c r="C29" s="61" t="s">
        <v>42</v>
      </c>
      <c r="D29" s="62">
        <v>1</v>
      </c>
      <c r="E29" s="63">
        <v>45670</v>
      </c>
      <c r="F29" s="63">
        <v>45677</v>
      </c>
      <c r="G29" s="10"/>
      <c r="H29" s="10">
        <f t="shared" ca="1" si="24"/>
        <v>8</v>
      </c>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row>
    <row r="30" spans="1:81" s="3" customFormat="1" ht="30" customHeight="1">
      <c r="A30" s="17"/>
      <c r="B30" s="60" t="s">
        <v>43</v>
      </c>
      <c r="C30" s="92" t="s">
        <v>44</v>
      </c>
      <c r="D30" s="62">
        <v>1</v>
      </c>
      <c r="E30" s="63">
        <v>45670</v>
      </c>
      <c r="F30" s="63">
        <v>45677</v>
      </c>
      <c r="G30" s="10"/>
      <c r="H30" s="10">
        <f t="shared" ca="1" si="24"/>
        <v>8</v>
      </c>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row>
    <row r="31" spans="1:81" s="3" customFormat="1" ht="30" customHeight="1">
      <c r="A31" s="17"/>
      <c r="B31" s="60" t="s">
        <v>45</v>
      </c>
      <c r="C31" s="61" t="s">
        <v>33</v>
      </c>
      <c r="D31" s="62">
        <v>1</v>
      </c>
      <c r="E31" s="63">
        <v>45670</v>
      </c>
      <c r="F31" s="63">
        <v>45677</v>
      </c>
      <c r="G31" s="10"/>
      <c r="H31" s="10">
        <f t="shared" ca="1" si="24"/>
        <v>8</v>
      </c>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row>
    <row r="32" spans="1:81" s="3" customFormat="1" ht="30" customHeight="1">
      <c r="A32" s="17"/>
      <c r="B32" s="60" t="s">
        <v>46</v>
      </c>
      <c r="C32" s="61" t="s">
        <v>22</v>
      </c>
      <c r="D32" s="62">
        <v>1</v>
      </c>
      <c r="E32" s="63">
        <v>45670</v>
      </c>
      <c r="F32" s="63">
        <v>45677</v>
      </c>
      <c r="G32" s="10"/>
      <c r="H32" s="10"/>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row>
    <row r="33" spans="1:86" s="3" customFormat="1" ht="30" customHeight="1">
      <c r="A33" s="17"/>
      <c r="B33" s="60" t="s">
        <v>47</v>
      </c>
      <c r="C33" s="61" t="s">
        <v>40</v>
      </c>
      <c r="D33" s="62">
        <v>1</v>
      </c>
      <c r="E33" s="63">
        <v>45670</v>
      </c>
      <c r="F33" s="63">
        <v>45677</v>
      </c>
      <c r="G33" s="10"/>
      <c r="H33" s="10"/>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row>
    <row r="34" spans="1:86" s="3" customFormat="1" ht="30" customHeight="1">
      <c r="A34" s="17"/>
      <c r="B34" s="60" t="s">
        <v>48</v>
      </c>
      <c r="C34" s="61" t="s">
        <v>49</v>
      </c>
      <c r="D34" s="62">
        <v>1</v>
      </c>
      <c r="E34" s="63">
        <v>45670</v>
      </c>
      <c r="F34" s="63">
        <v>45677</v>
      </c>
      <c r="G34" s="10"/>
      <c r="H34" s="10"/>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row>
    <row r="35" spans="1:86" s="3" customFormat="1" ht="30" customHeight="1">
      <c r="A35" s="17" t="s">
        <v>51</v>
      </c>
      <c r="B35" s="7" t="s">
        <v>52</v>
      </c>
      <c r="C35" s="8" t="s">
        <v>53</v>
      </c>
      <c r="D35" s="8" t="s">
        <v>54</v>
      </c>
      <c r="E35" s="8" t="s">
        <v>14</v>
      </c>
      <c r="F35" s="8" t="s">
        <v>15</v>
      </c>
      <c r="G35" s="10"/>
      <c r="H35" s="10" t="e">
        <f t="shared" ca="1" si="24"/>
        <v>#VALUE!</v>
      </c>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row>
    <row r="36" spans="1:86" ht="30" customHeight="1">
      <c r="B36" s="83" t="s">
        <v>55</v>
      </c>
      <c r="C36" s="84" t="s">
        <v>56</v>
      </c>
      <c r="D36" s="85">
        <v>1</v>
      </c>
      <c r="E36" s="86">
        <v>45607</v>
      </c>
      <c r="F36" s="86">
        <v>45607</v>
      </c>
      <c r="G36" s="10"/>
      <c r="H36" s="10"/>
      <c r="I36" s="82"/>
      <c r="J36" s="14"/>
      <c r="K36" s="14"/>
      <c r="L36" s="14"/>
      <c r="M36" s="14"/>
      <c r="N36" s="82"/>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3"/>
      <c r="CE36" s="3"/>
      <c r="CF36" s="3"/>
      <c r="CG36" s="3"/>
      <c r="CH36" s="3"/>
    </row>
    <row r="37" spans="1:86" ht="30" customHeight="1">
      <c r="B37" s="83" t="s">
        <v>57</v>
      </c>
      <c r="C37" s="84" t="s">
        <v>56</v>
      </c>
      <c r="D37" s="85">
        <v>1</v>
      </c>
      <c r="E37" s="86">
        <v>45635</v>
      </c>
      <c r="F37" s="86">
        <v>45635</v>
      </c>
      <c r="G37" s="10"/>
      <c r="H37" s="10"/>
      <c r="I37" s="82"/>
      <c r="J37" s="14"/>
      <c r="K37" s="14"/>
      <c r="L37" s="14"/>
      <c r="M37" s="14"/>
      <c r="N37" s="82"/>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3"/>
      <c r="CE37" s="3"/>
      <c r="CF37" s="3"/>
      <c r="CG37" s="3"/>
      <c r="CH37" s="3"/>
    </row>
    <row r="38" spans="1:86" ht="30" customHeight="1">
      <c r="B38" s="83" t="s">
        <v>58</v>
      </c>
      <c r="C38" s="84" t="s">
        <v>56</v>
      </c>
      <c r="D38" s="85">
        <v>0.5</v>
      </c>
      <c r="E38" s="86">
        <v>45669</v>
      </c>
      <c r="F38" s="86">
        <v>45669</v>
      </c>
      <c r="G38" s="10"/>
      <c r="H38" s="10"/>
      <c r="I38" s="82"/>
      <c r="J38" s="14"/>
      <c r="K38" s="14"/>
      <c r="L38" s="14"/>
      <c r="M38" s="14"/>
      <c r="N38" s="82"/>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87"/>
      <c r="BT38" s="14"/>
      <c r="BU38" s="14"/>
      <c r="BV38" s="14"/>
      <c r="BW38" s="14"/>
      <c r="BX38" s="14"/>
      <c r="BY38" s="14"/>
      <c r="BZ38" s="14"/>
      <c r="CA38" s="14"/>
      <c r="CB38" s="14"/>
      <c r="CC38" s="14"/>
      <c r="CD38" s="3"/>
      <c r="CE38" s="3"/>
      <c r="CF38" s="3"/>
      <c r="CG38" s="3"/>
      <c r="CH38" s="3"/>
    </row>
    <row r="39" spans="1:86" ht="30" customHeight="1">
      <c r="B39" s="83" t="s">
        <v>59</v>
      </c>
      <c r="C39" s="84" t="s">
        <v>60</v>
      </c>
      <c r="D39" s="85">
        <v>0.5</v>
      </c>
      <c r="E39" s="86" t="s">
        <v>61</v>
      </c>
      <c r="F39" s="86">
        <v>45670</v>
      </c>
      <c r="G39" s="10"/>
      <c r="H39" s="10"/>
      <c r="I39" s="82"/>
      <c r="J39" s="14"/>
      <c r="K39" s="14"/>
      <c r="L39" s="14"/>
      <c r="M39" s="14"/>
      <c r="N39" s="82"/>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87"/>
      <c r="BU39" s="14"/>
      <c r="BV39" s="14"/>
      <c r="BW39" s="14"/>
      <c r="BX39" s="14"/>
      <c r="BY39" s="14"/>
      <c r="BZ39" s="14"/>
      <c r="CA39" s="14"/>
      <c r="CB39" s="14"/>
      <c r="CC39" s="14"/>
      <c r="CD39" s="3"/>
      <c r="CE39" s="3"/>
      <c r="CF39" s="3"/>
      <c r="CG39" s="3"/>
      <c r="CH39" s="3"/>
    </row>
    <row r="40" spans="1:86" ht="30" customHeight="1">
      <c r="B40" s="83" t="s">
        <v>62</v>
      </c>
      <c r="C40" s="84" t="s">
        <v>63</v>
      </c>
      <c r="D40" s="85">
        <v>1</v>
      </c>
      <c r="E40" s="86">
        <v>45673</v>
      </c>
      <c r="F40" s="86">
        <v>45673</v>
      </c>
      <c r="G40" s="10"/>
      <c r="H40" s="10"/>
      <c r="I40" s="82"/>
      <c r="J40" s="14"/>
      <c r="K40" s="14"/>
      <c r="L40" s="14"/>
      <c r="M40" s="14"/>
      <c r="N40" s="82"/>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87"/>
      <c r="BX40" s="14"/>
      <c r="BY40" s="14"/>
      <c r="BZ40" s="14"/>
      <c r="CA40" s="14"/>
      <c r="CB40" s="14"/>
      <c r="CC40" s="14"/>
      <c r="CD40" s="3"/>
      <c r="CE40" s="3"/>
      <c r="CF40" s="3"/>
      <c r="CG40" s="3"/>
      <c r="CH40" s="3"/>
    </row>
    <row r="41" spans="1:86" ht="30" customHeight="1">
      <c r="B41" s="83" t="s">
        <v>64</v>
      </c>
      <c r="C41" s="84" t="s">
        <v>63</v>
      </c>
      <c r="D41" s="85">
        <v>1</v>
      </c>
      <c r="E41" s="86">
        <v>45677</v>
      </c>
      <c r="F41" s="86">
        <v>45677</v>
      </c>
      <c r="G41" s="10"/>
      <c r="H41" s="10"/>
      <c r="I41" s="82"/>
      <c r="J41" s="14"/>
      <c r="K41" s="14"/>
      <c r="L41" s="14"/>
      <c r="M41" s="14"/>
      <c r="N41" s="82"/>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87"/>
      <c r="CB41" s="14"/>
      <c r="CC41" s="14"/>
      <c r="CD41" s="3"/>
      <c r="CE41" s="3"/>
      <c r="CF41" s="3"/>
      <c r="CG41" s="3"/>
      <c r="CH41" s="3"/>
    </row>
  </sheetData>
  <mergeCells count="14">
    <mergeCell ref="BT4:BZ4"/>
    <mergeCell ref="CA4:CH4"/>
    <mergeCell ref="C3:D3"/>
    <mergeCell ref="C4:D4"/>
    <mergeCell ref="AK4:AQ4"/>
    <mergeCell ref="AR4:AX4"/>
    <mergeCell ref="AY4:BE4"/>
    <mergeCell ref="BF4:BL4"/>
    <mergeCell ref="E3:F3"/>
    <mergeCell ref="I4:O4"/>
    <mergeCell ref="P4:V4"/>
    <mergeCell ref="W4:AC4"/>
    <mergeCell ref="AD4:AJ4"/>
    <mergeCell ref="BM4:BS4"/>
  </mergeCells>
  <conditionalFormatting sqref="D7:D34 D36:D41">
    <cfRule type="dataBar" priority="26">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K35">
    <cfRule type="expression" dxfId="17" priority="45">
      <formula>AND(TODAY()&gt;=I$5,TODAY()&lt;J$5)</formula>
    </cfRule>
  </conditionalFormatting>
  <conditionalFormatting sqref="I7:BK35">
    <cfRule type="expression" dxfId="16" priority="39">
      <formula>AND(task_start&lt;=I$5,ROUNDDOWN((task_end-task_start+1)*task_progress,0)+task_start-1&gt;=I$5)</formula>
    </cfRule>
    <cfRule type="expression" dxfId="15" priority="40" stopIfTrue="1">
      <formula>AND(task_end&gt;=I$5,task_start&lt;J$5)</formula>
    </cfRule>
  </conditionalFormatting>
  <conditionalFormatting sqref="BM5:CC6 BL30:CC35 BL5:BL29 BM8:CC29">
    <cfRule type="expression" dxfId="14" priority="46">
      <formula>AND(TODAY()&gt;=BL$5,TODAY()&lt;#REF!)</formula>
    </cfRule>
  </conditionalFormatting>
  <conditionalFormatting sqref="BL30:CC35 BL7:BL29 BM8:CC29">
    <cfRule type="expression" dxfId="13" priority="51">
      <formula>AND(task_start&lt;=BL$5,ROUNDDOWN((task_end-task_start+1)*task_progress,0)+task_start-1&gt;=BL$5)</formula>
    </cfRule>
    <cfRule type="expression" dxfId="12" priority="52" stopIfTrue="1">
      <formula>AND(task_end&gt;=BL$5,task_start&lt;#REF!)</formula>
    </cfRule>
  </conditionalFormatting>
  <conditionalFormatting sqref="I36:BK36">
    <cfRule type="expression" dxfId="11" priority="9">
      <formula>AND(TODAY()&gt;=I$5,TODAY()&lt;J$5)</formula>
    </cfRule>
  </conditionalFormatting>
  <conditionalFormatting sqref="I36:BK36">
    <cfRule type="expression" dxfId="10" priority="7">
      <formula>AND(task_start&lt;=I$5,ROUNDDOWN((task_end-task_start+1)*task_progress,0)+task_start-1&gt;=I$5)</formula>
    </cfRule>
    <cfRule type="expression" dxfId="9" priority="8" stopIfTrue="1">
      <formula>AND(task_end&gt;=I$5,task_start&lt;J$5)</formula>
    </cfRule>
  </conditionalFormatting>
  <conditionalFormatting sqref="BL36:CC36">
    <cfRule type="expression" dxfId="8" priority="10">
      <formula>AND(TODAY()&gt;=BL$5,TODAY()&lt;#REF!)</formula>
    </cfRule>
  </conditionalFormatting>
  <conditionalFormatting sqref="BL36:CC36">
    <cfRule type="expression" dxfId="7" priority="11">
      <formula>AND(task_start&lt;=BL$5,ROUNDDOWN((task_end-task_start+1)*task_progress,0)+task_start-1&gt;=BL$5)</formula>
    </cfRule>
    <cfRule type="expression" dxfId="6" priority="12" stopIfTrue="1">
      <formula>AND(task_end&gt;=BL$5,task_start&lt;#REF!)</formula>
    </cfRule>
  </conditionalFormatting>
  <conditionalFormatting sqref="I37:BK41">
    <cfRule type="expression" dxfId="5" priority="3">
      <formula>AND(TODAY()&gt;=I$5,TODAY()&lt;J$5)</formula>
    </cfRule>
  </conditionalFormatting>
  <conditionalFormatting sqref="I37:BK41">
    <cfRule type="expression" dxfId="4" priority="1">
      <formula>AND(task_start&lt;=I$5,ROUNDDOWN((task_end-task_start+1)*task_progress,0)+task_start-1&gt;=I$5)</formula>
    </cfRule>
    <cfRule type="expression" dxfId="3" priority="2" stopIfTrue="1">
      <formula>AND(task_end&gt;=I$5,task_start&lt;J$5)</formula>
    </cfRule>
  </conditionalFormatting>
  <conditionalFormatting sqref="BL37:CC41">
    <cfRule type="expression" dxfId="2" priority="4">
      <formula>AND(TODAY()&gt;=BL$5,TODAY()&lt;#REF!)</formula>
    </cfRule>
  </conditionalFormatting>
  <conditionalFormatting sqref="BL37:CC41">
    <cfRule type="expression" dxfId="1" priority="5">
      <formula>AND(task_start&lt;=BL$5,ROUNDDOWN((task_end-task_start+1)*task_progress,0)+task_start-1&gt;=BL$5)</formula>
    </cfRule>
    <cfRule type="expression" dxfId="0" priority="6" stopIfTrue="1">
      <formula>AND(task_end&gt;=BL$5,task_start&lt;#REF!)</formula>
    </cfRule>
  </conditionalFormatting>
  <dataValidations disablePrompts="1" count="1">
    <dataValidation type="whole" operator="greaterThanOrEqual" allowBlank="1" showInputMessage="1" promptTitle="Display Week" prompt="Changing this number will scroll the Gantt Chart view." sqref="E4" xr:uid="{00000000-0002-0000-0000-000000000000}">
      <formula1>1</formula1>
    </dataValidation>
  </dataValidations>
  <printOptions horizontalCentered="1"/>
  <pageMargins left="0.35" right="0.35" top="0.35" bottom="0.5" header="0.3" footer="0.3"/>
  <pageSetup paperSize="9" scale="6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D7:D34 D36:D41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FA351-B11F-4ACF-9B1E-BD7407EE8887}">
  <dimension ref="A1:Z36"/>
  <sheetViews>
    <sheetView workbookViewId="0">
      <selection activeCell="E1" sqref="E1:E1048576"/>
    </sheetView>
  </sheetViews>
  <sheetFormatPr defaultRowHeight="15"/>
  <cols>
    <col min="3" max="3" width="22" bestFit="1" customWidth="1"/>
    <col min="4" max="4" width="36.5703125" customWidth="1"/>
    <col min="5" max="5" width="25.140625" bestFit="1" customWidth="1"/>
  </cols>
  <sheetData>
    <row r="1" spans="1:26">
      <c r="A1" s="64"/>
      <c r="B1" s="64"/>
      <c r="C1" s="64"/>
      <c r="D1" s="64"/>
      <c r="E1" s="64"/>
      <c r="F1" s="64"/>
      <c r="G1" s="64"/>
      <c r="H1" s="64"/>
      <c r="I1" s="64"/>
      <c r="J1" s="64"/>
      <c r="K1" s="64"/>
      <c r="L1" s="64"/>
      <c r="M1" s="64"/>
      <c r="N1" s="64"/>
      <c r="O1" s="64"/>
      <c r="P1" s="64"/>
      <c r="Q1" s="64"/>
      <c r="R1" s="64"/>
      <c r="S1" s="64"/>
      <c r="T1" s="64"/>
      <c r="U1" s="64"/>
      <c r="V1" s="64"/>
      <c r="W1" s="64"/>
      <c r="X1" s="64"/>
      <c r="Y1" s="64"/>
      <c r="Z1" s="64"/>
    </row>
    <row r="2" spans="1:26" ht="7.5" customHeight="1">
      <c r="A2" s="64"/>
      <c r="B2" s="64"/>
      <c r="C2" s="64"/>
      <c r="D2" s="64"/>
      <c r="E2" s="64"/>
      <c r="F2" s="64"/>
      <c r="G2" s="64"/>
      <c r="H2" s="64"/>
      <c r="I2" s="64"/>
      <c r="J2" s="64"/>
      <c r="K2" s="64"/>
      <c r="L2" s="64"/>
      <c r="M2" s="64"/>
      <c r="N2" s="64"/>
      <c r="O2" s="64"/>
      <c r="P2" s="64"/>
      <c r="Q2" s="64"/>
      <c r="R2" s="64"/>
      <c r="S2" s="64"/>
      <c r="T2" s="64"/>
      <c r="U2" s="64"/>
      <c r="V2" s="64"/>
      <c r="W2" s="64"/>
      <c r="X2" s="64"/>
      <c r="Y2" s="64"/>
      <c r="Z2" s="64"/>
    </row>
    <row r="3" spans="1:26" ht="31.5">
      <c r="A3" s="64"/>
      <c r="B3" s="64"/>
      <c r="C3" s="79" t="s">
        <v>65</v>
      </c>
      <c r="D3" s="77"/>
      <c r="E3" s="64"/>
      <c r="F3" s="64"/>
      <c r="G3" s="64"/>
      <c r="H3" s="64"/>
      <c r="I3" s="64"/>
      <c r="J3" s="64"/>
      <c r="K3" s="64"/>
      <c r="L3" s="64"/>
      <c r="M3" s="64"/>
      <c r="N3" s="64"/>
      <c r="O3" s="64"/>
      <c r="P3" s="64"/>
      <c r="Q3" s="64"/>
      <c r="R3" s="64"/>
      <c r="S3" s="64"/>
      <c r="T3" s="64"/>
      <c r="U3" s="64"/>
      <c r="V3" s="64"/>
      <c r="W3" s="64"/>
      <c r="X3" s="64"/>
      <c r="Y3" s="64"/>
      <c r="Z3" s="64"/>
    </row>
    <row r="4" spans="1:26" ht="18.75">
      <c r="A4" s="64"/>
      <c r="B4" s="66"/>
      <c r="C4" s="66"/>
      <c r="D4" s="66"/>
      <c r="E4" s="66"/>
      <c r="F4" s="66"/>
      <c r="G4" s="66"/>
      <c r="H4" s="66"/>
      <c r="I4" s="66"/>
      <c r="J4" s="64"/>
      <c r="K4" s="64"/>
      <c r="L4" s="64"/>
      <c r="M4" s="64"/>
      <c r="N4" s="64"/>
      <c r="O4" s="64"/>
      <c r="P4" s="64"/>
      <c r="Q4" s="64"/>
      <c r="R4" s="64"/>
      <c r="S4" s="64"/>
      <c r="T4" s="64"/>
      <c r="U4" s="64"/>
      <c r="V4" s="64"/>
      <c r="W4" s="64"/>
      <c r="X4" s="64"/>
      <c r="Y4" s="64"/>
      <c r="Z4" s="64"/>
    </row>
    <row r="5" spans="1:26" ht="18.75">
      <c r="A5" s="64"/>
      <c r="B5" s="66"/>
      <c r="C5" s="66"/>
      <c r="D5" s="66"/>
      <c r="E5" s="66"/>
      <c r="F5" s="66"/>
      <c r="G5" s="66"/>
      <c r="H5" s="66"/>
      <c r="I5" s="66"/>
      <c r="J5" s="64"/>
      <c r="K5" s="64"/>
      <c r="L5" s="64"/>
      <c r="M5" s="64"/>
      <c r="N5" s="64"/>
      <c r="O5" s="64"/>
      <c r="P5" s="64"/>
      <c r="Q5" s="64"/>
      <c r="R5" s="64"/>
      <c r="S5" s="64"/>
      <c r="T5" s="64"/>
      <c r="U5" s="64"/>
      <c r="V5" s="64"/>
      <c r="W5" s="64"/>
      <c r="X5" s="64"/>
      <c r="Y5" s="64"/>
      <c r="Z5" s="64"/>
    </row>
    <row r="6" spans="1:26" ht="18.75">
      <c r="A6" s="64"/>
      <c r="B6" s="66"/>
      <c r="C6" s="67" t="s">
        <v>66</v>
      </c>
      <c r="D6" s="78" t="s">
        <v>67</v>
      </c>
      <c r="E6" s="68" t="s">
        <v>68</v>
      </c>
      <c r="F6" s="66"/>
      <c r="G6" s="66"/>
      <c r="H6" s="66"/>
      <c r="I6" s="66"/>
      <c r="J6" s="64"/>
      <c r="K6" s="64"/>
      <c r="L6" s="64"/>
      <c r="M6" s="64"/>
      <c r="N6" s="64"/>
      <c r="O6" s="64"/>
      <c r="P6" s="64"/>
      <c r="Q6" s="64"/>
      <c r="R6" s="64"/>
      <c r="S6" s="64"/>
      <c r="T6" s="64"/>
      <c r="U6" s="64"/>
      <c r="V6" s="64"/>
      <c r="W6" s="64"/>
      <c r="X6" s="64"/>
      <c r="Y6" s="64"/>
      <c r="Z6" s="64"/>
    </row>
    <row r="7" spans="1:26" ht="64.5">
      <c r="A7" s="64"/>
      <c r="B7" s="66"/>
      <c r="C7" s="69" t="s">
        <v>40</v>
      </c>
      <c r="D7" s="70" t="s">
        <v>69</v>
      </c>
      <c r="E7" s="65" t="s">
        <v>70</v>
      </c>
      <c r="F7" s="66"/>
      <c r="G7" s="66"/>
      <c r="H7" s="66"/>
      <c r="I7" s="66"/>
      <c r="J7" s="64"/>
      <c r="K7" s="64"/>
      <c r="L7" s="64"/>
      <c r="M7" s="64"/>
      <c r="N7" s="64"/>
      <c r="O7" s="64"/>
      <c r="P7" s="64"/>
      <c r="Q7" s="64"/>
      <c r="R7" s="64"/>
      <c r="S7" s="64"/>
      <c r="T7" s="64"/>
      <c r="U7" s="64"/>
      <c r="V7" s="64"/>
      <c r="W7" s="64"/>
      <c r="X7" s="64"/>
      <c r="Y7" s="64"/>
      <c r="Z7" s="64"/>
    </row>
    <row r="8" spans="1:26" ht="64.5">
      <c r="A8" s="64"/>
      <c r="B8" s="66"/>
      <c r="C8" s="71" t="s">
        <v>33</v>
      </c>
      <c r="D8" s="70" t="s">
        <v>71</v>
      </c>
      <c r="E8" s="76" t="s">
        <v>72</v>
      </c>
      <c r="F8" s="66"/>
      <c r="G8" s="66"/>
      <c r="H8" s="66"/>
      <c r="I8" s="66"/>
      <c r="J8" s="64"/>
      <c r="K8" s="64"/>
      <c r="L8" s="64"/>
      <c r="M8" s="64"/>
      <c r="N8" s="64"/>
      <c r="O8" s="64"/>
      <c r="P8" s="64"/>
      <c r="Q8" s="64"/>
      <c r="R8" s="64"/>
      <c r="S8" s="64"/>
      <c r="T8" s="64"/>
      <c r="U8" s="64"/>
      <c r="V8" s="64"/>
      <c r="W8" s="64"/>
      <c r="X8" s="64"/>
      <c r="Y8" s="64"/>
      <c r="Z8" s="64"/>
    </row>
    <row r="9" spans="1:26" ht="42" customHeight="1">
      <c r="A9" s="64"/>
      <c r="B9" s="66"/>
      <c r="C9" s="71" t="s">
        <v>73</v>
      </c>
      <c r="D9" s="72" t="s">
        <v>24</v>
      </c>
      <c r="E9" s="75" t="s">
        <v>74</v>
      </c>
      <c r="F9" s="66"/>
      <c r="G9" s="66"/>
      <c r="H9" s="66"/>
      <c r="I9" s="66"/>
      <c r="J9" s="64"/>
      <c r="K9" s="64"/>
      <c r="L9" s="64"/>
      <c r="M9" s="64"/>
      <c r="N9" s="64"/>
      <c r="O9" s="64"/>
      <c r="P9" s="64"/>
      <c r="Q9" s="64"/>
      <c r="R9" s="64"/>
      <c r="S9" s="64"/>
      <c r="T9" s="64"/>
      <c r="U9" s="64"/>
      <c r="V9" s="64"/>
      <c r="W9" s="64"/>
      <c r="X9" s="64"/>
      <c r="Y9" s="64"/>
      <c r="Z9" s="64"/>
    </row>
    <row r="10" spans="1:26" ht="57">
      <c r="A10" s="64"/>
      <c r="B10" s="66"/>
      <c r="C10" s="73" t="s">
        <v>27</v>
      </c>
      <c r="D10" s="74" t="s">
        <v>75</v>
      </c>
      <c r="E10" s="76" t="s">
        <v>76</v>
      </c>
      <c r="F10" s="66"/>
      <c r="G10" s="66"/>
      <c r="H10" s="66"/>
      <c r="I10" s="66"/>
      <c r="J10" s="64"/>
      <c r="K10" s="64"/>
      <c r="L10" s="64"/>
      <c r="M10" s="64"/>
      <c r="N10" s="64"/>
      <c r="O10" s="64"/>
      <c r="P10" s="64"/>
      <c r="Q10" s="64"/>
      <c r="R10" s="64"/>
      <c r="S10" s="64"/>
      <c r="T10" s="64"/>
      <c r="U10" s="64"/>
      <c r="V10" s="64"/>
      <c r="W10" s="64"/>
      <c r="X10" s="64"/>
      <c r="Y10" s="64"/>
      <c r="Z10" s="64"/>
    </row>
    <row r="11" spans="1:26" ht="88.5" customHeight="1">
      <c r="A11" s="64"/>
      <c r="B11" s="66"/>
      <c r="C11" s="73" t="s">
        <v>22</v>
      </c>
      <c r="D11" s="70" t="s">
        <v>69</v>
      </c>
      <c r="E11" s="65" t="s">
        <v>77</v>
      </c>
      <c r="F11" s="66"/>
      <c r="G11" s="66"/>
      <c r="H11" s="66"/>
      <c r="I11" s="66"/>
      <c r="J11" s="64"/>
      <c r="K11" s="64"/>
      <c r="L11" s="64"/>
      <c r="M11" s="64"/>
      <c r="N11" s="64"/>
      <c r="O11" s="64"/>
      <c r="P11" s="64"/>
      <c r="Q11" s="64"/>
      <c r="R11" s="64"/>
      <c r="S11" s="64"/>
      <c r="T11" s="64"/>
      <c r="U11" s="64"/>
      <c r="V11" s="64"/>
      <c r="W11" s="64"/>
      <c r="X11" s="64"/>
      <c r="Y11" s="64"/>
      <c r="Z11" s="64"/>
    </row>
    <row r="12" spans="1:26" ht="18.75">
      <c r="A12" s="64"/>
      <c r="B12" s="66"/>
      <c r="C12" s="80" t="s">
        <v>78</v>
      </c>
      <c r="D12" s="81" t="s">
        <v>79</v>
      </c>
      <c r="E12" s="81" t="s">
        <v>79</v>
      </c>
      <c r="F12" s="66"/>
      <c r="G12" s="66"/>
      <c r="H12" s="66"/>
      <c r="I12" s="66"/>
      <c r="J12" s="64"/>
      <c r="K12" s="64"/>
      <c r="L12" s="64"/>
      <c r="M12" s="64"/>
      <c r="N12" s="64"/>
      <c r="O12" s="64"/>
      <c r="P12" s="64"/>
      <c r="Q12" s="64"/>
      <c r="R12" s="64"/>
      <c r="S12" s="64"/>
      <c r="T12" s="64"/>
      <c r="U12" s="64"/>
      <c r="V12" s="64"/>
      <c r="W12" s="64"/>
      <c r="X12" s="64"/>
      <c r="Y12" s="64"/>
      <c r="Z12" s="64"/>
    </row>
    <row r="13" spans="1:26" ht="18.75">
      <c r="A13" s="64"/>
      <c r="B13" s="66"/>
      <c r="C13" s="66"/>
      <c r="D13" s="66"/>
      <c r="E13" s="66"/>
      <c r="F13" s="66"/>
      <c r="G13" s="66"/>
      <c r="H13" s="66"/>
      <c r="I13" s="66"/>
      <c r="J13" s="64"/>
      <c r="K13" s="64"/>
      <c r="L13" s="64"/>
      <c r="M13" s="64"/>
      <c r="N13" s="64"/>
      <c r="O13" s="64"/>
      <c r="P13" s="64"/>
      <c r="Q13" s="64"/>
      <c r="R13" s="64"/>
      <c r="S13" s="64"/>
      <c r="T13" s="64"/>
      <c r="U13" s="64"/>
      <c r="V13" s="64"/>
      <c r="W13" s="64"/>
      <c r="X13" s="64"/>
      <c r="Y13" s="64"/>
      <c r="Z13" s="64"/>
    </row>
    <row r="14" spans="1:26" ht="18.75">
      <c r="A14" s="64"/>
      <c r="B14" s="66"/>
      <c r="C14" s="66"/>
      <c r="D14" s="66"/>
      <c r="E14" s="66"/>
      <c r="F14" s="66"/>
      <c r="G14" s="66"/>
      <c r="H14" s="66"/>
      <c r="I14" s="66"/>
      <c r="J14" s="64"/>
      <c r="K14" s="64"/>
      <c r="L14" s="64"/>
      <c r="M14" s="64"/>
      <c r="N14" s="64"/>
      <c r="O14" s="64"/>
      <c r="P14" s="64"/>
      <c r="Q14" s="64"/>
      <c r="R14" s="64"/>
      <c r="S14" s="64"/>
      <c r="T14" s="64"/>
      <c r="U14" s="64"/>
      <c r="V14" s="64"/>
      <c r="W14" s="64"/>
      <c r="X14" s="64"/>
      <c r="Y14" s="64"/>
      <c r="Z14" s="64"/>
    </row>
    <row r="15" spans="1:26">
      <c r="A15" s="64"/>
      <c r="B15" s="64"/>
      <c r="C15" s="64"/>
      <c r="D15" s="64"/>
      <c r="E15" s="64"/>
      <c r="F15" s="64"/>
      <c r="G15" s="64"/>
      <c r="H15" s="64"/>
      <c r="I15" s="64"/>
      <c r="J15" s="64"/>
      <c r="K15" s="64"/>
      <c r="L15" s="64"/>
      <c r="M15" s="64"/>
      <c r="N15" s="64"/>
      <c r="O15" s="64"/>
      <c r="P15" s="64"/>
      <c r="Q15" s="64"/>
      <c r="R15" s="64"/>
      <c r="S15" s="64"/>
      <c r="T15" s="64"/>
      <c r="U15" s="64"/>
      <c r="V15" s="64"/>
      <c r="W15" s="64"/>
      <c r="X15" s="64"/>
      <c r="Y15" s="64"/>
      <c r="Z15" s="64"/>
    </row>
    <row r="16" spans="1:26">
      <c r="A16" s="64"/>
      <c r="B16" s="64"/>
      <c r="C16" s="64"/>
      <c r="D16" s="64"/>
      <c r="E16" s="64"/>
      <c r="F16" s="64"/>
      <c r="G16" s="64"/>
      <c r="H16" s="64"/>
      <c r="I16" s="64"/>
      <c r="J16" s="64"/>
      <c r="K16" s="64"/>
      <c r="L16" s="64"/>
      <c r="M16" s="64"/>
      <c r="N16" s="64"/>
      <c r="O16" s="64"/>
      <c r="P16" s="64"/>
      <c r="Q16" s="64"/>
      <c r="R16" s="64"/>
      <c r="S16" s="64"/>
      <c r="T16" s="64"/>
      <c r="U16" s="64"/>
      <c r="V16" s="64"/>
      <c r="W16" s="64"/>
      <c r="X16" s="64"/>
      <c r="Y16" s="64"/>
      <c r="Z16" s="64"/>
    </row>
    <row r="17" spans="1:26">
      <c r="A17" s="64"/>
      <c r="B17" s="64"/>
      <c r="C17" s="64"/>
      <c r="D17" s="64"/>
      <c r="E17" s="64"/>
      <c r="F17" s="64"/>
      <c r="G17" s="64"/>
      <c r="H17" s="64"/>
      <c r="I17" s="64"/>
      <c r="J17" s="64"/>
      <c r="K17" s="64"/>
      <c r="L17" s="64"/>
      <c r="M17" s="64"/>
      <c r="N17" s="64"/>
      <c r="O17" s="64"/>
      <c r="P17" s="64"/>
      <c r="Q17" s="64"/>
      <c r="R17" s="64"/>
      <c r="S17" s="64"/>
      <c r="T17" s="64"/>
      <c r="U17" s="64"/>
      <c r="V17" s="64"/>
      <c r="W17" s="64"/>
      <c r="X17" s="64"/>
      <c r="Y17" s="64"/>
      <c r="Z17" s="64"/>
    </row>
    <row r="18" spans="1:26">
      <c r="A18" s="64"/>
      <c r="B18" s="64"/>
      <c r="C18" s="64"/>
      <c r="D18" s="64"/>
      <c r="E18" s="64"/>
      <c r="F18" s="64"/>
      <c r="G18" s="64"/>
      <c r="H18" s="64"/>
      <c r="I18" s="64"/>
      <c r="J18" s="64"/>
      <c r="K18" s="64"/>
      <c r="L18" s="64"/>
      <c r="M18" s="64"/>
      <c r="N18" s="64"/>
      <c r="O18" s="64"/>
      <c r="P18" s="64"/>
      <c r="Q18" s="64"/>
      <c r="R18" s="64"/>
      <c r="S18" s="64"/>
      <c r="T18" s="64"/>
      <c r="U18" s="64"/>
      <c r="V18" s="64"/>
      <c r="W18" s="64"/>
      <c r="X18" s="64"/>
      <c r="Y18" s="64"/>
      <c r="Z18" s="64"/>
    </row>
    <row r="19" spans="1:26">
      <c r="A19" s="64"/>
      <c r="B19" s="64"/>
      <c r="C19" s="64"/>
      <c r="D19" s="64"/>
      <c r="E19" s="64"/>
      <c r="F19" s="64"/>
      <c r="G19" s="64"/>
      <c r="H19" s="64"/>
      <c r="I19" s="64"/>
      <c r="J19" s="64"/>
      <c r="K19" s="64"/>
      <c r="L19" s="64"/>
      <c r="M19" s="64"/>
      <c r="N19" s="64"/>
      <c r="O19" s="64"/>
      <c r="P19" s="64"/>
      <c r="Q19" s="64"/>
      <c r="R19" s="64"/>
      <c r="S19" s="64"/>
      <c r="T19" s="64"/>
      <c r="U19" s="64"/>
      <c r="V19" s="64"/>
      <c r="W19" s="64"/>
      <c r="X19" s="64"/>
      <c r="Y19" s="64"/>
      <c r="Z19" s="64"/>
    </row>
    <row r="20" spans="1:26">
      <c r="A20" s="64"/>
      <c r="B20" s="64"/>
      <c r="C20" s="64"/>
      <c r="D20" s="64"/>
      <c r="E20" s="64"/>
      <c r="F20" s="64"/>
      <c r="G20" s="64"/>
      <c r="H20" s="64"/>
      <c r="I20" s="64"/>
      <c r="J20" s="64"/>
      <c r="K20" s="64"/>
      <c r="L20" s="64"/>
      <c r="M20" s="64"/>
      <c r="N20" s="64"/>
      <c r="O20" s="64"/>
      <c r="P20" s="64"/>
      <c r="Q20" s="64"/>
      <c r="R20" s="64"/>
      <c r="S20" s="64"/>
      <c r="T20" s="64"/>
      <c r="U20" s="64"/>
      <c r="V20" s="64"/>
      <c r="W20" s="64"/>
      <c r="X20" s="64"/>
      <c r="Y20" s="64"/>
      <c r="Z20" s="64"/>
    </row>
    <row r="21" spans="1:26">
      <c r="A21" s="64"/>
      <c r="B21" s="64"/>
      <c r="C21" s="64"/>
      <c r="D21" s="64"/>
      <c r="E21" s="64"/>
      <c r="F21" s="64"/>
      <c r="G21" s="64"/>
      <c r="H21" s="64"/>
      <c r="I21" s="64"/>
      <c r="J21" s="64"/>
      <c r="K21" s="64"/>
      <c r="L21" s="64"/>
      <c r="M21" s="64"/>
      <c r="N21" s="64"/>
      <c r="O21" s="64"/>
      <c r="P21" s="64"/>
      <c r="Q21" s="64"/>
      <c r="R21" s="64"/>
      <c r="S21" s="64"/>
      <c r="T21" s="64"/>
      <c r="U21" s="64"/>
      <c r="V21" s="64"/>
      <c r="W21" s="64"/>
      <c r="X21" s="64"/>
      <c r="Y21" s="64"/>
      <c r="Z21" s="64"/>
    </row>
    <row r="22" spans="1:26">
      <c r="A22" s="64"/>
      <c r="B22" s="64"/>
      <c r="C22" s="64"/>
      <c r="D22" s="64"/>
      <c r="E22" s="64"/>
      <c r="F22" s="64"/>
      <c r="G22" s="64"/>
      <c r="H22" s="64"/>
      <c r="I22" s="64"/>
      <c r="J22" s="64"/>
      <c r="K22" s="64"/>
      <c r="L22" s="64"/>
      <c r="M22" s="64"/>
      <c r="N22" s="64"/>
      <c r="O22" s="64"/>
      <c r="P22" s="64"/>
      <c r="Q22" s="64"/>
      <c r="R22" s="64"/>
      <c r="S22" s="64"/>
      <c r="T22" s="64"/>
      <c r="U22" s="64"/>
      <c r="V22" s="64"/>
      <c r="W22" s="64"/>
      <c r="X22" s="64"/>
      <c r="Y22" s="64"/>
      <c r="Z22" s="64"/>
    </row>
    <row r="23" spans="1:26">
      <c r="A23" s="64"/>
      <c r="B23" s="64"/>
      <c r="C23" s="64"/>
      <c r="D23" s="64"/>
      <c r="E23" s="64"/>
      <c r="F23" s="64"/>
      <c r="G23" s="64"/>
      <c r="H23" s="64"/>
      <c r="I23" s="64"/>
      <c r="J23" s="64"/>
      <c r="K23" s="64"/>
      <c r="L23" s="64"/>
      <c r="M23" s="64"/>
      <c r="N23" s="64"/>
      <c r="O23" s="64"/>
      <c r="P23" s="64"/>
      <c r="Q23" s="64"/>
      <c r="R23" s="64"/>
      <c r="S23" s="64"/>
      <c r="T23" s="64"/>
      <c r="U23" s="64"/>
      <c r="V23" s="64"/>
      <c r="W23" s="64"/>
      <c r="X23" s="64"/>
      <c r="Y23" s="64"/>
      <c r="Z23" s="64"/>
    </row>
    <row r="24" spans="1:26">
      <c r="A24" s="64"/>
      <c r="B24" s="64"/>
      <c r="C24" s="64"/>
      <c r="D24" s="64"/>
      <c r="E24" s="64"/>
      <c r="F24" s="64"/>
      <c r="G24" s="64"/>
      <c r="H24" s="64"/>
      <c r="I24" s="64"/>
      <c r="J24" s="64"/>
      <c r="K24" s="64"/>
      <c r="L24" s="64"/>
      <c r="M24" s="64"/>
      <c r="N24" s="64"/>
      <c r="O24" s="64"/>
      <c r="P24" s="64"/>
      <c r="Q24" s="64"/>
      <c r="R24" s="64"/>
      <c r="S24" s="64"/>
      <c r="T24" s="64"/>
      <c r="U24" s="64"/>
      <c r="V24" s="64"/>
      <c r="W24" s="64"/>
      <c r="X24" s="64"/>
      <c r="Y24" s="64"/>
      <c r="Z24" s="64"/>
    </row>
    <row r="25" spans="1:26">
      <c r="A25" s="64"/>
      <c r="B25" s="64"/>
      <c r="C25" s="64"/>
      <c r="D25" s="64"/>
      <c r="E25" s="64"/>
      <c r="F25" s="64"/>
      <c r="G25" s="64"/>
      <c r="H25" s="64"/>
      <c r="I25" s="64"/>
      <c r="J25" s="64"/>
      <c r="K25" s="64"/>
      <c r="L25" s="64"/>
      <c r="M25" s="64"/>
      <c r="N25" s="64"/>
      <c r="O25" s="64"/>
      <c r="P25" s="64"/>
      <c r="Q25" s="64"/>
      <c r="R25" s="64"/>
      <c r="S25" s="64"/>
      <c r="T25" s="64"/>
      <c r="U25" s="64"/>
      <c r="V25" s="64"/>
      <c r="W25" s="64"/>
      <c r="X25" s="64"/>
      <c r="Y25" s="64"/>
      <c r="Z25" s="64"/>
    </row>
    <row r="26" spans="1:26">
      <c r="A26" s="64"/>
      <c r="B26" s="64"/>
      <c r="C26" s="64"/>
      <c r="D26" s="64"/>
      <c r="E26" s="64"/>
      <c r="F26" s="64"/>
      <c r="G26" s="64"/>
      <c r="H26" s="64"/>
      <c r="I26" s="64"/>
      <c r="J26" s="64"/>
      <c r="K26" s="64"/>
      <c r="L26" s="64"/>
      <c r="M26" s="64"/>
      <c r="N26" s="64"/>
      <c r="O26" s="64"/>
      <c r="P26" s="64"/>
      <c r="Q26" s="64"/>
      <c r="R26" s="64"/>
      <c r="S26" s="64"/>
      <c r="T26" s="64"/>
      <c r="U26" s="64"/>
      <c r="V26" s="64"/>
      <c r="W26" s="64"/>
      <c r="X26" s="64"/>
      <c r="Y26" s="64"/>
      <c r="Z26" s="64"/>
    </row>
    <row r="27" spans="1:26">
      <c r="A27" s="64"/>
      <c r="B27" s="64"/>
      <c r="C27" s="64"/>
      <c r="D27" s="64"/>
      <c r="E27" s="64"/>
      <c r="F27" s="64"/>
      <c r="G27" s="64"/>
      <c r="H27" s="64"/>
      <c r="I27" s="64"/>
      <c r="J27" s="64"/>
      <c r="K27" s="64"/>
      <c r="L27" s="64"/>
      <c r="M27" s="64"/>
      <c r="N27" s="64"/>
      <c r="O27" s="64"/>
      <c r="P27" s="64"/>
      <c r="Q27" s="64"/>
      <c r="R27" s="64"/>
      <c r="S27" s="64"/>
      <c r="T27" s="64"/>
      <c r="U27" s="64"/>
      <c r="V27" s="64"/>
      <c r="W27" s="64"/>
      <c r="X27" s="64"/>
      <c r="Y27" s="64"/>
      <c r="Z27" s="64"/>
    </row>
    <row r="28" spans="1:26">
      <c r="A28" s="64"/>
      <c r="B28" s="64"/>
      <c r="C28" s="64"/>
      <c r="D28" s="64"/>
      <c r="E28" s="64"/>
      <c r="F28" s="64"/>
      <c r="G28" s="64"/>
      <c r="H28" s="64"/>
      <c r="I28" s="64"/>
      <c r="J28" s="64"/>
      <c r="K28" s="64"/>
      <c r="L28" s="64"/>
      <c r="M28" s="64"/>
      <c r="N28" s="64"/>
      <c r="O28" s="64"/>
      <c r="P28" s="64"/>
      <c r="Q28" s="64"/>
      <c r="R28" s="64"/>
      <c r="S28" s="64"/>
      <c r="T28" s="64"/>
      <c r="U28" s="64"/>
      <c r="V28" s="64"/>
      <c r="W28" s="64"/>
      <c r="X28" s="64"/>
      <c r="Y28" s="64"/>
      <c r="Z28" s="64"/>
    </row>
    <row r="29" spans="1:26">
      <c r="A29" s="64"/>
      <c r="B29" s="64"/>
      <c r="C29" s="64"/>
      <c r="D29" s="64"/>
      <c r="E29" s="64"/>
      <c r="F29" s="64"/>
      <c r="G29" s="64"/>
      <c r="H29" s="64"/>
      <c r="I29" s="64"/>
      <c r="J29" s="64"/>
      <c r="K29" s="64"/>
      <c r="L29" s="64"/>
      <c r="M29" s="64"/>
      <c r="N29" s="64"/>
      <c r="O29" s="64"/>
      <c r="P29" s="64"/>
      <c r="Q29" s="64"/>
      <c r="R29" s="64"/>
      <c r="S29" s="64"/>
      <c r="T29" s="64"/>
      <c r="U29" s="64"/>
      <c r="V29" s="64"/>
      <c r="W29" s="64"/>
      <c r="X29" s="64"/>
      <c r="Y29" s="64"/>
      <c r="Z29" s="64"/>
    </row>
    <row r="30" spans="1:26">
      <c r="A30" s="64"/>
      <c r="B30" s="64"/>
      <c r="C30" s="64"/>
      <c r="D30" s="64"/>
      <c r="E30" s="64"/>
      <c r="F30" s="64"/>
      <c r="G30" s="64"/>
      <c r="H30" s="64"/>
      <c r="I30" s="64"/>
      <c r="J30" s="64"/>
      <c r="K30" s="64"/>
      <c r="L30" s="64"/>
      <c r="M30" s="64"/>
      <c r="N30" s="64"/>
      <c r="O30" s="64"/>
      <c r="P30" s="64"/>
      <c r="Q30" s="64"/>
      <c r="R30" s="64"/>
      <c r="S30" s="64"/>
      <c r="T30" s="64"/>
      <c r="U30" s="64"/>
      <c r="V30" s="64"/>
      <c r="W30" s="64"/>
      <c r="X30" s="64"/>
      <c r="Y30" s="64"/>
      <c r="Z30" s="64"/>
    </row>
    <row r="31" spans="1:26">
      <c r="A31" s="64"/>
      <c r="B31" s="64"/>
      <c r="C31" s="64"/>
      <c r="D31" s="64"/>
      <c r="E31" s="64"/>
      <c r="F31" s="64"/>
      <c r="G31" s="64"/>
      <c r="H31" s="64"/>
      <c r="I31" s="64"/>
      <c r="J31" s="64"/>
      <c r="K31" s="64"/>
      <c r="L31" s="64"/>
      <c r="M31" s="64"/>
      <c r="N31" s="64"/>
      <c r="O31" s="64"/>
      <c r="P31" s="64"/>
      <c r="Q31" s="64"/>
      <c r="R31" s="64"/>
      <c r="S31" s="64"/>
      <c r="T31" s="64"/>
      <c r="U31" s="64"/>
      <c r="V31" s="64"/>
      <c r="W31" s="64"/>
      <c r="X31" s="64"/>
      <c r="Y31" s="64"/>
      <c r="Z31" s="64"/>
    </row>
    <row r="32" spans="1:26">
      <c r="A32" s="64"/>
      <c r="B32" s="64"/>
      <c r="C32" s="64"/>
      <c r="D32" s="64"/>
      <c r="E32" s="64"/>
      <c r="F32" s="64"/>
      <c r="G32" s="64"/>
      <c r="H32" s="64"/>
      <c r="I32" s="64"/>
      <c r="J32" s="64"/>
      <c r="K32" s="64"/>
      <c r="L32" s="64"/>
      <c r="M32" s="64"/>
      <c r="N32" s="64"/>
      <c r="O32" s="64"/>
      <c r="P32" s="64"/>
      <c r="Q32" s="64"/>
      <c r="R32" s="64"/>
      <c r="S32" s="64"/>
      <c r="T32" s="64"/>
      <c r="U32" s="64"/>
      <c r="V32" s="64"/>
      <c r="W32" s="64"/>
      <c r="X32" s="64"/>
      <c r="Y32" s="64"/>
      <c r="Z32" s="64"/>
    </row>
    <row r="33" spans="1:26">
      <c r="A33" s="64"/>
      <c r="B33" s="64"/>
      <c r="C33" s="64"/>
      <c r="D33" s="64"/>
      <c r="E33" s="64"/>
      <c r="F33" s="64"/>
      <c r="G33" s="64"/>
      <c r="H33" s="64"/>
      <c r="I33" s="64"/>
      <c r="J33" s="64"/>
      <c r="K33" s="64"/>
      <c r="L33" s="64"/>
      <c r="M33" s="64"/>
      <c r="N33" s="64"/>
      <c r="O33" s="64"/>
      <c r="P33" s="64"/>
      <c r="Q33" s="64"/>
      <c r="R33" s="64"/>
      <c r="S33" s="64"/>
      <c r="T33" s="64"/>
      <c r="U33" s="64"/>
      <c r="V33" s="64"/>
      <c r="W33" s="64"/>
      <c r="X33" s="64"/>
      <c r="Y33" s="64"/>
      <c r="Z33" s="64"/>
    </row>
    <row r="34" spans="1:26">
      <c r="A34" s="64"/>
      <c r="B34" s="64"/>
      <c r="C34" s="64"/>
      <c r="D34" s="64"/>
      <c r="E34" s="64"/>
      <c r="F34" s="64"/>
      <c r="G34" s="64"/>
      <c r="H34" s="64"/>
      <c r="I34" s="64"/>
      <c r="J34" s="64"/>
      <c r="K34" s="64"/>
      <c r="L34" s="64"/>
      <c r="M34" s="64"/>
      <c r="N34" s="64"/>
      <c r="O34" s="64"/>
      <c r="P34" s="64"/>
      <c r="Q34" s="64"/>
      <c r="R34" s="64"/>
      <c r="S34" s="64"/>
      <c r="T34" s="64"/>
      <c r="U34" s="64"/>
      <c r="V34" s="64"/>
      <c r="W34" s="64"/>
      <c r="X34" s="64"/>
      <c r="Y34" s="64"/>
      <c r="Z34" s="64"/>
    </row>
    <row r="35" spans="1:26">
      <c r="A35" s="64"/>
      <c r="B35" s="64"/>
      <c r="C35" s="64"/>
      <c r="D35" s="64"/>
      <c r="E35" s="64"/>
      <c r="F35" s="64"/>
      <c r="G35" s="64"/>
      <c r="H35" s="64"/>
      <c r="I35" s="64"/>
      <c r="J35" s="64"/>
      <c r="K35" s="64"/>
      <c r="L35" s="64"/>
      <c r="M35" s="64"/>
      <c r="N35" s="64"/>
      <c r="O35" s="64"/>
      <c r="P35" s="64"/>
      <c r="Q35" s="64"/>
      <c r="R35" s="64"/>
      <c r="S35" s="64"/>
      <c r="T35" s="64"/>
      <c r="U35" s="64"/>
      <c r="V35" s="64"/>
      <c r="W35" s="64"/>
      <c r="X35" s="64"/>
      <c r="Y35" s="64"/>
      <c r="Z35" s="64"/>
    </row>
    <row r="36" spans="1:26">
      <c r="A36" s="64"/>
      <c r="B36" s="64"/>
      <c r="C36" s="64"/>
      <c r="D36" s="64"/>
      <c r="E36" s="64"/>
      <c r="F36" s="64"/>
      <c r="G36" s="64"/>
      <c r="H36" s="64"/>
      <c r="I36" s="64"/>
      <c r="J36" s="64"/>
      <c r="K36" s="64"/>
      <c r="L36" s="64"/>
      <c r="M36" s="64"/>
      <c r="N36" s="64"/>
      <c r="O36" s="64"/>
      <c r="P36" s="64"/>
      <c r="Q36" s="64"/>
      <c r="R36" s="64"/>
      <c r="S36" s="64"/>
      <c r="T36" s="64"/>
      <c r="U36" s="64"/>
      <c r="V36" s="64"/>
      <c r="W36" s="64"/>
      <c r="X36" s="64"/>
      <c r="Y36" s="64"/>
      <c r="Z36" s="6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0a3154956c4d418aee2f6c1ccd8c874e">
  <xsd:schema xmlns:xsd="http://www.w3.org/2001/XMLSchema" xmlns:xs="http://www.w3.org/2001/XMLSchema" xmlns:p="http://schemas.microsoft.com/office/2006/metadata/properties" xmlns:ns3="0085e1a2-9cbf-4b92-866b-21f3c89040b6" targetNamespace="http://schemas.microsoft.com/office/2006/metadata/properties" ma:root="true" ma:fieldsID="9499f3207a9af56f8ff5ae0e8f9b654e"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3AD2E1-977A-4D4F-8EE8-D64B5FFADF75}"/>
</file>

<file path=customXml/itemProps2.xml><?xml version="1.0" encoding="utf-8"?>
<ds:datastoreItem xmlns:ds="http://schemas.openxmlformats.org/officeDocument/2006/customXml" ds:itemID="{E4A34E49-7289-4AEA-9593-4F55E04ADB10}"/>
</file>

<file path=customXml/itemProps3.xml><?xml version="1.0" encoding="utf-8"?>
<ds:datastoreItem xmlns:ds="http://schemas.openxmlformats.org/officeDocument/2006/customXml" ds:itemID="{CE0405B1-83BB-4A65-8D76-723D12465CD5}"/>
</file>

<file path=docProps/app.xml><?xml version="1.0" encoding="utf-8"?>
<Properties xmlns="http://schemas.openxmlformats.org/officeDocument/2006/extended-properties" xmlns:vt="http://schemas.openxmlformats.org/officeDocument/2006/docPropsVTypes">
  <Template>TM16400962</Template>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Harry Stark (2404901)</cp:lastModifiedBy>
  <cp:revision/>
  <dcterms:created xsi:type="dcterms:W3CDTF">2021-12-14T20:18:50Z</dcterms:created>
  <dcterms:modified xsi:type="dcterms:W3CDTF">2025-01-21T18:21:58Z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ies>
</file>