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1377_student_uwtsd_ac_uk/Documents/"/>
    </mc:Choice>
  </mc:AlternateContent>
  <xr:revisionPtr revIDLastSave="117" documentId="8_{ED53F549-DBBE-42AF-949B-383D388CD9AF}" xr6:coauthVersionLast="47" xr6:coauthVersionMax="47" xr10:uidLastSave="{E43C4335-A109-4D2F-BA35-93AB41C2614A}"/>
  <bookViews>
    <workbookView xWindow="-120" yWindow="-120" windowWidth="29040" windowHeight="15720" activeTab="3" xr2:uid="{0448EBC3-0D5D-4C0E-AD47-5E1BB0E88EAE}"/>
  </bookViews>
  <sheets>
    <sheet name="Chart2" sheetId="5" r:id="rId1"/>
    <sheet name="Chart3" sheetId="6" r:id="rId2"/>
    <sheet name="Chart4" sheetId="7" r:id="rId3"/>
    <sheet name="Sheet1" sheetId="1" r:id="rId4"/>
    <sheet name="Chart1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5" i="1" l="1"/>
  <c r="P6" i="1"/>
  <c r="P7" i="1"/>
  <c r="P8" i="1"/>
  <c r="P4" i="1"/>
  <c r="H21" i="1"/>
  <c r="H20" i="1"/>
  <c r="H19" i="1"/>
  <c r="H18" i="1"/>
  <c r="C31" i="1"/>
  <c r="C30" i="1"/>
  <c r="C29" i="1"/>
  <c r="C28" i="1"/>
</calcChain>
</file>

<file path=xl/sharedStrings.xml><?xml version="1.0" encoding="utf-8"?>
<sst xmlns="http://schemas.openxmlformats.org/spreadsheetml/2006/main" count="37" uniqueCount="34">
  <si>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</si>
  <si>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</si>
  <si>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</si>
  <si>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</si>
  <si>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</si>
  <si>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</si>
  <si>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</si>
  <si>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</si>
  <si>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</si>
  <si>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</si>
  <si>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</si>
  <si>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</si>
  <si>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</si>
  <si>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</si>
  <si>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</si>
  <si>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</si>
  <si>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</si>
  <si>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</si>
  <si>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</si>
  <si>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</si>
  <si>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</si>
  <si>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</si>
  <si>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</si>
  <si>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</si>
  <si>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</si>
  <si>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</si>
  <si>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</si>
  <si>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maximum power HP</t>
  </si>
  <si>
    <t>maximum torque  NM</t>
  </si>
  <si>
    <t>avrage power BHP</t>
  </si>
  <si>
    <t>average torque NM</t>
  </si>
  <si>
    <t>Percentage differenece in maps in %</t>
  </si>
  <si>
    <t>done</t>
  </si>
  <si>
    <t>Name: Nandor 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</si>
</sst>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1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(BHP AND TORQUE)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BHP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90-4B60-BDBF-2E0E4D00A8C8}"/>
            </c:ext>
          </c:extLst>
        </c:ser>
        <c:ser>
          <c:idx val="1"/>
          <c:order val="1"/>
          <c:tx>
            <c:v>torque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90-4B60-BDBF-2E0E4D00A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2628480"/>
        <c:axId val="1092939568"/>
      </c:scatterChart>
      <c:valAx>
        <c:axId val="163262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39568"/>
        <c:crosses val="autoZero"/>
        <c:crossBetween val="midCat"/>
      </c:valAx>
      <c:valAx>
        <c:axId val="109293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</a:t>
                </a:r>
                <a:r>
                  <a:rPr lang="en-GB" baseline="0"/>
                  <a:t> and BHP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2628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D6-49FE-BDE3-96A73F943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0051936"/>
        <c:axId val="1092978928"/>
      </c:scatterChart>
      <c:valAx>
        <c:axId val="173005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78928"/>
        <c:crosses val="autoZero"/>
        <c:crossBetween val="midCat"/>
      </c:valAx>
      <c:valAx>
        <c:axId val="109297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0051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</a:t>
            </a:r>
            <a:r>
              <a:rPr lang="en-GB" baseline="0"/>
              <a:t> Compearison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951-43FA-AD99-C9B48EA682BF}"/>
            </c:ext>
          </c:extLst>
        </c:ser>
        <c:ser>
          <c:idx val="1"/>
          <c:order val="1"/>
          <c:tx>
            <c:v>MAP 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951-43FA-AD99-C9B48EA68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768656"/>
        <c:axId val="1749504976"/>
      </c:scatterChart>
      <c:valAx>
        <c:axId val="174476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RPM(Revs</a:t>
                </a:r>
                <a:r>
                  <a:rPr lang="en-GB" baseline="0"/>
                  <a:t> Per 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504976"/>
        <c:crosses val="autoZero"/>
        <c:crossBetween val="midCat"/>
      </c:valAx>
      <c:valAx>
        <c:axId val="174950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 POWER</a:t>
                </a:r>
                <a:r>
                  <a:rPr lang="en-GB" baseline="0"/>
                  <a:t> </a:t>
                </a:r>
                <a:r>
                  <a:rPr lang="en-GB"/>
                  <a:t>BHP</a:t>
                </a:r>
                <a:r>
                  <a:rPr lang="en-GB" baseline="0"/>
                  <a:t> (Horspower)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4768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C1-4F85-9E5D-77E1EA46D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4134144"/>
        <c:axId val="1295829456"/>
      </c:scatterChart>
      <c:valAx>
        <c:axId val="164413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  <a:r>
                  <a:rPr lang="en-GB" baseline="0"/>
                  <a:t> (revs per minute)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5829456"/>
        <c:crosses val="autoZero"/>
        <c:crossBetween val="midCat"/>
      </c:valAx>
      <c:valAx>
        <c:axId val="129582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BHP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4134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BEE4E4E-764F-42D3-8F4B-0C5A0E533238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8929AA3-D748-4FE1-A1F4-0657A782A86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8510750-3A26-4FEF-9CB0-8BBA3B316311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2B59F4-6877-4083-8106-FDCA73840EC7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CCA338-2608-5F74-DB71-2650A9FB4F0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C8E35A-A557-38D1-5EA5-25EB5A973D6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D82B3-18AE-3A4D-0F9E-A21A506781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D1516E-4DC5-71E5-FB10-D4293924B4A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P31"/>
  <sheetViews>
    <sheetView tabSelected="1" workbookViewId="0">
      <selection activeCell="P2" sqref="P2"/>
    </sheetView>
  </sheetViews>
  <sheetFormatPr defaultRowHeight="15" x14ac:dyDescent="0.25"/>
  <cols>
    <col min="2" max="2" width="31.140625" customWidth="1"/>
    <col min="3" max="3" width="10" bestFit="1" customWidth="1"/>
    <col min="4" max="5" width="11.140625" customWidth="1"/>
    <col min="7" max="7" width="24.7109375" bestFit="1" customWidth="1"/>
    <col min="8" max="8" width="21.28515625" bestFit="1" customWidth="1"/>
    <col min="9" max="9" width="25.140625" customWidth="1"/>
    <col min="12" max="12" width="5.140625" bestFit="1" customWidth="1"/>
    <col min="16" max="16" width="31.42578125" bestFit="1" customWidth="1"/>
  </cols>
  <sheetData>
    <row r="1" spans="2:16" x14ac:dyDescent="0.25">
      <c r="G1" s="3"/>
    </row>
    <row r="2" spans="2:16" x14ac:dyDescent="0.2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  <c r="P2" t="s">
        <v>33</v>
      </c>
    </row>
    <row r="3" spans="2:16" ht="30" x14ac:dyDescent="0.2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  <c r="P3" t="s">
        <v>31</v>
      </c>
    </row>
    <row r="4" spans="2:16" x14ac:dyDescent="0.25">
      <c r="B4" s="1">
        <v>2000</v>
      </c>
      <c r="C4">
        <v>42</v>
      </c>
      <c r="D4">
        <v>150</v>
      </c>
      <c r="G4">
        <v>1</v>
      </c>
      <c r="H4">
        <v>27.98</v>
      </c>
      <c r="I4">
        <v>0</v>
      </c>
      <c r="L4" s="8">
        <v>3000</v>
      </c>
      <c r="M4" s="8">
        <v>68</v>
      </c>
      <c r="N4" s="8">
        <v>72</v>
      </c>
      <c r="P4">
        <f>((N4-M4)/M4)*100</f>
        <v>5.8823529411764701</v>
      </c>
    </row>
    <row r="5" spans="2:16" x14ac:dyDescent="0.25">
      <c r="B5" s="1">
        <v>2500</v>
      </c>
      <c r="C5">
        <v>55</v>
      </c>
      <c r="D5">
        <v>180</v>
      </c>
      <c r="G5">
        <v>2</v>
      </c>
      <c r="H5">
        <v>28.05</v>
      </c>
      <c r="I5">
        <v>0.05</v>
      </c>
      <c r="L5" s="8">
        <v>4000</v>
      </c>
      <c r="M5" s="8">
        <v>96</v>
      </c>
      <c r="N5" s="8">
        <v>101</v>
      </c>
      <c r="P5">
        <f t="shared" ref="P5:P8" si="0">((N5-M5)/M5)*100</f>
        <v>5.2083333333333339</v>
      </c>
    </row>
    <row r="6" spans="2:16" x14ac:dyDescent="0.25">
      <c r="B6" s="1">
        <v>3000</v>
      </c>
      <c r="C6">
        <v>68</v>
      </c>
      <c r="D6">
        <v>215</v>
      </c>
      <c r="G6">
        <v>3</v>
      </c>
      <c r="H6">
        <v>28.03</v>
      </c>
      <c r="I6">
        <v>0.03</v>
      </c>
      <c r="L6" s="8">
        <v>5000</v>
      </c>
      <c r="M6" s="8">
        <v>122</v>
      </c>
      <c r="N6" s="8">
        <v>126</v>
      </c>
      <c r="P6">
        <f t="shared" si="0"/>
        <v>3.278688524590164</v>
      </c>
    </row>
    <row r="7" spans="2:16" x14ac:dyDescent="0.25">
      <c r="B7" s="1">
        <v>3500</v>
      </c>
      <c r="C7">
        <v>82</v>
      </c>
      <c r="D7">
        <v>245</v>
      </c>
      <c r="G7">
        <v>4</v>
      </c>
      <c r="H7">
        <v>27.95</v>
      </c>
      <c r="I7">
        <v>-0.05</v>
      </c>
      <c r="L7" s="8">
        <v>6000</v>
      </c>
      <c r="M7" s="8">
        <v>138</v>
      </c>
      <c r="N7" s="8">
        <v>141</v>
      </c>
      <c r="P7">
        <f t="shared" si="0"/>
        <v>2.1739130434782608</v>
      </c>
    </row>
    <row r="8" spans="2:16" x14ac:dyDescent="0.25">
      <c r="B8" s="1">
        <v>4000</v>
      </c>
      <c r="C8">
        <v>96</v>
      </c>
      <c r="D8">
        <v>270</v>
      </c>
      <c r="G8">
        <v>5</v>
      </c>
      <c r="H8">
        <v>28.04</v>
      </c>
      <c r="I8">
        <v>0.04</v>
      </c>
      <c r="L8" s="8">
        <v>7000</v>
      </c>
      <c r="M8" s="8">
        <v>140</v>
      </c>
      <c r="N8" s="8">
        <v>145</v>
      </c>
      <c r="P8">
        <f t="shared" si="0"/>
        <v>3.5714285714285712</v>
      </c>
    </row>
    <row r="9" spans="2:16" x14ac:dyDescent="0.25">
      <c r="B9" s="2">
        <v>4500</v>
      </c>
      <c r="C9">
        <v>110</v>
      </c>
      <c r="D9">
        <v>285</v>
      </c>
      <c r="G9">
        <v>6</v>
      </c>
      <c r="H9">
        <v>28</v>
      </c>
      <c r="I9">
        <v>0</v>
      </c>
    </row>
    <row r="10" spans="2:16" x14ac:dyDescent="0.25">
      <c r="B10" s="1">
        <v>5000</v>
      </c>
      <c r="C10">
        <v>112</v>
      </c>
      <c r="D10">
        <v>295</v>
      </c>
      <c r="G10">
        <v>7</v>
      </c>
      <c r="H10">
        <v>27.97</v>
      </c>
      <c r="I10">
        <v>-0.03</v>
      </c>
    </row>
    <row r="11" spans="2:16" ht="14.25" customHeight="1" x14ac:dyDescent="0.25">
      <c r="B11" s="1">
        <v>5500</v>
      </c>
      <c r="C11">
        <v>131</v>
      </c>
      <c r="D11">
        <v>292</v>
      </c>
      <c r="G11">
        <v>8</v>
      </c>
      <c r="H11">
        <v>28.02</v>
      </c>
      <c r="I11">
        <v>0.02</v>
      </c>
      <c r="L11" s="3"/>
    </row>
    <row r="12" spans="2:16" x14ac:dyDescent="0.25">
      <c r="B12" s="1">
        <v>6000</v>
      </c>
      <c r="C12">
        <v>138</v>
      </c>
      <c r="D12">
        <v>285</v>
      </c>
      <c r="G12">
        <v>9</v>
      </c>
      <c r="H12">
        <v>28.01</v>
      </c>
      <c r="I12">
        <v>0.01</v>
      </c>
      <c r="L12" s="12"/>
      <c r="M12" s="12"/>
      <c r="N12" s="12"/>
    </row>
    <row r="13" spans="2:16" x14ac:dyDescent="0.25">
      <c r="B13" s="1">
        <v>6500</v>
      </c>
      <c r="C13">
        <v>142</v>
      </c>
      <c r="D13">
        <v>275</v>
      </c>
      <c r="G13">
        <v>10</v>
      </c>
      <c r="H13">
        <v>27.96</v>
      </c>
      <c r="I13">
        <v>-0.04</v>
      </c>
      <c r="L13" s="12"/>
      <c r="M13" s="12"/>
      <c r="N13" s="12"/>
    </row>
    <row r="14" spans="2:16" x14ac:dyDescent="0.25">
      <c r="B14" s="1">
        <v>7000</v>
      </c>
      <c r="C14">
        <v>140</v>
      </c>
      <c r="D14">
        <v>260</v>
      </c>
      <c r="L14" s="12"/>
      <c r="M14" s="12"/>
      <c r="N14" s="12"/>
    </row>
    <row r="15" spans="2:16" x14ac:dyDescent="0.2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6" x14ac:dyDescent="0.25">
      <c r="B16" s="1">
        <v>8000</v>
      </c>
      <c r="C16">
        <v>128</v>
      </c>
      <c r="D16">
        <v>220</v>
      </c>
      <c r="L16" s="12"/>
      <c r="M16" s="12"/>
      <c r="N16" s="12"/>
    </row>
    <row r="17" spans="2:14" x14ac:dyDescent="0.25">
      <c r="G17" s="3" t="s">
        <v>13</v>
      </c>
      <c r="H17" s="3" t="s">
        <v>14</v>
      </c>
      <c r="I17" s="3"/>
      <c r="L17" s="12"/>
      <c r="M17" s="12"/>
      <c r="N17" s="12"/>
    </row>
    <row r="18" spans="2:14" x14ac:dyDescent="0.25">
      <c r="B18" s="3" t="s">
        <v>15</v>
      </c>
      <c r="D18" s="3" t="s">
        <v>14</v>
      </c>
      <c r="G18" t="s">
        <v>16</v>
      </c>
      <c r="H18">
        <f>AVERAGE(H4:H14)</f>
        <v>28.000999999999998</v>
      </c>
      <c r="L18" s="12"/>
      <c r="M18" s="12"/>
      <c r="N18" s="12"/>
    </row>
    <row r="19" spans="2:14" x14ac:dyDescent="0.25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 x14ac:dyDescent="0.25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 x14ac:dyDescent="0.25">
      <c r="B21" s="4" t="s">
        <v>21</v>
      </c>
      <c r="G21" t="s">
        <v>22</v>
      </c>
      <c r="H21">
        <f>MAX(H4:H13)-MIN(H4:H13)</f>
        <v>0.10000000000000142</v>
      </c>
    </row>
    <row r="22" spans="2:14" x14ac:dyDescent="0.25">
      <c r="B22" s="4" t="s">
        <v>23</v>
      </c>
      <c r="H22" s="11"/>
      <c r="I22" s="11"/>
    </row>
    <row r="23" spans="2:14" x14ac:dyDescent="0.25">
      <c r="B23" s="5"/>
    </row>
    <row r="24" spans="2:14" x14ac:dyDescent="0.25">
      <c r="B24" s="6" t="s">
        <v>24</v>
      </c>
      <c r="C24" t="s">
        <v>32</v>
      </c>
    </row>
    <row r="25" spans="2:14" x14ac:dyDescent="0.25">
      <c r="B25" s="6" t="s">
        <v>25</v>
      </c>
      <c r="C25" t="s">
        <v>32</v>
      </c>
    </row>
    <row r="26" spans="2:14" x14ac:dyDescent="0.25">
      <c r="B26" s="6" t="s">
        <v>26</v>
      </c>
      <c r="C26" t="s">
        <v>32</v>
      </c>
    </row>
    <row r="28" spans="2:14" x14ac:dyDescent="0.25">
      <c r="B28" s="6" t="s">
        <v>27</v>
      </c>
      <c r="C28">
        <f>MAX(C4:C16)</f>
        <v>142</v>
      </c>
    </row>
    <row r="29" spans="2:14" x14ac:dyDescent="0.25">
      <c r="B29" s="6" t="s">
        <v>28</v>
      </c>
      <c r="C29">
        <f>MAX(D4:D16)</f>
        <v>295</v>
      </c>
    </row>
    <row r="30" spans="2:14" x14ac:dyDescent="0.25">
      <c r="B30" s="6" t="s">
        <v>29</v>
      </c>
      <c r="C30">
        <f>AVERAGE(C4:C16)</f>
        <v>106.07692307692308</v>
      </c>
    </row>
    <row r="31" spans="2:14" x14ac:dyDescent="0.25">
      <c r="B31" s="6" t="s">
        <v>30</v>
      </c>
      <c r="C31">
        <f>AVERAGE(D4:D16)</f>
        <v>247.07692307692307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Sheet1</vt:lpstr>
      <vt:lpstr>Chart2</vt:lpstr>
      <vt:lpstr>Chart3</vt:lpstr>
      <vt:lpstr>Chart4</vt:lpstr>
      <vt:lpstr>Chart1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Nandor Antal (2601377)</cp:lastModifiedBy>
  <cp:revision/>
  <dcterms:created xsi:type="dcterms:W3CDTF">2026-07-17T09:05:15Z</dcterms:created>
  <dcterms:modified xsi:type="dcterms:W3CDTF">2026-10-16T09:33:21Z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