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Teaching\Assignments 2020\"/>
    </mc:Choice>
  </mc:AlternateContent>
  <xr:revisionPtr revIDLastSave="0" documentId="13_ncr:1_{0E74C2C0-8CB7-4B5C-AFF5-270F3951E1E2}" xr6:coauthVersionLast="45" xr6:coauthVersionMax="45" xr10:uidLastSave="{00000000-0000-0000-0000-000000000000}"/>
  <bookViews>
    <workbookView xWindow="-28920" yWindow="-120" windowWidth="29040" windowHeight="15840" activeTab="4" xr2:uid="{E9C1C237-2A8D-483C-838F-53BA7D9A3194}"/>
  </bookViews>
  <sheets>
    <sheet name="Q1" sheetId="2" r:id="rId1"/>
    <sheet name="Q2" sheetId="9" r:id="rId2"/>
    <sheet name="Q3" sheetId="12" r:id="rId3"/>
    <sheet name="Q4" sheetId="10" r:id="rId4"/>
    <sheet name="Q5" sheetId="1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54" i="11" l="1"/>
  <c r="O53" i="11"/>
  <c r="O51" i="11"/>
  <c r="P51" i="11"/>
  <c r="Q51" i="11"/>
  <c r="P50" i="11"/>
  <c r="Q50" i="11"/>
  <c r="O50" i="11"/>
  <c r="Q48" i="11"/>
  <c r="P48" i="11"/>
  <c r="O48" i="11"/>
  <c r="Q47" i="11"/>
  <c r="P47" i="11"/>
  <c r="O47" i="11"/>
  <c r="P45" i="11"/>
  <c r="Q45" i="11"/>
  <c r="R45" i="11"/>
  <c r="O45" i="11"/>
  <c r="R44" i="11"/>
  <c r="R43" i="11"/>
</calcChain>
</file>

<file path=xl/sharedStrings.xml><?xml version="1.0" encoding="utf-8"?>
<sst xmlns="http://schemas.openxmlformats.org/spreadsheetml/2006/main" count="148" uniqueCount="48">
  <si>
    <t>Driving</t>
  </si>
  <si>
    <t>Errors</t>
  </si>
  <si>
    <t>night</t>
  </si>
  <si>
    <t>day</t>
  </si>
  <si>
    <t>Errorsday</t>
  </si>
  <si>
    <t>Errorsnight</t>
  </si>
  <si>
    <t>Toytown</t>
  </si>
  <si>
    <t>Swansong</t>
  </si>
  <si>
    <t>Town</t>
  </si>
  <si>
    <t>rating</t>
  </si>
  <si>
    <t>20 drivers were tested on a driving simulator either during the day or at night.     It was predicted that more errors would be made at night.</t>
  </si>
  <si>
    <t>Old</t>
  </si>
  <si>
    <t>New</t>
  </si>
  <si>
    <t>10 people were asked to rate a chocolate bar comparing the old with the new recipe on a scale of 1 to 20.   It is hoped that the new recipe will have a higher rating.</t>
  </si>
  <si>
    <t>Party</t>
  </si>
  <si>
    <t>Tax</t>
  </si>
  <si>
    <t>Driver</t>
  </si>
  <si>
    <t>Two groups of people were asked to rate a new train service on a scale of 0 to 100.     It is estimated that Toytown will rate the service higher than Swansong - is this justifiably true?</t>
  </si>
  <si>
    <t>Respondent</t>
  </si>
  <si>
    <t>A survey of 147 US voters asked whether they were for (1), against (2) or had no opinion (3) about a forthcoming change to tax law.    The voters were also asked what political party they favoured:   Republican (1) or Democrat (2).    Does party affiliation affect views about the tax change?</t>
  </si>
  <si>
    <t>10 drivers were tested on a driving simulator either during the day or at night.   It was predicted that more errors would be made at night</t>
  </si>
  <si>
    <t>F-Test Two-Sample for Variances</t>
  </si>
  <si>
    <t>Variable 1</t>
  </si>
  <si>
    <t>Variable 2</t>
  </si>
  <si>
    <t>Mean</t>
  </si>
  <si>
    <t>Variance</t>
  </si>
  <si>
    <t>Observations</t>
  </si>
  <si>
    <t>df</t>
  </si>
  <si>
    <t>F</t>
  </si>
  <si>
    <t>P(F&lt;=f) one-tail</t>
  </si>
  <si>
    <t>F Critical one-tail</t>
  </si>
  <si>
    <t>t-Test: Two-Sample Assuming Equal Variances</t>
  </si>
  <si>
    <t>Pooled Variance</t>
  </si>
  <si>
    <t>Hypothesized Mean Difference</t>
  </si>
  <si>
    <t>t Stat</t>
  </si>
  <si>
    <t>P(T&lt;=t) one-tail</t>
  </si>
  <si>
    <t>t Critical one-tail</t>
  </si>
  <si>
    <t>P(T&lt;=t) two-tail</t>
  </si>
  <si>
    <t>t Critical two-tail</t>
  </si>
  <si>
    <t>t-Test: Paired Two Sample for Means</t>
  </si>
  <si>
    <t>Pearson Correlation</t>
  </si>
  <si>
    <t>R</t>
  </si>
  <si>
    <t>D</t>
  </si>
  <si>
    <t>OBS</t>
  </si>
  <si>
    <t>EXP</t>
  </si>
  <si>
    <t>(O-E)²/E</t>
  </si>
  <si>
    <t>Chi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</si>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</sst>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/>
    <xf numFmtId="0" fontId="1" fillId="0" borderId="3" xfId="0" applyFont="1" applyFill="1" applyBorder="1" applyAlignment="1">
      <alignment horizontal="center"/>
    </xf>
    <xf numFmtId="0" fontId="0" fillId="2" borderId="0" xfId="0" applyFill="1"/>
    <xf numFmtId="0" fontId="0" fillId="0" borderId="0" xfId="0" applyFill="1"/>
    <xf numFmtId="16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Fill="1" applyBorder="1" applyAlignme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3B8C4-B350-4AFF-900E-74C2D58A0BB1}">
  <dimension ref="A1:I89"/>
  <sheetViews>
    <sheetView workbookViewId="0">
      <selection activeCell="B6" sqref="B6:C25"/>
    </sheetView>
  </sheetViews>
  <sheetFormatPr defaultRowHeight="15" x14ac:dyDescent="0.25"/>
  <cols>
    <col min="7" max="7" width="32" customWidth="1"/>
  </cols>
  <sheetData>
    <row r="1" spans="1:9" ht="15" customHeight="1" x14ac:dyDescent="0.25">
      <c r="A1" s="11" t="s">
        <v>10</v>
      </c>
      <c r="B1" s="11"/>
      <c r="C1" s="11"/>
      <c r="D1" s="11"/>
      <c r="E1" s="11"/>
      <c r="F1" s="11"/>
    </row>
    <row r="2" spans="1:9" x14ac:dyDescent="0.25">
      <c r="A2" s="11"/>
      <c r="B2" s="11"/>
      <c r="C2" s="11"/>
      <c r="D2" s="11"/>
      <c r="E2" s="11"/>
      <c r="F2" s="11"/>
    </row>
    <row r="3" spans="1:9" x14ac:dyDescent="0.25">
      <c r="A3" s="11"/>
      <c r="B3" s="11"/>
      <c r="C3" s="11"/>
      <c r="D3" s="11"/>
      <c r="E3" s="11"/>
      <c r="F3" s="11"/>
    </row>
    <row r="4" spans="1:9" x14ac:dyDescent="0.25">
      <c r="B4" s="1"/>
      <c r="C4" s="1"/>
      <c r="D4" s="1"/>
      <c r="E4" s="1"/>
      <c r="F4" s="1"/>
    </row>
    <row r="5" spans="1:9" x14ac:dyDescent="0.25">
      <c r="A5" t="s">
        <v>16</v>
      </c>
      <c r="B5" t="s">
        <v>0</v>
      </c>
      <c r="C5" t="s">
        <v>1</v>
      </c>
    </row>
    <row r="6" spans="1:9" x14ac:dyDescent="0.25">
      <c r="A6" s="2">
        <v>1</v>
      </c>
      <c r="B6" t="s">
        <v>2</v>
      </c>
      <c r="C6">
        <v>9</v>
      </c>
      <c r="G6" t="s">
        <v>21</v>
      </c>
    </row>
    <row r="7" spans="1:9" ht="15.75" thickBot="1" x14ac:dyDescent="0.3">
      <c r="A7" s="2">
        <v>2</v>
      </c>
      <c r="B7" t="s">
        <v>2</v>
      </c>
      <c r="C7">
        <v>6</v>
      </c>
    </row>
    <row r="8" spans="1:9" x14ac:dyDescent="0.25">
      <c r="A8" s="2">
        <v>3</v>
      </c>
      <c r="B8" t="s">
        <v>2</v>
      </c>
      <c r="C8">
        <v>10</v>
      </c>
      <c r="G8" s="7"/>
      <c r="H8" s="7" t="s">
        <v>22</v>
      </c>
      <c r="I8" s="7" t="s">
        <v>23</v>
      </c>
    </row>
    <row r="9" spans="1:9" x14ac:dyDescent="0.25">
      <c r="A9" s="2">
        <v>4</v>
      </c>
      <c r="B9" t="s">
        <v>2</v>
      </c>
      <c r="C9">
        <v>5</v>
      </c>
      <c r="G9" s="5" t="s">
        <v>24</v>
      </c>
      <c r="H9" s="5">
        <v>7.2</v>
      </c>
      <c r="I9" s="5">
        <v>6.3</v>
      </c>
    </row>
    <row r="10" spans="1:9" x14ac:dyDescent="0.25">
      <c r="A10" s="2">
        <v>5</v>
      </c>
      <c r="B10" t="s">
        <v>2</v>
      </c>
      <c r="C10">
        <v>9</v>
      </c>
      <c r="G10" s="5" t="s">
        <v>25</v>
      </c>
      <c r="H10" s="5">
        <v>4.4000000000000021</v>
      </c>
      <c r="I10" s="5">
        <v>4.4555555555555584</v>
      </c>
    </row>
    <row r="11" spans="1:9" x14ac:dyDescent="0.25">
      <c r="A11" s="2">
        <v>6</v>
      </c>
      <c r="B11" t="s">
        <v>2</v>
      </c>
      <c r="C11">
        <v>10</v>
      </c>
      <c r="G11" s="5" t="s">
        <v>26</v>
      </c>
      <c r="H11" s="5">
        <v>10</v>
      </c>
      <c r="I11" s="5">
        <v>10</v>
      </c>
    </row>
    <row r="12" spans="1:9" x14ac:dyDescent="0.25">
      <c r="A12" s="2">
        <v>7</v>
      </c>
      <c r="B12" t="s">
        <v>2</v>
      </c>
      <c r="C12">
        <v>7</v>
      </c>
      <c r="G12" s="5" t="s">
        <v>27</v>
      </c>
      <c r="H12" s="5">
        <v>9</v>
      </c>
      <c r="I12" s="5">
        <v>9</v>
      </c>
    </row>
    <row r="13" spans="1:9" x14ac:dyDescent="0.25">
      <c r="A13" s="2">
        <v>8</v>
      </c>
      <c r="B13" t="s">
        <v>2</v>
      </c>
      <c r="C13">
        <v>5</v>
      </c>
      <c r="G13" s="5" t="s">
        <v>28</v>
      </c>
      <c r="H13" s="5">
        <v>0.98753117206982532</v>
      </c>
      <c r="I13" s="5"/>
    </row>
    <row r="14" spans="1:9" x14ac:dyDescent="0.25">
      <c r="A14" s="2">
        <v>9</v>
      </c>
      <c r="B14" t="s">
        <v>2</v>
      </c>
      <c r="C14">
        <v>5</v>
      </c>
      <c r="G14" s="5" t="s">
        <v>29</v>
      </c>
      <c r="H14" s="5">
        <v>0.49269729437635901</v>
      </c>
      <c r="I14" s="5"/>
    </row>
    <row r="15" spans="1:9" ht="15.75" thickBot="1" x14ac:dyDescent="0.3">
      <c r="A15" s="2">
        <v>10</v>
      </c>
      <c r="B15" t="s">
        <v>2</v>
      </c>
      <c r="C15">
        <v>6</v>
      </c>
      <c r="G15" s="6" t="s">
        <v>30</v>
      </c>
      <c r="H15" s="6">
        <v>0.3145749061513079</v>
      </c>
      <c r="I15" s="6"/>
    </row>
    <row r="16" spans="1:9" x14ac:dyDescent="0.25">
      <c r="A16" s="2">
        <v>11</v>
      </c>
      <c r="B16" t="s">
        <v>3</v>
      </c>
      <c r="C16">
        <v>4</v>
      </c>
    </row>
    <row r="17" spans="1:9" x14ac:dyDescent="0.25">
      <c r="A17" s="2">
        <v>12</v>
      </c>
      <c r="B17" t="s">
        <v>3</v>
      </c>
      <c r="C17">
        <v>6</v>
      </c>
      <c r="G17" t="s">
        <v>31</v>
      </c>
    </row>
    <row r="18" spans="1:9" ht="15.75" thickBot="1" x14ac:dyDescent="0.3">
      <c r="A18" s="2">
        <v>13</v>
      </c>
      <c r="B18" t="s">
        <v>3</v>
      </c>
      <c r="C18">
        <v>5</v>
      </c>
    </row>
    <row r="19" spans="1:9" x14ac:dyDescent="0.25">
      <c r="A19" s="2">
        <v>14</v>
      </c>
      <c r="B19" t="s">
        <v>3</v>
      </c>
      <c r="C19">
        <v>8</v>
      </c>
      <c r="G19" s="7"/>
      <c r="H19" s="7" t="s">
        <v>22</v>
      </c>
      <c r="I19" s="7" t="s">
        <v>23</v>
      </c>
    </row>
    <row r="20" spans="1:9" x14ac:dyDescent="0.25">
      <c r="A20" s="2">
        <v>15</v>
      </c>
      <c r="B20" t="s">
        <v>3</v>
      </c>
      <c r="C20">
        <v>5</v>
      </c>
      <c r="G20" s="5" t="s">
        <v>24</v>
      </c>
      <c r="H20" s="5">
        <v>7.2</v>
      </c>
      <c r="I20" s="5">
        <v>6.3</v>
      </c>
    </row>
    <row r="21" spans="1:9" x14ac:dyDescent="0.25">
      <c r="A21" s="2">
        <v>16</v>
      </c>
      <c r="B21" t="s">
        <v>3</v>
      </c>
      <c r="C21">
        <v>4</v>
      </c>
      <c r="G21" s="5" t="s">
        <v>25</v>
      </c>
      <c r="H21" s="5">
        <v>4.4000000000000021</v>
      </c>
      <c r="I21" s="5">
        <v>4.4555555555555584</v>
      </c>
    </row>
    <row r="22" spans="1:9" x14ac:dyDescent="0.25">
      <c r="A22" s="2">
        <v>17</v>
      </c>
      <c r="B22" t="s">
        <v>3</v>
      </c>
      <c r="C22">
        <v>5</v>
      </c>
      <c r="G22" s="5" t="s">
        <v>26</v>
      </c>
      <c r="H22" s="5">
        <v>10</v>
      </c>
      <c r="I22" s="5">
        <v>10</v>
      </c>
    </row>
    <row r="23" spans="1:9" x14ac:dyDescent="0.25">
      <c r="A23" s="2">
        <v>18</v>
      </c>
      <c r="B23" t="s">
        <v>3</v>
      </c>
      <c r="C23">
        <v>10</v>
      </c>
      <c r="G23" s="5" t="s">
        <v>32</v>
      </c>
      <c r="H23" s="5">
        <v>4.4277777777777807</v>
      </c>
      <c r="I23" s="5"/>
    </row>
    <row r="24" spans="1:9" x14ac:dyDescent="0.25">
      <c r="A24" s="2">
        <v>19</v>
      </c>
      <c r="B24" t="s">
        <v>3</v>
      </c>
      <c r="C24">
        <v>9</v>
      </c>
      <c r="G24" s="5" t="s">
        <v>33</v>
      </c>
      <c r="H24" s="5">
        <v>0</v>
      </c>
      <c r="I24" s="5"/>
    </row>
    <row r="25" spans="1:9" x14ac:dyDescent="0.25">
      <c r="A25" s="2">
        <v>20</v>
      </c>
      <c r="B25" t="s">
        <v>3</v>
      </c>
      <c r="C25">
        <v>7</v>
      </c>
      <c r="G25" s="5" t="s">
        <v>27</v>
      </c>
      <c r="H25" s="5">
        <v>18</v>
      </c>
      <c r="I25" s="5"/>
    </row>
    <row r="26" spans="1:9" x14ac:dyDescent="0.25">
      <c r="G26" s="5" t="s">
        <v>34</v>
      </c>
      <c r="H26" s="5">
        <v>0.95638906841734961</v>
      </c>
      <c r="I26" s="5"/>
    </row>
    <row r="27" spans="1:9" x14ac:dyDescent="0.25">
      <c r="G27" s="5" t="s">
        <v>35</v>
      </c>
      <c r="H27" s="5">
        <v>0.17577271237795777</v>
      </c>
      <c r="I27" s="5"/>
    </row>
    <row r="28" spans="1:9" x14ac:dyDescent="0.25">
      <c r="G28" s="5" t="s">
        <v>36</v>
      </c>
      <c r="H28" s="5">
        <v>1.7340636066175394</v>
      </c>
      <c r="I28" s="5"/>
    </row>
    <row r="29" spans="1:9" x14ac:dyDescent="0.25">
      <c r="G29" s="5" t="s">
        <v>37</v>
      </c>
      <c r="H29" s="5">
        <v>0.35154542475591555</v>
      </c>
      <c r="I29" s="5"/>
    </row>
    <row r="30" spans="1:9" ht="15.75" thickBot="1" x14ac:dyDescent="0.3">
      <c r="G30" s="6" t="s">
        <v>38</v>
      </c>
      <c r="H30" s="6">
        <v>2.1009220402410378</v>
      </c>
      <c r="I30" s="6"/>
    </row>
    <row r="43" ht="15" customHeight="1" x14ac:dyDescent="0.25"/>
    <row r="70" ht="15" customHeight="1" x14ac:dyDescent="0.25"/>
    <row r="89" ht="15" customHeight="1" x14ac:dyDescent="0.25"/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49F4-661B-49A2-8B1D-E6BC815DEFC3}">
  <dimension ref="A1:I18"/>
  <sheetViews>
    <sheetView workbookViewId="0">
      <selection activeCell="B6" sqref="B6:C15"/>
    </sheetView>
  </sheetViews>
  <sheetFormatPr defaultRowHeight="15" x14ac:dyDescent="0.25"/>
  <cols>
    <col min="1" max="3" width="11.140625" customWidth="1"/>
    <col min="7" max="7" width="31.85546875" customWidth="1"/>
  </cols>
  <sheetData>
    <row r="1" spans="1:9" ht="15" customHeight="1" x14ac:dyDescent="0.25">
      <c r="A1" s="11" t="s">
        <v>20</v>
      </c>
      <c r="B1" s="11"/>
      <c r="C1" s="11"/>
      <c r="D1" s="11"/>
      <c r="E1" s="11"/>
      <c r="F1" s="11"/>
    </row>
    <row r="2" spans="1:9" x14ac:dyDescent="0.25">
      <c r="A2" s="11"/>
      <c r="B2" s="11"/>
      <c r="C2" s="11"/>
      <c r="D2" s="11"/>
      <c r="E2" s="11"/>
      <c r="F2" s="11"/>
    </row>
    <row r="3" spans="1:9" x14ac:dyDescent="0.25">
      <c r="A3" s="11"/>
      <c r="B3" s="11"/>
      <c r="C3" s="11"/>
      <c r="D3" s="11"/>
      <c r="E3" s="11"/>
      <c r="F3" s="11"/>
    </row>
    <row r="5" spans="1:9" x14ac:dyDescent="0.25">
      <c r="A5" s="3" t="s">
        <v>16</v>
      </c>
      <c r="B5" s="3" t="s">
        <v>4</v>
      </c>
      <c r="C5" s="3" t="s">
        <v>5</v>
      </c>
      <c r="G5" t="s">
        <v>39</v>
      </c>
    </row>
    <row r="6" spans="1:9" ht="15.75" thickBot="1" x14ac:dyDescent="0.3">
      <c r="A6" s="4">
        <v>1</v>
      </c>
      <c r="B6" s="4">
        <v>6</v>
      </c>
      <c r="C6" s="4">
        <v>8</v>
      </c>
    </row>
    <row r="7" spans="1:9" x14ac:dyDescent="0.25">
      <c r="A7" s="4">
        <v>2</v>
      </c>
      <c r="B7" s="4">
        <v>7</v>
      </c>
      <c r="C7" s="4">
        <v>5</v>
      </c>
      <c r="G7" s="7"/>
      <c r="H7" s="7" t="s">
        <v>22</v>
      </c>
      <c r="I7" s="7" t="s">
        <v>23</v>
      </c>
    </row>
    <row r="8" spans="1:9" x14ac:dyDescent="0.25">
      <c r="A8" s="4">
        <v>3</v>
      </c>
      <c r="B8" s="4">
        <v>4</v>
      </c>
      <c r="C8" s="4">
        <v>10</v>
      </c>
      <c r="G8" s="5" t="s">
        <v>24</v>
      </c>
      <c r="H8" s="5">
        <v>7.2</v>
      </c>
      <c r="I8" s="5">
        <v>7.6</v>
      </c>
    </row>
    <row r="9" spans="1:9" x14ac:dyDescent="0.25">
      <c r="A9" s="4">
        <v>4</v>
      </c>
      <c r="B9" s="4">
        <v>9</v>
      </c>
      <c r="C9" s="4">
        <v>10</v>
      </c>
      <c r="G9" s="5" t="s">
        <v>25</v>
      </c>
      <c r="H9" s="5">
        <v>2.1777777777777803</v>
      </c>
      <c r="I9" s="5">
        <v>4.2666666666666639</v>
      </c>
    </row>
    <row r="10" spans="1:9" x14ac:dyDescent="0.25">
      <c r="A10" s="4">
        <v>5</v>
      </c>
      <c r="B10" s="4">
        <v>7</v>
      </c>
      <c r="C10" s="4">
        <v>6</v>
      </c>
      <c r="G10" s="5" t="s">
        <v>26</v>
      </c>
      <c r="H10" s="5">
        <v>10</v>
      </c>
      <c r="I10" s="5">
        <v>10</v>
      </c>
    </row>
    <row r="11" spans="1:9" x14ac:dyDescent="0.25">
      <c r="A11" s="4">
        <v>6</v>
      </c>
      <c r="B11" s="4">
        <v>8</v>
      </c>
      <c r="C11" s="4">
        <v>6</v>
      </c>
      <c r="G11" s="5" t="s">
        <v>40</v>
      </c>
      <c r="H11" s="5">
        <v>-0.15309310892394862</v>
      </c>
      <c r="I11" s="5"/>
    </row>
    <row r="12" spans="1:9" x14ac:dyDescent="0.25">
      <c r="A12" s="4">
        <v>7</v>
      </c>
      <c r="B12" s="4">
        <v>9</v>
      </c>
      <c r="C12" s="4">
        <v>9</v>
      </c>
      <c r="G12" s="5" t="s">
        <v>33</v>
      </c>
      <c r="H12" s="5">
        <v>0</v>
      </c>
      <c r="I12" s="5"/>
    </row>
    <row r="13" spans="1:9" x14ac:dyDescent="0.25">
      <c r="A13" s="4">
        <v>8</v>
      </c>
      <c r="B13" s="4">
        <v>7</v>
      </c>
      <c r="C13" s="4">
        <v>7</v>
      </c>
      <c r="G13" s="5" t="s">
        <v>27</v>
      </c>
      <c r="H13" s="5">
        <v>9</v>
      </c>
      <c r="I13" s="5"/>
    </row>
    <row r="14" spans="1:9" x14ac:dyDescent="0.25">
      <c r="A14" s="4">
        <v>9</v>
      </c>
      <c r="B14" s="4">
        <v>7</v>
      </c>
      <c r="C14" s="4">
        <v>10</v>
      </c>
      <c r="G14" s="5" t="s">
        <v>34</v>
      </c>
      <c r="H14" s="5">
        <v>-0.46569031542379974</v>
      </c>
      <c r="I14" s="5"/>
    </row>
    <row r="15" spans="1:9" x14ac:dyDescent="0.25">
      <c r="A15" s="4">
        <v>10</v>
      </c>
      <c r="B15" s="4">
        <v>8</v>
      </c>
      <c r="C15" s="4">
        <v>5</v>
      </c>
      <c r="G15" s="5" t="s">
        <v>35</v>
      </c>
      <c r="H15" s="5">
        <v>0.32625050760233087</v>
      </c>
      <c r="I15" s="5"/>
    </row>
    <row r="16" spans="1:9" x14ac:dyDescent="0.25">
      <c r="G16" s="5" t="s">
        <v>36</v>
      </c>
      <c r="H16" s="5">
        <v>1.8331129326562374</v>
      </c>
      <c r="I16" s="5"/>
    </row>
    <row r="17" spans="7:9" x14ac:dyDescent="0.25">
      <c r="G17" s="5" t="s">
        <v>37</v>
      </c>
      <c r="H17" s="5">
        <v>0.65250101520466175</v>
      </c>
      <c r="I17" s="5"/>
    </row>
    <row r="18" spans="7:9" ht="15.75" thickBot="1" x14ac:dyDescent="0.3">
      <c r="G18" s="6" t="s">
        <v>38</v>
      </c>
      <c r="H18" s="6">
        <v>2.2621571627982053</v>
      </c>
      <c r="I18" s="6"/>
    </row>
  </sheetData>
  <mergeCells count="1">
    <mergeCell ref="A1:F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D367-105E-4F6D-B41E-846624950776}">
  <dimension ref="A1:K35"/>
  <sheetViews>
    <sheetView workbookViewId="0">
      <selection activeCell="Q22" sqref="Q22"/>
    </sheetView>
  </sheetViews>
  <sheetFormatPr defaultRowHeight="15" x14ac:dyDescent="0.25"/>
  <cols>
    <col min="2" max="2" width="10.85546875" customWidth="1"/>
  </cols>
  <sheetData>
    <row r="1" spans="1:11" x14ac:dyDescent="0.25">
      <c r="A1" s="11" t="s">
        <v>17</v>
      </c>
      <c r="B1" s="11"/>
      <c r="C1" s="11"/>
      <c r="D1" s="11"/>
      <c r="E1" s="11"/>
      <c r="F1" s="11"/>
    </row>
    <row r="2" spans="1:11" x14ac:dyDescent="0.25">
      <c r="A2" s="11"/>
      <c r="B2" s="11"/>
      <c r="C2" s="11"/>
      <c r="D2" s="11"/>
      <c r="E2" s="11"/>
      <c r="F2" s="11"/>
    </row>
    <row r="3" spans="1:11" x14ac:dyDescent="0.25">
      <c r="A3" s="11"/>
      <c r="B3" s="11"/>
      <c r="C3" s="11"/>
      <c r="D3" s="11"/>
      <c r="E3" s="11"/>
      <c r="F3" s="11"/>
    </row>
    <row r="4" spans="1:11" x14ac:dyDescent="0.25">
      <c r="A4" s="11"/>
      <c r="B4" s="11"/>
      <c r="C4" s="11"/>
      <c r="D4" s="11"/>
      <c r="E4" s="11"/>
      <c r="F4" s="11"/>
    </row>
    <row r="6" spans="1:11" x14ac:dyDescent="0.25">
      <c r="B6" s="3" t="s">
        <v>8</v>
      </c>
      <c r="C6" s="4" t="s">
        <v>9</v>
      </c>
    </row>
    <row r="7" spans="1:11" x14ac:dyDescent="0.25">
      <c r="B7" s="3" t="s">
        <v>6</v>
      </c>
      <c r="C7" s="4">
        <v>52</v>
      </c>
      <c r="I7" t="s">
        <v>21</v>
      </c>
    </row>
    <row r="8" spans="1:11" ht="15.75" thickBot="1" x14ac:dyDescent="0.3">
      <c r="B8" s="3" t="s">
        <v>6</v>
      </c>
      <c r="C8" s="4">
        <v>74</v>
      </c>
    </row>
    <row r="9" spans="1:11" x14ac:dyDescent="0.25">
      <c r="B9" s="3" t="s">
        <v>6</v>
      </c>
      <c r="C9" s="4">
        <v>77</v>
      </c>
      <c r="I9" s="7"/>
      <c r="J9" s="7" t="s">
        <v>22</v>
      </c>
      <c r="K9" s="7" t="s">
        <v>23</v>
      </c>
    </row>
    <row r="10" spans="1:11" x14ac:dyDescent="0.25">
      <c r="B10" s="3" t="s">
        <v>6</v>
      </c>
      <c r="C10" s="4">
        <v>31</v>
      </c>
      <c r="I10" s="5" t="s">
        <v>24</v>
      </c>
      <c r="J10" s="13">
        <v>59.875</v>
      </c>
      <c r="K10" s="13">
        <v>51.916666666666664</v>
      </c>
    </row>
    <row r="11" spans="1:11" x14ac:dyDescent="0.25">
      <c r="B11" s="3" t="s">
        <v>6</v>
      </c>
      <c r="C11" s="4">
        <v>71</v>
      </c>
      <c r="I11" s="5" t="s">
        <v>25</v>
      </c>
      <c r="J11" s="5">
        <v>229.83928571428572</v>
      </c>
      <c r="K11" s="5">
        <v>235.71969696969708</v>
      </c>
    </row>
    <row r="12" spans="1:11" x14ac:dyDescent="0.25">
      <c r="B12" s="3" t="s">
        <v>6</v>
      </c>
      <c r="C12" s="4">
        <v>52</v>
      </c>
      <c r="I12" s="5" t="s">
        <v>26</v>
      </c>
      <c r="J12" s="5">
        <v>8</v>
      </c>
      <c r="K12" s="5">
        <v>12</v>
      </c>
    </row>
    <row r="13" spans="1:11" x14ac:dyDescent="0.25">
      <c r="B13" s="3" t="s">
        <v>6</v>
      </c>
      <c r="C13" s="4">
        <v>57</v>
      </c>
      <c r="I13" s="5" t="s">
        <v>27</v>
      </c>
      <c r="J13" s="5">
        <v>7</v>
      </c>
      <c r="K13" s="5">
        <v>11</v>
      </c>
    </row>
    <row r="14" spans="1:11" x14ac:dyDescent="0.25">
      <c r="B14" s="3" t="s">
        <v>6</v>
      </c>
      <c r="C14" s="4">
        <v>65</v>
      </c>
      <c r="I14" s="5" t="s">
        <v>28</v>
      </c>
      <c r="J14" s="5">
        <v>0.97505337343036158</v>
      </c>
      <c r="K14" s="5"/>
    </row>
    <row r="15" spans="1:11" x14ac:dyDescent="0.25">
      <c r="B15" s="3" t="s">
        <v>7</v>
      </c>
      <c r="C15" s="4">
        <v>52</v>
      </c>
      <c r="I15" s="5" t="s">
        <v>29</v>
      </c>
      <c r="J15" s="5">
        <v>0.50618479650166981</v>
      </c>
      <c r="K15" s="5"/>
    </row>
    <row r="16" spans="1:11" ht="15.75" thickBot="1" x14ac:dyDescent="0.3">
      <c r="B16" s="3" t="s">
        <v>7</v>
      </c>
      <c r="C16" s="4">
        <v>63</v>
      </c>
      <c r="I16" s="6" t="s">
        <v>30</v>
      </c>
      <c r="J16" s="6">
        <v>0.27754361814355749</v>
      </c>
      <c r="K16" s="6"/>
    </row>
    <row r="17" spans="2:11" x14ac:dyDescent="0.25">
      <c r="B17" s="3" t="s">
        <v>7</v>
      </c>
      <c r="C17" s="4">
        <v>42</v>
      </c>
    </row>
    <row r="18" spans="2:11" x14ac:dyDescent="0.25">
      <c r="B18" s="3" t="s">
        <v>7</v>
      </c>
      <c r="C18" s="4">
        <v>30</v>
      </c>
    </row>
    <row r="19" spans="2:11" x14ac:dyDescent="0.25">
      <c r="B19" s="3" t="s">
        <v>7</v>
      </c>
      <c r="C19" s="4">
        <v>46</v>
      </c>
    </row>
    <row r="20" spans="2:11" x14ac:dyDescent="0.25">
      <c r="B20" s="3" t="s">
        <v>7</v>
      </c>
      <c r="C20" s="4">
        <v>78</v>
      </c>
    </row>
    <row r="21" spans="2:11" x14ac:dyDescent="0.25">
      <c r="B21" s="3" t="s">
        <v>7</v>
      </c>
      <c r="C21" s="4">
        <v>47</v>
      </c>
    </row>
    <row r="22" spans="2:11" x14ac:dyDescent="0.25">
      <c r="B22" s="3" t="s">
        <v>7</v>
      </c>
      <c r="C22" s="4">
        <v>63</v>
      </c>
      <c r="I22" t="s">
        <v>31</v>
      </c>
    </row>
    <row r="23" spans="2:11" ht="15.75" thickBot="1" x14ac:dyDescent="0.3">
      <c r="B23" s="3" t="s">
        <v>7</v>
      </c>
      <c r="C23" s="4">
        <v>66</v>
      </c>
    </row>
    <row r="24" spans="2:11" x14ac:dyDescent="0.25">
      <c r="B24" s="3" t="s">
        <v>7</v>
      </c>
      <c r="C24" s="4">
        <v>59</v>
      </c>
      <c r="I24" s="7"/>
      <c r="J24" s="7" t="s">
        <v>22</v>
      </c>
      <c r="K24" s="7" t="s">
        <v>23</v>
      </c>
    </row>
    <row r="25" spans="2:11" x14ac:dyDescent="0.25">
      <c r="B25" s="3" t="s">
        <v>7</v>
      </c>
      <c r="C25" s="4">
        <v>53</v>
      </c>
      <c r="I25" s="5" t="s">
        <v>24</v>
      </c>
      <c r="J25" s="5">
        <v>59.875</v>
      </c>
      <c r="K25" s="5">
        <v>51.916666666666664</v>
      </c>
    </row>
    <row r="26" spans="2:11" x14ac:dyDescent="0.25">
      <c r="B26" s="3" t="s">
        <v>7</v>
      </c>
      <c r="C26" s="4">
        <v>24</v>
      </c>
      <c r="I26" s="5" t="s">
        <v>25</v>
      </c>
      <c r="J26" s="5">
        <v>229.83928571428572</v>
      </c>
      <c r="K26" s="5">
        <v>235.71969696969708</v>
      </c>
    </row>
    <row r="27" spans="2:11" x14ac:dyDescent="0.25">
      <c r="I27" s="5" t="s">
        <v>26</v>
      </c>
      <c r="J27" s="5">
        <v>8</v>
      </c>
      <c r="K27" s="5">
        <v>12</v>
      </c>
    </row>
    <row r="28" spans="2:11" x14ac:dyDescent="0.25">
      <c r="I28" s="5" t="s">
        <v>32</v>
      </c>
      <c r="J28" s="5">
        <v>233.43287037037044</v>
      </c>
      <c r="K28" s="5"/>
    </row>
    <row r="29" spans="2:11" x14ac:dyDescent="0.25">
      <c r="I29" s="5" t="s">
        <v>33</v>
      </c>
      <c r="J29" s="5">
        <v>0</v>
      </c>
      <c r="K29" s="5"/>
    </row>
    <row r="30" spans="2:11" x14ac:dyDescent="0.25">
      <c r="I30" s="5" t="s">
        <v>27</v>
      </c>
      <c r="J30" s="5">
        <v>18</v>
      </c>
      <c r="K30" s="5"/>
    </row>
    <row r="31" spans="2:11" x14ac:dyDescent="0.25">
      <c r="I31" s="5" t="s">
        <v>34</v>
      </c>
      <c r="J31" s="5">
        <v>1.1411999371669055</v>
      </c>
      <c r="K31" s="5"/>
    </row>
    <row r="32" spans="2:11" x14ac:dyDescent="0.25">
      <c r="I32" s="5" t="s">
        <v>35</v>
      </c>
      <c r="J32" s="5">
        <v>0.13437131954812978</v>
      </c>
      <c r="K32" s="5"/>
    </row>
    <row r="33" spans="9:11" x14ac:dyDescent="0.25">
      <c r="I33" s="5" t="s">
        <v>36</v>
      </c>
      <c r="J33" s="5">
        <v>1.7340636066175394</v>
      </c>
      <c r="K33" s="5"/>
    </row>
    <row r="34" spans="9:11" x14ac:dyDescent="0.25">
      <c r="I34" s="5" t="s">
        <v>37</v>
      </c>
      <c r="J34" s="5">
        <v>0.26874263909625956</v>
      </c>
      <c r="K34" s="5"/>
    </row>
    <row r="35" spans="9:11" ht="15.75" thickBot="1" x14ac:dyDescent="0.3">
      <c r="I35" s="6" t="s">
        <v>38</v>
      </c>
      <c r="J35" s="6">
        <v>2.1009220402410378</v>
      </c>
      <c r="K35" s="6"/>
    </row>
  </sheetData>
  <mergeCells count="1">
    <mergeCell ref="A1:F4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9072-036C-4F4D-812B-9CA3583FD925}">
  <dimension ref="A1:I18"/>
  <sheetViews>
    <sheetView workbookViewId="0">
      <selection activeCell="B8" sqref="B8:C17"/>
    </sheetView>
  </sheetViews>
  <sheetFormatPr defaultRowHeight="15" x14ac:dyDescent="0.25"/>
  <cols>
    <col min="7" max="7" width="28.5703125" customWidth="1"/>
  </cols>
  <sheetData>
    <row r="1" spans="1:9" x14ac:dyDescent="0.25">
      <c r="A1" s="11" t="s">
        <v>13</v>
      </c>
      <c r="B1" s="11"/>
      <c r="C1" s="11"/>
      <c r="D1" s="11"/>
      <c r="E1" s="11"/>
      <c r="F1" s="11"/>
    </row>
    <row r="2" spans="1:9" x14ac:dyDescent="0.25">
      <c r="A2" s="11"/>
      <c r="B2" s="11"/>
      <c r="C2" s="11"/>
      <c r="D2" s="11"/>
      <c r="E2" s="11"/>
      <c r="F2" s="11"/>
    </row>
    <row r="3" spans="1:9" x14ac:dyDescent="0.25">
      <c r="A3" s="11"/>
      <c r="B3" s="11"/>
      <c r="C3" s="11"/>
      <c r="D3" s="11"/>
      <c r="E3" s="11"/>
      <c r="F3" s="11"/>
    </row>
    <row r="4" spans="1:9" x14ac:dyDescent="0.25">
      <c r="A4" s="11"/>
      <c r="B4" s="11"/>
      <c r="C4" s="11"/>
      <c r="D4" s="11"/>
      <c r="E4" s="11"/>
      <c r="F4" s="11"/>
    </row>
    <row r="5" spans="1:9" x14ac:dyDescent="0.25">
      <c r="A5" s="11"/>
      <c r="B5" s="11"/>
      <c r="C5" s="11"/>
      <c r="D5" s="11"/>
      <c r="E5" s="11"/>
      <c r="F5" s="11"/>
      <c r="G5" t="s">
        <v>39</v>
      </c>
    </row>
    <row r="6" spans="1:9" ht="15.75" thickBot="1" x14ac:dyDescent="0.3"/>
    <row r="7" spans="1:9" x14ac:dyDescent="0.25">
      <c r="B7" s="4" t="s">
        <v>11</v>
      </c>
      <c r="C7" s="4" t="s">
        <v>12</v>
      </c>
      <c r="G7" s="7"/>
      <c r="H7" s="7" t="s">
        <v>22</v>
      </c>
      <c r="I7" s="7" t="s">
        <v>23</v>
      </c>
    </row>
    <row r="8" spans="1:9" x14ac:dyDescent="0.25">
      <c r="B8" s="4">
        <v>10</v>
      </c>
      <c r="C8" s="4">
        <v>13</v>
      </c>
      <c r="G8" s="5" t="s">
        <v>24</v>
      </c>
      <c r="H8" s="5">
        <v>9.6</v>
      </c>
      <c r="I8" s="5">
        <v>12.7</v>
      </c>
    </row>
    <row r="9" spans="1:9" x14ac:dyDescent="0.25">
      <c r="B9" s="4">
        <v>6</v>
      </c>
      <c r="C9" s="4">
        <v>15</v>
      </c>
      <c r="G9" s="5" t="s">
        <v>25</v>
      </c>
      <c r="H9" s="5">
        <v>10.93333333333333</v>
      </c>
      <c r="I9" s="5">
        <v>10.233333333333324</v>
      </c>
    </row>
    <row r="10" spans="1:9" x14ac:dyDescent="0.25">
      <c r="B10" s="4">
        <v>5</v>
      </c>
      <c r="C10" s="4">
        <v>14</v>
      </c>
      <c r="G10" s="5" t="s">
        <v>26</v>
      </c>
      <c r="H10" s="5">
        <v>10</v>
      </c>
      <c r="I10" s="5">
        <v>10</v>
      </c>
    </row>
    <row r="11" spans="1:9" x14ac:dyDescent="0.25">
      <c r="B11" s="4">
        <v>13</v>
      </c>
      <c r="C11" s="4">
        <v>12</v>
      </c>
      <c r="G11" s="5" t="s">
        <v>40</v>
      </c>
      <c r="H11" s="5">
        <v>-0.48530482730258689</v>
      </c>
      <c r="I11" s="5"/>
    </row>
    <row r="12" spans="1:9" x14ac:dyDescent="0.25">
      <c r="B12" s="4">
        <v>10</v>
      </c>
      <c r="C12" s="4">
        <v>8</v>
      </c>
      <c r="G12" s="5" t="s">
        <v>33</v>
      </c>
      <c r="H12" s="5">
        <v>0</v>
      </c>
      <c r="I12" s="5"/>
    </row>
    <row r="13" spans="1:9" x14ac:dyDescent="0.25">
      <c r="B13" s="4">
        <v>14</v>
      </c>
      <c r="C13" s="4">
        <v>7</v>
      </c>
      <c r="G13" s="5" t="s">
        <v>27</v>
      </c>
      <c r="H13" s="5">
        <v>9</v>
      </c>
      <c r="I13" s="5"/>
    </row>
    <row r="14" spans="1:9" x14ac:dyDescent="0.25">
      <c r="B14" s="4">
        <v>13</v>
      </c>
      <c r="C14" s="4">
        <v>13</v>
      </c>
      <c r="G14" s="5" t="s">
        <v>34</v>
      </c>
      <c r="H14" s="5">
        <v>-1.748503374575348</v>
      </c>
      <c r="I14" s="5"/>
    </row>
    <row r="15" spans="1:9" x14ac:dyDescent="0.25">
      <c r="B15" s="4">
        <v>10</v>
      </c>
      <c r="C15" s="4">
        <v>13</v>
      </c>
      <c r="G15" s="5" t="s">
        <v>35</v>
      </c>
      <c r="H15" s="5">
        <v>5.71562827060655E-2</v>
      </c>
      <c r="I15" s="5"/>
    </row>
    <row r="16" spans="1:9" x14ac:dyDescent="0.25">
      <c r="B16" s="4">
        <v>10</v>
      </c>
      <c r="C16" s="4">
        <v>18</v>
      </c>
      <c r="G16" s="5" t="s">
        <v>36</v>
      </c>
      <c r="H16" s="5">
        <v>1.8331129326562374</v>
      </c>
      <c r="I16" s="5"/>
    </row>
    <row r="17" spans="2:9" x14ac:dyDescent="0.25">
      <c r="B17" s="4">
        <v>5</v>
      </c>
      <c r="C17" s="4">
        <v>14</v>
      </c>
      <c r="G17" s="5" t="s">
        <v>37</v>
      </c>
      <c r="H17" s="5">
        <v>0.114312565412131</v>
      </c>
      <c r="I17" s="5"/>
    </row>
    <row r="18" spans="2:9" ht="15.75" thickBot="1" x14ac:dyDescent="0.3">
      <c r="G18" s="6" t="s">
        <v>38</v>
      </c>
      <c r="H18" s="6">
        <v>2.2621571627982053</v>
      </c>
      <c r="I18" s="6"/>
    </row>
  </sheetData>
  <mergeCells count="1">
    <mergeCell ref="A1:F5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415FF-2A28-4887-8ACF-84A8F93C2956}">
  <dimension ref="A1:U99"/>
  <sheetViews>
    <sheetView tabSelected="1" topLeftCell="A31" workbookViewId="0">
      <selection activeCell="P53" sqref="P53"/>
    </sheetView>
  </sheetViews>
  <sheetFormatPr defaultRowHeight="15" x14ac:dyDescent="0.25"/>
  <cols>
    <col min="1" max="1" width="11.7109375" style="2" bestFit="1" customWidth="1"/>
    <col min="2" max="3" width="6.85546875" customWidth="1"/>
    <col min="4" max="4" width="3.7109375" customWidth="1"/>
    <col min="5" max="5" width="11.7109375" customWidth="1"/>
    <col min="6" max="7" width="7.28515625" customWidth="1"/>
    <col min="8" max="8" width="3.140625" customWidth="1"/>
    <col min="9" max="9" width="12.5703125" customWidth="1"/>
    <col min="10" max="11" width="7.42578125" customWidth="1"/>
    <col min="15" max="15" width="9.5703125" bestFit="1" customWidth="1"/>
  </cols>
  <sheetData>
    <row r="1" spans="1:21" x14ac:dyDescent="0.25">
      <c r="A1" s="12" t="s">
        <v>19</v>
      </c>
      <c r="B1" s="12"/>
      <c r="C1" s="12"/>
      <c r="D1" s="12"/>
      <c r="E1" s="12"/>
      <c r="F1" s="12"/>
    </row>
    <row r="2" spans="1:21" x14ac:dyDescent="0.25">
      <c r="A2" s="12"/>
      <c r="B2" s="12"/>
      <c r="C2" s="12"/>
      <c r="D2" s="12"/>
      <c r="E2" s="12"/>
      <c r="F2" s="12"/>
    </row>
    <row r="3" spans="1:21" x14ac:dyDescent="0.25">
      <c r="A3" s="12"/>
      <c r="B3" s="12"/>
      <c r="C3" s="12"/>
      <c r="D3" s="12"/>
      <c r="E3" s="12"/>
      <c r="F3" s="12"/>
    </row>
    <row r="4" spans="1:21" x14ac:dyDescent="0.25">
      <c r="A4" s="12"/>
      <c r="B4" s="12"/>
      <c r="C4" s="12"/>
      <c r="D4" s="12"/>
      <c r="E4" s="12"/>
      <c r="F4" s="12"/>
    </row>
    <row r="5" spans="1:21" x14ac:dyDescent="0.25">
      <c r="A5" s="12"/>
      <c r="B5" s="12"/>
      <c r="C5" s="12"/>
      <c r="D5" s="12"/>
      <c r="E5" s="12"/>
      <c r="F5" s="12"/>
    </row>
    <row r="6" spans="1:21" x14ac:dyDescent="0.25">
      <c r="A6" s="12"/>
      <c r="B6" s="12"/>
      <c r="C6" s="12"/>
      <c r="D6" s="12"/>
      <c r="E6" s="12"/>
      <c r="F6" s="12"/>
    </row>
    <row r="7" spans="1:21" x14ac:dyDescent="0.25">
      <c r="A7" s="12"/>
      <c r="B7" s="12"/>
      <c r="C7" s="12"/>
      <c r="D7" s="12"/>
      <c r="E7" s="12"/>
      <c r="F7" s="12"/>
    </row>
    <row r="8" spans="1:21" x14ac:dyDescent="0.25">
      <c r="Q8" s="9"/>
      <c r="R8" s="9"/>
      <c r="S8" s="9"/>
      <c r="T8" s="9"/>
      <c r="U8" s="9"/>
    </row>
    <row r="9" spans="1:21" x14ac:dyDescent="0.25">
      <c r="A9" s="4" t="s">
        <v>18</v>
      </c>
      <c r="B9" s="4" t="s">
        <v>14</v>
      </c>
      <c r="C9" s="4" t="s">
        <v>15</v>
      </c>
      <c r="E9" s="4" t="s">
        <v>18</v>
      </c>
      <c r="F9" s="4" t="s">
        <v>14</v>
      </c>
      <c r="G9" s="4" t="s">
        <v>15</v>
      </c>
      <c r="I9" s="4" t="s">
        <v>18</v>
      </c>
      <c r="J9" s="4" t="s">
        <v>14</v>
      </c>
      <c r="K9" s="4" t="s">
        <v>15</v>
      </c>
      <c r="Q9" s="9"/>
      <c r="R9" s="9"/>
      <c r="S9" s="9"/>
      <c r="T9" s="9"/>
      <c r="U9" s="9"/>
    </row>
    <row r="10" spans="1:21" x14ac:dyDescent="0.25">
      <c r="A10" s="4">
        <v>2</v>
      </c>
      <c r="B10" s="4">
        <v>1</v>
      </c>
      <c r="C10" s="4">
        <v>1</v>
      </c>
      <c r="E10" s="4">
        <v>31</v>
      </c>
      <c r="F10" s="4">
        <v>1</v>
      </c>
      <c r="G10" s="4">
        <v>3</v>
      </c>
      <c r="I10" s="4">
        <v>61</v>
      </c>
      <c r="J10" s="4">
        <v>1</v>
      </c>
      <c r="K10" s="4">
        <v>2</v>
      </c>
      <c r="Q10" s="9"/>
      <c r="R10" s="9"/>
      <c r="S10" s="9"/>
      <c r="T10" s="9"/>
      <c r="U10" s="9"/>
    </row>
    <row r="11" spans="1:21" x14ac:dyDescent="0.25">
      <c r="A11" s="4">
        <v>3</v>
      </c>
      <c r="B11" s="4">
        <v>1</v>
      </c>
      <c r="C11" s="4">
        <v>1</v>
      </c>
      <c r="E11" s="4">
        <v>32</v>
      </c>
      <c r="F11" s="4">
        <v>2</v>
      </c>
      <c r="G11" s="4">
        <v>1</v>
      </c>
      <c r="I11" s="4">
        <v>62</v>
      </c>
      <c r="J11" s="4">
        <v>2</v>
      </c>
      <c r="K11" s="4">
        <v>2</v>
      </c>
      <c r="Q11" s="9"/>
      <c r="R11" s="9"/>
      <c r="S11" s="9"/>
      <c r="T11" s="9"/>
      <c r="U11" s="9"/>
    </row>
    <row r="12" spans="1:21" x14ac:dyDescent="0.25">
      <c r="A12" s="4">
        <v>4</v>
      </c>
      <c r="B12" s="4">
        <v>1</v>
      </c>
      <c r="C12" s="4">
        <v>1</v>
      </c>
      <c r="E12" s="4">
        <v>33</v>
      </c>
      <c r="F12" s="4">
        <v>2</v>
      </c>
      <c r="G12" s="4">
        <v>3</v>
      </c>
      <c r="I12" s="4">
        <v>63</v>
      </c>
      <c r="J12" s="4">
        <v>1</v>
      </c>
      <c r="K12" s="4">
        <v>3</v>
      </c>
      <c r="Q12" s="9"/>
      <c r="R12" s="9"/>
      <c r="S12" s="9"/>
      <c r="T12" s="9"/>
      <c r="U12" s="9"/>
    </row>
    <row r="13" spans="1:21" x14ac:dyDescent="0.25">
      <c r="A13" s="4">
        <v>7</v>
      </c>
      <c r="B13" s="4">
        <v>1</v>
      </c>
      <c r="C13" s="4">
        <v>1</v>
      </c>
      <c r="E13" s="4">
        <v>34</v>
      </c>
      <c r="F13" s="4">
        <v>2</v>
      </c>
      <c r="G13" s="4">
        <v>3</v>
      </c>
      <c r="I13" s="4">
        <v>64</v>
      </c>
      <c r="J13" s="4">
        <v>2</v>
      </c>
      <c r="K13" s="4">
        <v>2</v>
      </c>
      <c r="Q13" s="9"/>
      <c r="R13" s="9"/>
      <c r="S13" s="9"/>
      <c r="T13" s="9"/>
      <c r="U13" s="9"/>
    </row>
    <row r="14" spans="1:21" x14ac:dyDescent="0.25">
      <c r="A14" s="4">
        <v>16</v>
      </c>
      <c r="B14" s="4">
        <v>1</v>
      </c>
      <c r="C14" s="4">
        <v>1</v>
      </c>
      <c r="E14" s="4">
        <v>35</v>
      </c>
      <c r="F14" s="4">
        <v>2</v>
      </c>
      <c r="G14" s="4">
        <v>2</v>
      </c>
      <c r="I14" s="4">
        <v>65</v>
      </c>
      <c r="J14" s="4">
        <v>2</v>
      </c>
      <c r="K14" s="4">
        <v>2</v>
      </c>
    </row>
    <row r="15" spans="1:21" x14ac:dyDescent="0.25">
      <c r="A15" s="4">
        <v>25</v>
      </c>
      <c r="B15" s="4">
        <v>1</v>
      </c>
      <c r="C15" s="4">
        <v>1</v>
      </c>
      <c r="E15" s="4">
        <v>36</v>
      </c>
      <c r="F15" s="4">
        <v>1</v>
      </c>
      <c r="G15" s="4">
        <v>3</v>
      </c>
      <c r="I15" s="4">
        <v>66</v>
      </c>
      <c r="J15" s="4">
        <v>1</v>
      </c>
      <c r="K15" s="4">
        <v>1</v>
      </c>
    </row>
    <row r="16" spans="1:21" x14ac:dyDescent="0.25">
      <c r="A16" s="4">
        <v>30</v>
      </c>
      <c r="B16" s="4">
        <v>1</v>
      </c>
      <c r="C16" s="4">
        <v>1</v>
      </c>
      <c r="E16" s="4">
        <v>37</v>
      </c>
      <c r="F16" s="4">
        <v>1</v>
      </c>
      <c r="G16" s="4">
        <v>3</v>
      </c>
      <c r="I16" s="4">
        <v>67</v>
      </c>
      <c r="J16" s="4">
        <v>1</v>
      </c>
      <c r="K16" s="4">
        <v>3</v>
      </c>
    </row>
    <row r="17" spans="1:11" x14ac:dyDescent="0.25">
      <c r="A17" s="4">
        <v>52</v>
      </c>
      <c r="B17" s="4">
        <v>1</v>
      </c>
      <c r="C17" s="4">
        <v>1</v>
      </c>
      <c r="E17" s="4">
        <v>38</v>
      </c>
      <c r="F17" s="4">
        <v>1</v>
      </c>
      <c r="G17" s="4">
        <v>3</v>
      </c>
      <c r="I17" s="4">
        <v>68</v>
      </c>
      <c r="J17" s="4">
        <v>2</v>
      </c>
      <c r="K17" s="4">
        <v>1</v>
      </c>
    </row>
    <row r="18" spans="1:11" x14ac:dyDescent="0.25">
      <c r="A18" s="4">
        <v>58</v>
      </c>
      <c r="B18" s="4">
        <v>1</v>
      </c>
      <c r="C18" s="4">
        <v>1</v>
      </c>
      <c r="E18" s="4">
        <v>39</v>
      </c>
      <c r="F18" s="4">
        <v>2</v>
      </c>
      <c r="G18" s="4">
        <v>1</v>
      </c>
      <c r="I18" s="4">
        <v>69</v>
      </c>
      <c r="J18" s="4">
        <v>2</v>
      </c>
      <c r="K18" s="4">
        <v>3</v>
      </c>
    </row>
    <row r="19" spans="1:11" x14ac:dyDescent="0.25">
      <c r="A19" s="4">
        <v>66</v>
      </c>
      <c r="B19" s="4">
        <v>1</v>
      </c>
      <c r="C19" s="4">
        <v>1</v>
      </c>
      <c r="E19" s="4">
        <v>40</v>
      </c>
      <c r="F19" s="4">
        <v>1</v>
      </c>
      <c r="G19" s="4">
        <v>2</v>
      </c>
      <c r="I19" s="4">
        <v>70</v>
      </c>
      <c r="J19" s="4">
        <v>1</v>
      </c>
      <c r="K19" s="4">
        <v>2</v>
      </c>
    </row>
    <row r="20" spans="1:11" x14ac:dyDescent="0.25">
      <c r="A20" s="4">
        <v>79</v>
      </c>
      <c r="B20" s="4">
        <v>1</v>
      </c>
      <c r="C20" s="4">
        <v>1</v>
      </c>
      <c r="E20" s="4">
        <v>41</v>
      </c>
      <c r="F20" s="4">
        <v>1</v>
      </c>
      <c r="G20" s="4">
        <v>3</v>
      </c>
      <c r="I20" s="4">
        <v>71</v>
      </c>
      <c r="J20" s="4">
        <v>2</v>
      </c>
      <c r="K20" s="4">
        <v>2</v>
      </c>
    </row>
    <row r="21" spans="1:11" x14ac:dyDescent="0.25">
      <c r="A21" s="4">
        <v>5</v>
      </c>
      <c r="B21" s="4">
        <v>1</v>
      </c>
      <c r="C21" s="4">
        <v>2</v>
      </c>
      <c r="E21" s="4">
        <v>42</v>
      </c>
      <c r="F21" s="4">
        <v>2</v>
      </c>
      <c r="G21" s="4">
        <v>3</v>
      </c>
      <c r="I21" s="4">
        <v>72</v>
      </c>
      <c r="J21" s="4">
        <v>2</v>
      </c>
      <c r="K21" s="4">
        <v>3</v>
      </c>
    </row>
    <row r="22" spans="1:11" x14ac:dyDescent="0.25">
      <c r="A22" s="4">
        <v>10</v>
      </c>
      <c r="B22" s="4">
        <v>1</v>
      </c>
      <c r="C22" s="4">
        <v>2</v>
      </c>
      <c r="E22" s="4">
        <v>43</v>
      </c>
      <c r="F22" s="4">
        <v>2</v>
      </c>
      <c r="G22" s="4">
        <v>1</v>
      </c>
      <c r="I22" s="4">
        <v>73</v>
      </c>
      <c r="J22" s="4">
        <v>2</v>
      </c>
      <c r="K22" s="4">
        <v>3</v>
      </c>
    </row>
    <row r="23" spans="1:11" x14ac:dyDescent="0.25">
      <c r="A23" s="4">
        <v>12</v>
      </c>
      <c r="B23" s="4">
        <v>1</v>
      </c>
      <c r="C23" s="4">
        <v>2</v>
      </c>
      <c r="E23" s="4">
        <v>44</v>
      </c>
      <c r="F23" s="4">
        <v>2</v>
      </c>
      <c r="G23" s="4">
        <v>2</v>
      </c>
      <c r="I23" s="4">
        <v>74</v>
      </c>
      <c r="J23" s="4">
        <v>2</v>
      </c>
      <c r="K23" s="4">
        <v>3</v>
      </c>
    </row>
    <row r="24" spans="1:11" x14ac:dyDescent="0.25">
      <c r="A24" s="4">
        <v>15</v>
      </c>
      <c r="B24" s="4">
        <v>1</v>
      </c>
      <c r="C24" s="4">
        <v>2</v>
      </c>
      <c r="E24" s="4">
        <v>45</v>
      </c>
      <c r="F24" s="4">
        <v>2</v>
      </c>
      <c r="G24" s="4">
        <v>3</v>
      </c>
      <c r="I24" s="4">
        <v>75</v>
      </c>
      <c r="J24" s="4">
        <v>2</v>
      </c>
      <c r="K24" s="4">
        <v>2</v>
      </c>
    </row>
    <row r="25" spans="1:11" x14ac:dyDescent="0.25">
      <c r="A25" s="4">
        <v>20</v>
      </c>
      <c r="B25" s="4">
        <v>1</v>
      </c>
      <c r="C25" s="4">
        <v>2</v>
      </c>
      <c r="E25" s="4">
        <v>46</v>
      </c>
      <c r="F25" s="4">
        <v>2</v>
      </c>
      <c r="G25" s="4">
        <v>3</v>
      </c>
      <c r="I25" s="4">
        <v>76</v>
      </c>
      <c r="J25" s="4">
        <v>2</v>
      </c>
      <c r="K25" s="4">
        <v>3</v>
      </c>
    </row>
    <row r="26" spans="1:11" x14ac:dyDescent="0.25">
      <c r="A26" s="4">
        <v>23</v>
      </c>
      <c r="B26" s="4">
        <v>1</v>
      </c>
      <c r="C26" s="4">
        <v>2</v>
      </c>
      <c r="E26" s="4">
        <v>47</v>
      </c>
      <c r="F26" s="4">
        <v>1</v>
      </c>
      <c r="G26" s="4">
        <v>2</v>
      </c>
      <c r="I26" s="4">
        <v>77</v>
      </c>
      <c r="J26" s="4">
        <v>2</v>
      </c>
      <c r="K26" s="4">
        <v>1</v>
      </c>
    </row>
    <row r="27" spans="1:11" x14ac:dyDescent="0.25">
      <c r="A27" s="4">
        <v>24</v>
      </c>
      <c r="B27" s="4">
        <v>1</v>
      </c>
      <c r="C27" s="4">
        <v>2</v>
      </c>
      <c r="E27" s="4">
        <v>48</v>
      </c>
      <c r="F27" s="4">
        <v>2</v>
      </c>
      <c r="G27" s="4">
        <v>3</v>
      </c>
      <c r="I27" s="4">
        <v>78</v>
      </c>
      <c r="J27" s="4">
        <v>1</v>
      </c>
      <c r="K27" s="4">
        <v>3</v>
      </c>
    </row>
    <row r="28" spans="1:11" x14ac:dyDescent="0.25">
      <c r="A28" s="4">
        <v>28</v>
      </c>
      <c r="B28" s="4">
        <v>1</v>
      </c>
      <c r="C28" s="4">
        <v>2</v>
      </c>
      <c r="E28" s="4">
        <v>49</v>
      </c>
      <c r="F28" s="4">
        <v>2</v>
      </c>
      <c r="G28" s="4">
        <v>2</v>
      </c>
      <c r="I28" s="4">
        <v>79</v>
      </c>
      <c r="J28" s="4">
        <v>1</v>
      </c>
      <c r="K28" s="4">
        <v>1</v>
      </c>
    </row>
    <row r="29" spans="1:11" x14ac:dyDescent="0.25">
      <c r="A29" s="4">
        <v>40</v>
      </c>
      <c r="B29" s="4">
        <v>1</v>
      </c>
      <c r="C29" s="4">
        <v>2</v>
      </c>
      <c r="E29" s="4">
        <v>50</v>
      </c>
      <c r="F29" s="4">
        <v>1</v>
      </c>
      <c r="G29" s="4">
        <v>2</v>
      </c>
      <c r="I29" s="4">
        <v>80</v>
      </c>
      <c r="J29" s="4">
        <v>1</v>
      </c>
      <c r="K29" s="4">
        <v>2</v>
      </c>
    </row>
    <row r="30" spans="1:11" x14ac:dyDescent="0.25">
      <c r="A30" s="4">
        <v>47</v>
      </c>
      <c r="B30" s="4">
        <v>1</v>
      </c>
      <c r="C30" s="4">
        <v>2</v>
      </c>
      <c r="E30" s="4">
        <v>51</v>
      </c>
      <c r="F30" s="4">
        <v>1</v>
      </c>
      <c r="G30" s="4">
        <v>3</v>
      </c>
      <c r="I30" s="4">
        <v>81</v>
      </c>
      <c r="J30" s="4">
        <v>2</v>
      </c>
      <c r="K30" s="4">
        <v>2</v>
      </c>
    </row>
    <row r="31" spans="1:11" x14ac:dyDescent="0.25">
      <c r="A31" s="4">
        <v>50</v>
      </c>
      <c r="B31" s="4">
        <v>1</v>
      </c>
      <c r="C31" s="4">
        <v>2</v>
      </c>
      <c r="E31" s="4">
        <v>52</v>
      </c>
      <c r="F31" s="4">
        <v>1</v>
      </c>
      <c r="G31" s="4">
        <v>1</v>
      </c>
      <c r="I31" s="4">
        <v>82</v>
      </c>
      <c r="J31" s="4">
        <v>2</v>
      </c>
      <c r="K31" s="4">
        <v>3</v>
      </c>
    </row>
    <row r="32" spans="1:11" x14ac:dyDescent="0.25">
      <c r="A32" s="4">
        <v>61</v>
      </c>
      <c r="B32" s="4">
        <v>1</v>
      </c>
      <c r="C32" s="4">
        <v>2</v>
      </c>
      <c r="E32" s="4">
        <v>53</v>
      </c>
      <c r="F32" s="4">
        <v>2</v>
      </c>
      <c r="G32" s="4">
        <v>2</v>
      </c>
      <c r="I32" s="4">
        <v>83</v>
      </c>
      <c r="J32" s="4">
        <v>2</v>
      </c>
      <c r="K32" s="4">
        <v>3</v>
      </c>
    </row>
    <row r="33" spans="1:18" x14ac:dyDescent="0.25">
      <c r="A33" s="4">
        <v>70</v>
      </c>
      <c r="B33" s="4">
        <v>1</v>
      </c>
      <c r="C33" s="4">
        <v>2</v>
      </c>
      <c r="E33" s="4">
        <v>54</v>
      </c>
      <c r="F33" s="4">
        <v>2</v>
      </c>
      <c r="G33" s="4">
        <v>1</v>
      </c>
      <c r="I33" s="4">
        <v>84</v>
      </c>
      <c r="J33" s="4">
        <v>1</v>
      </c>
      <c r="K33" s="4">
        <v>3</v>
      </c>
    </row>
    <row r="34" spans="1:18" x14ac:dyDescent="0.25">
      <c r="A34" s="4">
        <v>80</v>
      </c>
      <c r="B34" s="4">
        <v>1</v>
      </c>
      <c r="C34" s="4">
        <v>2</v>
      </c>
      <c r="E34" s="4">
        <v>55</v>
      </c>
      <c r="F34" s="4">
        <v>2</v>
      </c>
      <c r="G34" s="4">
        <v>1</v>
      </c>
      <c r="I34" s="4">
        <v>85</v>
      </c>
      <c r="J34" s="4">
        <v>2</v>
      </c>
      <c r="K34" s="4">
        <v>3</v>
      </c>
    </row>
    <row r="35" spans="1:18" x14ac:dyDescent="0.25">
      <c r="A35" s="4">
        <v>89</v>
      </c>
      <c r="B35" s="4">
        <v>1</v>
      </c>
      <c r="C35" s="4">
        <v>2</v>
      </c>
      <c r="E35" s="4">
        <v>56</v>
      </c>
      <c r="F35" s="4">
        <v>2</v>
      </c>
      <c r="G35" s="4">
        <v>2</v>
      </c>
      <c r="I35" s="4">
        <v>86</v>
      </c>
      <c r="J35" s="4">
        <v>1</v>
      </c>
      <c r="K35" s="4">
        <v>3</v>
      </c>
    </row>
    <row r="36" spans="1:18" x14ac:dyDescent="0.25">
      <c r="A36" s="4">
        <v>9</v>
      </c>
      <c r="B36" s="4">
        <v>1</v>
      </c>
      <c r="C36" s="4">
        <v>3</v>
      </c>
      <c r="E36" s="4">
        <v>57</v>
      </c>
      <c r="F36" s="4">
        <v>2</v>
      </c>
      <c r="G36" s="4">
        <v>2</v>
      </c>
      <c r="I36" s="4">
        <v>87</v>
      </c>
      <c r="J36" s="4">
        <v>1</v>
      </c>
      <c r="K36" s="4">
        <v>3</v>
      </c>
    </row>
    <row r="37" spans="1:18" x14ac:dyDescent="0.25">
      <c r="A37" s="4">
        <v>11</v>
      </c>
      <c r="B37" s="4">
        <v>1</v>
      </c>
      <c r="C37" s="4">
        <v>3</v>
      </c>
      <c r="E37" s="4">
        <v>58</v>
      </c>
      <c r="F37" s="4">
        <v>1</v>
      </c>
      <c r="G37" s="4">
        <v>1</v>
      </c>
      <c r="I37" s="4">
        <v>88</v>
      </c>
      <c r="J37" s="4">
        <v>2</v>
      </c>
      <c r="K37" s="4">
        <v>3</v>
      </c>
    </row>
    <row r="38" spans="1:18" x14ac:dyDescent="0.25">
      <c r="A38" s="4">
        <v>14</v>
      </c>
      <c r="B38" s="4">
        <v>1</v>
      </c>
      <c r="C38" s="4">
        <v>3</v>
      </c>
      <c r="E38" s="4">
        <v>59</v>
      </c>
      <c r="F38" s="4">
        <v>2</v>
      </c>
      <c r="G38" s="4">
        <v>2</v>
      </c>
      <c r="I38" s="4">
        <v>89</v>
      </c>
      <c r="J38" s="4">
        <v>1</v>
      </c>
      <c r="K38" s="4">
        <v>2</v>
      </c>
    </row>
    <row r="39" spans="1:18" x14ac:dyDescent="0.25">
      <c r="A39" s="4">
        <v>18</v>
      </c>
      <c r="B39" s="4">
        <v>1</v>
      </c>
      <c r="C39" s="4">
        <v>3</v>
      </c>
      <c r="E39" s="4">
        <v>60</v>
      </c>
      <c r="F39" s="4">
        <v>2</v>
      </c>
      <c r="G39" s="4">
        <v>2</v>
      </c>
      <c r="I39" s="4">
        <v>90</v>
      </c>
      <c r="J39" s="4">
        <v>1</v>
      </c>
      <c r="K39" s="4">
        <v>3</v>
      </c>
    </row>
    <row r="40" spans="1:18" x14ac:dyDescent="0.25">
      <c r="A40" s="4">
        <v>21</v>
      </c>
      <c r="B40" s="4">
        <v>1</v>
      </c>
      <c r="C40" s="4">
        <v>3</v>
      </c>
      <c r="I40" s="2"/>
      <c r="J40" s="2"/>
      <c r="K40" s="2"/>
    </row>
    <row r="41" spans="1:18" x14ac:dyDescent="0.25">
      <c r="A41" s="4">
        <v>31</v>
      </c>
      <c r="B41" s="4">
        <v>1</v>
      </c>
      <c r="C41" s="4">
        <v>3</v>
      </c>
    </row>
    <row r="42" spans="1:18" x14ac:dyDescent="0.25">
      <c r="A42" s="4">
        <v>36</v>
      </c>
      <c r="B42" s="4">
        <v>1</v>
      </c>
      <c r="C42" s="4">
        <v>3</v>
      </c>
      <c r="N42" t="s">
        <v>43</v>
      </c>
      <c r="O42">
        <v>1</v>
      </c>
      <c r="P42">
        <v>2</v>
      </c>
      <c r="Q42">
        <v>3</v>
      </c>
    </row>
    <row r="43" spans="1:18" x14ac:dyDescent="0.25">
      <c r="A43" s="4">
        <v>37</v>
      </c>
      <c r="B43" s="4">
        <v>1</v>
      </c>
      <c r="C43" s="4">
        <v>3</v>
      </c>
      <c r="N43" t="s">
        <v>41</v>
      </c>
      <c r="O43">
        <v>11</v>
      </c>
      <c r="P43">
        <v>15</v>
      </c>
      <c r="Q43">
        <v>18</v>
      </c>
      <c r="R43" s="8">
        <f>SUM(O43:Q43)</f>
        <v>44</v>
      </c>
    </row>
    <row r="44" spans="1:18" x14ac:dyDescent="0.25">
      <c r="A44" s="4">
        <v>38</v>
      </c>
      <c r="B44" s="4">
        <v>1</v>
      </c>
      <c r="C44" s="4">
        <v>3</v>
      </c>
      <c r="N44" t="s">
        <v>42</v>
      </c>
      <c r="O44">
        <v>10</v>
      </c>
      <c r="P44">
        <v>16</v>
      </c>
      <c r="Q44">
        <v>20</v>
      </c>
      <c r="R44" s="8">
        <f>SUM(O44:Q44)</f>
        <v>46</v>
      </c>
    </row>
    <row r="45" spans="1:18" x14ac:dyDescent="0.25">
      <c r="A45" s="4">
        <v>41</v>
      </c>
      <c r="B45" s="4">
        <v>1</v>
      </c>
      <c r="C45" s="4">
        <v>3</v>
      </c>
      <c r="O45" s="8">
        <f>SUM(O43:O44)</f>
        <v>21</v>
      </c>
      <c r="P45" s="8">
        <f t="shared" ref="P45:R45" si="0">SUM(P43:P44)</f>
        <v>31</v>
      </c>
      <c r="Q45" s="8">
        <f t="shared" si="0"/>
        <v>38</v>
      </c>
      <c r="R45" s="8">
        <f t="shared" si="0"/>
        <v>90</v>
      </c>
    </row>
    <row r="46" spans="1:18" x14ac:dyDescent="0.25">
      <c r="A46" s="4">
        <v>51</v>
      </c>
      <c r="B46" s="4">
        <v>1</v>
      </c>
      <c r="C46" s="4">
        <v>3</v>
      </c>
    </row>
    <row r="47" spans="1:18" x14ac:dyDescent="0.25">
      <c r="A47" s="4">
        <v>63</v>
      </c>
      <c r="B47" s="4">
        <v>1</v>
      </c>
      <c r="C47" s="4">
        <v>3</v>
      </c>
      <c r="N47" t="s">
        <v>44</v>
      </c>
      <c r="O47" s="10">
        <f>(O45*R43)/R45</f>
        <v>10.266666666666667</v>
      </c>
      <c r="P47" s="10">
        <f>(P45*R43)/R45</f>
        <v>15.155555555555555</v>
      </c>
      <c r="Q47" s="10">
        <f>(Q45*R43)/R45</f>
        <v>18.577777777777779</v>
      </c>
    </row>
    <row r="48" spans="1:18" x14ac:dyDescent="0.25">
      <c r="A48" s="4">
        <v>67</v>
      </c>
      <c r="B48" s="4">
        <v>1</v>
      </c>
      <c r="C48" s="4">
        <v>3</v>
      </c>
      <c r="O48" s="10">
        <f>(O45*R44)/R45</f>
        <v>10.733333333333333</v>
      </c>
      <c r="P48" s="10">
        <f>(P45*R44)/R45</f>
        <v>15.844444444444445</v>
      </c>
      <c r="Q48" s="10">
        <f>(Q45*R44)/R45</f>
        <v>19.422222222222221</v>
      </c>
    </row>
    <row r="49" spans="1:17" x14ac:dyDescent="0.25">
      <c r="A49" s="4">
        <v>78</v>
      </c>
      <c r="B49" s="4">
        <v>1</v>
      </c>
      <c r="C49" s="4">
        <v>3</v>
      </c>
    </row>
    <row r="50" spans="1:17" x14ac:dyDescent="0.25">
      <c r="A50" s="4">
        <v>84</v>
      </c>
      <c r="B50" s="4">
        <v>1</v>
      </c>
      <c r="C50" s="4">
        <v>3</v>
      </c>
      <c r="N50" t="s">
        <v>45</v>
      </c>
      <c r="O50" s="10">
        <f>((O43-O47)^2)/O47</f>
        <v>5.2380952380952257E-2</v>
      </c>
      <c r="P50" s="10">
        <f t="shared" ref="P50:Q51" si="1">((P43-P47)^2)/P47</f>
        <v>1.5966112740306176E-3</v>
      </c>
      <c r="Q50" s="10">
        <f t="shared" si="1"/>
        <v>1.7969165337586482E-2</v>
      </c>
    </row>
    <row r="51" spans="1:17" x14ac:dyDescent="0.25">
      <c r="A51" s="4">
        <v>86</v>
      </c>
      <c r="B51" s="4">
        <v>1</v>
      </c>
      <c r="C51" s="4">
        <v>3</v>
      </c>
      <c r="O51" s="10">
        <f>((O44-O48)^2)/O48</f>
        <v>5.0103519668736954E-2</v>
      </c>
      <c r="P51" s="10">
        <f t="shared" si="1"/>
        <v>1.5271933925510254E-3</v>
      </c>
      <c r="Q51" s="10">
        <f t="shared" si="1"/>
        <v>1.7187897279430549E-2</v>
      </c>
    </row>
    <row r="52" spans="1:17" x14ac:dyDescent="0.25">
      <c r="A52" s="4">
        <v>87</v>
      </c>
      <c r="B52" s="4">
        <v>1</v>
      </c>
      <c r="C52" s="4">
        <v>3</v>
      </c>
    </row>
    <row r="53" spans="1:17" x14ac:dyDescent="0.25">
      <c r="A53" s="4">
        <v>90</v>
      </c>
      <c r="B53" s="4">
        <v>1</v>
      </c>
      <c r="C53" s="4">
        <v>3</v>
      </c>
      <c r="N53" s="14" t="s">
        <v>46</v>
      </c>
      <c r="O53" s="10">
        <f>SUM(O50:Q51)</f>
        <v>0.14076533933328789</v>
      </c>
      <c r="P53" s="14" t="s">
        <v>27</v>
      </c>
      <c r="Q53">
        <v>2</v>
      </c>
    </row>
    <row r="54" spans="1:17" x14ac:dyDescent="0.25">
      <c r="A54" s="4">
        <v>17</v>
      </c>
      <c r="B54" s="4">
        <v>2</v>
      </c>
      <c r="C54" s="4">
        <v>1</v>
      </c>
      <c r="N54" s="14" t="s">
        <v>47</v>
      </c>
      <c r="O54" s="10">
        <f>CHIDIST(O53,2)</f>
        <v>0.93203708933304186</v>
      </c>
    </row>
    <row r="55" spans="1:17" x14ac:dyDescent="0.25">
      <c r="A55" s="4">
        <v>19</v>
      </c>
      <c r="B55" s="4">
        <v>2</v>
      </c>
      <c r="C55" s="4">
        <v>1</v>
      </c>
    </row>
    <row r="56" spans="1:17" x14ac:dyDescent="0.25">
      <c r="A56" s="4">
        <v>27</v>
      </c>
      <c r="B56" s="4">
        <v>2</v>
      </c>
      <c r="C56" s="4">
        <v>1</v>
      </c>
    </row>
    <row r="57" spans="1:17" x14ac:dyDescent="0.25">
      <c r="A57" s="4">
        <v>32</v>
      </c>
      <c r="B57" s="4">
        <v>2</v>
      </c>
      <c r="C57" s="4">
        <v>1</v>
      </c>
    </row>
    <row r="58" spans="1:17" x14ac:dyDescent="0.25">
      <c r="A58" s="4">
        <v>39</v>
      </c>
      <c r="B58" s="4">
        <v>2</v>
      </c>
      <c r="C58" s="4">
        <v>1</v>
      </c>
    </row>
    <row r="59" spans="1:17" x14ac:dyDescent="0.25">
      <c r="A59" s="4">
        <v>43</v>
      </c>
      <c r="B59" s="4">
        <v>2</v>
      </c>
      <c r="C59" s="4">
        <v>1</v>
      </c>
    </row>
    <row r="60" spans="1:17" x14ac:dyDescent="0.25">
      <c r="A60" s="4">
        <v>54</v>
      </c>
      <c r="B60" s="4">
        <v>2</v>
      </c>
      <c r="C60" s="4">
        <v>1</v>
      </c>
    </row>
    <row r="61" spans="1:17" x14ac:dyDescent="0.25">
      <c r="A61" s="4">
        <v>55</v>
      </c>
      <c r="B61" s="4">
        <v>2</v>
      </c>
      <c r="C61" s="4">
        <v>1</v>
      </c>
    </row>
    <row r="62" spans="1:17" x14ac:dyDescent="0.25">
      <c r="A62" s="4">
        <v>68</v>
      </c>
      <c r="B62" s="4">
        <v>2</v>
      </c>
      <c r="C62" s="4">
        <v>1</v>
      </c>
    </row>
    <row r="63" spans="1:17" x14ac:dyDescent="0.25">
      <c r="A63" s="4">
        <v>77</v>
      </c>
      <c r="B63" s="4">
        <v>2</v>
      </c>
      <c r="C63" s="4">
        <v>1</v>
      </c>
    </row>
    <row r="64" spans="1:17" x14ac:dyDescent="0.25">
      <c r="A64" s="4">
        <v>6</v>
      </c>
      <c r="B64" s="4">
        <v>2</v>
      </c>
      <c r="C64" s="4">
        <v>2</v>
      </c>
    </row>
    <row r="65" spans="1:3" x14ac:dyDescent="0.25">
      <c r="A65" s="4">
        <v>13</v>
      </c>
      <c r="B65" s="4">
        <v>2</v>
      </c>
      <c r="C65" s="4">
        <v>2</v>
      </c>
    </row>
    <row r="66" spans="1:3" x14ac:dyDescent="0.25">
      <c r="A66" s="4">
        <v>35</v>
      </c>
      <c r="B66" s="4">
        <v>2</v>
      </c>
      <c r="C66" s="4">
        <v>2</v>
      </c>
    </row>
    <row r="67" spans="1:3" x14ac:dyDescent="0.25">
      <c r="A67" s="4">
        <v>44</v>
      </c>
      <c r="B67" s="4">
        <v>2</v>
      </c>
      <c r="C67" s="4">
        <v>2</v>
      </c>
    </row>
    <row r="68" spans="1:3" x14ac:dyDescent="0.25">
      <c r="A68" s="4">
        <v>49</v>
      </c>
      <c r="B68" s="4">
        <v>2</v>
      </c>
      <c r="C68" s="4">
        <v>2</v>
      </c>
    </row>
    <row r="69" spans="1:3" x14ac:dyDescent="0.25">
      <c r="A69" s="4">
        <v>53</v>
      </c>
      <c r="B69" s="4">
        <v>2</v>
      </c>
      <c r="C69" s="4">
        <v>2</v>
      </c>
    </row>
    <row r="70" spans="1:3" x14ac:dyDescent="0.25">
      <c r="A70" s="4">
        <v>56</v>
      </c>
      <c r="B70" s="4">
        <v>2</v>
      </c>
      <c r="C70" s="4">
        <v>2</v>
      </c>
    </row>
    <row r="71" spans="1:3" x14ac:dyDescent="0.25">
      <c r="A71" s="4">
        <v>57</v>
      </c>
      <c r="B71" s="4">
        <v>2</v>
      </c>
      <c r="C71" s="4">
        <v>2</v>
      </c>
    </row>
    <row r="72" spans="1:3" x14ac:dyDescent="0.25">
      <c r="A72" s="4">
        <v>59</v>
      </c>
      <c r="B72" s="4">
        <v>2</v>
      </c>
      <c r="C72" s="4">
        <v>2</v>
      </c>
    </row>
    <row r="73" spans="1:3" x14ac:dyDescent="0.25">
      <c r="A73" s="4">
        <v>60</v>
      </c>
      <c r="B73" s="4">
        <v>2</v>
      </c>
      <c r="C73" s="4">
        <v>2</v>
      </c>
    </row>
    <row r="74" spans="1:3" x14ac:dyDescent="0.25">
      <c r="A74" s="4">
        <v>62</v>
      </c>
      <c r="B74" s="4">
        <v>2</v>
      </c>
      <c r="C74" s="4">
        <v>2</v>
      </c>
    </row>
    <row r="75" spans="1:3" x14ac:dyDescent="0.25">
      <c r="A75" s="4">
        <v>64</v>
      </c>
      <c r="B75" s="4">
        <v>2</v>
      </c>
      <c r="C75" s="4">
        <v>2</v>
      </c>
    </row>
    <row r="76" spans="1:3" x14ac:dyDescent="0.25">
      <c r="A76" s="4">
        <v>65</v>
      </c>
      <c r="B76" s="4">
        <v>2</v>
      </c>
      <c r="C76" s="4">
        <v>2</v>
      </c>
    </row>
    <row r="77" spans="1:3" x14ac:dyDescent="0.25">
      <c r="A77" s="4">
        <v>71</v>
      </c>
      <c r="B77" s="4">
        <v>2</v>
      </c>
      <c r="C77" s="4">
        <v>2</v>
      </c>
    </row>
    <row r="78" spans="1:3" x14ac:dyDescent="0.25">
      <c r="A78" s="4">
        <v>75</v>
      </c>
      <c r="B78" s="4">
        <v>2</v>
      </c>
      <c r="C78" s="4">
        <v>2</v>
      </c>
    </row>
    <row r="79" spans="1:3" x14ac:dyDescent="0.25">
      <c r="A79" s="4">
        <v>81</v>
      </c>
      <c r="B79" s="4">
        <v>2</v>
      </c>
      <c r="C79" s="4">
        <v>2</v>
      </c>
    </row>
    <row r="80" spans="1:3" x14ac:dyDescent="0.25">
      <c r="A80" s="4">
        <v>1</v>
      </c>
      <c r="B80" s="4">
        <v>2</v>
      </c>
      <c r="C80" s="4">
        <v>3</v>
      </c>
    </row>
    <row r="81" spans="1:3" x14ac:dyDescent="0.25">
      <c r="A81" s="4">
        <v>8</v>
      </c>
      <c r="B81" s="4">
        <v>2</v>
      </c>
      <c r="C81" s="4">
        <v>3</v>
      </c>
    </row>
    <row r="82" spans="1:3" x14ac:dyDescent="0.25">
      <c r="A82" s="4">
        <v>22</v>
      </c>
      <c r="B82" s="4">
        <v>2</v>
      </c>
      <c r="C82" s="4">
        <v>3</v>
      </c>
    </row>
    <row r="83" spans="1:3" x14ac:dyDescent="0.25">
      <c r="A83" s="4">
        <v>26</v>
      </c>
      <c r="B83" s="4">
        <v>2</v>
      </c>
      <c r="C83" s="4">
        <v>3</v>
      </c>
    </row>
    <row r="84" spans="1:3" x14ac:dyDescent="0.25">
      <c r="A84" s="4">
        <v>29</v>
      </c>
      <c r="B84" s="4">
        <v>2</v>
      </c>
      <c r="C84" s="4">
        <v>3</v>
      </c>
    </row>
    <row r="85" spans="1:3" x14ac:dyDescent="0.25">
      <c r="A85" s="4">
        <v>33</v>
      </c>
      <c r="B85" s="4">
        <v>2</v>
      </c>
      <c r="C85" s="4">
        <v>3</v>
      </c>
    </row>
    <row r="86" spans="1:3" x14ac:dyDescent="0.25">
      <c r="A86" s="4">
        <v>34</v>
      </c>
      <c r="B86" s="4">
        <v>2</v>
      </c>
      <c r="C86" s="4">
        <v>3</v>
      </c>
    </row>
    <row r="87" spans="1:3" x14ac:dyDescent="0.25">
      <c r="A87" s="4">
        <v>42</v>
      </c>
      <c r="B87" s="4">
        <v>2</v>
      </c>
      <c r="C87" s="4">
        <v>3</v>
      </c>
    </row>
    <row r="88" spans="1:3" x14ac:dyDescent="0.25">
      <c r="A88" s="4">
        <v>45</v>
      </c>
      <c r="B88" s="4">
        <v>2</v>
      </c>
      <c r="C88" s="4">
        <v>3</v>
      </c>
    </row>
    <row r="89" spans="1:3" x14ac:dyDescent="0.25">
      <c r="A89" s="4">
        <v>46</v>
      </c>
      <c r="B89" s="4">
        <v>2</v>
      </c>
      <c r="C89" s="4">
        <v>3</v>
      </c>
    </row>
    <row r="90" spans="1:3" x14ac:dyDescent="0.25">
      <c r="A90" s="4">
        <v>48</v>
      </c>
      <c r="B90" s="4">
        <v>2</v>
      </c>
      <c r="C90" s="4">
        <v>3</v>
      </c>
    </row>
    <row r="91" spans="1:3" x14ac:dyDescent="0.25">
      <c r="A91" s="4">
        <v>69</v>
      </c>
      <c r="B91" s="4">
        <v>2</v>
      </c>
      <c r="C91" s="4">
        <v>3</v>
      </c>
    </row>
    <row r="92" spans="1:3" x14ac:dyDescent="0.25">
      <c r="A92" s="4">
        <v>72</v>
      </c>
      <c r="B92" s="4">
        <v>2</v>
      </c>
      <c r="C92" s="4">
        <v>3</v>
      </c>
    </row>
    <row r="93" spans="1:3" x14ac:dyDescent="0.25">
      <c r="A93" s="4">
        <v>73</v>
      </c>
      <c r="B93" s="4">
        <v>2</v>
      </c>
      <c r="C93" s="4">
        <v>3</v>
      </c>
    </row>
    <row r="94" spans="1:3" x14ac:dyDescent="0.25">
      <c r="A94" s="4">
        <v>74</v>
      </c>
      <c r="B94" s="4">
        <v>2</v>
      </c>
      <c r="C94" s="4">
        <v>3</v>
      </c>
    </row>
    <row r="95" spans="1:3" x14ac:dyDescent="0.25">
      <c r="A95" s="4">
        <v>76</v>
      </c>
      <c r="B95" s="4">
        <v>2</v>
      </c>
      <c r="C95" s="4">
        <v>3</v>
      </c>
    </row>
    <row r="96" spans="1:3" x14ac:dyDescent="0.25">
      <c r="A96" s="4">
        <v>82</v>
      </c>
      <c r="B96" s="4">
        <v>2</v>
      </c>
      <c r="C96" s="4">
        <v>3</v>
      </c>
    </row>
    <row r="97" spans="1:3" x14ac:dyDescent="0.25">
      <c r="A97" s="4">
        <v>83</v>
      </c>
      <c r="B97" s="4">
        <v>2</v>
      </c>
      <c r="C97" s="4">
        <v>3</v>
      </c>
    </row>
    <row r="98" spans="1:3" x14ac:dyDescent="0.25">
      <c r="A98" s="4">
        <v>85</v>
      </c>
      <c r="B98" s="4">
        <v>2</v>
      </c>
      <c r="C98" s="4">
        <v>3</v>
      </c>
    </row>
    <row r="99" spans="1:3" x14ac:dyDescent="0.25">
      <c r="A99" s="4">
        <v>88</v>
      </c>
      <c r="B99" s="4">
        <v>2</v>
      </c>
      <c r="C99" s="4">
        <v>3</v>
      </c>
    </row>
  </sheetData>
  <sortState xmlns:xlrd2="http://schemas.microsoft.com/office/spreadsheetml/2017/richdata2" ref="A10:C99">
    <sortCondition ref="B10:B99"/>
    <sortCondition ref="C10:C99"/>
  </sortState>
  <mergeCells count="1">
    <mergeCell ref="A1:F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Q1</vt:lpstr>
      <vt:lpstr>Q2</vt:lpstr>
      <vt:lpstr>Q3</vt:lpstr>
      <vt:lpstr>Q4</vt:lpstr>
      <vt:lpstr>Q5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</dc:creator>
  <cp:lastModifiedBy>oem</cp:lastModifiedBy>
  <dcterms:created xsi:type="dcterms:W3CDTF">2017-11-27T06:36:25Z</dcterms:created>
  <dcterms:modified xsi:type="dcterms:W3CDTF">2020-04-21T09:45:49Z</dcterms:modified>
</cp:coreProperties>
</file>