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-21\"/>
    </mc:Choice>
  </mc:AlternateContent>
  <bookViews>
    <workbookView xWindow="0" yWindow="0" windowWidth="24000" windowHeight="9750"/>
  </bookViews>
  <sheets>
    <sheet name="Grades" sheetId="1" r:id="rId1"/>
  </sheets>
  <definedNames>
    <definedName name="_xlnm._FilterDatabase" localSheetId="0" hidden="1">Grades!$A$3:$J$70</definedName>
  </definedNames>
  <calcPr calcId="162913"/>
</workbook>
</file>

<file path=xl/calcChain.xml><?xml version="1.0" encoding="utf-8"?>
<calcChain xmlns="http://schemas.openxmlformats.org/spreadsheetml/2006/main">
  <c r="H33" i="1" l="1"/>
  <c r="H56" i="1" l="1"/>
  <c r="H5" i="1" l="1"/>
  <c r="H52" i="1" l="1"/>
  <c r="H54" i="1"/>
  <c r="H6" i="1"/>
  <c r="H7" i="1"/>
  <c r="H35" i="1"/>
  <c r="H8" i="1"/>
  <c r="H64" i="1"/>
  <c r="H9" i="1"/>
  <c r="H65" i="1"/>
  <c r="H66" i="1"/>
  <c r="H37" i="1"/>
  <c r="H45" i="1"/>
  <c r="H20" i="1"/>
  <c r="H49" i="1"/>
  <c r="H50" i="1"/>
  <c r="H24" i="1"/>
  <c r="H25" i="1"/>
  <c r="H57" i="1"/>
  <c r="H14" i="1"/>
  <c r="H51" i="1"/>
  <c r="H15" i="1"/>
  <c r="H26" i="1"/>
  <c r="H60" i="1"/>
  <c r="H39" i="1"/>
  <c r="H27" i="1"/>
  <c r="H28" i="1"/>
  <c r="H29" i="1"/>
  <c r="H30" i="1"/>
  <c r="H61" i="1"/>
  <c r="H16" i="1"/>
  <c r="H62" i="1"/>
  <c r="H40" i="1"/>
  <c r="H41" i="1"/>
  <c r="H17" i="1"/>
  <c r="H42" i="1"/>
  <c r="H31" i="1"/>
  <c r="H63" i="1"/>
  <c r="H43" i="1"/>
  <c r="H21" i="1" l="1"/>
  <c r="H67" i="1"/>
  <c r="H55" i="1"/>
  <c r="H32" i="1"/>
  <c r="H22" i="1"/>
  <c r="H68" i="1"/>
  <c r="H69" i="1"/>
  <c r="H11" i="1"/>
  <c r="H70" i="1"/>
  <c r="H23" i="1"/>
  <c r="H38" i="1"/>
  <c r="H12" i="1"/>
  <c r="H48" i="1"/>
  <c r="H13" i="1"/>
  <c r="H53" i="1" l="1"/>
  <c r="H34" i="1"/>
  <c r="H19" i="1"/>
  <c r="H4" i="1" l="1"/>
  <c r="H73" i="1" s="1"/>
  <c r="H72" i="1" l="1"/>
</calcChain>
</file>

<file path=xl/sharedStrings.xml><?xml version="1.0" encoding="utf-8"?>
<sst xmlns="http://schemas.openxmlformats.org/spreadsheetml/2006/main" count="241" uniqueCount="147">
  <si>
    <t>First name</t>
  </si>
  <si>
    <t>Surname</t>
  </si>
  <si>
    <t>Stream</t>
  </si>
  <si>
    <t>CNC</t>
  </si>
  <si>
    <t>SE</t>
  </si>
  <si>
    <t>Games</t>
  </si>
  <si>
    <t>DIS</t>
  </si>
  <si>
    <t>Web</t>
  </si>
  <si>
    <t>Average</t>
  </si>
  <si>
    <t>StDev</t>
  </si>
  <si>
    <t>Independent Project - ACCA6020 - 2021/21</t>
  </si>
  <si>
    <t xml:space="preserve">ANDOM FEKADU </t>
  </si>
  <si>
    <t>ALEMAYO</t>
  </si>
  <si>
    <t xml:space="preserve">NICHOLAS  </t>
  </si>
  <si>
    <t>ALEXANDER</t>
  </si>
  <si>
    <t xml:space="preserve">DANIEL  </t>
  </si>
  <si>
    <t>ALGIE</t>
  </si>
  <si>
    <t xml:space="preserve">BUTHAINA  </t>
  </si>
  <si>
    <t>AL-JARRAH</t>
  </si>
  <si>
    <t>SAMIH MOHAMMED JALALELDEEN</t>
  </si>
  <si>
    <t>ALTIGANY</t>
  </si>
  <si>
    <t xml:space="preserve">SEAN MICHAEL </t>
  </si>
  <si>
    <t>ANDREW</t>
  </si>
  <si>
    <t xml:space="preserve">KIERAN JOHN </t>
  </si>
  <si>
    <t>AYRES</t>
  </si>
  <si>
    <t xml:space="preserve">ELLIOT  </t>
  </si>
  <si>
    <t>BARNETT</t>
  </si>
  <si>
    <t xml:space="preserve">JOSHUA  </t>
  </si>
  <si>
    <t>BATCHELOR</t>
  </si>
  <si>
    <t xml:space="preserve">ANEURIN LLEWELLYN </t>
  </si>
  <si>
    <t>CREED</t>
  </si>
  <si>
    <t>DAVIES</t>
  </si>
  <si>
    <t xml:space="preserve">LAUREN  </t>
  </si>
  <si>
    <t xml:space="preserve">RHYS  </t>
  </si>
  <si>
    <t xml:space="preserve">JAMES  </t>
  </si>
  <si>
    <t>DUNHILL</t>
  </si>
  <si>
    <t xml:space="preserve">GEMMA MELANIE </t>
  </si>
  <si>
    <t>DUNLOP</t>
  </si>
  <si>
    <t xml:space="preserve">MARTIN CHRISTOPHER </t>
  </si>
  <si>
    <t>DUNN</t>
  </si>
  <si>
    <t xml:space="preserve">CONNOR DEWI </t>
  </si>
  <si>
    <t>ELLEMENT</t>
  </si>
  <si>
    <t xml:space="preserve">SHAUN  </t>
  </si>
  <si>
    <t>FARTHING</t>
  </si>
  <si>
    <t xml:space="preserve">BARTOSZ  </t>
  </si>
  <si>
    <t>GALANTOWICZ</t>
  </si>
  <si>
    <t xml:space="preserve">KYLE JASON </t>
  </si>
  <si>
    <t>GARMEY</t>
  </si>
  <si>
    <t xml:space="preserve">CALLUM THOMAS </t>
  </si>
  <si>
    <t>HALL</t>
  </si>
  <si>
    <t xml:space="preserve">RICHARD  </t>
  </si>
  <si>
    <t>HANKEY</t>
  </si>
  <si>
    <t xml:space="preserve">SHAMUEL  </t>
  </si>
  <si>
    <t>HASHAN</t>
  </si>
  <si>
    <t>HINDER</t>
  </si>
  <si>
    <t xml:space="preserve">SHAUN ROSS </t>
  </si>
  <si>
    <t>HOLBOROW</t>
  </si>
  <si>
    <t xml:space="preserve">ADAM  </t>
  </si>
  <si>
    <t>HORTON</t>
  </si>
  <si>
    <t xml:space="preserve">MATTHEW THOMAS </t>
  </si>
  <si>
    <t>HOWELLS</t>
  </si>
  <si>
    <t xml:space="preserve">CIERAN  </t>
  </si>
  <si>
    <t>HUGHES</t>
  </si>
  <si>
    <t xml:space="preserve">MARK ROSS </t>
  </si>
  <si>
    <t>HUNTLY</t>
  </si>
  <si>
    <t xml:space="preserve">SAI HARSHA </t>
  </si>
  <si>
    <t>JANGILI</t>
  </si>
  <si>
    <t xml:space="preserve">LLOYD  </t>
  </si>
  <si>
    <t>JOHNSON</t>
  </si>
  <si>
    <t xml:space="preserve">IWAN  </t>
  </si>
  <si>
    <t>JONES</t>
  </si>
  <si>
    <t xml:space="preserve">LOWRI  </t>
  </si>
  <si>
    <t>MORGAN JOSEPH GLYN</t>
  </si>
  <si>
    <t xml:space="preserve">SCOTT  </t>
  </si>
  <si>
    <t xml:space="preserve">BENJAMIN  </t>
  </si>
  <si>
    <t>KIDDIE</t>
  </si>
  <si>
    <t xml:space="preserve">AIDA LUCA </t>
  </si>
  <si>
    <t>LAMER</t>
  </si>
  <si>
    <t>LEWIS</t>
  </si>
  <si>
    <t xml:space="preserve">KYLE  </t>
  </si>
  <si>
    <t>LOVELL</t>
  </si>
  <si>
    <t>BRADLEY JACK HENRY</t>
  </si>
  <si>
    <t>MARTIN</t>
  </si>
  <si>
    <t xml:space="preserve">ROSS DAVIES </t>
  </si>
  <si>
    <t>MEEK</t>
  </si>
  <si>
    <t>MILLNS</t>
  </si>
  <si>
    <t xml:space="preserve">NATHAN  </t>
  </si>
  <si>
    <t>MORGAN</t>
  </si>
  <si>
    <t xml:space="preserve">RYAN LEE </t>
  </si>
  <si>
    <t xml:space="preserve">AMELIA KATE </t>
  </si>
  <si>
    <t>MOSELEY</t>
  </si>
  <si>
    <t xml:space="preserve">BRIGHT  </t>
  </si>
  <si>
    <t>NYAKAMHA</t>
  </si>
  <si>
    <t>O'DWYER</t>
  </si>
  <si>
    <t xml:space="preserve">CONNOR MITCHELL </t>
  </si>
  <si>
    <t>OSBORNE</t>
  </si>
  <si>
    <t>KIERAN ANTHONY LEE</t>
  </si>
  <si>
    <t>PERRIN</t>
  </si>
  <si>
    <t xml:space="preserve">FARHAN SAJID </t>
  </si>
  <si>
    <t>RAHMAN</t>
  </si>
  <si>
    <t xml:space="preserve">NICHOLAS JAMES </t>
  </si>
  <si>
    <t>REGAN</t>
  </si>
  <si>
    <t xml:space="preserve">EWAN JAMES </t>
  </si>
  <si>
    <t>RICHARDS</t>
  </si>
  <si>
    <t xml:space="preserve">DANIEL THOMAS </t>
  </si>
  <si>
    <t>ROWLEY</t>
  </si>
  <si>
    <t xml:space="preserve">JAKE ANDREW </t>
  </si>
  <si>
    <t>RUSSELL</t>
  </si>
  <si>
    <t xml:space="preserve">SEAN  </t>
  </si>
  <si>
    <t>SAMUEL</t>
  </si>
  <si>
    <t xml:space="preserve">FATHI  </t>
  </si>
  <si>
    <t>SHARIF</t>
  </si>
  <si>
    <t xml:space="preserve">KAYLIE LOUISE </t>
  </si>
  <si>
    <t>SHOULDER</t>
  </si>
  <si>
    <t xml:space="preserve">ANTHONY  </t>
  </si>
  <si>
    <t>SMITH</t>
  </si>
  <si>
    <t xml:space="preserve">JACK PHILIP </t>
  </si>
  <si>
    <t>SOLOMON</t>
  </si>
  <si>
    <t xml:space="preserve">NOUR  </t>
  </si>
  <si>
    <t>SRIHINI</t>
  </si>
  <si>
    <t xml:space="preserve">CONNOR RHYS </t>
  </si>
  <si>
    <t>STOCK</t>
  </si>
  <si>
    <t xml:space="preserve">CHRISTOPHER BENJAMIN </t>
  </si>
  <si>
    <t>STONELAKE</t>
  </si>
  <si>
    <t xml:space="preserve">KAI HARLEY </t>
  </si>
  <si>
    <t>STRAND-REGAN</t>
  </si>
  <si>
    <t xml:space="preserve">SARANN ELIZABETH </t>
  </si>
  <si>
    <t>STRANGE</t>
  </si>
  <si>
    <t xml:space="preserve">JORDAN ASHLEIGH </t>
  </si>
  <si>
    <t>THOMAS</t>
  </si>
  <si>
    <t xml:space="preserve">PAUL  </t>
  </si>
  <si>
    <t>WEAVER</t>
  </si>
  <si>
    <t xml:space="preserve">LUKE JAMES </t>
  </si>
  <si>
    <t>WEBB</t>
  </si>
  <si>
    <t>EEE</t>
  </si>
  <si>
    <t>Comp</t>
  </si>
  <si>
    <t xml:space="preserve">JOHN/JACK STEVEN </t>
  </si>
  <si>
    <t>Overall - Portfolio 100%</t>
  </si>
  <si>
    <t>Interim Viva 15%</t>
  </si>
  <si>
    <t>Final Report 55%</t>
  </si>
  <si>
    <t>Final Viva 20%</t>
  </si>
  <si>
    <t>Poster 10%</t>
  </si>
  <si>
    <t>EC</t>
  </si>
  <si>
    <t>NO SHOW</t>
  </si>
  <si>
    <t>???</t>
  </si>
  <si>
    <t>Ec</t>
  </si>
  <si>
    <t>possible 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</si>
</sst>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  <font>
      <sz val="11"/>
      <color theme="1"/>
      <name val="Wingdings"/>
      <charset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4"/>
      <color theme="1"/>
      <name val="Arial Unicode MS"/>
    </font>
    <font>
      <sz val="11"/>
      <name val="Arial Unicode MS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40">
    <xf numFmtId="0" fontId="0" fillId="0" borderId="0" xfId="0"/>
    <xf numFmtId="0" fontId="0" fillId="0" borderId="8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0" xfId="0" applyFont="1" applyFill="1"/>
    <xf numFmtId="0" fontId="0" fillId="0" borderId="0" xfId="0" applyFill="1"/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15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0" xfId="0" applyFont="1" applyFill="1"/>
    <xf numFmtId="0" fontId="0" fillId="0" borderId="0" xfId="0" applyFill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6" fillId="0" borderId="3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164" fontId="0" fillId="0" borderId="17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6" fillId="0" borderId="19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7" fillId="0" borderId="0" xfId="0" applyFont="1" applyFill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zoomScale="85" zoomScaleNormal="85" workbookViewId="0">
      <pane ySplit="3" topLeftCell="A4" activePane="bottomLeft" state="frozen"/>
      <selection pane="bottomLeft" activeCell="E79" sqref="E79"/>
    </sheetView>
  </sheetViews>
  <sheetFormatPr defaultRowHeight="14"/>
  <cols>
    <col min="1" max="1" width="20.1640625" style="5" customWidth="1"/>
    <col min="2" max="2" width="18.83203125" style="5" customWidth="1"/>
    <col min="3" max="3" width="11.08203125" style="12" customWidth="1"/>
    <col min="4" max="4" width="18.25" style="12" customWidth="1"/>
    <col min="5" max="5" width="16.5" style="12" customWidth="1"/>
    <col min="6" max="6" width="20.25" style="12" customWidth="1"/>
    <col min="7" max="7" width="11.58203125" style="12" customWidth="1"/>
    <col min="8" max="8" width="23.5" style="28" customWidth="1"/>
    <col min="9" max="9" width="19.4140625" style="5" customWidth="1"/>
    <col min="10" max="10" width="19.9140625" style="5" customWidth="1"/>
    <col min="11" max="16384" width="8.6640625" style="5"/>
  </cols>
  <sheetData>
    <row r="1" spans="1:9" ht="18">
      <c r="A1" s="30" t="s">
        <v>10</v>
      </c>
    </row>
    <row r="2" spans="1:9" ht="14.5" thickBot="1">
      <c r="A2" s="11"/>
    </row>
    <row r="3" spans="1:9" ht="15" thickTop="1" thickBot="1">
      <c r="A3" s="13" t="s">
        <v>0</v>
      </c>
      <c r="B3" s="14" t="s">
        <v>1</v>
      </c>
      <c r="C3" s="15" t="s">
        <v>2</v>
      </c>
      <c r="D3" s="16" t="s">
        <v>138</v>
      </c>
      <c r="E3" s="17" t="s">
        <v>139</v>
      </c>
      <c r="F3" s="17" t="s">
        <v>140</v>
      </c>
      <c r="G3" s="15" t="s">
        <v>141</v>
      </c>
      <c r="H3" s="27" t="s">
        <v>137</v>
      </c>
      <c r="I3" s="31"/>
    </row>
    <row r="4" spans="1:9" ht="14.5" customHeight="1" thickTop="1">
      <c r="A4" s="20" t="s">
        <v>11</v>
      </c>
      <c r="B4" s="20" t="s">
        <v>12</v>
      </c>
      <c r="C4" s="6" t="s">
        <v>3</v>
      </c>
      <c r="D4" s="7">
        <v>88</v>
      </c>
      <c r="E4" s="8">
        <v>80</v>
      </c>
      <c r="F4" s="8">
        <v>86</v>
      </c>
      <c r="G4" s="6">
        <v>65</v>
      </c>
      <c r="H4" s="29">
        <f>(D4*0.15)+(E4*0.55)+(F4*0.2)+(G4*0.1)</f>
        <v>80.900000000000006</v>
      </c>
      <c r="I4" s="32"/>
    </row>
    <row r="5" spans="1:9" ht="14.5">
      <c r="A5" s="21" t="s">
        <v>13</v>
      </c>
      <c r="B5" s="21" t="s">
        <v>14</v>
      </c>
      <c r="C5" s="6" t="s">
        <v>3</v>
      </c>
      <c r="D5" s="2">
        <v>84</v>
      </c>
      <c r="E5" s="3">
        <v>90</v>
      </c>
      <c r="F5" s="3">
        <v>90</v>
      </c>
      <c r="G5" s="1">
        <v>98</v>
      </c>
      <c r="H5" s="29">
        <f>(D5*0.15)+(E5*0.55)+(F5*0.2)+(G5*0.1)</f>
        <v>89.9</v>
      </c>
      <c r="I5" s="32"/>
    </row>
    <row r="6" spans="1:9" ht="14.5">
      <c r="A6" s="21" t="s">
        <v>25</v>
      </c>
      <c r="B6" s="21" t="s">
        <v>26</v>
      </c>
      <c r="C6" s="1" t="s">
        <v>3</v>
      </c>
      <c r="D6" s="2">
        <v>78</v>
      </c>
      <c r="E6" s="3">
        <v>84</v>
      </c>
      <c r="F6" s="3">
        <v>92</v>
      </c>
      <c r="G6" s="1">
        <v>98</v>
      </c>
      <c r="H6" s="29">
        <f>(D6*0.15)+(E6*0.55)+(F6*0.2)+(G6*0.1)</f>
        <v>86.100000000000009</v>
      </c>
      <c r="I6" s="32"/>
    </row>
    <row r="7" spans="1:9" ht="14.5">
      <c r="A7" s="21" t="s">
        <v>27</v>
      </c>
      <c r="B7" s="21" t="s">
        <v>28</v>
      </c>
      <c r="C7" s="1" t="s">
        <v>3</v>
      </c>
      <c r="D7" s="2">
        <v>86</v>
      </c>
      <c r="E7" s="3">
        <v>60</v>
      </c>
      <c r="F7" s="3">
        <v>74</v>
      </c>
      <c r="G7" s="1">
        <v>95</v>
      </c>
      <c r="H7" s="29">
        <f>(D7*0.15)+(E7*0.55)+(F7*0.2)+(G7*0.1)</f>
        <v>70.2</v>
      </c>
      <c r="I7" s="32"/>
    </row>
    <row r="8" spans="1:9" ht="14.5">
      <c r="A8" s="21" t="s">
        <v>32</v>
      </c>
      <c r="B8" s="21" t="s">
        <v>31</v>
      </c>
      <c r="C8" s="1" t="s">
        <v>3</v>
      </c>
      <c r="D8" s="2">
        <v>84</v>
      </c>
      <c r="E8" s="3">
        <v>80</v>
      </c>
      <c r="F8" s="3">
        <v>80</v>
      </c>
      <c r="G8" s="1">
        <v>98</v>
      </c>
      <c r="H8" s="29">
        <f>(D8*0.15)+(E8*0.55)+(F8*0.2)+(G8*0.1)</f>
        <v>82.399999999999991</v>
      </c>
      <c r="I8" s="32"/>
    </row>
    <row r="9" spans="1:9" ht="14.5">
      <c r="A9" s="21" t="s">
        <v>34</v>
      </c>
      <c r="B9" s="21" t="s">
        <v>35</v>
      </c>
      <c r="C9" s="1" t="s">
        <v>3</v>
      </c>
      <c r="D9" s="2">
        <v>93</v>
      </c>
      <c r="E9" s="3">
        <v>87</v>
      </c>
      <c r="F9" s="3">
        <v>97</v>
      </c>
      <c r="G9" s="1">
        <v>98</v>
      </c>
      <c r="H9" s="29">
        <f>(D9*0.15)+(E9*0.55)+(F9*0.2)+(G9*0.1)</f>
        <v>91</v>
      </c>
      <c r="I9" s="32"/>
    </row>
    <row r="10" spans="1:9" ht="14.5">
      <c r="A10" s="21" t="s">
        <v>55</v>
      </c>
      <c r="B10" s="21" t="s">
        <v>56</v>
      </c>
      <c r="C10" s="1" t="s">
        <v>3</v>
      </c>
      <c r="D10" s="2">
        <v>34</v>
      </c>
      <c r="E10" s="3" t="s">
        <v>142</v>
      </c>
      <c r="F10" s="3" t="s">
        <v>142</v>
      </c>
      <c r="G10" s="1" t="s">
        <v>142</v>
      </c>
      <c r="H10" s="29" t="s">
        <v>142</v>
      </c>
      <c r="I10" s="33"/>
    </row>
    <row r="11" spans="1:9" ht="14.5">
      <c r="A11" s="21" t="s">
        <v>67</v>
      </c>
      <c r="B11" s="21" t="s">
        <v>68</v>
      </c>
      <c r="C11" s="6" t="s">
        <v>3</v>
      </c>
      <c r="D11" s="2">
        <v>74</v>
      </c>
      <c r="E11" s="3">
        <v>69.5</v>
      </c>
      <c r="F11" s="3">
        <v>77</v>
      </c>
      <c r="G11" s="1">
        <v>95</v>
      </c>
      <c r="H11" s="29">
        <f>(D11*0.15)+(E11*0.55)+(F11*0.2)+(G11*0.1)</f>
        <v>74.225000000000009</v>
      </c>
      <c r="I11" s="32"/>
    </row>
    <row r="12" spans="1:9" ht="14.5">
      <c r="A12" s="21" t="s">
        <v>73</v>
      </c>
      <c r="B12" s="21" t="s">
        <v>70</v>
      </c>
      <c r="C12" s="6" t="s">
        <v>3</v>
      </c>
      <c r="D12" s="2">
        <v>67</v>
      </c>
      <c r="E12" s="3">
        <v>78</v>
      </c>
      <c r="F12" s="3">
        <v>92</v>
      </c>
      <c r="G12" s="1">
        <v>98</v>
      </c>
      <c r="H12" s="29">
        <f>(D12*0.15)+(E12*0.55)+(F12*0.2)+(G12*0.1)</f>
        <v>81.150000000000006</v>
      </c>
      <c r="I12" s="32"/>
    </row>
    <row r="13" spans="1:9" ht="14.5">
      <c r="A13" s="21" t="s">
        <v>76</v>
      </c>
      <c r="B13" s="21" t="s">
        <v>77</v>
      </c>
      <c r="C13" s="1" t="s">
        <v>3</v>
      </c>
      <c r="D13" s="2">
        <v>82</v>
      </c>
      <c r="E13" s="3">
        <v>91.6</v>
      </c>
      <c r="F13" s="3">
        <v>93</v>
      </c>
      <c r="G13" s="1">
        <v>97</v>
      </c>
      <c r="H13" s="29">
        <f>(D13*0.15)+(E13*0.55)+(F13*0.2)+(G13*0.1)</f>
        <v>90.98</v>
      </c>
      <c r="I13" s="32"/>
    </row>
    <row r="14" spans="1:9" ht="14.5">
      <c r="A14" s="21" t="s">
        <v>91</v>
      </c>
      <c r="B14" s="21" t="s">
        <v>92</v>
      </c>
      <c r="C14" s="1" t="s">
        <v>3</v>
      </c>
      <c r="D14" s="2">
        <v>57</v>
      </c>
      <c r="E14" s="3">
        <v>58</v>
      </c>
      <c r="F14" s="3">
        <v>68</v>
      </c>
      <c r="G14" s="1">
        <v>93</v>
      </c>
      <c r="H14" s="29">
        <f>(D14*0.15)+(E14*0.55)+(F14*0.2)+(G14*0.1)</f>
        <v>63.350000000000009</v>
      </c>
      <c r="I14" s="32"/>
    </row>
    <row r="15" spans="1:9" ht="14.5">
      <c r="A15" s="21" t="s">
        <v>94</v>
      </c>
      <c r="B15" s="21" t="s">
        <v>95</v>
      </c>
      <c r="C15" s="1" t="s">
        <v>3</v>
      </c>
      <c r="D15" s="2">
        <v>60</v>
      </c>
      <c r="E15" s="3">
        <v>40</v>
      </c>
      <c r="F15" s="3">
        <v>46</v>
      </c>
      <c r="G15" s="1">
        <v>75</v>
      </c>
      <c r="H15" s="29">
        <f>(D15*0.15)+(E15*0.55)+(F15*0.2)+(G15*0.1)</f>
        <v>47.7</v>
      </c>
      <c r="I15" s="32"/>
    </row>
    <row r="16" spans="1:9" ht="14.5">
      <c r="A16" s="21" t="s">
        <v>112</v>
      </c>
      <c r="B16" s="21" t="s">
        <v>113</v>
      </c>
      <c r="C16" s="1" t="s">
        <v>3</v>
      </c>
      <c r="D16" s="2">
        <v>82</v>
      </c>
      <c r="E16" s="3">
        <v>87.5</v>
      </c>
      <c r="F16" s="3">
        <v>96</v>
      </c>
      <c r="G16" s="1">
        <v>95</v>
      </c>
      <c r="H16" s="29">
        <f>(D16*0.15)+(E16*0.55)+(F16*0.2)+(G16*0.1)</f>
        <v>89.125</v>
      </c>
      <c r="I16" s="32"/>
    </row>
    <row r="17" spans="1:9" ht="14.5">
      <c r="A17" s="21" t="s">
        <v>120</v>
      </c>
      <c r="B17" s="21" t="s">
        <v>121</v>
      </c>
      <c r="C17" s="1" t="s">
        <v>3</v>
      </c>
      <c r="D17" s="2">
        <v>0</v>
      </c>
      <c r="E17" s="3">
        <v>0</v>
      </c>
      <c r="F17" s="3">
        <v>0</v>
      </c>
      <c r="G17" s="1">
        <v>0</v>
      </c>
      <c r="H17" s="29">
        <f>(D17*0.15)+(E17*0.55)+(F17*0.2)+(G17*0.1)</f>
        <v>0</v>
      </c>
      <c r="I17" s="34"/>
    </row>
    <row r="18" spans="1:9" ht="14.5">
      <c r="A18" s="21" t="s">
        <v>130</v>
      </c>
      <c r="B18" s="21" t="s">
        <v>131</v>
      </c>
      <c r="C18" s="1" t="s">
        <v>3</v>
      </c>
      <c r="D18" s="2">
        <v>79</v>
      </c>
      <c r="E18" s="3" t="s">
        <v>142</v>
      </c>
      <c r="F18" s="3" t="s">
        <v>142</v>
      </c>
      <c r="G18" s="1" t="s">
        <v>142</v>
      </c>
      <c r="H18" s="29" t="s">
        <v>142</v>
      </c>
      <c r="I18" s="4"/>
    </row>
    <row r="19" spans="1:9" ht="14.5">
      <c r="A19" s="21" t="s">
        <v>21</v>
      </c>
      <c r="B19" s="21" t="s">
        <v>22</v>
      </c>
      <c r="C19" s="1" t="s">
        <v>135</v>
      </c>
      <c r="D19" s="2">
        <v>40</v>
      </c>
      <c r="E19" s="3"/>
      <c r="F19" s="3"/>
      <c r="G19" s="1"/>
      <c r="H19" s="29">
        <f>(D19*0.15)+(E19*0.55)+(F19*0.2)+(G19*0.1)</f>
        <v>6</v>
      </c>
    </row>
    <row r="20" spans="1:9" ht="14.5">
      <c r="A20" s="21" t="s">
        <v>46</v>
      </c>
      <c r="B20" s="21" t="s">
        <v>47</v>
      </c>
      <c r="C20" s="1" t="s">
        <v>135</v>
      </c>
      <c r="D20" s="2">
        <v>0</v>
      </c>
      <c r="E20" s="3">
        <v>0</v>
      </c>
      <c r="F20" s="3">
        <v>0</v>
      </c>
      <c r="G20" s="1">
        <v>0</v>
      </c>
      <c r="H20" s="29">
        <f>(D20*0.15)+(E20*0.55)+(F20*0.2)+(G20*0.1)</f>
        <v>0</v>
      </c>
      <c r="I20" s="34"/>
    </row>
    <row r="21" spans="1:9" ht="14.5">
      <c r="A21" s="21" t="s">
        <v>48</v>
      </c>
      <c r="B21" s="21" t="s">
        <v>49</v>
      </c>
      <c r="C21" s="1" t="s">
        <v>135</v>
      </c>
      <c r="D21" s="2">
        <v>52</v>
      </c>
      <c r="E21" s="3">
        <v>50</v>
      </c>
      <c r="F21" s="3">
        <v>51</v>
      </c>
      <c r="G21" s="1">
        <v>48</v>
      </c>
      <c r="H21" s="29">
        <f>(D21*0.15)+(E21*0.55)+(F21*0.2)+(G21*0.1)</f>
        <v>50.300000000000011</v>
      </c>
      <c r="I21" s="32"/>
    </row>
    <row r="22" spans="1:9" ht="14.5">
      <c r="A22" s="21" t="s">
        <v>61</v>
      </c>
      <c r="B22" s="21" t="s">
        <v>62</v>
      </c>
      <c r="C22" s="1" t="s">
        <v>135</v>
      </c>
      <c r="D22" s="2">
        <v>77</v>
      </c>
      <c r="E22" s="3">
        <v>72</v>
      </c>
      <c r="F22" s="3">
        <v>74</v>
      </c>
      <c r="G22" s="1">
        <v>56</v>
      </c>
      <c r="H22" s="29">
        <f>(D22*0.15)+(E22*0.55)+(F22*0.2)+(G22*0.1)</f>
        <v>71.55</v>
      </c>
      <c r="I22" s="32"/>
    </row>
    <row r="23" spans="1:9" ht="14.5">
      <c r="A23" s="21" t="s">
        <v>71</v>
      </c>
      <c r="B23" s="21" t="s">
        <v>70</v>
      </c>
      <c r="C23" s="1" t="s">
        <v>135</v>
      </c>
      <c r="D23" s="2">
        <v>68</v>
      </c>
      <c r="E23" s="3">
        <v>78</v>
      </c>
      <c r="F23" s="3">
        <v>82</v>
      </c>
      <c r="G23" s="1">
        <v>58</v>
      </c>
      <c r="H23" s="29">
        <f>(D23*0.15)+(E23*0.55)+(F23*0.2)+(G23*0.1)</f>
        <v>75.300000000000011</v>
      </c>
      <c r="I23" s="32"/>
    </row>
    <row r="24" spans="1:9" ht="14.5">
      <c r="A24" s="21" t="s">
        <v>81</v>
      </c>
      <c r="B24" s="21" t="s">
        <v>82</v>
      </c>
      <c r="C24" s="1" t="s">
        <v>135</v>
      </c>
      <c r="D24" s="2">
        <v>60.1</v>
      </c>
      <c r="E24" s="3">
        <v>40</v>
      </c>
      <c r="F24" s="35">
        <v>47.4</v>
      </c>
      <c r="G24" s="1">
        <v>80</v>
      </c>
      <c r="H24" s="29">
        <f>(D24*0.15)+(E24*0.55)+(F24*0.2)+(G24*0.1)</f>
        <v>48.495000000000005</v>
      </c>
      <c r="I24" s="32"/>
    </row>
    <row r="25" spans="1:9" ht="14.5">
      <c r="A25" s="21" t="s">
        <v>83</v>
      </c>
      <c r="B25" s="21" t="s">
        <v>84</v>
      </c>
      <c r="C25" s="1" t="s">
        <v>135</v>
      </c>
      <c r="D25" s="2">
        <v>67</v>
      </c>
      <c r="E25" s="3">
        <v>66</v>
      </c>
      <c r="F25" s="3">
        <v>67</v>
      </c>
      <c r="G25" s="1">
        <v>59</v>
      </c>
      <c r="H25" s="29">
        <f>(D25*0.15)+(E25*0.55)+(F25*0.2)+(G25*0.1)</f>
        <v>65.650000000000006</v>
      </c>
      <c r="I25" s="32"/>
    </row>
    <row r="26" spans="1:9" ht="14.5">
      <c r="A26" s="21" t="s">
        <v>96</v>
      </c>
      <c r="B26" s="21" t="s">
        <v>97</v>
      </c>
      <c r="C26" s="1" t="s">
        <v>135</v>
      </c>
      <c r="D26" s="2">
        <v>47</v>
      </c>
      <c r="E26" s="3">
        <v>0</v>
      </c>
      <c r="F26" s="3">
        <v>0</v>
      </c>
      <c r="G26" s="1">
        <v>0</v>
      </c>
      <c r="H26" s="29">
        <f>(D26*0.15)+(E26*0.55)+(F26*0.2)+(G26*0.1)</f>
        <v>7.05</v>
      </c>
      <c r="I26" s="34"/>
    </row>
    <row r="27" spans="1:9" ht="14.5">
      <c r="A27" s="21" t="s">
        <v>102</v>
      </c>
      <c r="B27" s="21" t="s">
        <v>103</v>
      </c>
      <c r="C27" s="1" t="s">
        <v>135</v>
      </c>
      <c r="D27" s="2">
        <v>74.5</v>
      </c>
      <c r="E27" s="3">
        <v>62</v>
      </c>
      <c r="F27" s="3">
        <v>62</v>
      </c>
      <c r="G27" s="1">
        <v>50</v>
      </c>
      <c r="H27" s="29">
        <f>(D27*0.15)+(E27*0.55)+(F27*0.2)+(G27*0.1)</f>
        <v>62.674999999999997</v>
      </c>
      <c r="I27" s="32"/>
    </row>
    <row r="28" spans="1:9" ht="14.5">
      <c r="A28" s="21" t="s">
        <v>104</v>
      </c>
      <c r="B28" s="21" t="s">
        <v>105</v>
      </c>
      <c r="C28" s="1" t="s">
        <v>135</v>
      </c>
      <c r="D28" s="2">
        <v>28</v>
      </c>
      <c r="E28" s="3">
        <v>24</v>
      </c>
      <c r="F28" s="3">
        <v>53</v>
      </c>
      <c r="G28" s="1">
        <v>40</v>
      </c>
      <c r="H28" s="29">
        <f>(D28*0.15)+(E28*0.55)+(F28*0.2)+(G28*0.1)</f>
        <v>32</v>
      </c>
      <c r="I28" s="32"/>
    </row>
    <row r="29" spans="1:9" ht="14.5">
      <c r="A29" s="21" t="s">
        <v>106</v>
      </c>
      <c r="B29" s="21" t="s">
        <v>107</v>
      </c>
      <c r="C29" s="1" t="s">
        <v>135</v>
      </c>
      <c r="D29" s="2">
        <v>48</v>
      </c>
      <c r="E29" s="3"/>
      <c r="F29" s="3"/>
      <c r="G29" s="1"/>
      <c r="H29" s="29">
        <f>(D29*0.15)+(E29*0.55)+(F29*0.2)+(G29*0.1)</f>
        <v>7.1999999999999993</v>
      </c>
      <c r="I29" s="34"/>
    </row>
    <row r="30" spans="1:9" ht="14.5">
      <c r="A30" s="21" t="s">
        <v>108</v>
      </c>
      <c r="B30" s="21" t="s">
        <v>109</v>
      </c>
      <c r="C30" s="1" t="s">
        <v>135</v>
      </c>
      <c r="D30" s="2">
        <v>41</v>
      </c>
      <c r="E30" s="3">
        <v>0</v>
      </c>
      <c r="F30" s="3">
        <v>0</v>
      </c>
      <c r="G30" s="1">
        <v>0</v>
      </c>
      <c r="H30" s="29">
        <f>(D30*0.15)+(E30*0.55)+(F30*0.2)+(G30*0.1)</f>
        <v>6.1499999999999995</v>
      </c>
      <c r="I30" s="34"/>
    </row>
    <row r="31" spans="1:9" ht="14.5">
      <c r="A31" s="21" t="s">
        <v>124</v>
      </c>
      <c r="B31" s="21" t="s">
        <v>125</v>
      </c>
      <c r="C31" s="1" t="s">
        <v>135</v>
      </c>
      <c r="D31" s="2">
        <v>73</v>
      </c>
      <c r="E31" s="3">
        <v>80</v>
      </c>
      <c r="F31" s="3">
        <v>90</v>
      </c>
      <c r="G31" s="1">
        <v>75</v>
      </c>
      <c r="H31" s="29">
        <f>(D31*0.15)+(E31*0.55)+(F31*0.2)+(G31*0.1)</f>
        <v>80.45</v>
      </c>
      <c r="I31" s="32"/>
    </row>
    <row r="32" spans="1:9" ht="14.5">
      <c r="A32" s="21" t="s">
        <v>59</v>
      </c>
      <c r="B32" s="21" t="s">
        <v>60</v>
      </c>
      <c r="C32" s="1" t="s">
        <v>6</v>
      </c>
      <c r="D32" s="2">
        <v>72</v>
      </c>
      <c r="E32" s="3">
        <v>67</v>
      </c>
      <c r="F32" s="3">
        <v>69</v>
      </c>
      <c r="G32" s="1">
        <v>71</v>
      </c>
      <c r="H32" s="29">
        <f>(D32*0.15)+(E32*0.55)+(F32*0.2)+(G32*0.1)</f>
        <v>68.55</v>
      </c>
      <c r="I32" s="32"/>
    </row>
    <row r="33" spans="1:9" ht="14.5">
      <c r="A33" s="21" t="s">
        <v>17</v>
      </c>
      <c r="B33" s="21" t="s">
        <v>18</v>
      </c>
      <c r="C33" s="1" t="s">
        <v>134</v>
      </c>
      <c r="D33" s="2">
        <v>54</v>
      </c>
      <c r="E33" s="3">
        <v>48.5</v>
      </c>
      <c r="F33" s="3">
        <v>61</v>
      </c>
      <c r="G33" s="1">
        <v>73</v>
      </c>
      <c r="H33" s="29">
        <f>(D33*0.15)+(E33*0.55)+(F33*0.2)+(G33*0.1)</f>
        <v>54.275000000000006</v>
      </c>
      <c r="I33" s="32"/>
    </row>
    <row r="34" spans="1:9" ht="14.5">
      <c r="A34" s="21" t="s">
        <v>19</v>
      </c>
      <c r="B34" s="21" t="s">
        <v>20</v>
      </c>
      <c r="C34" s="1" t="s">
        <v>134</v>
      </c>
      <c r="D34" s="2">
        <v>61.6</v>
      </c>
      <c r="E34" s="3">
        <v>46</v>
      </c>
      <c r="F34" s="3">
        <v>68</v>
      </c>
      <c r="G34" s="1">
        <v>80</v>
      </c>
      <c r="H34" s="29">
        <f>(D34*0.15)+(E34*0.55)+(F34*0.2)+(G34*0.1)</f>
        <v>56.14</v>
      </c>
      <c r="I34" s="32"/>
    </row>
    <row r="35" spans="1:9" ht="14.5">
      <c r="A35" s="21" t="s">
        <v>29</v>
      </c>
      <c r="B35" s="21" t="s">
        <v>30</v>
      </c>
      <c r="C35" s="1" t="s">
        <v>134</v>
      </c>
      <c r="D35" s="2">
        <v>84.5</v>
      </c>
      <c r="E35" s="3">
        <v>62</v>
      </c>
      <c r="F35" s="3">
        <v>77</v>
      </c>
      <c r="G35" s="1">
        <v>75</v>
      </c>
      <c r="H35" s="29">
        <f>(D35*0.15)+(E35*0.55)+(F35*0.2)+(G35*0.1)</f>
        <v>69.674999999999997</v>
      </c>
      <c r="I35" s="32"/>
    </row>
    <row r="36" spans="1:9" ht="14.5">
      <c r="A36" s="21" t="s">
        <v>136</v>
      </c>
      <c r="B36" s="21" t="s">
        <v>31</v>
      </c>
      <c r="C36" s="1" t="s">
        <v>134</v>
      </c>
      <c r="D36" s="2">
        <v>0</v>
      </c>
      <c r="E36" s="3"/>
      <c r="F36" s="3" t="s">
        <v>143</v>
      </c>
      <c r="G36" s="1"/>
      <c r="H36" s="29"/>
      <c r="I36" s="33"/>
    </row>
    <row r="37" spans="1:9" ht="14.5">
      <c r="A37" s="21" t="s">
        <v>42</v>
      </c>
      <c r="B37" s="21" t="s">
        <v>43</v>
      </c>
      <c r="C37" s="1" t="s">
        <v>134</v>
      </c>
      <c r="D37" s="2">
        <v>80.3</v>
      </c>
      <c r="E37" s="3">
        <v>76</v>
      </c>
      <c r="F37" s="3">
        <v>77</v>
      </c>
      <c r="G37" s="1">
        <v>81</v>
      </c>
      <c r="H37" s="29">
        <f>(D37*0.15)+(E37*0.55)+(F37*0.2)+(G37*0.1)</f>
        <v>77.344999999999999</v>
      </c>
      <c r="I37" s="32"/>
    </row>
    <row r="38" spans="1:9" ht="14.5">
      <c r="A38" s="21" t="s">
        <v>72</v>
      </c>
      <c r="B38" s="21" t="s">
        <v>70</v>
      </c>
      <c r="C38" s="1" t="s">
        <v>134</v>
      </c>
      <c r="D38" s="2">
        <v>68</v>
      </c>
      <c r="E38" s="3">
        <v>62</v>
      </c>
      <c r="F38" s="3">
        <v>69</v>
      </c>
      <c r="G38" s="1">
        <v>71</v>
      </c>
      <c r="H38" s="29">
        <f>(D38*0.15)+(E38*0.55)+(F38*0.2)+(G38*0.1)</f>
        <v>65.199999999999989</v>
      </c>
      <c r="I38" s="32"/>
    </row>
    <row r="39" spans="1:9" ht="14.5">
      <c r="A39" s="21" t="s">
        <v>100</v>
      </c>
      <c r="B39" s="21" t="s">
        <v>101</v>
      </c>
      <c r="C39" s="1" t="s">
        <v>134</v>
      </c>
      <c r="D39" s="2">
        <v>74.2</v>
      </c>
      <c r="E39" s="3">
        <v>70.3</v>
      </c>
      <c r="F39" s="3">
        <v>65.2</v>
      </c>
      <c r="G39" s="1">
        <v>73</v>
      </c>
      <c r="H39" s="29">
        <f>(D39*0.15)+(E39*0.55)+(F39*0.2)+(G39*0.1)</f>
        <v>70.135000000000005</v>
      </c>
      <c r="I39" s="32"/>
    </row>
    <row r="40" spans="1:9" ht="14.5">
      <c r="A40" s="21" t="s">
        <v>116</v>
      </c>
      <c r="B40" s="21" t="s">
        <v>117</v>
      </c>
      <c r="C40" s="1" t="s">
        <v>134</v>
      </c>
      <c r="D40" s="2">
        <v>74.3</v>
      </c>
      <c r="E40" s="3">
        <v>78</v>
      </c>
      <c r="F40" s="3">
        <v>74</v>
      </c>
      <c r="G40" s="1">
        <v>79</v>
      </c>
      <c r="H40" s="29">
        <f>(D40*0.15)+(E40*0.55)+(F40*0.2)+(G40*0.1)</f>
        <v>76.745000000000005</v>
      </c>
      <c r="I40" s="32"/>
    </row>
    <row r="41" spans="1:9" ht="14.5">
      <c r="A41" s="21" t="s">
        <v>118</v>
      </c>
      <c r="B41" s="21" t="s">
        <v>119</v>
      </c>
      <c r="C41" s="1" t="s">
        <v>134</v>
      </c>
      <c r="D41" s="2">
        <v>41.5</v>
      </c>
      <c r="E41" s="3">
        <v>66</v>
      </c>
      <c r="F41" s="3">
        <v>66</v>
      </c>
      <c r="G41" s="1">
        <v>76</v>
      </c>
      <c r="H41" s="29">
        <f>(D41*0.15)+(E41*0.55)+(F41*0.2)+(G41*0.1)</f>
        <v>63.32500000000001</v>
      </c>
      <c r="I41" s="32"/>
    </row>
    <row r="42" spans="1:9" ht="14.5">
      <c r="A42" s="21" t="s">
        <v>122</v>
      </c>
      <c r="B42" s="21" t="s">
        <v>123</v>
      </c>
      <c r="C42" s="1" t="s">
        <v>134</v>
      </c>
      <c r="D42" s="2">
        <v>79</v>
      </c>
      <c r="E42" s="3">
        <v>74.5</v>
      </c>
      <c r="F42" s="3">
        <v>77</v>
      </c>
      <c r="G42" s="1">
        <v>80</v>
      </c>
      <c r="H42" s="29">
        <f>(D42*0.15)+(E42*0.55)+(F42*0.2)+(G42*0.1)</f>
        <v>76.225000000000009</v>
      </c>
      <c r="I42" s="32"/>
    </row>
    <row r="43" spans="1:9" ht="14.5">
      <c r="A43" s="21" t="s">
        <v>128</v>
      </c>
      <c r="B43" s="21" t="s">
        <v>129</v>
      </c>
      <c r="C43" s="1" t="s">
        <v>134</v>
      </c>
      <c r="D43" s="2">
        <v>73</v>
      </c>
      <c r="E43" s="3">
        <v>72</v>
      </c>
      <c r="F43" s="3">
        <v>76</v>
      </c>
      <c r="G43" s="1">
        <v>79</v>
      </c>
      <c r="H43" s="29">
        <f>(D43*0.15)+(E43*0.55)+(F43*0.2)+(G43*0.1)</f>
        <v>73.650000000000006</v>
      </c>
      <c r="I43" s="32"/>
    </row>
    <row r="44" spans="1:9" ht="14.5">
      <c r="A44" s="21" t="s">
        <v>38</v>
      </c>
      <c r="B44" s="21" t="s">
        <v>39</v>
      </c>
      <c r="C44" s="1" t="s">
        <v>5</v>
      </c>
      <c r="D44" s="2">
        <v>57</v>
      </c>
      <c r="E44" s="3" t="s">
        <v>144</v>
      </c>
      <c r="F44" s="3" t="s">
        <v>144</v>
      </c>
      <c r="G44" s="3" t="s">
        <v>144</v>
      </c>
      <c r="H44" s="29" t="s">
        <v>146</v>
      </c>
      <c r="I44" s="33"/>
    </row>
    <row r="45" spans="1:9" ht="14.5">
      <c r="A45" s="21" t="s">
        <v>44</v>
      </c>
      <c r="B45" s="21" t="s">
        <v>45</v>
      </c>
      <c r="C45" s="1" t="s">
        <v>5</v>
      </c>
      <c r="D45" s="2">
        <v>82</v>
      </c>
      <c r="E45" s="3">
        <v>82</v>
      </c>
      <c r="F45" s="3">
        <v>87</v>
      </c>
      <c r="G45" s="1">
        <v>74</v>
      </c>
      <c r="H45" s="29">
        <f>(D45*0.15)+(E45*0.55)+(F45*0.2)+(G45*0.1)</f>
        <v>82.2</v>
      </c>
      <c r="I45" s="32"/>
    </row>
    <row r="46" spans="1:9" ht="14.5">
      <c r="A46" s="21" t="s">
        <v>50</v>
      </c>
      <c r="B46" s="21" t="s">
        <v>51</v>
      </c>
      <c r="C46" s="1" t="s">
        <v>5</v>
      </c>
      <c r="D46" s="2">
        <v>67</v>
      </c>
      <c r="E46" s="3" t="s">
        <v>142</v>
      </c>
      <c r="F46" s="3" t="s">
        <v>142</v>
      </c>
      <c r="G46" s="1" t="s">
        <v>142</v>
      </c>
      <c r="H46" s="29" t="s">
        <v>142</v>
      </c>
      <c r="I46" s="4"/>
    </row>
    <row r="47" spans="1:9" ht="14.5">
      <c r="A47" s="21" t="s">
        <v>57</v>
      </c>
      <c r="B47" s="21" t="s">
        <v>58</v>
      </c>
      <c r="C47" s="1" t="s">
        <v>5</v>
      </c>
      <c r="D47" s="2">
        <v>49</v>
      </c>
      <c r="E47" s="3" t="s">
        <v>142</v>
      </c>
      <c r="F47" s="3" t="s">
        <v>142</v>
      </c>
      <c r="G47" s="1" t="s">
        <v>142</v>
      </c>
      <c r="H47" s="29" t="s">
        <v>142</v>
      </c>
      <c r="I47" s="4"/>
    </row>
    <row r="48" spans="1:9" ht="14.5">
      <c r="A48" s="21" t="s">
        <v>74</v>
      </c>
      <c r="B48" s="21" t="s">
        <v>75</v>
      </c>
      <c r="C48" s="1" t="s">
        <v>5</v>
      </c>
      <c r="D48" s="2">
        <v>83</v>
      </c>
      <c r="E48" s="3">
        <v>90</v>
      </c>
      <c r="F48" s="3">
        <v>90</v>
      </c>
      <c r="G48" s="1">
        <v>75</v>
      </c>
      <c r="H48" s="29">
        <f>(D48*0.15)+(E48*0.55)+(F48*0.2)+(G48*0.1)</f>
        <v>87.45</v>
      </c>
      <c r="I48" s="32"/>
    </row>
    <row r="49" spans="1:9" ht="14.5">
      <c r="A49" s="21" t="s">
        <v>33</v>
      </c>
      <c r="B49" s="21" t="s">
        <v>78</v>
      </c>
      <c r="C49" s="1" t="s">
        <v>5</v>
      </c>
      <c r="D49" s="2">
        <v>51</v>
      </c>
      <c r="E49" s="3">
        <v>56</v>
      </c>
      <c r="F49" s="3">
        <v>88</v>
      </c>
      <c r="G49" s="1">
        <v>68</v>
      </c>
      <c r="H49" s="29">
        <f>(D49*0.15)+(E49*0.55)+(F49*0.2)+(G49*0.1)</f>
        <v>62.850000000000009</v>
      </c>
      <c r="I49" s="32"/>
    </row>
    <row r="50" spans="1:9" ht="14.5">
      <c r="A50" s="21" t="s">
        <v>79</v>
      </c>
      <c r="B50" s="21" t="s">
        <v>80</v>
      </c>
      <c r="C50" s="1" t="s">
        <v>5</v>
      </c>
      <c r="D50" s="2">
        <v>41</v>
      </c>
      <c r="E50" s="3">
        <v>26</v>
      </c>
      <c r="F50" s="3">
        <v>48</v>
      </c>
      <c r="G50" s="1">
        <v>44</v>
      </c>
      <c r="H50" s="29">
        <f>(D50*0.15)+(E50*0.55)+(F50*0.2)+(G50*0.1)</f>
        <v>34.450000000000003</v>
      </c>
      <c r="I50" s="32"/>
    </row>
    <row r="51" spans="1:9" ht="14.5">
      <c r="A51" s="21" t="s">
        <v>15</v>
      </c>
      <c r="B51" s="21" t="s">
        <v>93</v>
      </c>
      <c r="C51" s="1" t="s">
        <v>5</v>
      </c>
      <c r="D51" s="2">
        <v>64</v>
      </c>
      <c r="E51" s="3">
        <v>52</v>
      </c>
      <c r="F51" s="3">
        <v>58</v>
      </c>
      <c r="G51" s="1">
        <v>50</v>
      </c>
      <c r="H51" s="29">
        <f>(D51*0.15)+(E51*0.55)+(F51*0.2)+(G51*0.1)</f>
        <v>54.800000000000004</v>
      </c>
      <c r="I51" s="32"/>
    </row>
    <row r="52" spans="1:9" ht="14.5">
      <c r="A52" s="21" t="s">
        <v>132</v>
      </c>
      <c r="B52" s="21" t="s">
        <v>133</v>
      </c>
      <c r="C52" s="1" t="s">
        <v>5</v>
      </c>
      <c r="D52" s="2">
        <v>82</v>
      </c>
      <c r="E52" s="3">
        <v>61</v>
      </c>
      <c r="F52" s="3">
        <v>58</v>
      </c>
      <c r="G52" s="1">
        <v>58</v>
      </c>
      <c r="H52" s="29">
        <f>(D52*0.15)+(E52*0.55)+(F52*0.2)+(G52*0.1)</f>
        <v>63.25</v>
      </c>
      <c r="I52" s="32"/>
    </row>
    <row r="53" spans="1:9" ht="14.5">
      <c r="A53" s="21" t="s">
        <v>15</v>
      </c>
      <c r="B53" s="21" t="s">
        <v>16</v>
      </c>
      <c r="C53" s="1" t="s">
        <v>4</v>
      </c>
      <c r="D53" s="2">
        <v>66</v>
      </c>
      <c r="E53" s="3">
        <v>64</v>
      </c>
      <c r="F53" s="3">
        <v>68</v>
      </c>
      <c r="G53" s="1">
        <v>59</v>
      </c>
      <c r="H53" s="29">
        <f>(D53*0.15)+(E53*0.55)+(F53*0.2)+(G53*0.1)</f>
        <v>64.600000000000009</v>
      </c>
      <c r="I53" s="32"/>
    </row>
    <row r="54" spans="1:9" ht="14.5">
      <c r="A54" s="21" t="s">
        <v>23</v>
      </c>
      <c r="B54" s="21" t="s">
        <v>24</v>
      </c>
      <c r="C54" s="1" t="s">
        <v>4</v>
      </c>
      <c r="D54" s="2">
        <v>43.5</v>
      </c>
      <c r="E54" s="3">
        <v>35</v>
      </c>
      <c r="F54" s="3">
        <v>46</v>
      </c>
      <c r="G54" s="1">
        <v>64</v>
      </c>
      <c r="H54" s="29">
        <f>(D54*0.15)+(E54*0.55)+(F54*0.2)+(G54*0.1)</f>
        <v>41.375</v>
      </c>
      <c r="I54" s="32"/>
    </row>
    <row r="55" spans="1:9" ht="14.5">
      <c r="A55" s="21" t="s">
        <v>13</v>
      </c>
      <c r="B55" s="21" t="s">
        <v>54</v>
      </c>
      <c r="C55" s="1" t="s">
        <v>4</v>
      </c>
      <c r="D55" s="2">
        <v>77</v>
      </c>
      <c r="E55" s="3">
        <v>56</v>
      </c>
      <c r="F55" s="3">
        <v>80</v>
      </c>
      <c r="G55" s="1">
        <v>62</v>
      </c>
      <c r="H55" s="29">
        <f>(D55*0.15)+(E55*0.55)+(F55*0.2)+(G55*0.1)</f>
        <v>64.55</v>
      </c>
      <c r="I55" s="32"/>
    </row>
    <row r="56" spans="1:9" ht="14.5">
      <c r="A56" s="21" t="s">
        <v>34</v>
      </c>
      <c r="B56" s="21" t="s">
        <v>85</v>
      </c>
      <c r="C56" s="1" t="s">
        <v>4</v>
      </c>
      <c r="D56" s="2">
        <v>70</v>
      </c>
      <c r="E56" s="3">
        <v>82</v>
      </c>
      <c r="F56" s="3">
        <v>87</v>
      </c>
      <c r="G56" s="1">
        <v>85</v>
      </c>
      <c r="H56" s="29">
        <f>(D56*0.15)+(E56*0.55)+(F56*0.2)+(G56*0.1)</f>
        <v>81.5</v>
      </c>
      <c r="I56" s="32"/>
    </row>
    <row r="57" spans="1:9" ht="14.5">
      <c r="A57" s="21" t="s">
        <v>86</v>
      </c>
      <c r="B57" s="21" t="s">
        <v>87</v>
      </c>
      <c r="C57" s="1" t="s">
        <v>4</v>
      </c>
      <c r="D57" s="2">
        <v>43</v>
      </c>
      <c r="E57" s="3">
        <v>76</v>
      </c>
      <c r="F57" s="3">
        <v>78</v>
      </c>
      <c r="G57" s="1">
        <v>60</v>
      </c>
      <c r="H57" s="29">
        <f>(D57*0.15)+(E57*0.55)+(F57*0.2)+(G57*0.1)</f>
        <v>69.850000000000009</v>
      </c>
      <c r="I57" s="32"/>
    </row>
    <row r="58" spans="1:9" ht="14.5">
      <c r="A58" s="21" t="s">
        <v>88</v>
      </c>
      <c r="B58" s="21" t="s">
        <v>87</v>
      </c>
      <c r="C58" s="1" t="s">
        <v>4</v>
      </c>
      <c r="D58" s="36">
        <v>60</v>
      </c>
      <c r="E58" s="37" t="s">
        <v>142</v>
      </c>
      <c r="F58" s="37" t="s">
        <v>142</v>
      </c>
      <c r="G58" s="38" t="s">
        <v>142</v>
      </c>
      <c r="H58" s="39" t="s">
        <v>142</v>
      </c>
      <c r="I58" s="4"/>
    </row>
    <row r="59" spans="1:9" ht="14.5">
      <c r="A59" s="21" t="s">
        <v>89</v>
      </c>
      <c r="B59" s="21" t="s">
        <v>90</v>
      </c>
      <c r="C59" s="1" t="s">
        <v>4</v>
      </c>
      <c r="D59" s="2">
        <v>70</v>
      </c>
      <c r="E59" s="3" t="s">
        <v>145</v>
      </c>
      <c r="F59" s="3" t="s">
        <v>142</v>
      </c>
      <c r="G59" s="1" t="s">
        <v>142</v>
      </c>
      <c r="H59" s="29" t="s">
        <v>142</v>
      </c>
      <c r="I59" s="4"/>
    </row>
    <row r="60" spans="1:9" ht="14.5">
      <c r="A60" s="21" t="s">
        <v>98</v>
      </c>
      <c r="B60" s="21" t="s">
        <v>99</v>
      </c>
      <c r="C60" s="1" t="s">
        <v>4</v>
      </c>
      <c r="D60" s="2">
        <v>37</v>
      </c>
      <c r="E60" s="3">
        <v>35</v>
      </c>
      <c r="F60" s="3">
        <v>43</v>
      </c>
      <c r="G60" s="1">
        <v>61</v>
      </c>
      <c r="H60" s="29">
        <f>(D60*0.15)+(E60*0.55)+(F60*0.2)+(G60*0.1)</f>
        <v>39.5</v>
      </c>
      <c r="I60" s="32"/>
    </row>
    <row r="61" spans="1:9" ht="14.5">
      <c r="A61" s="21" t="s">
        <v>110</v>
      </c>
      <c r="B61" s="21" t="s">
        <v>111</v>
      </c>
      <c r="C61" s="1" t="s">
        <v>4</v>
      </c>
      <c r="D61" s="2">
        <v>65</v>
      </c>
      <c r="E61" s="3">
        <v>64</v>
      </c>
      <c r="F61" s="3">
        <v>60</v>
      </c>
      <c r="G61" s="1">
        <v>55</v>
      </c>
      <c r="H61" s="29">
        <f>(D61*0.15)+(E61*0.55)+(F61*0.2)+(G61*0.1)</f>
        <v>62.45</v>
      </c>
      <c r="I61" s="32"/>
    </row>
    <row r="62" spans="1:9" ht="14.5">
      <c r="A62" s="21" t="s">
        <v>114</v>
      </c>
      <c r="B62" s="21" t="s">
        <v>115</v>
      </c>
      <c r="C62" s="1" t="s">
        <v>4</v>
      </c>
      <c r="D62" s="2">
        <v>72.5</v>
      </c>
      <c r="E62" s="3">
        <v>70</v>
      </c>
      <c r="F62" s="3">
        <v>77</v>
      </c>
      <c r="G62" s="1">
        <v>72</v>
      </c>
      <c r="H62" s="29">
        <f>(D62*0.15)+(E62*0.55)+(F62*0.2)+(G62*0.1)</f>
        <v>71.975000000000009</v>
      </c>
      <c r="I62" s="32"/>
    </row>
    <row r="63" spans="1:9" ht="14.5">
      <c r="A63" s="21" t="s">
        <v>126</v>
      </c>
      <c r="B63" s="21" t="s">
        <v>127</v>
      </c>
      <c r="C63" s="1" t="s">
        <v>4</v>
      </c>
      <c r="D63" s="2">
        <v>76</v>
      </c>
      <c r="E63" s="3">
        <v>72</v>
      </c>
      <c r="F63" s="3">
        <v>77</v>
      </c>
      <c r="G63" s="1">
        <v>80</v>
      </c>
      <c r="H63" s="29">
        <f>(D63*0.15)+(E63*0.55)+(F63*0.2)+(G63*0.1)</f>
        <v>74.400000000000006</v>
      </c>
      <c r="I63" s="32"/>
    </row>
    <row r="64" spans="1:9" ht="14.5">
      <c r="A64" s="21" t="s">
        <v>33</v>
      </c>
      <c r="B64" s="21" t="s">
        <v>31</v>
      </c>
      <c r="C64" s="1" t="s">
        <v>7</v>
      </c>
      <c r="D64" s="2">
        <v>76</v>
      </c>
      <c r="E64" s="3">
        <v>82</v>
      </c>
      <c r="F64" s="3">
        <v>83</v>
      </c>
      <c r="G64" s="1">
        <v>89</v>
      </c>
      <c r="H64" s="29">
        <f>(D64*0.15)+(E64*0.55)+(F64*0.2)+(G64*0.1)</f>
        <v>82</v>
      </c>
      <c r="I64" s="32"/>
    </row>
    <row r="65" spans="1:9" ht="14.5">
      <c r="A65" s="21" t="s">
        <v>36</v>
      </c>
      <c r="B65" s="21" t="s">
        <v>37</v>
      </c>
      <c r="C65" s="1" t="s">
        <v>7</v>
      </c>
      <c r="D65" s="2">
        <v>72</v>
      </c>
      <c r="E65" s="3">
        <v>78</v>
      </c>
      <c r="F65" s="3">
        <v>87</v>
      </c>
      <c r="G65" s="1">
        <v>78</v>
      </c>
      <c r="H65" s="29">
        <f>(D65*0.15)+(E65*0.55)+(F65*0.2)+(G65*0.1)</f>
        <v>78.900000000000006</v>
      </c>
      <c r="I65" s="32"/>
    </row>
    <row r="66" spans="1:9" ht="14.5">
      <c r="A66" s="21" t="s">
        <v>40</v>
      </c>
      <c r="B66" s="21" t="s">
        <v>41</v>
      </c>
      <c r="C66" s="1" t="s">
        <v>7</v>
      </c>
      <c r="D66" s="2">
        <v>67</v>
      </c>
      <c r="E66" s="3">
        <v>60</v>
      </c>
      <c r="F66" s="3">
        <v>63</v>
      </c>
      <c r="G66" s="1">
        <v>53</v>
      </c>
      <c r="H66" s="29">
        <f>(D66*0.15)+(E66*0.55)+(F66*0.2)+(G66*0.1)</f>
        <v>60.95</v>
      </c>
      <c r="I66" s="32"/>
    </row>
    <row r="67" spans="1:9" ht="14.5">
      <c r="A67" s="21" t="s">
        <v>52</v>
      </c>
      <c r="B67" s="21" t="s">
        <v>53</v>
      </c>
      <c r="C67" s="1" t="s">
        <v>7</v>
      </c>
      <c r="D67" s="2">
        <v>72.400000000000006</v>
      </c>
      <c r="E67" s="3">
        <v>70</v>
      </c>
      <c r="F67" s="3">
        <v>71</v>
      </c>
      <c r="G67" s="1">
        <v>78</v>
      </c>
      <c r="H67" s="29">
        <f>(D67*0.15)+(E67*0.55)+(F67*0.2)+(G67*0.1)</f>
        <v>71.36</v>
      </c>
      <c r="I67" s="32"/>
    </row>
    <row r="68" spans="1:9" ht="14.5">
      <c r="A68" s="21" t="s">
        <v>63</v>
      </c>
      <c r="B68" s="21" t="s">
        <v>64</v>
      </c>
      <c r="C68" s="1" t="s">
        <v>7</v>
      </c>
      <c r="D68" s="2">
        <v>77</v>
      </c>
      <c r="E68" s="3">
        <v>70</v>
      </c>
      <c r="F68" s="3">
        <v>87</v>
      </c>
      <c r="G68" s="1">
        <v>73</v>
      </c>
      <c r="H68" s="29">
        <f>(D68*0.15)+(E68*0.55)+(F68*0.2)+(G68*0.1)</f>
        <v>74.75</v>
      </c>
      <c r="I68" s="32"/>
    </row>
    <row r="69" spans="1:9" ht="14.5">
      <c r="A69" s="21" t="s">
        <v>65</v>
      </c>
      <c r="B69" s="21" t="s">
        <v>66</v>
      </c>
      <c r="C69" s="1" t="s">
        <v>7</v>
      </c>
      <c r="D69" s="2">
        <v>51</v>
      </c>
      <c r="E69" s="3">
        <v>45</v>
      </c>
      <c r="F69" s="3">
        <v>49</v>
      </c>
      <c r="G69" s="1">
        <v>46</v>
      </c>
      <c r="H69" s="29">
        <f>(D69*0.15)+(E69*0.55)+(F69*0.2)+(G69*0.1)</f>
        <v>46.800000000000004</v>
      </c>
      <c r="I69" s="32"/>
    </row>
    <row r="70" spans="1:9" ht="14.5">
      <c r="A70" s="21" t="s">
        <v>69</v>
      </c>
      <c r="B70" s="21" t="s">
        <v>70</v>
      </c>
      <c r="C70" s="1" t="s">
        <v>7</v>
      </c>
      <c r="D70" s="2">
        <v>70</v>
      </c>
      <c r="E70" s="3">
        <v>64</v>
      </c>
      <c r="F70" s="3">
        <v>63</v>
      </c>
      <c r="G70" s="1">
        <v>63</v>
      </c>
      <c r="H70" s="29">
        <f>(D70*0.15)+(E70*0.55)+(F70*0.2)+(G70*0.1)</f>
        <v>64.600000000000009</v>
      </c>
      <c r="I70" s="32"/>
    </row>
    <row r="71" spans="1:9" ht="15" thickBot="1">
      <c r="A71" s="26"/>
      <c r="B71" s="21"/>
      <c r="C71" s="1"/>
      <c r="D71" s="2"/>
      <c r="E71" s="3"/>
      <c r="F71" s="3"/>
      <c r="G71" s="1"/>
      <c r="H71" s="29"/>
      <c r="I71" s="4"/>
    </row>
    <row r="72" spans="1:9" ht="14.5" thickTop="1">
      <c r="C72" s="5"/>
      <c r="D72" s="22"/>
      <c r="E72" s="22"/>
      <c r="F72" s="23"/>
      <c r="G72" s="18" t="s">
        <v>8</v>
      </c>
      <c r="H72" s="9">
        <f>AVERAGE(H4:H71)</f>
        <v>61.791101694915248</v>
      </c>
    </row>
    <row r="73" spans="1:9" ht="14.5" thickBot="1">
      <c r="C73" s="5"/>
      <c r="D73" s="24"/>
      <c r="E73" s="24"/>
      <c r="F73" s="25"/>
      <c r="G73" s="19" t="s">
        <v>9</v>
      </c>
      <c r="H73" s="10">
        <f>STDEV(H4:H71)</f>
        <v>23.814081553376358</v>
      </c>
    </row>
    <row r="74" spans="1:9" ht="14.5" thickTop="1"/>
  </sheetData>
  <autoFilter ref="A3:J70">
    <sortState ref="A4:I70">
      <sortCondition ref="C3:C7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2021-06-03T15:07:22Z</dcterms:modified>
</cp:coreProperties>
</file>