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146770\Desktop\"/>
    </mc:Choice>
  </mc:AlternateContent>
  <bookViews>
    <workbookView xWindow="0" yWindow="0" windowWidth="28800" windowHeight="1230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Q11" i="1"/>
  <c r="Q13" i="1" s="1"/>
  <c r="Q17" i="1"/>
  <c r="O3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3" i="1"/>
  <c r="J3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3" i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L24" i="1" l="1"/>
  <c r="L3" i="1"/>
  <c r="H2" i="1"/>
  <c r="O8" i="1"/>
  <c r="O48" i="1"/>
  <c r="L108" i="1"/>
  <c r="L88" i="1"/>
  <c r="O134" i="1"/>
  <c r="L136" i="1"/>
  <c r="L60" i="1"/>
  <c r="O91" i="1"/>
  <c r="L122" i="1"/>
  <c r="L7" i="1"/>
  <c r="L11" i="1"/>
  <c r="L15" i="1"/>
  <c r="L19" i="1"/>
  <c r="L23" i="1"/>
  <c r="L27" i="1"/>
  <c r="L31" i="1"/>
  <c r="L35" i="1"/>
  <c r="L39" i="1"/>
  <c r="L43" i="1"/>
  <c r="L47" i="1"/>
  <c r="L51" i="1"/>
  <c r="L55" i="1"/>
  <c r="L59" i="1"/>
  <c r="L63" i="1"/>
  <c r="L67" i="1"/>
  <c r="L71" i="1"/>
  <c r="L75" i="1"/>
  <c r="L79" i="1"/>
  <c r="L83" i="1"/>
  <c r="L87" i="1"/>
  <c r="L91" i="1"/>
  <c r="L95" i="1"/>
  <c r="L99" i="1"/>
  <c r="L103" i="1"/>
  <c r="L107" i="1"/>
  <c r="L111" i="1"/>
  <c r="L115" i="1"/>
  <c r="L119" i="1"/>
  <c r="L123" i="1"/>
  <c r="L127" i="1"/>
  <c r="L131" i="1"/>
  <c r="L135" i="1"/>
  <c r="L139" i="1"/>
  <c r="L4" i="1"/>
  <c r="L9" i="1"/>
  <c r="L14" i="1"/>
  <c r="L20" i="1"/>
  <c r="L25" i="1"/>
  <c r="L30" i="1"/>
  <c r="L36" i="1"/>
  <c r="L41" i="1"/>
  <c r="L46" i="1"/>
  <c r="L52" i="1"/>
  <c r="L57" i="1"/>
  <c r="L62" i="1"/>
  <c r="L68" i="1"/>
  <c r="L73" i="1"/>
  <c r="L78" i="1"/>
  <c r="L84" i="1"/>
  <c r="L89" i="1"/>
  <c r="L94" i="1"/>
  <c r="L100" i="1"/>
  <c r="L105" i="1"/>
  <c r="L110" i="1"/>
  <c r="L116" i="1"/>
  <c r="L121" i="1"/>
  <c r="L126" i="1"/>
  <c r="L132" i="1"/>
  <c r="L137" i="1"/>
  <c r="L5" i="1"/>
  <c r="L10" i="1"/>
  <c r="L16" i="1"/>
  <c r="L21" i="1"/>
  <c r="L26" i="1"/>
  <c r="L32" i="1"/>
  <c r="L37" i="1"/>
  <c r="L42" i="1"/>
  <c r="L6" i="1"/>
  <c r="L17" i="1"/>
  <c r="L28" i="1"/>
  <c r="L38" i="1"/>
  <c r="L48" i="1"/>
  <c r="L54" i="1"/>
  <c r="L61" i="1"/>
  <c r="L69" i="1"/>
  <c r="L76" i="1"/>
  <c r="L82" i="1"/>
  <c r="L90" i="1"/>
  <c r="L97" i="1"/>
  <c r="L104" i="1"/>
  <c r="L112" i="1"/>
  <c r="L118" i="1"/>
  <c r="L125" i="1"/>
  <c r="L133" i="1"/>
  <c r="L140" i="1"/>
  <c r="L8" i="1"/>
  <c r="L18" i="1"/>
  <c r="L29" i="1"/>
  <c r="L40" i="1"/>
  <c r="L49" i="1"/>
  <c r="L56" i="1"/>
  <c r="L64" i="1"/>
  <c r="L70" i="1"/>
  <c r="L77" i="1"/>
  <c r="L85" i="1"/>
  <c r="L92" i="1"/>
  <c r="L98" i="1"/>
  <c r="L106" i="1"/>
  <c r="L113" i="1"/>
  <c r="L120" i="1"/>
  <c r="L128" i="1"/>
  <c r="L134" i="1"/>
  <c r="L12" i="1"/>
  <c r="L22" i="1"/>
  <c r="L33" i="1"/>
  <c r="L44" i="1"/>
  <c r="L50" i="1"/>
  <c r="L58" i="1"/>
  <c r="L65" i="1"/>
  <c r="L72" i="1"/>
  <c r="L80" i="1"/>
  <c r="L86" i="1"/>
  <c r="L93" i="1"/>
  <c r="L130" i="1"/>
  <c r="L117" i="1"/>
  <c r="L102" i="1"/>
  <c r="L81" i="1"/>
  <c r="L53" i="1"/>
  <c r="L13" i="1"/>
  <c r="O123" i="1"/>
  <c r="O80" i="1"/>
  <c r="O32" i="1"/>
  <c r="L129" i="1"/>
  <c r="L114" i="1"/>
  <c r="L101" i="1"/>
  <c r="L74" i="1"/>
  <c r="L45" i="1"/>
  <c r="O112" i="1"/>
  <c r="O70" i="1"/>
  <c r="O16" i="1"/>
  <c r="L138" i="1"/>
  <c r="L124" i="1"/>
  <c r="L109" i="1"/>
  <c r="L96" i="1"/>
  <c r="L66" i="1"/>
  <c r="L34" i="1"/>
  <c r="O102" i="1"/>
  <c r="O59" i="1"/>
  <c r="O5" i="1"/>
  <c r="O9" i="1"/>
  <c r="O13" i="1"/>
  <c r="O17" i="1"/>
  <c r="O21" i="1"/>
  <c r="O25" i="1"/>
  <c r="O29" i="1"/>
  <c r="O33" i="1"/>
  <c r="O37" i="1"/>
  <c r="O41" i="1"/>
  <c r="O45" i="1"/>
  <c r="O49" i="1"/>
  <c r="O53" i="1"/>
  <c r="O57" i="1"/>
  <c r="O61" i="1"/>
  <c r="O65" i="1"/>
  <c r="O69" i="1"/>
  <c r="O73" i="1"/>
  <c r="O77" i="1"/>
  <c r="O81" i="1"/>
  <c r="O85" i="1"/>
  <c r="O89" i="1"/>
  <c r="O93" i="1"/>
  <c r="O97" i="1"/>
  <c r="O101" i="1"/>
  <c r="O105" i="1"/>
  <c r="O109" i="1"/>
  <c r="O113" i="1"/>
  <c r="O117" i="1"/>
  <c r="O121" i="1"/>
  <c r="O125" i="1"/>
  <c r="O129" i="1"/>
  <c r="O133" i="1"/>
  <c r="O137" i="1"/>
  <c r="O6" i="1"/>
  <c r="O10" i="1"/>
  <c r="O14" i="1"/>
  <c r="O18" i="1"/>
  <c r="O22" i="1"/>
  <c r="O26" i="1"/>
  <c r="O30" i="1"/>
  <c r="O34" i="1"/>
  <c r="O38" i="1"/>
  <c r="O42" i="1"/>
  <c r="O46" i="1"/>
  <c r="O11" i="1"/>
  <c r="O19" i="1"/>
  <c r="O27" i="1"/>
  <c r="O35" i="1"/>
  <c r="O43" i="1"/>
  <c r="O50" i="1"/>
  <c r="O55" i="1"/>
  <c r="O60" i="1"/>
  <c r="O66" i="1"/>
  <c r="O71" i="1"/>
  <c r="O76" i="1"/>
  <c r="O82" i="1"/>
  <c r="O87" i="1"/>
  <c r="O92" i="1"/>
  <c r="O98" i="1"/>
  <c r="O103" i="1"/>
  <c r="O108" i="1"/>
  <c r="O114" i="1"/>
  <c r="O119" i="1"/>
  <c r="O124" i="1"/>
  <c r="O130" i="1"/>
  <c r="O135" i="1"/>
  <c r="O140" i="1"/>
  <c r="O4" i="1"/>
  <c r="O12" i="1"/>
  <c r="O20" i="1"/>
  <c r="O28" i="1"/>
  <c r="O36" i="1"/>
  <c r="O44" i="1"/>
  <c r="O51" i="1"/>
  <c r="O56" i="1"/>
  <c r="O62" i="1"/>
  <c r="O67" i="1"/>
  <c r="O72" i="1"/>
  <c r="O78" i="1"/>
  <c r="O83" i="1"/>
  <c r="O88" i="1"/>
  <c r="O94" i="1"/>
  <c r="O99" i="1"/>
  <c r="O104" i="1"/>
  <c r="O110" i="1"/>
  <c r="O115" i="1"/>
  <c r="O120" i="1"/>
  <c r="O126" i="1"/>
  <c r="O131" i="1"/>
  <c r="O136" i="1"/>
  <c r="O132" i="1"/>
  <c r="O122" i="1"/>
  <c r="O111" i="1"/>
  <c r="O100" i="1"/>
  <c r="O90" i="1"/>
  <c r="O79" i="1"/>
  <c r="O68" i="1"/>
  <c r="O58" i="1"/>
  <c r="O47" i="1"/>
  <c r="O31" i="1"/>
  <c r="O15" i="1"/>
  <c r="O139" i="1"/>
  <c r="O128" i="1"/>
  <c r="O118" i="1"/>
  <c r="O107" i="1"/>
  <c r="O96" i="1"/>
  <c r="O86" i="1"/>
  <c r="O75" i="1"/>
  <c r="O64" i="1"/>
  <c r="O54" i="1"/>
  <c r="O40" i="1"/>
  <c r="O24" i="1"/>
  <c r="O138" i="1"/>
  <c r="O127" i="1"/>
  <c r="O116" i="1"/>
  <c r="O106" i="1"/>
  <c r="O95" i="1"/>
  <c r="O84" i="1"/>
  <c r="O74" i="1"/>
  <c r="O63" i="1"/>
  <c r="O52" i="1"/>
  <c r="O39" i="1"/>
  <c r="O23" i="1"/>
  <c r="O7" i="1"/>
  <c r="M2" i="1" l="1"/>
  <c r="N2" i="1"/>
</calcChain>
</file>

<file path=xl/sharedStrings.xml><?xml version="1.0" encoding="utf-8"?>
<sst xmlns="http://schemas.openxmlformats.org/spreadsheetml/2006/main" count="29" uniqueCount="28">
  <si>
    <t xml:space="preserve">Time (S) </t>
  </si>
  <si>
    <t>Vehicle Speed (M/S)</t>
  </si>
  <si>
    <t>Distance (M)</t>
  </si>
  <si>
    <t>Height (M)</t>
  </si>
  <si>
    <t>Length (M)</t>
  </si>
  <si>
    <t>Width (M)</t>
  </si>
  <si>
    <t>Area (M^3)</t>
  </si>
  <si>
    <t>Friction Coefficient (Earth, Dry)</t>
  </si>
  <si>
    <t>Density of air (KG/m^3)</t>
  </si>
  <si>
    <t>Rolling resistance Coefficient earth dry</t>
  </si>
  <si>
    <t>Coefficient of drag</t>
  </si>
  <si>
    <t xml:space="preserve">Aerodynamic Resistance </t>
  </si>
  <si>
    <t>Angle of rise (Degrees)</t>
  </si>
  <si>
    <t xml:space="preserve">Angle of fall (Degrees) </t>
  </si>
  <si>
    <t>Gradient (% of slope)</t>
  </si>
  <si>
    <t>Rolling Resistance</t>
  </si>
  <si>
    <t>Power (W)</t>
  </si>
  <si>
    <t>Tractive Force = Tractive effort - rolling resistance</t>
  </si>
  <si>
    <t>Gravity (N)</t>
  </si>
  <si>
    <t>Gradability (%)</t>
  </si>
  <si>
    <t>Mass (KG)</t>
  </si>
  <si>
    <t>Weight (N)</t>
  </si>
  <si>
    <t xml:space="preserve">Total Resistance (N) </t>
  </si>
  <si>
    <t>Acceleration (M/S)</t>
  </si>
  <si>
    <t>Gradient Reistance (N)</t>
  </si>
  <si>
    <t>Tractive Effort = Coefficient of friction x weight (KG)</t>
  </si>
  <si>
    <t>Average Power (W)</t>
  </si>
  <si>
    <t>Max Power (W)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</si>
</sst>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</a:t>
            </a:r>
            <a:r>
              <a:rPr lang="en-US" baseline="0"/>
              <a:t> over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Power 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Sheet1!$L$2:$L$140</c:f>
              <c:numCache>
                <c:formatCode>General</c:formatCode>
                <c:ptCount val="139"/>
                <c:pt idx="0">
                  <c:v>0</c:v>
                </c:pt>
                <c:pt idx="1">
                  <c:v>55.800000000000004</c:v>
                </c:pt>
                <c:pt idx="2">
                  <c:v>111.60000000000001</c:v>
                </c:pt>
                <c:pt idx="3">
                  <c:v>167.4</c:v>
                </c:pt>
                <c:pt idx="4">
                  <c:v>223.20000000000002</c:v>
                </c:pt>
                <c:pt idx="5">
                  <c:v>279</c:v>
                </c:pt>
                <c:pt idx="6">
                  <c:v>334.8</c:v>
                </c:pt>
                <c:pt idx="7">
                  <c:v>390.6</c:v>
                </c:pt>
                <c:pt idx="8">
                  <c:v>390.6</c:v>
                </c:pt>
                <c:pt idx="9">
                  <c:v>390.6</c:v>
                </c:pt>
                <c:pt idx="10">
                  <c:v>390.6</c:v>
                </c:pt>
                <c:pt idx="11">
                  <c:v>390.6</c:v>
                </c:pt>
                <c:pt idx="12">
                  <c:v>390.6</c:v>
                </c:pt>
                <c:pt idx="13">
                  <c:v>390.6</c:v>
                </c:pt>
                <c:pt idx="14">
                  <c:v>390.6</c:v>
                </c:pt>
                <c:pt idx="15">
                  <c:v>390.6</c:v>
                </c:pt>
                <c:pt idx="16">
                  <c:v>334.8</c:v>
                </c:pt>
                <c:pt idx="17">
                  <c:v>334.8</c:v>
                </c:pt>
                <c:pt idx="18">
                  <c:v>334.8</c:v>
                </c:pt>
                <c:pt idx="19">
                  <c:v>334.8</c:v>
                </c:pt>
                <c:pt idx="20">
                  <c:v>279</c:v>
                </c:pt>
                <c:pt idx="21">
                  <c:v>279</c:v>
                </c:pt>
                <c:pt idx="22">
                  <c:v>279</c:v>
                </c:pt>
                <c:pt idx="23">
                  <c:v>279</c:v>
                </c:pt>
                <c:pt idx="24">
                  <c:v>279</c:v>
                </c:pt>
                <c:pt idx="25">
                  <c:v>279</c:v>
                </c:pt>
                <c:pt idx="26">
                  <c:v>279</c:v>
                </c:pt>
                <c:pt idx="27">
                  <c:v>279</c:v>
                </c:pt>
                <c:pt idx="28">
                  <c:v>279</c:v>
                </c:pt>
                <c:pt idx="29">
                  <c:v>279</c:v>
                </c:pt>
                <c:pt idx="30">
                  <c:v>279</c:v>
                </c:pt>
                <c:pt idx="31">
                  <c:v>279</c:v>
                </c:pt>
                <c:pt idx="32">
                  <c:v>279</c:v>
                </c:pt>
                <c:pt idx="33">
                  <c:v>279</c:v>
                </c:pt>
                <c:pt idx="34">
                  <c:v>279</c:v>
                </c:pt>
                <c:pt idx="35">
                  <c:v>279</c:v>
                </c:pt>
                <c:pt idx="36">
                  <c:v>279</c:v>
                </c:pt>
                <c:pt idx="37">
                  <c:v>279</c:v>
                </c:pt>
                <c:pt idx="38">
                  <c:v>279</c:v>
                </c:pt>
                <c:pt idx="39">
                  <c:v>279</c:v>
                </c:pt>
                <c:pt idx="40">
                  <c:v>279</c:v>
                </c:pt>
                <c:pt idx="41">
                  <c:v>334.8</c:v>
                </c:pt>
                <c:pt idx="42">
                  <c:v>390.6</c:v>
                </c:pt>
                <c:pt idx="43">
                  <c:v>390.6</c:v>
                </c:pt>
                <c:pt idx="44">
                  <c:v>390.6</c:v>
                </c:pt>
                <c:pt idx="45">
                  <c:v>390.6</c:v>
                </c:pt>
                <c:pt idx="46">
                  <c:v>390.6</c:v>
                </c:pt>
                <c:pt idx="47">
                  <c:v>390.6</c:v>
                </c:pt>
                <c:pt idx="48">
                  <c:v>223.20000000000002</c:v>
                </c:pt>
                <c:pt idx="49">
                  <c:v>223.20000000000002</c:v>
                </c:pt>
                <c:pt idx="50">
                  <c:v>223.20000000000002</c:v>
                </c:pt>
                <c:pt idx="51">
                  <c:v>223.20000000000002</c:v>
                </c:pt>
                <c:pt idx="52">
                  <c:v>223.20000000000002</c:v>
                </c:pt>
                <c:pt idx="53">
                  <c:v>223.20000000000002</c:v>
                </c:pt>
                <c:pt idx="54">
                  <c:v>223.20000000000002</c:v>
                </c:pt>
                <c:pt idx="55">
                  <c:v>223.20000000000002</c:v>
                </c:pt>
                <c:pt idx="56">
                  <c:v>279</c:v>
                </c:pt>
                <c:pt idx="57">
                  <c:v>390.6</c:v>
                </c:pt>
                <c:pt idx="58">
                  <c:v>390.6</c:v>
                </c:pt>
                <c:pt idx="59">
                  <c:v>390.6</c:v>
                </c:pt>
                <c:pt idx="60">
                  <c:v>390.6</c:v>
                </c:pt>
                <c:pt idx="61">
                  <c:v>390.6</c:v>
                </c:pt>
                <c:pt idx="62">
                  <c:v>390.6</c:v>
                </c:pt>
                <c:pt idx="63">
                  <c:v>390.6</c:v>
                </c:pt>
                <c:pt idx="64">
                  <c:v>390.6</c:v>
                </c:pt>
                <c:pt idx="65">
                  <c:v>390.6</c:v>
                </c:pt>
                <c:pt idx="66">
                  <c:v>390.6</c:v>
                </c:pt>
                <c:pt idx="67">
                  <c:v>390.6</c:v>
                </c:pt>
                <c:pt idx="68">
                  <c:v>390.6</c:v>
                </c:pt>
                <c:pt idx="69">
                  <c:v>390.6</c:v>
                </c:pt>
                <c:pt idx="70">
                  <c:v>390.6</c:v>
                </c:pt>
                <c:pt idx="71">
                  <c:v>334.8</c:v>
                </c:pt>
                <c:pt idx="72">
                  <c:v>334.8</c:v>
                </c:pt>
                <c:pt idx="73">
                  <c:v>334.8</c:v>
                </c:pt>
                <c:pt idx="74">
                  <c:v>390.6</c:v>
                </c:pt>
                <c:pt idx="75">
                  <c:v>390.6</c:v>
                </c:pt>
                <c:pt idx="76">
                  <c:v>390.6</c:v>
                </c:pt>
                <c:pt idx="77">
                  <c:v>390.6</c:v>
                </c:pt>
                <c:pt idx="78">
                  <c:v>390.6</c:v>
                </c:pt>
                <c:pt idx="79">
                  <c:v>390.6</c:v>
                </c:pt>
                <c:pt idx="80">
                  <c:v>390.6</c:v>
                </c:pt>
                <c:pt idx="81">
                  <c:v>390.6</c:v>
                </c:pt>
                <c:pt idx="82">
                  <c:v>390.6</c:v>
                </c:pt>
                <c:pt idx="83">
                  <c:v>390.6</c:v>
                </c:pt>
                <c:pt idx="84">
                  <c:v>390.6</c:v>
                </c:pt>
                <c:pt idx="85">
                  <c:v>390.6</c:v>
                </c:pt>
                <c:pt idx="86">
                  <c:v>390.6</c:v>
                </c:pt>
                <c:pt idx="87">
                  <c:v>390.6</c:v>
                </c:pt>
                <c:pt idx="88">
                  <c:v>390.6</c:v>
                </c:pt>
                <c:pt idx="89">
                  <c:v>390.6</c:v>
                </c:pt>
                <c:pt idx="90">
                  <c:v>390.6</c:v>
                </c:pt>
                <c:pt idx="91">
                  <c:v>390.6</c:v>
                </c:pt>
                <c:pt idx="92">
                  <c:v>390.6</c:v>
                </c:pt>
                <c:pt idx="93">
                  <c:v>390.6</c:v>
                </c:pt>
                <c:pt idx="94">
                  <c:v>279</c:v>
                </c:pt>
                <c:pt idx="95">
                  <c:v>279</c:v>
                </c:pt>
                <c:pt idx="96">
                  <c:v>279</c:v>
                </c:pt>
                <c:pt idx="97">
                  <c:v>279</c:v>
                </c:pt>
                <c:pt idx="98">
                  <c:v>334.8</c:v>
                </c:pt>
                <c:pt idx="99">
                  <c:v>390.6</c:v>
                </c:pt>
                <c:pt idx="100">
                  <c:v>390.6</c:v>
                </c:pt>
                <c:pt idx="101">
                  <c:v>390.6</c:v>
                </c:pt>
                <c:pt idx="102">
                  <c:v>390.6</c:v>
                </c:pt>
                <c:pt idx="103">
                  <c:v>390.6</c:v>
                </c:pt>
                <c:pt idx="104">
                  <c:v>390.6</c:v>
                </c:pt>
                <c:pt idx="105">
                  <c:v>390.6</c:v>
                </c:pt>
                <c:pt idx="106">
                  <c:v>390.6</c:v>
                </c:pt>
                <c:pt idx="107">
                  <c:v>223.20000000000002</c:v>
                </c:pt>
                <c:pt idx="108">
                  <c:v>223.20000000000002</c:v>
                </c:pt>
                <c:pt idx="109">
                  <c:v>223.20000000000002</c:v>
                </c:pt>
                <c:pt idx="110">
                  <c:v>223.20000000000002</c:v>
                </c:pt>
                <c:pt idx="111">
                  <c:v>279</c:v>
                </c:pt>
                <c:pt idx="112">
                  <c:v>334.8</c:v>
                </c:pt>
                <c:pt idx="113">
                  <c:v>390.6</c:v>
                </c:pt>
                <c:pt idx="114">
                  <c:v>390.6</c:v>
                </c:pt>
                <c:pt idx="115">
                  <c:v>390.6</c:v>
                </c:pt>
                <c:pt idx="116">
                  <c:v>390.6</c:v>
                </c:pt>
                <c:pt idx="117">
                  <c:v>390.6</c:v>
                </c:pt>
                <c:pt idx="118">
                  <c:v>390.6</c:v>
                </c:pt>
                <c:pt idx="119">
                  <c:v>390.6</c:v>
                </c:pt>
                <c:pt idx="120">
                  <c:v>223.20000000000002</c:v>
                </c:pt>
                <c:pt idx="121">
                  <c:v>223.20000000000002</c:v>
                </c:pt>
                <c:pt idx="122">
                  <c:v>223.20000000000002</c:v>
                </c:pt>
                <c:pt idx="123">
                  <c:v>223.20000000000002</c:v>
                </c:pt>
                <c:pt idx="124">
                  <c:v>223.20000000000002</c:v>
                </c:pt>
                <c:pt idx="125">
                  <c:v>279</c:v>
                </c:pt>
                <c:pt idx="126">
                  <c:v>334.8</c:v>
                </c:pt>
                <c:pt idx="127">
                  <c:v>390.6</c:v>
                </c:pt>
                <c:pt idx="128">
                  <c:v>390.6</c:v>
                </c:pt>
                <c:pt idx="129">
                  <c:v>390.6</c:v>
                </c:pt>
                <c:pt idx="130">
                  <c:v>390.6</c:v>
                </c:pt>
                <c:pt idx="131">
                  <c:v>390.6</c:v>
                </c:pt>
                <c:pt idx="132">
                  <c:v>390.6</c:v>
                </c:pt>
                <c:pt idx="133">
                  <c:v>390.6</c:v>
                </c:pt>
                <c:pt idx="134">
                  <c:v>390.6</c:v>
                </c:pt>
                <c:pt idx="135">
                  <c:v>390.6</c:v>
                </c:pt>
                <c:pt idx="136">
                  <c:v>390.6</c:v>
                </c:pt>
                <c:pt idx="137">
                  <c:v>390.6</c:v>
                </c:pt>
                <c:pt idx="138">
                  <c:v>390.6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5D-408F-9CA0-2F6DE4FC8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8226880"/>
        <c:axId val="498227664"/>
      </c:lineChart>
      <c:catAx>
        <c:axId val="4982268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227664"/>
        <c:crosses val="autoZero"/>
        <c:auto val="1"/>
        <c:lblAlgn val="ctr"/>
        <c:lblOffset val="100"/>
        <c:noMultiLvlLbl val="0"/>
      </c:catAx>
      <c:valAx>
        <c:axId val="49822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226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over</a:t>
            </a:r>
            <a:r>
              <a:rPr lang="en-US" baseline="0"/>
              <a:t> Time</a:t>
            </a:r>
            <a:r>
              <a:rPr lang="en-US"/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Sheet1!$O$1</c:f>
              <c:strCache>
                <c:ptCount val="1"/>
                <c:pt idx="0">
                  <c:v>Total Resistance (N)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Sheet1!$O$2:$O$140</c:f>
              <c:numCache>
                <c:formatCode>General</c:formatCode>
                <c:ptCount val="139"/>
                <c:pt idx="0">
                  <c:v>0</c:v>
                </c:pt>
                <c:pt idx="1">
                  <c:v>978.30000000000007</c:v>
                </c:pt>
                <c:pt idx="2">
                  <c:v>978.30000000000007</c:v>
                </c:pt>
                <c:pt idx="3">
                  <c:v>978.30000000000007</c:v>
                </c:pt>
                <c:pt idx="4">
                  <c:v>978.30000000000007</c:v>
                </c:pt>
                <c:pt idx="5">
                  <c:v>978.30000000000007</c:v>
                </c:pt>
                <c:pt idx="6">
                  <c:v>978.30000000000007</c:v>
                </c:pt>
                <c:pt idx="7">
                  <c:v>978.30000000000007</c:v>
                </c:pt>
                <c:pt idx="8">
                  <c:v>95.399999999999991</c:v>
                </c:pt>
                <c:pt idx="9">
                  <c:v>95.399999999999991</c:v>
                </c:pt>
                <c:pt idx="10">
                  <c:v>95.399999999999991</c:v>
                </c:pt>
                <c:pt idx="11">
                  <c:v>95.399999999999991</c:v>
                </c:pt>
                <c:pt idx="12">
                  <c:v>95.399999999999991</c:v>
                </c:pt>
                <c:pt idx="13">
                  <c:v>95.399999999999991</c:v>
                </c:pt>
                <c:pt idx="14">
                  <c:v>95.399999999999991</c:v>
                </c:pt>
                <c:pt idx="15">
                  <c:v>95.399999999999991</c:v>
                </c:pt>
                <c:pt idx="16">
                  <c:v>-787.50000000000011</c:v>
                </c:pt>
                <c:pt idx="17">
                  <c:v>95.4</c:v>
                </c:pt>
                <c:pt idx="18">
                  <c:v>95.4</c:v>
                </c:pt>
                <c:pt idx="19">
                  <c:v>95.4</c:v>
                </c:pt>
                <c:pt idx="20">
                  <c:v>-787.50000000000011</c:v>
                </c:pt>
                <c:pt idx="21">
                  <c:v>108.24999999999999</c:v>
                </c:pt>
                <c:pt idx="22">
                  <c:v>108.24999999999999</c:v>
                </c:pt>
                <c:pt idx="23">
                  <c:v>108.24999999999999</c:v>
                </c:pt>
                <c:pt idx="24">
                  <c:v>108.24999999999999</c:v>
                </c:pt>
                <c:pt idx="25">
                  <c:v>108.24999999999999</c:v>
                </c:pt>
                <c:pt idx="26">
                  <c:v>108.24999999999999</c:v>
                </c:pt>
                <c:pt idx="27">
                  <c:v>108.24999999999999</c:v>
                </c:pt>
                <c:pt idx="28">
                  <c:v>108.24999999999999</c:v>
                </c:pt>
                <c:pt idx="29">
                  <c:v>108.24999999999999</c:v>
                </c:pt>
                <c:pt idx="30">
                  <c:v>108.24999999999999</c:v>
                </c:pt>
                <c:pt idx="31">
                  <c:v>108.24999999999999</c:v>
                </c:pt>
                <c:pt idx="32">
                  <c:v>108.24999999999999</c:v>
                </c:pt>
                <c:pt idx="33">
                  <c:v>108.24999999999999</c:v>
                </c:pt>
                <c:pt idx="34">
                  <c:v>108.24999999999999</c:v>
                </c:pt>
                <c:pt idx="35">
                  <c:v>108.24999999999999</c:v>
                </c:pt>
                <c:pt idx="36">
                  <c:v>108.24999999999999</c:v>
                </c:pt>
                <c:pt idx="37">
                  <c:v>108.24999999999999</c:v>
                </c:pt>
                <c:pt idx="38">
                  <c:v>108.24999999999999</c:v>
                </c:pt>
                <c:pt idx="39">
                  <c:v>108.24999999999999</c:v>
                </c:pt>
                <c:pt idx="40">
                  <c:v>108.24999999999999</c:v>
                </c:pt>
                <c:pt idx="41">
                  <c:v>978.30000000000007</c:v>
                </c:pt>
                <c:pt idx="42">
                  <c:v>978.30000000000007</c:v>
                </c:pt>
                <c:pt idx="43">
                  <c:v>95.399999999999991</c:v>
                </c:pt>
                <c:pt idx="44">
                  <c:v>95.399999999999991</c:v>
                </c:pt>
                <c:pt idx="45">
                  <c:v>95.399999999999991</c:v>
                </c:pt>
                <c:pt idx="46">
                  <c:v>95.399999999999991</c:v>
                </c:pt>
                <c:pt idx="47">
                  <c:v>95.399999999999991</c:v>
                </c:pt>
                <c:pt idx="48">
                  <c:v>-2553.3000000000002</c:v>
                </c:pt>
                <c:pt idx="49">
                  <c:v>95.4</c:v>
                </c:pt>
                <c:pt idx="50">
                  <c:v>95.4</c:v>
                </c:pt>
                <c:pt idx="51">
                  <c:v>95.4</c:v>
                </c:pt>
                <c:pt idx="52">
                  <c:v>95.4</c:v>
                </c:pt>
                <c:pt idx="53">
                  <c:v>95.4</c:v>
                </c:pt>
                <c:pt idx="54">
                  <c:v>95.4</c:v>
                </c:pt>
                <c:pt idx="55">
                  <c:v>95.4</c:v>
                </c:pt>
                <c:pt idx="56">
                  <c:v>952.59</c:v>
                </c:pt>
                <c:pt idx="57">
                  <c:v>1835.4900000000002</c:v>
                </c:pt>
                <c:pt idx="58">
                  <c:v>69.69</c:v>
                </c:pt>
                <c:pt idx="59">
                  <c:v>69.69</c:v>
                </c:pt>
                <c:pt idx="60">
                  <c:v>69.69</c:v>
                </c:pt>
                <c:pt idx="61">
                  <c:v>69.69</c:v>
                </c:pt>
                <c:pt idx="62">
                  <c:v>69.69</c:v>
                </c:pt>
                <c:pt idx="63">
                  <c:v>69.69</c:v>
                </c:pt>
                <c:pt idx="64">
                  <c:v>69.69</c:v>
                </c:pt>
                <c:pt idx="65">
                  <c:v>69.69</c:v>
                </c:pt>
                <c:pt idx="66">
                  <c:v>69.69</c:v>
                </c:pt>
                <c:pt idx="67">
                  <c:v>95.399999999999991</c:v>
                </c:pt>
                <c:pt idx="68">
                  <c:v>95.399999999999991</c:v>
                </c:pt>
                <c:pt idx="69">
                  <c:v>95.399999999999991</c:v>
                </c:pt>
                <c:pt idx="70">
                  <c:v>95.399999999999991</c:v>
                </c:pt>
                <c:pt idx="71">
                  <c:v>-787.50000000000011</c:v>
                </c:pt>
                <c:pt idx="72">
                  <c:v>95.4</c:v>
                </c:pt>
                <c:pt idx="73">
                  <c:v>95.4</c:v>
                </c:pt>
                <c:pt idx="74">
                  <c:v>978.30000000000007</c:v>
                </c:pt>
                <c:pt idx="75">
                  <c:v>95.399999999999991</c:v>
                </c:pt>
                <c:pt idx="76">
                  <c:v>95.399999999999991</c:v>
                </c:pt>
                <c:pt idx="77">
                  <c:v>95.399999999999991</c:v>
                </c:pt>
                <c:pt idx="78">
                  <c:v>95.399999999999991</c:v>
                </c:pt>
                <c:pt idx="79">
                  <c:v>95.399999999999991</c:v>
                </c:pt>
                <c:pt idx="80">
                  <c:v>95.399999999999991</c:v>
                </c:pt>
                <c:pt idx="81">
                  <c:v>95.399999999999991</c:v>
                </c:pt>
                <c:pt idx="82">
                  <c:v>95.399999999999991</c:v>
                </c:pt>
                <c:pt idx="83">
                  <c:v>95.399999999999991</c:v>
                </c:pt>
                <c:pt idx="84">
                  <c:v>95.399999999999991</c:v>
                </c:pt>
                <c:pt idx="85">
                  <c:v>95.399999999999991</c:v>
                </c:pt>
                <c:pt idx="86">
                  <c:v>95.399999999999991</c:v>
                </c:pt>
                <c:pt idx="87">
                  <c:v>95.399999999999991</c:v>
                </c:pt>
                <c:pt idx="88">
                  <c:v>95.399999999999991</c:v>
                </c:pt>
                <c:pt idx="89">
                  <c:v>95.399999999999991</c:v>
                </c:pt>
                <c:pt idx="90">
                  <c:v>95.399999999999991</c:v>
                </c:pt>
                <c:pt idx="91">
                  <c:v>95.399999999999991</c:v>
                </c:pt>
                <c:pt idx="92">
                  <c:v>95.399999999999991</c:v>
                </c:pt>
                <c:pt idx="93">
                  <c:v>95.399999999999991</c:v>
                </c:pt>
                <c:pt idx="94">
                  <c:v>-1670.4</c:v>
                </c:pt>
                <c:pt idx="95">
                  <c:v>95.399999999999991</c:v>
                </c:pt>
                <c:pt idx="96">
                  <c:v>95.399999999999991</c:v>
                </c:pt>
                <c:pt idx="97">
                  <c:v>95.399999999999991</c:v>
                </c:pt>
                <c:pt idx="98">
                  <c:v>978.30000000000007</c:v>
                </c:pt>
                <c:pt idx="99">
                  <c:v>978.30000000000007</c:v>
                </c:pt>
                <c:pt idx="100">
                  <c:v>95.399999999999991</c:v>
                </c:pt>
                <c:pt idx="101">
                  <c:v>95.399999999999991</c:v>
                </c:pt>
                <c:pt idx="102">
                  <c:v>95.399999999999991</c:v>
                </c:pt>
                <c:pt idx="103">
                  <c:v>95.399999999999991</c:v>
                </c:pt>
                <c:pt idx="104">
                  <c:v>95.399999999999991</c:v>
                </c:pt>
                <c:pt idx="105">
                  <c:v>95.399999999999991</c:v>
                </c:pt>
                <c:pt idx="106">
                  <c:v>95.399999999999991</c:v>
                </c:pt>
                <c:pt idx="107">
                  <c:v>-2553.3000000000002</c:v>
                </c:pt>
                <c:pt idx="108">
                  <c:v>95.4</c:v>
                </c:pt>
                <c:pt idx="109">
                  <c:v>95.4</c:v>
                </c:pt>
                <c:pt idx="110">
                  <c:v>95.4</c:v>
                </c:pt>
                <c:pt idx="111">
                  <c:v>978.30000000000007</c:v>
                </c:pt>
                <c:pt idx="112">
                  <c:v>978.30000000000007</c:v>
                </c:pt>
                <c:pt idx="113">
                  <c:v>978.30000000000007</c:v>
                </c:pt>
                <c:pt idx="114">
                  <c:v>95.399999999999991</c:v>
                </c:pt>
                <c:pt idx="115">
                  <c:v>95.399999999999991</c:v>
                </c:pt>
                <c:pt idx="116">
                  <c:v>95.399999999999991</c:v>
                </c:pt>
                <c:pt idx="117">
                  <c:v>95.399999999999991</c:v>
                </c:pt>
                <c:pt idx="118">
                  <c:v>95.399999999999991</c:v>
                </c:pt>
                <c:pt idx="119">
                  <c:v>95.399999999999991</c:v>
                </c:pt>
                <c:pt idx="120">
                  <c:v>-2553.3000000000002</c:v>
                </c:pt>
                <c:pt idx="121">
                  <c:v>95.4</c:v>
                </c:pt>
                <c:pt idx="122">
                  <c:v>95.4</c:v>
                </c:pt>
                <c:pt idx="123">
                  <c:v>95.4</c:v>
                </c:pt>
                <c:pt idx="124">
                  <c:v>95.4</c:v>
                </c:pt>
                <c:pt idx="125">
                  <c:v>978.30000000000007</c:v>
                </c:pt>
                <c:pt idx="126">
                  <c:v>978.30000000000007</c:v>
                </c:pt>
                <c:pt idx="127">
                  <c:v>978.30000000000007</c:v>
                </c:pt>
                <c:pt idx="128">
                  <c:v>95.399999999999991</c:v>
                </c:pt>
                <c:pt idx="129">
                  <c:v>95.399999999999991</c:v>
                </c:pt>
                <c:pt idx="130">
                  <c:v>95.399999999999991</c:v>
                </c:pt>
                <c:pt idx="131">
                  <c:v>95.399999999999991</c:v>
                </c:pt>
                <c:pt idx="132">
                  <c:v>95.399999999999991</c:v>
                </c:pt>
                <c:pt idx="133">
                  <c:v>95.399999999999991</c:v>
                </c:pt>
                <c:pt idx="134">
                  <c:v>95.399999999999991</c:v>
                </c:pt>
                <c:pt idx="135">
                  <c:v>95.399999999999991</c:v>
                </c:pt>
                <c:pt idx="136">
                  <c:v>95.399999999999991</c:v>
                </c:pt>
                <c:pt idx="137">
                  <c:v>95.399999999999991</c:v>
                </c:pt>
                <c:pt idx="138">
                  <c:v>95.399999999999991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4F-43F6-B46F-3851BA209E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5333280"/>
        <c:axId val="495332496"/>
      </c:lineChart>
      <c:catAx>
        <c:axId val="495333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332496"/>
        <c:crosses val="autoZero"/>
        <c:auto val="1"/>
        <c:lblAlgn val="ctr"/>
        <c:lblOffset val="100"/>
        <c:noMultiLvlLbl val="0"/>
      </c:catAx>
      <c:valAx>
        <c:axId val="49533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333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Coefficient of drag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Sheet1!$I$2:$I$140</c:f>
              <c:numCache>
                <c:formatCode>General</c:formatCode>
                <c:ptCount val="139"/>
                <c:pt idx="0">
                  <c:v>0</c:v>
                </c:pt>
                <c:pt idx="1">
                  <c:v>44.582043343653254</c:v>
                </c:pt>
                <c:pt idx="2">
                  <c:v>11.145510835913313</c:v>
                </c:pt>
                <c:pt idx="3">
                  <c:v>4.9535603715170282</c:v>
                </c:pt>
                <c:pt idx="4">
                  <c:v>2.7863777089783284</c:v>
                </c:pt>
                <c:pt idx="5">
                  <c:v>1.78328173374613</c:v>
                </c:pt>
                <c:pt idx="6">
                  <c:v>1.2383900928792571</c:v>
                </c:pt>
                <c:pt idx="7">
                  <c:v>0.90983761925822959</c:v>
                </c:pt>
                <c:pt idx="8">
                  <c:v>0.90983761925822959</c:v>
                </c:pt>
                <c:pt idx="9">
                  <c:v>0.90983761925822959</c:v>
                </c:pt>
                <c:pt idx="10">
                  <c:v>0.90983761925822959</c:v>
                </c:pt>
                <c:pt idx="11">
                  <c:v>0.90983761925822959</c:v>
                </c:pt>
                <c:pt idx="12">
                  <c:v>0.90983761925822959</c:v>
                </c:pt>
                <c:pt idx="13">
                  <c:v>0.90983761925822959</c:v>
                </c:pt>
                <c:pt idx="14">
                  <c:v>0.90983761925822959</c:v>
                </c:pt>
                <c:pt idx="15">
                  <c:v>0.90983761925822959</c:v>
                </c:pt>
                <c:pt idx="16">
                  <c:v>1.2383900928792571</c:v>
                </c:pt>
                <c:pt idx="17">
                  <c:v>1.2383900928792571</c:v>
                </c:pt>
                <c:pt idx="18">
                  <c:v>1.2383900928792571</c:v>
                </c:pt>
                <c:pt idx="19">
                  <c:v>1.2383900928792571</c:v>
                </c:pt>
                <c:pt idx="20">
                  <c:v>1.78328173374613</c:v>
                </c:pt>
                <c:pt idx="21">
                  <c:v>1.78328173374613</c:v>
                </c:pt>
                <c:pt idx="22">
                  <c:v>1.78328173374613</c:v>
                </c:pt>
                <c:pt idx="23">
                  <c:v>1.78328173374613</c:v>
                </c:pt>
                <c:pt idx="24">
                  <c:v>1.78328173374613</c:v>
                </c:pt>
                <c:pt idx="25">
                  <c:v>1.78328173374613</c:v>
                </c:pt>
                <c:pt idx="26">
                  <c:v>1.78328173374613</c:v>
                </c:pt>
                <c:pt idx="27">
                  <c:v>1.78328173374613</c:v>
                </c:pt>
                <c:pt idx="28">
                  <c:v>1.78328173374613</c:v>
                </c:pt>
                <c:pt idx="29">
                  <c:v>1.78328173374613</c:v>
                </c:pt>
                <c:pt idx="30">
                  <c:v>1.78328173374613</c:v>
                </c:pt>
                <c:pt idx="31">
                  <c:v>1.78328173374613</c:v>
                </c:pt>
                <c:pt idx="32">
                  <c:v>1.78328173374613</c:v>
                </c:pt>
                <c:pt idx="33">
                  <c:v>1.78328173374613</c:v>
                </c:pt>
                <c:pt idx="34">
                  <c:v>1.78328173374613</c:v>
                </c:pt>
                <c:pt idx="35">
                  <c:v>1.78328173374613</c:v>
                </c:pt>
                <c:pt idx="36">
                  <c:v>1.78328173374613</c:v>
                </c:pt>
                <c:pt idx="37">
                  <c:v>1.78328173374613</c:v>
                </c:pt>
                <c:pt idx="38">
                  <c:v>1.78328173374613</c:v>
                </c:pt>
                <c:pt idx="39">
                  <c:v>1.78328173374613</c:v>
                </c:pt>
                <c:pt idx="40">
                  <c:v>1.78328173374613</c:v>
                </c:pt>
                <c:pt idx="41">
                  <c:v>1.2383900928792571</c:v>
                </c:pt>
                <c:pt idx="42">
                  <c:v>0.90983761925822959</c:v>
                </c:pt>
                <c:pt idx="43">
                  <c:v>0.90983761925822959</c:v>
                </c:pt>
                <c:pt idx="44">
                  <c:v>0.90983761925822959</c:v>
                </c:pt>
                <c:pt idx="45">
                  <c:v>0.90983761925822959</c:v>
                </c:pt>
                <c:pt idx="46">
                  <c:v>0.90983761925822959</c:v>
                </c:pt>
                <c:pt idx="47">
                  <c:v>0.90983761925822959</c:v>
                </c:pt>
                <c:pt idx="48">
                  <c:v>2.7863777089783284</c:v>
                </c:pt>
                <c:pt idx="49">
                  <c:v>2.7863777089783284</c:v>
                </c:pt>
                <c:pt idx="50">
                  <c:v>2.7863777089783284</c:v>
                </c:pt>
                <c:pt idx="51">
                  <c:v>2.7863777089783284</c:v>
                </c:pt>
                <c:pt idx="52">
                  <c:v>2.7863777089783284</c:v>
                </c:pt>
                <c:pt idx="53">
                  <c:v>2.7863777089783284</c:v>
                </c:pt>
                <c:pt idx="54">
                  <c:v>2.7863777089783284</c:v>
                </c:pt>
                <c:pt idx="55">
                  <c:v>2.7863777089783284</c:v>
                </c:pt>
                <c:pt idx="56">
                  <c:v>1.78328173374613</c:v>
                </c:pt>
                <c:pt idx="57">
                  <c:v>0.90983761925822959</c:v>
                </c:pt>
                <c:pt idx="58">
                  <c:v>0.90983761925822959</c:v>
                </c:pt>
                <c:pt idx="59">
                  <c:v>0.90983761925822959</c:v>
                </c:pt>
                <c:pt idx="60">
                  <c:v>0.90983761925822959</c:v>
                </c:pt>
                <c:pt idx="61">
                  <c:v>0.90983761925822959</c:v>
                </c:pt>
                <c:pt idx="62">
                  <c:v>0.90983761925822959</c:v>
                </c:pt>
                <c:pt idx="63">
                  <c:v>0.90983761925822959</c:v>
                </c:pt>
                <c:pt idx="64">
                  <c:v>0.90983761925822959</c:v>
                </c:pt>
                <c:pt idx="65">
                  <c:v>0.90983761925822959</c:v>
                </c:pt>
                <c:pt idx="66">
                  <c:v>0.90983761925822959</c:v>
                </c:pt>
                <c:pt idx="67">
                  <c:v>0.90983761925822959</c:v>
                </c:pt>
                <c:pt idx="68">
                  <c:v>0.90983761925822959</c:v>
                </c:pt>
                <c:pt idx="69">
                  <c:v>0.90983761925822959</c:v>
                </c:pt>
                <c:pt idx="70">
                  <c:v>0.90983761925822959</c:v>
                </c:pt>
                <c:pt idx="71">
                  <c:v>1.2383900928792571</c:v>
                </c:pt>
                <c:pt idx="72">
                  <c:v>1.2383900928792571</c:v>
                </c:pt>
                <c:pt idx="73">
                  <c:v>1.2383900928792571</c:v>
                </c:pt>
                <c:pt idx="74">
                  <c:v>0.90983761925822959</c:v>
                </c:pt>
                <c:pt idx="75">
                  <c:v>0.90983761925822959</c:v>
                </c:pt>
                <c:pt idx="76">
                  <c:v>0.90983761925822959</c:v>
                </c:pt>
                <c:pt idx="77">
                  <c:v>0.90983761925822959</c:v>
                </c:pt>
                <c:pt idx="78">
                  <c:v>0.90983761925822959</c:v>
                </c:pt>
                <c:pt idx="79">
                  <c:v>0.90983761925822959</c:v>
                </c:pt>
                <c:pt idx="80">
                  <c:v>0.90983761925822959</c:v>
                </c:pt>
                <c:pt idx="81">
                  <c:v>0.90983761925822959</c:v>
                </c:pt>
                <c:pt idx="82">
                  <c:v>0.90983761925822959</c:v>
                </c:pt>
                <c:pt idx="83">
                  <c:v>0.90983761925822959</c:v>
                </c:pt>
                <c:pt idx="84">
                  <c:v>0.90983761925822959</c:v>
                </c:pt>
                <c:pt idx="85">
                  <c:v>0.90983761925822959</c:v>
                </c:pt>
                <c:pt idx="86">
                  <c:v>0.90983761925822959</c:v>
                </c:pt>
                <c:pt idx="87">
                  <c:v>0.90983761925822959</c:v>
                </c:pt>
                <c:pt idx="88">
                  <c:v>0.90983761925822959</c:v>
                </c:pt>
                <c:pt idx="89">
                  <c:v>0.90983761925822959</c:v>
                </c:pt>
                <c:pt idx="90">
                  <c:v>0.90983761925822959</c:v>
                </c:pt>
                <c:pt idx="91">
                  <c:v>0.90983761925822959</c:v>
                </c:pt>
                <c:pt idx="92">
                  <c:v>0.90983761925822959</c:v>
                </c:pt>
                <c:pt idx="93">
                  <c:v>0.90983761925822959</c:v>
                </c:pt>
                <c:pt idx="94">
                  <c:v>1.78328173374613</c:v>
                </c:pt>
                <c:pt idx="95">
                  <c:v>1.78328173374613</c:v>
                </c:pt>
                <c:pt idx="96">
                  <c:v>1.78328173374613</c:v>
                </c:pt>
                <c:pt idx="97">
                  <c:v>1.78328173374613</c:v>
                </c:pt>
                <c:pt idx="98">
                  <c:v>1.2383900928792571</c:v>
                </c:pt>
                <c:pt idx="99">
                  <c:v>0.90983761925822959</c:v>
                </c:pt>
                <c:pt idx="100">
                  <c:v>0.90983761925822959</c:v>
                </c:pt>
                <c:pt idx="101">
                  <c:v>0.90983761925822959</c:v>
                </c:pt>
                <c:pt idx="102">
                  <c:v>0.90983761925822959</c:v>
                </c:pt>
                <c:pt idx="103">
                  <c:v>0.90983761925822959</c:v>
                </c:pt>
                <c:pt idx="104">
                  <c:v>0.90983761925822959</c:v>
                </c:pt>
                <c:pt idx="105">
                  <c:v>0.90983761925822959</c:v>
                </c:pt>
                <c:pt idx="106">
                  <c:v>0.90983761925822959</c:v>
                </c:pt>
                <c:pt idx="107">
                  <c:v>2.7863777089783284</c:v>
                </c:pt>
                <c:pt idx="108">
                  <c:v>2.7863777089783284</c:v>
                </c:pt>
                <c:pt idx="109">
                  <c:v>2.7863777089783284</c:v>
                </c:pt>
                <c:pt idx="110">
                  <c:v>2.7863777089783284</c:v>
                </c:pt>
                <c:pt idx="111">
                  <c:v>1.78328173374613</c:v>
                </c:pt>
                <c:pt idx="112">
                  <c:v>1.2383900928792571</c:v>
                </c:pt>
                <c:pt idx="113">
                  <c:v>0.90983761925822959</c:v>
                </c:pt>
                <c:pt idx="114">
                  <c:v>0.90983761925822959</c:v>
                </c:pt>
                <c:pt idx="115">
                  <c:v>0.90983761925822959</c:v>
                </c:pt>
                <c:pt idx="116">
                  <c:v>0.90983761925822959</c:v>
                </c:pt>
                <c:pt idx="117">
                  <c:v>0.90983761925822959</c:v>
                </c:pt>
                <c:pt idx="118">
                  <c:v>0.90983761925822959</c:v>
                </c:pt>
                <c:pt idx="119">
                  <c:v>0.90983761925822959</c:v>
                </c:pt>
                <c:pt idx="120">
                  <c:v>2.7863777089783284</c:v>
                </c:pt>
                <c:pt idx="121">
                  <c:v>2.7863777089783284</c:v>
                </c:pt>
                <c:pt idx="122">
                  <c:v>2.7863777089783284</c:v>
                </c:pt>
                <c:pt idx="123">
                  <c:v>2.7863777089783284</c:v>
                </c:pt>
                <c:pt idx="124">
                  <c:v>2.7863777089783284</c:v>
                </c:pt>
                <c:pt idx="125">
                  <c:v>1.78328173374613</c:v>
                </c:pt>
                <c:pt idx="126">
                  <c:v>1.2383900928792571</c:v>
                </c:pt>
                <c:pt idx="127">
                  <c:v>0.90983761925822959</c:v>
                </c:pt>
                <c:pt idx="128">
                  <c:v>0.90983761925822959</c:v>
                </c:pt>
                <c:pt idx="129">
                  <c:v>0.90983761925822959</c:v>
                </c:pt>
                <c:pt idx="130">
                  <c:v>0.90983761925822959</c:v>
                </c:pt>
                <c:pt idx="131">
                  <c:v>0.90983761925822959</c:v>
                </c:pt>
                <c:pt idx="132">
                  <c:v>0.90983761925822959</c:v>
                </c:pt>
                <c:pt idx="133">
                  <c:v>0.90983761925822959</c:v>
                </c:pt>
                <c:pt idx="134">
                  <c:v>0.90983761925822959</c:v>
                </c:pt>
                <c:pt idx="135">
                  <c:v>0.90983761925822959</c:v>
                </c:pt>
                <c:pt idx="136">
                  <c:v>0.90983761925822959</c:v>
                </c:pt>
                <c:pt idx="137">
                  <c:v>0.90983761925822959</c:v>
                </c:pt>
                <c:pt idx="138">
                  <c:v>0.90983761925822959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04-49CC-ABD4-BE9B696245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2996184"/>
        <c:axId val="532995400"/>
      </c:lineChart>
      <c:catAx>
        <c:axId val="532996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995400"/>
        <c:crosses val="autoZero"/>
        <c:auto val="1"/>
        <c:lblAlgn val="ctr"/>
        <c:lblOffset val="100"/>
        <c:noMultiLvlLbl val="0"/>
      </c:catAx>
      <c:valAx>
        <c:axId val="532995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Coefficient</a:t>
                </a:r>
                <a:r>
                  <a:rPr lang="en-GB" baseline="0"/>
                  <a:t> of drag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996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Resistance over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Gradient Reistance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Sheet1!$G$2:$G$140</c:f>
              <c:numCache>
                <c:formatCode>General</c:formatCode>
                <c:ptCount val="1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12.85</c:v>
                </c:pt>
                <c:pt idx="22">
                  <c:v>12.85</c:v>
                </c:pt>
                <c:pt idx="23">
                  <c:v>12.85</c:v>
                </c:pt>
                <c:pt idx="24">
                  <c:v>12.85</c:v>
                </c:pt>
                <c:pt idx="25">
                  <c:v>12.85</c:v>
                </c:pt>
                <c:pt idx="26">
                  <c:v>12.85</c:v>
                </c:pt>
                <c:pt idx="27">
                  <c:v>12.85</c:v>
                </c:pt>
                <c:pt idx="28">
                  <c:v>12.85</c:v>
                </c:pt>
                <c:pt idx="29">
                  <c:v>12.85</c:v>
                </c:pt>
                <c:pt idx="30">
                  <c:v>12.85</c:v>
                </c:pt>
                <c:pt idx="31">
                  <c:v>12.85</c:v>
                </c:pt>
                <c:pt idx="32">
                  <c:v>12.85</c:v>
                </c:pt>
                <c:pt idx="33">
                  <c:v>12.85</c:v>
                </c:pt>
                <c:pt idx="34">
                  <c:v>12.85</c:v>
                </c:pt>
                <c:pt idx="35">
                  <c:v>12.85</c:v>
                </c:pt>
                <c:pt idx="36">
                  <c:v>12.85</c:v>
                </c:pt>
                <c:pt idx="37">
                  <c:v>12.85</c:v>
                </c:pt>
                <c:pt idx="38">
                  <c:v>12.85</c:v>
                </c:pt>
                <c:pt idx="39">
                  <c:v>12.85</c:v>
                </c:pt>
                <c:pt idx="40">
                  <c:v>12.85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-25.71</c:v>
                </c:pt>
                <c:pt idx="57">
                  <c:v>-25.71</c:v>
                </c:pt>
                <c:pt idx="58">
                  <c:v>-25.71</c:v>
                </c:pt>
                <c:pt idx="59">
                  <c:v>-25.71</c:v>
                </c:pt>
                <c:pt idx="60">
                  <c:v>-25.71</c:v>
                </c:pt>
                <c:pt idx="61">
                  <c:v>-25.71</c:v>
                </c:pt>
                <c:pt idx="62">
                  <c:v>-25.71</c:v>
                </c:pt>
                <c:pt idx="63">
                  <c:v>-25.71</c:v>
                </c:pt>
                <c:pt idx="64">
                  <c:v>-25.71</c:v>
                </c:pt>
                <c:pt idx="65">
                  <c:v>-25.71</c:v>
                </c:pt>
                <c:pt idx="66">
                  <c:v>-25.71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B0-437C-9BC3-37AB7289AD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345112"/>
        <c:axId val="499345504"/>
      </c:lineChart>
      <c:catAx>
        <c:axId val="499345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345504"/>
        <c:crosses val="autoZero"/>
        <c:auto val="1"/>
        <c:lblAlgn val="ctr"/>
        <c:lblOffset val="100"/>
        <c:noMultiLvlLbl val="0"/>
      </c:catAx>
      <c:valAx>
        <c:axId val="49934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345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over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Acceleration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Sheet1!$B$2:$B$140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-1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-3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2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-1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-2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-3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-3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36-410B-A356-B97C05D891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497432"/>
        <c:axId val="499345896"/>
      </c:lineChart>
      <c:catAx>
        <c:axId val="533497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345896"/>
        <c:crosses val="autoZero"/>
        <c:auto val="1"/>
        <c:lblAlgn val="ctr"/>
        <c:lblOffset val="100"/>
        <c:noMultiLvlLbl val="0"/>
      </c:catAx>
      <c:valAx>
        <c:axId val="49934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497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Vehicle Speed over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Sheet1!$A$2:$A$140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</c:numCache>
            </c:numRef>
          </c:cat>
          <c:val>
            <c:numRef>
              <c:f>Sheet1!$C$2:$C$140</c:f>
              <c:numCache>
                <c:formatCode>General</c:formatCode>
                <c:ptCount val="1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6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5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6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4</c:v>
                </c:pt>
                <c:pt idx="108">
                  <c:v>4</c:v>
                </c:pt>
                <c:pt idx="109">
                  <c:v>4</c:v>
                </c:pt>
                <c:pt idx="110">
                  <c:v>4</c:v>
                </c:pt>
                <c:pt idx="111">
                  <c:v>5</c:v>
                </c:pt>
                <c:pt idx="112">
                  <c:v>6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4</c:v>
                </c:pt>
                <c:pt idx="121">
                  <c:v>4</c:v>
                </c:pt>
                <c:pt idx="122">
                  <c:v>4</c:v>
                </c:pt>
                <c:pt idx="123">
                  <c:v>4</c:v>
                </c:pt>
                <c:pt idx="124">
                  <c:v>4</c:v>
                </c:pt>
                <c:pt idx="125">
                  <c:v>5</c:v>
                </c:pt>
                <c:pt idx="126">
                  <c:v>6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EB-43FC-B517-850CE6B22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355576"/>
        <c:axId val="533355968"/>
      </c:lineChart>
      <c:catAx>
        <c:axId val="5333555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355968"/>
        <c:crosses val="autoZero"/>
        <c:auto val="1"/>
        <c:lblAlgn val="ctr"/>
        <c:lblOffset val="100"/>
        <c:noMultiLvlLbl val="0"/>
      </c:catAx>
      <c:valAx>
        <c:axId val="53335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355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530680</xdr:colOff>
      <xdr:row>0</xdr:row>
      <xdr:rowOff>169408</xdr:rowOff>
    </xdr:from>
    <xdr:to>
      <xdr:col>29</xdr:col>
      <xdr:colOff>166688</xdr:colOff>
      <xdr:row>15</xdr:row>
      <xdr:rowOff>55108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603250</xdr:colOff>
      <xdr:row>17</xdr:row>
      <xdr:rowOff>57149</xdr:rowOff>
    </xdr:from>
    <xdr:to>
      <xdr:col>29</xdr:col>
      <xdr:colOff>222250</xdr:colOff>
      <xdr:row>31</xdr:row>
      <xdr:rowOff>133349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571500</xdr:colOff>
      <xdr:row>33</xdr:row>
      <xdr:rowOff>63500</xdr:rowOff>
    </xdr:from>
    <xdr:to>
      <xdr:col>29</xdr:col>
      <xdr:colOff>133350</xdr:colOff>
      <xdr:row>47</xdr:row>
      <xdr:rowOff>101600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444500</xdr:colOff>
      <xdr:row>48</xdr:row>
      <xdr:rowOff>174624</xdr:rowOff>
    </xdr:from>
    <xdr:to>
      <xdr:col>29</xdr:col>
      <xdr:colOff>184150</xdr:colOff>
      <xdr:row>63</xdr:row>
      <xdr:rowOff>60324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444500</xdr:colOff>
      <xdr:row>64</xdr:row>
      <xdr:rowOff>47624</xdr:rowOff>
    </xdr:from>
    <xdr:to>
      <xdr:col>29</xdr:col>
      <xdr:colOff>184150</xdr:colOff>
      <xdr:row>78</xdr:row>
      <xdr:rowOff>123824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428625</xdr:colOff>
      <xdr:row>81</xdr:row>
      <xdr:rowOff>-1</xdr:rowOff>
    </xdr:from>
    <xdr:to>
      <xdr:col>29</xdr:col>
      <xdr:colOff>9525</xdr:colOff>
      <xdr:row>95</xdr:row>
      <xdr:rowOff>76199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tabSelected="1" zoomScale="70" zoomScaleNormal="70" workbookViewId="0">
      <selection activeCell="AF65" sqref="AF65"/>
    </sheetView>
  </sheetViews>
  <sheetFormatPr defaultRowHeight="15" x14ac:dyDescent="0.25"/>
  <cols>
    <col min="2" max="3" width="19.42578125" bestFit="1" customWidth="1"/>
    <col min="4" max="4" width="12.140625" bestFit="1" customWidth="1"/>
    <col min="5" max="5" width="10.42578125" bestFit="1" customWidth="1"/>
    <col min="6" max="6" width="20" bestFit="1" customWidth="1"/>
    <col min="7" max="7" width="23" bestFit="1" customWidth="1"/>
    <col min="8" max="8" width="15.5703125" bestFit="1" customWidth="1"/>
    <col min="9" max="9" width="22.5703125" bestFit="1" customWidth="1"/>
    <col min="10" max="10" width="25.7109375" bestFit="1" customWidth="1"/>
    <col min="11" max="11" width="18.85546875" bestFit="1" customWidth="1"/>
    <col min="12" max="12" width="12.7109375" bestFit="1" customWidth="1"/>
    <col min="13" max="13" width="19.28515625" bestFit="1" customWidth="1"/>
    <col min="14" max="14" width="15" bestFit="1" customWidth="1"/>
    <col min="15" max="15" width="20.7109375" bestFit="1" customWidth="1"/>
    <col min="16" max="16" width="29" bestFit="1" customWidth="1"/>
    <col min="17" max="17" width="48.42578125" bestFit="1" customWidth="1"/>
  </cols>
  <sheetData>
    <row r="1" spans="1:17" x14ac:dyDescent="0.25">
      <c r="A1" t="s">
        <v>0</v>
      </c>
      <c r="B1" t="s">
        <v>23</v>
      </c>
      <c r="C1" t="s">
        <v>1</v>
      </c>
      <c r="D1" t="s">
        <v>2</v>
      </c>
      <c r="E1" t="s">
        <v>3</v>
      </c>
      <c r="F1" t="s">
        <v>14</v>
      </c>
      <c r="G1" t="s">
        <v>24</v>
      </c>
      <c r="H1" t="s">
        <v>19</v>
      </c>
      <c r="I1" t="s">
        <v>10</v>
      </c>
      <c r="J1" t="s">
        <v>11</v>
      </c>
      <c r="K1" t="s">
        <v>15</v>
      </c>
      <c r="L1" t="s">
        <v>16</v>
      </c>
      <c r="M1" t="s">
        <v>26</v>
      </c>
      <c r="N1" t="s">
        <v>27</v>
      </c>
      <c r="O1" t="s">
        <v>22</v>
      </c>
      <c r="P1" t="s">
        <v>20</v>
      </c>
      <c r="Q1" t="s">
        <v>8</v>
      </c>
    </row>
    <row r="2" spans="1:17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f>100*((Q13/P2)-Q4)</f>
        <v>56.000000000000007</v>
      </c>
      <c r="I2" s="1">
        <v>0</v>
      </c>
      <c r="J2" s="1">
        <v>0</v>
      </c>
      <c r="K2">
        <f>P2*Q4</f>
        <v>5.3999999999999995</v>
      </c>
      <c r="L2">
        <v>0</v>
      </c>
      <c r="M2">
        <f>AVERAGE(L3:L140)</f>
        <v>334.39565217391231</v>
      </c>
      <c r="N2">
        <f>MAX(L3:L140)</f>
        <v>390.6</v>
      </c>
      <c r="O2">
        <v>0</v>
      </c>
      <c r="P2">
        <v>90</v>
      </c>
      <c r="Q2" s="1">
        <v>1.25</v>
      </c>
    </row>
    <row r="3" spans="1:17" x14ac:dyDescent="0.25">
      <c r="A3">
        <v>1</v>
      </c>
      <c r="B3">
        <f>C3-C2</f>
        <v>1</v>
      </c>
      <c r="C3">
        <v>1</v>
      </c>
      <c r="D3">
        <f>C3+D2</f>
        <v>1</v>
      </c>
      <c r="E3">
        <v>0</v>
      </c>
      <c r="F3">
        <v>0</v>
      </c>
      <c r="G3">
        <v>0</v>
      </c>
      <c r="I3">
        <f t="shared" ref="I3:I34" si="0">2*$P$2/($Q$2*(C3^2)*$P$10)</f>
        <v>44.582043343653254</v>
      </c>
      <c r="J3">
        <f t="shared" ref="J3:J34" si="1">0.5*$P$10*I3*$Q$2*(C3^2)</f>
        <v>90</v>
      </c>
      <c r="L3">
        <f t="shared" ref="L3:L34" si="2">$Q$13*C3</f>
        <v>55.800000000000004</v>
      </c>
      <c r="O3">
        <f t="shared" ref="O3:O34" si="3">($Q$17*B3)+J3+$K$2+G3</f>
        <v>978.30000000000007</v>
      </c>
      <c r="P3" t="s">
        <v>4</v>
      </c>
      <c r="Q3" t="s">
        <v>9</v>
      </c>
    </row>
    <row r="4" spans="1:17" x14ac:dyDescent="0.25">
      <c r="A4">
        <v>2</v>
      </c>
      <c r="B4">
        <f t="shared" ref="B4:B67" si="4">C4-C3</f>
        <v>1</v>
      </c>
      <c r="C4">
        <v>2</v>
      </c>
      <c r="D4">
        <f t="shared" ref="D4:D67" si="5">C4+D3</f>
        <v>3</v>
      </c>
      <c r="E4">
        <v>0</v>
      </c>
      <c r="F4">
        <v>0</v>
      </c>
      <c r="G4">
        <v>0</v>
      </c>
      <c r="I4">
        <f t="shared" si="0"/>
        <v>11.145510835913313</v>
      </c>
      <c r="J4">
        <f t="shared" si="1"/>
        <v>90</v>
      </c>
      <c r="L4">
        <f t="shared" si="2"/>
        <v>111.60000000000001</v>
      </c>
      <c r="O4">
        <f t="shared" si="3"/>
        <v>978.30000000000007</v>
      </c>
      <c r="P4">
        <v>1.8</v>
      </c>
      <c r="Q4">
        <v>0.06</v>
      </c>
    </row>
    <row r="5" spans="1:17" x14ac:dyDescent="0.25">
      <c r="A5">
        <v>3</v>
      </c>
      <c r="B5">
        <f t="shared" si="4"/>
        <v>1</v>
      </c>
      <c r="C5">
        <v>3</v>
      </c>
      <c r="D5">
        <f t="shared" si="5"/>
        <v>6</v>
      </c>
      <c r="E5">
        <v>0</v>
      </c>
      <c r="F5">
        <v>0</v>
      </c>
      <c r="G5">
        <v>0</v>
      </c>
      <c r="I5">
        <f t="shared" si="0"/>
        <v>4.9535603715170282</v>
      </c>
      <c r="J5">
        <f t="shared" si="1"/>
        <v>90</v>
      </c>
      <c r="L5">
        <f t="shared" si="2"/>
        <v>167.4</v>
      </c>
      <c r="O5">
        <f t="shared" si="3"/>
        <v>978.30000000000007</v>
      </c>
      <c r="P5" t="s">
        <v>5</v>
      </c>
    </row>
    <row r="6" spans="1:17" x14ac:dyDescent="0.25">
      <c r="A6">
        <v>4</v>
      </c>
      <c r="B6">
        <f t="shared" si="4"/>
        <v>1</v>
      </c>
      <c r="C6">
        <v>4</v>
      </c>
      <c r="D6">
        <f t="shared" si="5"/>
        <v>10</v>
      </c>
      <c r="E6">
        <v>0</v>
      </c>
      <c r="F6">
        <v>0</v>
      </c>
      <c r="G6">
        <v>0</v>
      </c>
      <c r="I6">
        <f t="shared" si="0"/>
        <v>2.7863777089783284</v>
      </c>
      <c r="J6">
        <f t="shared" si="1"/>
        <v>90</v>
      </c>
      <c r="L6">
        <f t="shared" si="2"/>
        <v>223.20000000000002</v>
      </c>
      <c r="O6">
        <f t="shared" si="3"/>
        <v>978.30000000000007</v>
      </c>
      <c r="P6">
        <v>1.1000000000000001</v>
      </c>
      <c r="Q6" t="s">
        <v>12</v>
      </c>
    </row>
    <row r="7" spans="1:17" x14ac:dyDescent="0.25">
      <c r="A7">
        <v>5</v>
      </c>
      <c r="B7">
        <f t="shared" si="4"/>
        <v>1</v>
      </c>
      <c r="C7">
        <v>5</v>
      </c>
      <c r="D7">
        <f t="shared" si="5"/>
        <v>15</v>
      </c>
      <c r="E7">
        <v>0</v>
      </c>
      <c r="F7">
        <v>0</v>
      </c>
      <c r="G7">
        <v>0</v>
      </c>
      <c r="I7">
        <f t="shared" si="0"/>
        <v>1.78328173374613</v>
      </c>
      <c r="J7">
        <f t="shared" si="1"/>
        <v>89.999999999999986</v>
      </c>
      <c r="L7">
        <f t="shared" si="2"/>
        <v>279</v>
      </c>
      <c r="O7">
        <f t="shared" si="3"/>
        <v>978.30000000000007</v>
      </c>
      <c r="P7" t="s">
        <v>3</v>
      </c>
      <c r="Q7">
        <v>8.2100000000000009</v>
      </c>
    </row>
    <row r="8" spans="1:17" x14ac:dyDescent="0.25">
      <c r="A8">
        <v>6</v>
      </c>
      <c r="B8">
        <f t="shared" si="4"/>
        <v>1</v>
      </c>
      <c r="C8">
        <v>6</v>
      </c>
      <c r="D8">
        <f t="shared" si="5"/>
        <v>21</v>
      </c>
      <c r="E8">
        <v>0</v>
      </c>
      <c r="F8">
        <v>0</v>
      </c>
      <c r="G8">
        <v>0</v>
      </c>
      <c r="I8">
        <f t="shared" si="0"/>
        <v>1.2383900928792571</v>
      </c>
      <c r="J8">
        <f t="shared" si="1"/>
        <v>90</v>
      </c>
      <c r="L8">
        <f t="shared" si="2"/>
        <v>334.8</v>
      </c>
      <c r="O8">
        <f t="shared" si="3"/>
        <v>978.30000000000007</v>
      </c>
      <c r="P8">
        <v>1.3</v>
      </c>
      <c r="Q8" t="s">
        <v>13</v>
      </c>
    </row>
    <row r="9" spans="1:17" x14ac:dyDescent="0.25">
      <c r="A9">
        <v>7</v>
      </c>
      <c r="B9">
        <f t="shared" si="4"/>
        <v>1</v>
      </c>
      <c r="C9">
        <v>7</v>
      </c>
      <c r="D9">
        <f t="shared" si="5"/>
        <v>28</v>
      </c>
      <c r="E9">
        <v>0</v>
      </c>
      <c r="F9">
        <v>0</v>
      </c>
      <c r="G9">
        <v>0</v>
      </c>
      <c r="I9">
        <f t="shared" si="0"/>
        <v>0.90983761925822959</v>
      </c>
      <c r="J9">
        <f t="shared" si="1"/>
        <v>89.999999999999986</v>
      </c>
      <c r="L9">
        <f t="shared" si="2"/>
        <v>390.6</v>
      </c>
      <c r="O9">
        <f t="shared" si="3"/>
        <v>978.30000000000007</v>
      </c>
      <c r="P9" t="s">
        <v>6</v>
      </c>
      <c r="Q9">
        <v>-16.600000000000001</v>
      </c>
    </row>
    <row r="10" spans="1:17" x14ac:dyDescent="0.25">
      <c r="A10">
        <v>8</v>
      </c>
      <c r="B10">
        <f t="shared" si="4"/>
        <v>0</v>
      </c>
      <c r="C10">
        <v>7</v>
      </c>
      <c r="D10">
        <f t="shared" si="5"/>
        <v>35</v>
      </c>
      <c r="E10">
        <v>0</v>
      </c>
      <c r="F10">
        <v>0</v>
      </c>
      <c r="G10">
        <v>0</v>
      </c>
      <c r="I10">
        <f t="shared" si="0"/>
        <v>0.90983761925822959</v>
      </c>
      <c r="J10">
        <f t="shared" si="1"/>
        <v>89.999999999999986</v>
      </c>
      <c r="L10">
        <f t="shared" si="2"/>
        <v>390.6</v>
      </c>
      <c r="O10">
        <f t="shared" si="3"/>
        <v>95.399999999999991</v>
      </c>
      <c r="P10">
        <v>3.23</v>
      </c>
      <c r="Q10" t="s">
        <v>25</v>
      </c>
    </row>
    <row r="11" spans="1:17" x14ac:dyDescent="0.25">
      <c r="A11">
        <v>9</v>
      </c>
      <c r="B11">
        <f t="shared" si="4"/>
        <v>0</v>
      </c>
      <c r="C11">
        <v>7</v>
      </c>
      <c r="D11">
        <f t="shared" si="5"/>
        <v>42</v>
      </c>
      <c r="E11">
        <v>0</v>
      </c>
      <c r="F11">
        <v>0</v>
      </c>
      <c r="G11">
        <v>0</v>
      </c>
      <c r="I11">
        <f t="shared" si="0"/>
        <v>0.90983761925822959</v>
      </c>
      <c r="J11">
        <f t="shared" si="1"/>
        <v>89.999999999999986</v>
      </c>
      <c r="L11">
        <f t="shared" si="2"/>
        <v>390.6</v>
      </c>
      <c r="O11">
        <f t="shared" si="3"/>
        <v>95.399999999999991</v>
      </c>
      <c r="P11" t="s">
        <v>7</v>
      </c>
      <c r="Q11">
        <f>P12*P2</f>
        <v>61.2</v>
      </c>
    </row>
    <row r="12" spans="1:17" x14ac:dyDescent="0.25">
      <c r="A12">
        <v>10</v>
      </c>
      <c r="B12">
        <f t="shared" si="4"/>
        <v>0</v>
      </c>
      <c r="C12">
        <v>7</v>
      </c>
      <c r="D12">
        <f t="shared" si="5"/>
        <v>49</v>
      </c>
      <c r="E12">
        <v>0</v>
      </c>
      <c r="F12">
        <v>0</v>
      </c>
      <c r="G12">
        <v>0</v>
      </c>
      <c r="I12">
        <f t="shared" si="0"/>
        <v>0.90983761925822959</v>
      </c>
      <c r="J12">
        <f t="shared" si="1"/>
        <v>89.999999999999986</v>
      </c>
      <c r="L12">
        <f t="shared" si="2"/>
        <v>390.6</v>
      </c>
      <c r="O12">
        <f t="shared" si="3"/>
        <v>95.399999999999991</v>
      </c>
      <c r="P12">
        <v>0.68</v>
      </c>
      <c r="Q12" t="s">
        <v>17</v>
      </c>
    </row>
    <row r="13" spans="1:17" x14ac:dyDescent="0.25">
      <c r="A13">
        <v>11</v>
      </c>
      <c r="B13">
        <f t="shared" si="4"/>
        <v>0</v>
      </c>
      <c r="C13">
        <v>7</v>
      </c>
      <c r="D13">
        <f t="shared" si="5"/>
        <v>56</v>
      </c>
      <c r="E13">
        <v>0</v>
      </c>
      <c r="F13">
        <v>0</v>
      </c>
      <c r="G13">
        <v>0</v>
      </c>
      <c r="I13">
        <f t="shared" si="0"/>
        <v>0.90983761925822959</v>
      </c>
      <c r="J13">
        <f t="shared" si="1"/>
        <v>89.999999999999986</v>
      </c>
      <c r="L13">
        <f t="shared" si="2"/>
        <v>390.6</v>
      </c>
      <c r="O13">
        <f t="shared" si="3"/>
        <v>95.399999999999991</v>
      </c>
      <c r="Q13">
        <f>Q11-K2</f>
        <v>55.800000000000004</v>
      </c>
    </row>
    <row r="14" spans="1:17" x14ac:dyDescent="0.25">
      <c r="A14">
        <v>12</v>
      </c>
      <c r="B14">
        <f t="shared" si="4"/>
        <v>0</v>
      </c>
      <c r="C14">
        <v>7</v>
      </c>
      <c r="D14">
        <f t="shared" si="5"/>
        <v>63</v>
      </c>
      <c r="E14">
        <v>0</v>
      </c>
      <c r="F14">
        <v>0</v>
      </c>
      <c r="G14">
        <v>0</v>
      </c>
      <c r="I14">
        <f t="shared" si="0"/>
        <v>0.90983761925822959</v>
      </c>
      <c r="J14">
        <f t="shared" si="1"/>
        <v>89.999999999999986</v>
      </c>
      <c r="L14">
        <f t="shared" si="2"/>
        <v>390.6</v>
      </c>
      <c r="O14">
        <f t="shared" si="3"/>
        <v>95.399999999999991</v>
      </c>
      <c r="Q14" t="s">
        <v>18</v>
      </c>
    </row>
    <row r="15" spans="1:17" x14ac:dyDescent="0.25">
      <c r="A15">
        <v>13</v>
      </c>
      <c r="B15">
        <f t="shared" si="4"/>
        <v>0</v>
      </c>
      <c r="C15">
        <v>7</v>
      </c>
      <c r="D15">
        <f t="shared" si="5"/>
        <v>70</v>
      </c>
      <c r="E15">
        <v>0</v>
      </c>
      <c r="F15">
        <v>0</v>
      </c>
      <c r="G15">
        <v>0</v>
      </c>
      <c r="I15">
        <f t="shared" si="0"/>
        <v>0.90983761925822959</v>
      </c>
      <c r="J15">
        <f t="shared" si="1"/>
        <v>89.999999999999986</v>
      </c>
      <c r="L15">
        <f t="shared" si="2"/>
        <v>390.6</v>
      </c>
      <c r="O15">
        <f t="shared" si="3"/>
        <v>95.399999999999991</v>
      </c>
      <c r="Q15">
        <v>9.81</v>
      </c>
    </row>
    <row r="16" spans="1:17" x14ac:dyDescent="0.25">
      <c r="A16">
        <v>14</v>
      </c>
      <c r="B16">
        <f t="shared" si="4"/>
        <v>0</v>
      </c>
      <c r="C16">
        <v>7</v>
      </c>
      <c r="D16">
        <f t="shared" si="5"/>
        <v>77</v>
      </c>
      <c r="E16">
        <v>0</v>
      </c>
      <c r="F16">
        <v>0</v>
      </c>
      <c r="G16">
        <v>0</v>
      </c>
      <c r="I16">
        <f t="shared" si="0"/>
        <v>0.90983761925822959</v>
      </c>
      <c r="J16">
        <f t="shared" si="1"/>
        <v>89.999999999999986</v>
      </c>
      <c r="L16">
        <f t="shared" si="2"/>
        <v>390.6</v>
      </c>
      <c r="O16">
        <f t="shared" si="3"/>
        <v>95.399999999999991</v>
      </c>
      <c r="Q16" t="s">
        <v>21</v>
      </c>
    </row>
    <row r="17" spans="1:17" x14ac:dyDescent="0.25">
      <c r="A17">
        <v>15</v>
      </c>
      <c r="B17">
        <f t="shared" si="4"/>
        <v>0</v>
      </c>
      <c r="C17">
        <v>7</v>
      </c>
      <c r="D17">
        <f t="shared" si="5"/>
        <v>84</v>
      </c>
      <c r="E17">
        <v>0</v>
      </c>
      <c r="F17">
        <v>0</v>
      </c>
      <c r="G17">
        <v>0</v>
      </c>
      <c r="I17">
        <f t="shared" si="0"/>
        <v>0.90983761925822959</v>
      </c>
      <c r="J17">
        <f t="shared" si="1"/>
        <v>89.999999999999986</v>
      </c>
      <c r="L17">
        <f t="shared" si="2"/>
        <v>390.6</v>
      </c>
      <c r="O17">
        <f t="shared" si="3"/>
        <v>95.399999999999991</v>
      </c>
      <c r="Q17">
        <f>P2*Q15</f>
        <v>882.90000000000009</v>
      </c>
    </row>
    <row r="18" spans="1:17" x14ac:dyDescent="0.25">
      <c r="A18">
        <v>16</v>
      </c>
      <c r="B18">
        <f t="shared" si="4"/>
        <v>-1</v>
      </c>
      <c r="C18">
        <v>6</v>
      </c>
      <c r="D18">
        <f t="shared" si="5"/>
        <v>90</v>
      </c>
      <c r="E18">
        <v>0</v>
      </c>
      <c r="F18">
        <v>0</v>
      </c>
      <c r="G18">
        <v>0</v>
      </c>
      <c r="I18">
        <f t="shared" si="0"/>
        <v>1.2383900928792571</v>
      </c>
      <c r="J18">
        <f t="shared" si="1"/>
        <v>90</v>
      </c>
      <c r="L18">
        <f t="shared" si="2"/>
        <v>334.8</v>
      </c>
      <c r="O18">
        <f t="shared" si="3"/>
        <v>-787.50000000000011</v>
      </c>
    </row>
    <row r="19" spans="1:17" x14ac:dyDescent="0.25">
      <c r="A19">
        <v>17</v>
      </c>
      <c r="B19">
        <f t="shared" si="4"/>
        <v>0</v>
      </c>
      <c r="C19">
        <v>6</v>
      </c>
      <c r="D19">
        <f t="shared" si="5"/>
        <v>96</v>
      </c>
      <c r="E19">
        <v>0</v>
      </c>
      <c r="F19">
        <v>0</v>
      </c>
      <c r="G19">
        <v>0</v>
      </c>
      <c r="I19">
        <f t="shared" si="0"/>
        <v>1.2383900928792571</v>
      </c>
      <c r="J19">
        <f t="shared" si="1"/>
        <v>90</v>
      </c>
      <c r="L19">
        <f t="shared" si="2"/>
        <v>334.8</v>
      </c>
      <c r="O19">
        <f t="shared" si="3"/>
        <v>95.4</v>
      </c>
    </row>
    <row r="20" spans="1:17" x14ac:dyDescent="0.25">
      <c r="A20">
        <v>18</v>
      </c>
      <c r="B20">
        <f t="shared" si="4"/>
        <v>0</v>
      </c>
      <c r="C20">
        <v>6</v>
      </c>
      <c r="D20">
        <f t="shared" si="5"/>
        <v>102</v>
      </c>
      <c r="E20">
        <v>0</v>
      </c>
      <c r="F20">
        <v>0</v>
      </c>
      <c r="G20">
        <v>0</v>
      </c>
      <c r="I20">
        <f t="shared" si="0"/>
        <v>1.2383900928792571</v>
      </c>
      <c r="J20">
        <f t="shared" si="1"/>
        <v>90</v>
      </c>
      <c r="L20">
        <f t="shared" si="2"/>
        <v>334.8</v>
      </c>
      <c r="O20">
        <f t="shared" si="3"/>
        <v>95.4</v>
      </c>
    </row>
    <row r="21" spans="1:17" x14ac:dyDescent="0.25">
      <c r="A21">
        <v>19</v>
      </c>
      <c r="B21">
        <f t="shared" si="4"/>
        <v>0</v>
      </c>
      <c r="C21">
        <v>6</v>
      </c>
      <c r="D21">
        <f t="shared" si="5"/>
        <v>108</v>
      </c>
      <c r="E21">
        <v>0</v>
      </c>
      <c r="F21">
        <v>0</v>
      </c>
      <c r="G21">
        <v>0</v>
      </c>
      <c r="I21">
        <f t="shared" si="0"/>
        <v>1.2383900928792571</v>
      </c>
      <c r="J21">
        <f t="shared" si="1"/>
        <v>90</v>
      </c>
      <c r="L21">
        <f t="shared" si="2"/>
        <v>334.8</v>
      </c>
      <c r="O21">
        <f t="shared" si="3"/>
        <v>95.4</v>
      </c>
    </row>
    <row r="22" spans="1:17" x14ac:dyDescent="0.25">
      <c r="A22">
        <v>20</v>
      </c>
      <c r="B22">
        <f t="shared" si="4"/>
        <v>-1</v>
      </c>
      <c r="C22">
        <v>5</v>
      </c>
      <c r="D22">
        <f t="shared" si="5"/>
        <v>113</v>
      </c>
      <c r="E22">
        <v>0</v>
      </c>
      <c r="F22">
        <v>0</v>
      </c>
      <c r="G22">
        <v>0</v>
      </c>
      <c r="I22">
        <f t="shared" si="0"/>
        <v>1.78328173374613</v>
      </c>
      <c r="J22">
        <f t="shared" si="1"/>
        <v>89.999999999999986</v>
      </c>
      <c r="L22">
        <f t="shared" si="2"/>
        <v>279</v>
      </c>
      <c r="O22">
        <f t="shared" si="3"/>
        <v>-787.50000000000011</v>
      </c>
    </row>
    <row r="23" spans="1:17" x14ac:dyDescent="0.25">
      <c r="A23">
        <v>21</v>
      </c>
      <c r="B23">
        <f t="shared" si="4"/>
        <v>0</v>
      </c>
      <c r="C23">
        <v>5</v>
      </c>
      <c r="D23">
        <f t="shared" si="5"/>
        <v>118</v>
      </c>
      <c r="E23">
        <v>1</v>
      </c>
      <c r="F23">
        <v>14.43</v>
      </c>
      <c r="G23">
        <v>12.85</v>
      </c>
      <c r="I23">
        <f t="shared" si="0"/>
        <v>1.78328173374613</v>
      </c>
      <c r="J23">
        <f t="shared" si="1"/>
        <v>89.999999999999986</v>
      </c>
      <c r="L23">
        <f t="shared" si="2"/>
        <v>279</v>
      </c>
      <c r="O23">
        <f t="shared" si="3"/>
        <v>108.24999999999999</v>
      </c>
    </row>
    <row r="24" spans="1:17" x14ac:dyDescent="0.25">
      <c r="A24">
        <v>22</v>
      </c>
      <c r="B24">
        <f t="shared" si="4"/>
        <v>0</v>
      </c>
      <c r="C24">
        <v>5</v>
      </c>
      <c r="D24">
        <f t="shared" si="5"/>
        <v>123</v>
      </c>
      <c r="E24">
        <v>2</v>
      </c>
      <c r="F24">
        <v>14.43</v>
      </c>
      <c r="G24">
        <v>12.85</v>
      </c>
      <c r="I24">
        <f t="shared" si="0"/>
        <v>1.78328173374613</v>
      </c>
      <c r="J24">
        <f t="shared" si="1"/>
        <v>89.999999999999986</v>
      </c>
      <c r="L24">
        <f t="shared" si="2"/>
        <v>279</v>
      </c>
      <c r="O24">
        <f t="shared" si="3"/>
        <v>108.24999999999999</v>
      </c>
    </row>
    <row r="25" spans="1:17" x14ac:dyDescent="0.25">
      <c r="A25">
        <v>23</v>
      </c>
      <c r="B25">
        <f t="shared" si="4"/>
        <v>0</v>
      </c>
      <c r="C25">
        <v>5</v>
      </c>
      <c r="D25">
        <f t="shared" si="5"/>
        <v>128</v>
      </c>
      <c r="E25">
        <v>3</v>
      </c>
      <c r="F25">
        <v>14.43</v>
      </c>
      <c r="G25">
        <v>12.85</v>
      </c>
      <c r="I25">
        <f t="shared" si="0"/>
        <v>1.78328173374613</v>
      </c>
      <c r="J25">
        <f t="shared" si="1"/>
        <v>89.999999999999986</v>
      </c>
      <c r="L25">
        <f t="shared" si="2"/>
        <v>279</v>
      </c>
      <c r="O25">
        <f t="shared" si="3"/>
        <v>108.24999999999999</v>
      </c>
    </row>
    <row r="26" spans="1:17" x14ac:dyDescent="0.25">
      <c r="A26">
        <v>24</v>
      </c>
      <c r="B26">
        <f t="shared" si="4"/>
        <v>0</v>
      </c>
      <c r="C26">
        <v>5</v>
      </c>
      <c r="D26">
        <f t="shared" si="5"/>
        <v>133</v>
      </c>
      <c r="E26">
        <v>4</v>
      </c>
      <c r="F26">
        <v>14.43</v>
      </c>
      <c r="G26">
        <v>12.85</v>
      </c>
      <c r="I26">
        <f t="shared" si="0"/>
        <v>1.78328173374613</v>
      </c>
      <c r="J26">
        <f t="shared" si="1"/>
        <v>89.999999999999986</v>
      </c>
      <c r="L26">
        <f t="shared" si="2"/>
        <v>279</v>
      </c>
      <c r="O26">
        <f t="shared" si="3"/>
        <v>108.24999999999999</v>
      </c>
    </row>
    <row r="27" spans="1:17" x14ac:dyDescent="0.25">
      <c r="A27">
        <v>25</v>
      </c>
      <c r="B27">
        <f t="shared" si="4"/>
        <v>0</v>
      </c>
      <c r="C27">
        <v>5</v>
      </c>
      <c r="D27">
        <f t="shared" si="5"/>
        <v>138</v>
      </c>
      <c r="E27">
        <v>5</v>
      </c>
      <c r="F27">
        <v>14.43</v>
      </c>
      <c r="G27">
        <v>12.85</v>
      </c>
      <c r="I27">
        <f t="shared" si="0"/>
        <v>1.78328173374613</v>
      </c>
      <c r="J27">
        <f t="shared" si="1"/>
        <v>89.999999999999986</v>
      </c>
      <c r="L27">
        <f t="shared" si="2"/>
        <v>279</v>
      </c>
      <c r="O27">
        <f t="shared" si="3"/>
        <v>108.24999999999999</v>
      </c>
    </row>
    <row r="28" spans="1:17" x14ac:dyDescent="0.25">
      <c r="A28">
        <v>26</v>
      </c>
      <c r="B28">
        <f t="shared" si="4"/>
        <v>0</v>
      </c>
      <c r="C28">
        <v>5</v>
      </c>
      <c r="D28">
        <f t="shared" si="5"/>
        <v>143</v>
      </c>
      <c r="E28">
        <v>6</v>
      </c>
      <c r="F28">
        <v>14.43</v>
      </c>
      <c r="G28">
        <v>12.85</v>
      </c>
      <c r="I28">
        <f t="shared" si="0"/>
        <v>1.78328173374613</v>
      </c>
      <c r="J28">
        <f t="shared" si="1"/>
        <v>89.999999999999986</v>
      </c>
      <c r="L28">
        <f t="shared" si="2"/>
        <v>279</v>
      </c>
      <c r="O28">
        <f t="shared" si="3"/>
        <v>108.24999999999999</v>
      </c>
    </row>
    <row r="29" spans="1:17" x14ac:dyDescent="0.25">
      <c r="A29">
        <v>27</v>
      </c>
      <c r="B29">
        <f t="shared" si="4"/>
        <v>0</v>
      </c>
      <c r="C29">
        <v>5</v>
      </c>
      <c r="D29">
        <f t="shared" si="5"/>
        <v>148</v>
      </c>
      <c r="E29">
        <v>7</v>
      </c>
      <c r="F29">
        <v>14.43</v>
      </c>
      <c r="G29">
        <v>12.85</v>
      </c>
      <c r="I29">
        <f t="shared" si="0"/>
        <v>1.78328173374613</v>
      </c>
      <c r="J29">
        <f t="shared" si="1"/>
        <v>89.999999999999986</v>
      </c>
      <c r="L29">
        <f t="shared" si="2"/>
        <v>279</v>
      </c>
      <c r="O29">
        <f t="shared" si="3"/>
        <v>108.24999999999999</v>
      </c>
    </row>
    <row r="30" spans="1:17" x14ac:dyDescent="0.25">
      <c r="A30">
        <v>28</v>
      </c>
      <c r="B30">
        <f t="shared" si="4"/>
        <v>0</v>
      </c>
      <c r="C30">
        <v>5</v>
      </c>
      <c r="D30">
        <f t="shared" si="5"/>
        <v>153</v>
      </c>
      <c r="E30">
        <v>8</v>
      </c>
      <c r="F30">
        <v>14.43</v>
      </c>
      <c r="G30">
        <v>12.85</v>
      </c>
      <c r="I30">
        <f t="shared" si="0"/>
        <v>1.78328173374613</v>
      </c>
      <c r="J30">
        <f t="shared" si="1"/>
        <v>89.999999999999986</v>
      </c>
      <c r="L30">
        <f t="shared" si="2"/>
        <v>279</v>
      </c>
      <c r="O30">
        <f t="shared" si="3"/>
        <v>108.24999999999999</v>
      </c>
    </row>
    <row r="31" spans="1:17" x14ac:dyDescent="0.25">
      <c r="A31">
        <v>29</v>
      </c>
      <c r="B31">
        <f t="shared" si="4"/>
        <v>0</v>
      </c>
      <c r="C31">
        <v>5</v>
      </c>
      <c r="D31">
        <f t="shared" si="5"/>
        <v>158</v>
      </c>
      <c r="E31">
        <v>9</v>
      </c>
      <c r="F31">
        <v>14.43</v>
      </c>
      <c r="G31">
        <v>12.85</v>
      </c>
      <c r="I31">
        <f t="shared" si="0"/>
        <v>1.78328173374613</v>
      </c>
      <c r="J31">
        <f t="shared" si="1"/>
        <v>89.999999999999986</v>
      </c>
      <c r="L31">
        <f t="shared" si="2"/>
        <v>279</v>
      </c>
      <c r="O31">
        <f t="shared" si="3"/>
        <v>108.24999999999999</v>
      </c>
    </row>
    <row r="32" spans="1:17" x14ac:dyDescent="0.25">
      <c r="A32">
        <v>30</v>
      </c>
      <c r="B32">
        <f t="shared" si="4"/>
        <v>0</v>
      </c>
      <c r="C32">
        <v>5</v>
      </c>
      <c r="D32">
        <f t="shared" si="5"/>
        <v>163</v>
      </c>
      <c r="E32">
        <v>10</v>
      </c>
      <c r="F32">
        <v>14.43</v>
      </c>
      <c r="G32">
        <v>12.85</v>
      </c>
      <c r="I32">
        <f t="shared" si="0"/>
        <v>1.78328173374613</v>
      </c>
      <c r="J32">
        <f t="shared" si="1"/>
        <v>89.999999999999986</v>
      </c>
      <c r="L32">
        <f t="shared" si="2"/>
        <v>279</v>
      </c>
      <c r="O32">
        <f t="shared" si="3"/>
        <v>108.24999999999999</v>
      </c>
    </row>
    <row r="33" spans="1:15" x14ac:dyDescent="0.25">
      <c r="A33">
        <v>31</v>
      </c>
      <c r="B33">
        <f t="shared" si="4"/>
        <v>0</v>
      </c>
      <c r="C33">
        <v>5</v>
      </c>
      <c r="D33">
        <f t="shared" si="5"/>
        <v>168</v>
      </c>
      <c r="E33">
        <v>11</v>
      </c>
      <c r="F33">
        <v>14.43</v>
      </c>
      <c r="G33">
        <v>12.85</v>
      </c>
      <c r="I33">
        <f t="shared" si="0"/>
        <v>1.78328173374613</v>
      </c>
      <c r="J33">
        <f t="shared" si="1"/>
        <v>89.999999999999986</v>
      </c>
      <c r="L33">
        <f t="shared" si="2"/>
        <v>279</v>
      </c>
      <c r="O33">
        <f t="shared" si="3"/>
        <v>108.24999999999999</v>
      </c>
    </row>
    <row r="34" spans="1:15" x14ac:dyDescent="0.25">
      <c r="A34">
        <v>32</v>
      </c>
      <c r="B34">
        <f t="shared" si="4"/>
        <v>0</v>
      </c>
      <c r="C34">
        <v>5</v>
      </c>
      <c r="D34">
        <f t="shared" si="5"/>
        <v>173</v>
      </c>
      <c r="E34">
        <v>12</v>
      </c>
      <c r="F34">
        <v>14.43</v>
      </c>
      <c r="G34">
        <v>12.85</v>
      </c>
      <c r="I34">
        <f t="shared" si="0"/>
        <v>1.78328173374613</v>
      </c>
      <c r="J34">
        <f t="shared" si="1"/>
        <v>89.999999999999986</v>
      </c>
      <c r="L34">
        <f t="shared" si="2"/>
        <v>279</v>
      </c>
      <c r="O34">
        <f t="shared" si="3"/>
        <v>108.24999999999999</v>
      </c>
    </row>
    <row r="35" spans="1:15" x14ac:dyDescent="0.25">
      <c r="A35">
        <v>33</v>
      </c>
      <c r="B35">
        <f t="shared" si="4"/>
        <v>0</v>
      </c>
      <c r="C35">
        <v>5</v>
      </c>
      <c r="D35">
        <f t="shared" si="5"/>
        <v>178</v>
      </c>
      <c r="E35">
        <v>13</v>
      </c>
      <c r="F35">
        <v>14.43</v>
      </c>
      <c r="G35">
        <v>12.85</v>
      </c>
      <c r="I35">
        <f t="shared" ref="I35:I66" si="6">2*$P$2/($Q$2*(C35^2)*$P$10)</f>
        <v>1.78328173374613</v>
      </c>
      <c r="J35">
        <f t="shared" ref="J35:J66" si="7">0.5*$P$10*I35*$Q$2*(C35^2)</f>
        <v>89.999999999999986</v>
      </c>
      <c r="L35">
        <f t="shared" ref="L35:L66" si="8">$Q$13*C35</f>
        <v>279</v>
      </c>
      <c r="O35">
        <f t="shared" ref="O35:O66" si="9">($Q$17*B35)+J35+$K$2+G35</f>
        <v>108.24999999999999</v>
      </c>
    </row>
    <row r="36" spans="1:15" x14ac:dyDescent="0.25">
      <c r="A36">
        <v>34</v>
      </c>
      <c r="B36">
        <f t="shared" si="4"/>
        <v>0</v>
      </c>
      <c r="C36">
        <v>5</v>
      </c>
      <c r="D36">
        <f t="shared" si="5"/>
        <v>183</v>
      </c>
      <c r="E36">
        <v>14</v>
      </c>
      <c r="F36">
        <v>14.43</v>
      </c>
      <c r="G36">
        <v>12.85</v>
      </c>
      <c r="I36">
        <f t="shared" si="6"/>
        <v>1.78328173374613</v>
      </c>
      <c r="J36">
        <f t="shared" si="7"/>
        <v>89.999999999999986</v>
      </c>
      <c r="L36">
        <f t="shared" si="8"/>
        <v>279</v>
      </c>
      <c r="O36">
        <f t="shared" si="9"/>
        <v>108.24999999999999</v>
      </c>
    </row>
    <row r="37" spans="1:15" x14ac:dyDescent="0.25">
      <c r="A37">
        <v>35</v>
      </c>
      <c r="B37">
        <f t="shared" si="4"/>
        <v>0</v>
      </c>
      <c r="C37">
        <v>5</v>
      </c>
      <c r="D37">
        <f t="shared" si="5"/>
        <v>188</v>
      </c>
      <c r="E37">
        <v>15</v>
      </c>
      <c r="F37">
        <v>14.43</v>
      </c>
      <c r="G37">
        <v>12.85</v>
      </c>
      <c r="I37">
        <f t="shared" si="6"/>
        <v>1.78328173374613</v>
      </c>
      <c r="J37">
        <f t="shared" si="7"/>
        <v>89.999999999999986</v>
      </c>
      <c r="L37">
        <f t="shared" si="8"/>
        <v>279</v>
      </c>
      <c r="O37">
        <f t="shared" si="9"/>
        <v>108.24999999999999</v>
      </c>
    </row>
    <row r="38" spans="1:15" x14ac:dyDescent="0.25">
      <c r="A38">
        <v>36</v>
      </c>
      <c r="B38">
        <f t="shared" si="4"/>
        <v>0</v>
      </c>
      <c r="C38">
        <v>5</v>
      </c>
      <c r="D38">
        <f t="shared" si="5"/>
        <v>193</v>
      </c>
      <c r="E38">
        <v>16</v>
      </c>
      <c r="F38">
        <v>14.43</v>
      </c>
      <c r="G38">
        <v>12.85</v>
      </c>
      <c r="I38">
        <f t="shared" si="6"/>
        <v>1.78328173374613</v>
      </c>
      <c r="J38">
        <f t="shared" si="7"/>
        <v>89.999999999999986</v>
      </c>
      <c r="L38">
        <f t="shared" si="8"/>
        <v>279</v>
      </c>
      <c r="O38">
        <f t="shared" si="9"/>
        <v>108.24999999999999</v>
      </c>
    </row>
    <row r="39" spans="1:15" x14ac:dyDescent="0.25">
      <c r="A39">
        <v>37</v>
      </c>
      <c r="B39">
        <f t="shared" si="4"/>
        <v>0</v>
      </c>
      <c r="C39">
        <v>5</v>
      </c>
      <c r="D39">
        <f t="shared" si="5"/>
        <v>198</v>
      </c>
      <c r="E39">
        <v>17</v>
      </c>
      <c r="F39">
        <v>14.43</v>
      </c>
      <c r="G39">
        <v>12.85</v>
      </c>
      <c r="I39">
        <f t="shared" si="6"/>
        <v>1.78328173374613</v>
      </c>
      <c r="J39">
        <f t="shared" si="7"/>
        <v>89.999999999999986</v>
      </c>
      <c r="L39">
        <f t="shared" si="8"/>
        <v>279</v>
      </c>
      <c r="O39">
        <f t="shared" si="9"/>
        <v>108.24999999999999</v>
      </c>
    </row>
    <row r="40" spans="1:15" x14ac:dyDescent="0.25">
      <c r="A40">
        <v>38</v>
      </c>
      <c r="B40">
        <f t="shared" si="4"/>
        <v>0</v>
      </c>
      <c r="C40">
        <v>5</v>
      </c>
      <c r="D40">
        <f t="shared" si="5"/>
        <v>203</v>
      </c>
      <c r="E40">
        <v>18</v>
      </c>
      <c r="F40">
        <v>14.43</v>
      </c>
      <c r="G40">
        <v>12.85</v>
      </c>
      <c r="I40">
        <f t="shared" si="6"/>
        <v>1.78328173374613</v>
      </c>
      <c r="J40">
        <f t="shared" si="7"/>
        <v>89.999999999999986</v>
      </c>
      <c r="L40">
        <f t="shared" si="8"/>
        <v>279</v>
      </c>
      <c r="O40">
        <f t="shared" si="9"/>
        <v>108.24999999999999</v>
      </c>
    </row>
    <row r="41" spans="1:15" x14ac:dyDescent="0.25">
      <c r="A41">
        <v>39</v>
      </c>
      <c r="B41">
        <f t="shared" si="4"/>
        <v>0</v>
      </c>
      <c r="C41">
        <v>5</v>
      </c>
      <c r="D41">
        <f t="shared" si="5"/>
        <v>208</v>
      </c>
      <c r="E41">
        <v>19</v>
      </c>
      <c r="F41">
        <v>14.43</v>
      </c>
      <c r="G41">
        <v>12.85</v>
      </c>
      <c r="I41">
        <f t="shared" si="6"/>
        <v>1.78328173374613</v>
      </c>
      <c r="J41">
        <f t="shared" si="7"/>
        <v>89.999999999999986</v>
      </c>
      <c r="L41">
        <f t="shared" si="8"/>
        <v>279</v>
      </c>
      <c r="O41">
        <f t="shared" si="9"/>
        <v>108.24999999999999</v>
      </c>
    </row>
    <row r="42" spans="1:15" x14ac:dyDescent="0.25">
      <c r="A42">
        <v>40</v>
      </c>
      <c r="B42">
        <f t="shared" si="4"/>
        <v>0</v>
      </c>
      <c r="C42">
        <v>5</v>
      </c>
      <c r="D42">
        <f t="shared" si="5"/>
        <v>213</v>
      </c>
      <c r="E42">
        <v>20</v>
      </c>
      <c r="F42">
        <v>14.43</v>
      </c>
      <c r="G42">
        <v>12.85</v>
      </c>
      <c r="I42">
        <f t="shared" si="6"/>
        <v>1.78328173374613</v>
      </c>
      <c r="J42">
        <f t="shared" si="7"/>
        <v>89.999999999999986</v>
      </c>
      <c r="L42">
        <f t="shared" si="8"/>
        <v>279</v>
      </c>
      <c r="O42">
        <f t="shared" si="9"/>
        <v>108.24999999999999</v>
      </c>
    </row>
    <row r="43" spans="1:15" x14ac:dyDescent="0.25">
      <c r="A43">
        <v>41</v>
      </c>
      <c r="B43">
        <f t="shared" si="4"/>
        <v>1</v>
      </c>
      <c r="C43">
        <v>6</v>
      </c>
      <c r="D43">
        <f t="shared" si="5"/>
        <v>219</v>
      </c>
      <c r="E43">
        <v>20</v>
      </c>
      <c r="F43">
        <v>0</v>
      </c>
      <c r="G43">
        <v>0</v>
      </c>
      <c r="I43">
        <f t="shared" si="6"/>
        <v>1.2383900928792571</v>
      </c>
      <c r="J43">
        <f t="shared" si="7"/>
        <v>90</v>
      </c>
      <c r="L43">
        <f t="shared" si="8"/>
        <v>334.8</v>
      </c>
      <c r="O43">
        <f t="shared" si="9"/>
        <v>978.30000000000007</v>
      </c>
    </row>
    <row r="44" spans="1:15" x14ac:dyDescent="0.25">
      <c r="A44">
        <v>42</v>
      </c>
      <c r="B44">
        <f t="shared" si="4"/>
        <v>1</v>
      </c>
      <c r="C44">
        <v>7</v>
      </c>
      <c r="D44">
        <f t="shared" si="5"/>
        <v>226</v>
      </c>
      <c r="E44">
        <v>20</v>
      </c>
      <c r="F44">
        <v>0</v>
      </c>
      <c r="G44">
        <v>0</v>
      </c>
      <c r="I44">
        <f t="shared" si="6"/>
        <v>0.90983761925822959</v>
      </c>
      <c r="J44">
        <f t="shared" si="7"/>
        <v>89.999999999999986</v>
      </c>
      <c r="L44">
        <f t="shared" si="8"/>
        <v>390.6</v>
      </c>
      <c r="O44">
        <f t="shared" si="9"/>
        <v>978.30000000000007</v>
      </c>
    </row>
    <row r="45" spans="1:15" x14ac:dyDescent="0.25">
      <c r="A45">
        <v>43</v>
      </c>
      <c r="B45">
        <f t="shared" si="4"/>
        <v>0</v>
      </c>
      <c r="C45">
        <v>7</v>
      </c>
      <c r="D45">
        <f t="shared" si="5"/>
        <v>233</v>
      </c>
      <c r="E45">
        <v>20</v>
      </c>
      <c r="F45">
        <v>0</v>
      </c>
      <c r="G45">
        <v>0</v>
      </c>
      <c r="I45">
        <f t="shared" si="6"/>
        <v>0.90983761925822959</v>
      </c>
      <c r="J45">
        <f t="shared" si="7"/>
        <v>89.999999999999986</v>
      </c>
      <c r="L45">
        <f t="shared" si="8"/>
        <v>390.6</v>
      </c>
      <c r="O45">
        <f t="shared" si="9"/>
        <v>95.399999999999991</v>
      </c>
    </row>
    <row r="46" spans="1:15" x14ac:dyDescent="0.25">
      <c r="A46">
        <v>44</v>
      </c>
      <c r="B46">
        <f t="shared" si="4"/>
        <v>0</v>
      </c>
      <c r="C46">
        <v>7</v>
      </c>
      <c r="D46">
        <f t="shared" si="5"/>
        <v>240</v>
      </c>
      <c r="E46">
        <v>20</v>
      </c>
      <c r="F46">
        <v>0</v>
      </c>
      <c r="G46">
        <v>0</v>
      </c>
      <c r="I46">
        <f t="shared" si="6"/>
        <v>0.90983761925822959</v>
      </c>
      <c r="J46">
        <f t="shared" si="7"/>
        <v>89.999999999999986</v>
      </c>
      <c r="L46">
        <f t="shared" si="8"/>
        <v>390.6</v>
      </c>
      <c r="O46">
        <f t="shared" si="9"/>
        <v>95.399999999999991</v>
      </c>
    </row>
    <row r="47" spans="1:15" x14ac:dyDescent="0.25">
      <c r="A47">
        <v>45</v>
      </c>
      <c r="B47">
        <f t="shared" si="4"/>
        <v>0</v>
      </c>
      <c r="C47">
        <v>7</v>
      </c>
      <c r="D47">
        <f t="shared" si="5"/>
        <v>247</v>
      </c>
      <c r="E47">
        <v>20</v>
      </c>
      <c r="F47">
        <v>0</v>
      </c>
      <c r="G47">
        <v>0</v>
      </c>
      <c r="I47">
        <f t="shared" si="6"/>
        <v>0.90983761925822959</v>
      </c>
      <c r="J47">
        <f t="shared" si="7"/>
        <v>89.999999999999986</v>
      </c>
      <c r="L47">
        <f t="shared" si="8"/>
        <v>390.6</v>
      </c>
      <c r="O47">
        <f t="shared" si="9"/>
        <v>95.399999999999991</v>
      </c>
    </row>
    <row r="48" spans="1:15" x14ac:dyDescent="0.25">
      <c r="A48">
        <v>46</v>
      </c>
      <c r="B48">
        <f t="shared" si="4"/>
        <v>0</v>
      </c>
      <c r="C48">
        <v>7</v>
      </c>
      <c r="D48">
        <f t="shared" si="5"/>
        <v>254</v>
      </c>
      <c r="E48">
        <v>20</v>
      </c>
      <c r="F48">
        <v>0</v>
      </c>
      <c r="G48">
        <v>0</v>
      </c>
      <c r="I48">
        <f t="shared" si="6"/>
        <v>0.90983761925822959</v>
      </c>
      <c r="J48">
        <f t="shared" si="7"/>
        <v>89.999999999999986</v>
      </c>
      <c r="L48">
        <f t="shared" si="8"/>
        <v>390.6</v>
      </c>
      <c r="O48">
        <f t="shared" si="9"/>
        <v>95.399999999999991</v>
      </c>
    </row>
    <row r="49" spans="1:15" x14ac:dyDescent="0.25">
      <c r="A49">
        <v>47</v>
      </c>
      <c r="B49">
        <f t="shared" si="4"/>
        <v>0</v>
      </c>
      <c r="C49">
        <v>7</v>
      </c>
      <c r="D49">
        <f t="shared" si="5"/>
        <v>261</v>
      </c>
      <c r="E49">
        <v>20</v>
      </c>
      <c r="F49">
        <v>0</v>
      </c>
      <c r="G49">
        <v>0</v>
      </c>
      <c r="I49">
        <f t="shared" si="6"/>
        <v>0.90983761925822959</v>
      </c>
      <c r="J49">
        <f t="shared" si="7"/>
        <v>89.999999999999986</v>
      </c>
      <c r="L49">
        <f t="shared" si="8"/>
        <v>390.6</v>
      </c>
      <c r="O49">
        <f t="shared" si="9"/>
        <v>95.399999999999991</v>
      </c>
    </row>
    <row r="50" spans="1:15" x14ac:dyDescent="0.25">
      <c r="A50">
        <v>48</v>
      </c>
      <c r="B50">
        <f t="shared" si="4"/>
        <v>-3</v>
      </c>
      <c r="C50">
        <v>4</v>
      </c>
      <c r="D50">
        <f t="shared" si="5"/>
        <v>265</v>
      </c>
      <c r="E50">
        <v>20</v>
      </c>
      <c r="F50">
        <v>0</v>
      </c>
      <c r="G50">
        <v>0</v>
      </c>
      <c r="I50">
        <f t="shared" si="6"/>
        <v>2.7863777089783284</v>
      </c>
      <c r="J50">
        <f t="shared" si="7"/>
        <v>90</v>
      </c>
      <c r="L50">
        <f t="shared" si="8"/>
        <v>223.20000000000002</v>
      </c>
      <c r="O50">
        <f t="shared" si="9"/>
        <v>-2553.3000000000002</v>
      </c>
    </row>
    <row r="51" spans="1:15" x14ac:dyDescent="0.25">
      <c r="A51">
        <v>49</v>
      </c>
      <c r="B51">
        <f t="shared" si="4"/>
        <v>0</v>
      </c>
      <c r="C51">
        <v>4</v>
      </c>
      <c r="D51">
        <f t="shared" si="5"/>
        <v>269</v>
      </c>
      <c r="E51">
        <v>20</v>
      </c>
      <c r="F51">
        <v>0</v>
      </c>
      <c r="G51">
        <v>0</v>
      </c>
      <c r="I51">
        <f t="shared" si="6"/>
        <v>2.7863777089783284</v>
      </c>
      <c r="J51">
        <f t="shared" si="7"/>
        <v>90</v>
      </c>
      <c r="L51">
        <f t="shared" si="8"/>
        <v>223.20000000000002</v>
      </c>
      <c r="O51">
        <f t="shared" si="9"/>
        <v>95.4</v>
      </c>
    </row>
    <row r="52" spans="1:15" x14ac:dyDescent="0.25">
      <c r="A52">
        <v>50</v>
      </c>
      <c r="B52">
        <f t="shared" si="4"/>
        <v>0</v>
      </c>
      <c r="C52">
        <v>4</v>
      </c>
      <c r="D52">
        <f t="shared" si="5"/>
        <v>273</v>
      </c>
      <c r="E52">
        <v>20</v>
      </c>
      <c r="F52">
        <v>0</v>
      </c>
      <c r="G52">
        <v>0</v>
      </c>
      <c r="I52">
        <f t="shared" si="6"/>
        <v>2.7863777089783284</v>
      </c>
      <c r="J52">
        <f t="shared" si="7"/>
        <v>90</v>
      </c>
      <c r="L52">
        <f t="shared" si="8"/>
        <v>223.20000000000002</v>
      </c>
      <c r="O52">
        <f t="shared" si="9"/>
        <v>95.4</v>
      </c>
    </row>
    <row r="53" spans="1:15" x14ac:dyDescent="0.25">
      <c r="A53">
        <v>51</v>
      </c>
      <c r="B53">
        <f t="shared" si="4"/>
        <v>0</v>
      </c>
      <c r="C53">
        <v>4</v>
      </c>
      <c r="D53">
        <f t="shared" si="5"/>
        <v>277</v>
      </c>
      <c r="E53">
        <v>20</v>
      </c>
      <c r="F53">
        <v>0</v>
      </c>
      <c r="G53">
        <v>0</v>
      </c>
      <c r="I53">
        <f t="shared" si="6"/>
        <v>2.7863777089783284</v>
      </c>
      <c r="J53">
        <f t="shared" si="7"/>
        <v>90</v>
      </c>
      <c r="L53">
        <f t="shared" si="8"/>
        <v>223.20000000000002</v>
      </c>
      <c r="O53">
        <f t="shared" si="9"/>
        <v>95.4</v>
      </c>
    </row>
    <row r="54" spans="1:15" x14ac:dyDescent="0.25">
      <c r="A54">
        <v>52</v>
      </c>
      <c r="B54">
        <f t="shared" si="4"/>
        <v>0</v>
      </c>
      <c r="C54">
        <v>4</v>
      </c>
      <c r="D54">
        <f t="shared" si="5"/>
        <v>281</v>
      </c>
      <c r="E54">
        <v>20</v>
      </c>
      <c r="F54">
        <v>0</v>
      </c>
      <c r="G54">
        <v>0</v>
      </c>
      <c r="I54">
        <f t="shared" si="6"/>
        <v>2.7863777089783284</v>
      </c>
      <c r="J54">
        <f t="shared" si="7"/>
        <v>90</v>
      </c>
      <c r="L54">
        <f t="shared" si="8"/>
        <v>223.20000000000002</v>
      </c>
      <c r="O54">
        <f t="shared" si="9"/>
        <v>95.4</v>
      </c>
    </row>
    <row r="55" spans="1:15" x14ac:dyDescent="0.25">
      <c r="A55">
        <v>53</v>
      </c>
      <c r="B55">
        <f t="shared" si="4"/>
        <v>0</v>
      </c>
      <c r="C55">
        <v>4</v>
      </c>
      <c r="D55">
        <f t="shared" si="5"/>
        <v>285</v>
      </c>
      <c r="E55">
        <v>20</v>
      </c>
      <c r="F55">
        <v>0</v>
      </c>
      <c r="G55">
        <v>0</v>
      </c>
      <c r="I55">
        <f t="shared" si="6"/>
        <v>2.7863777089783284</v>
      </c>
      <c r="J55">
        <f t="shared" si="7"/>
        <v>90</v>
      </c>
      <c r="L55">
        <f t="shared" si="8"/>
        <v>223.20000000000002</v>
      </c>
      <c r="O55">
        <f t="shared" si="9"/>
        <v>95.4</v>
      </c>
    </row>
    <row r="56" spans="1:15" x14ac:dyDescent="0.25">
      <c r="A56">
        <v>54</v>
      </c>
      <c r="B56">
        <f t="shared" si="4"/>
        <v>0</v>
      </c>
      <c r="C56">
        <v>4</v>
      </c>
      <c r="D56">
        <f t="shared" si="5"/>
        <v>289</v>
      </c>
      <c r="E56">
        <v>20</v>
      </c>
      <c r="F56">
        <v>0</v>
      </c>
      <c r="G56">
        <v>0</v>
      </c>
      <c r="I56">
        <f t="shared" si="6"/>
        <v>2.7863777089783284</v>
      </c>
      <c r="J56">
        <f t="shared" si="7"/>
        <v>90</v>
      </c>
      <c r="L56">
        <f t="shared" si="8"/>
        <v>223.20000000000002</v>
      </c>
      <c r="O56">
        <f t="shared" si="9"/>
        <v>95.4</v>
      </c>
    </row>
    <row r="57" spans="1:15" x14ac:dyDescent="0.25">
      <c r="A57">
        <v>55</v>
      </c>
      <c r="B57">
        <f t="shared" si="4"/>
        <v>0</v>
      </c>
      <c r="C57">
        <v>4</v>
      </c>
      <c r="D57">
        <f t="shared" si="5"/>
        <v>293</v>
      </c>
      <c r="E57">
        <v>20</v>
      </c>
      <c r="F57">
        <v>0</v>
      </c>
      <c r="G57">
        <v>0</v>
      </c>
      <c r="I57">
        <f t="shared" si="6"/>
        <v>2.7863777089783284</v>
      </c>
      <c r="J57">
        <f t="shared" si="7"/>
        <v>90</v>
      </c>
      <c r="L57">
        <f t="shared" si="8"/>
        <v>223.20000000000002</v>
      </c>
      <c r="O57">
        <f t="shared" si="9"/>
        <v>95.4</v>
      </c>
    </row>
    <row r="58" spans="1:15" x14ac:dyDescent="0.25">
      <c r="A58">
        <v>56</v>
      </c>
      <c r="B58">
        <f t="shared" si="4"/>
        <v>1</v>
      </c>
      <c r="C58">
        <v>5</v>
      </c>
      <c r="D58">
        <f t="shared" si="5"/>
        <v>298</v>
      </c>
      <c r="E58">
        <v>20</v>
      </c>
      <c r="F58">
        <v>-29.81</v>
      </c>
      <c r="G58">
        <v>-25.71</v>
      </c>
      <c r="I58">
        <f t="shared" si="6"/>
        <v>1.78328173374613</v>
      </c>
      <c r="J58">
        <f t="shared" si="7"/>
        <v>89.999999999999986</v>
      </c>
      <c r="L58">
        <f t="shared" si="8"/>
        <v>279</v>
      </c>
      <c r="O58">
        <f t="shared" si="9"/>
        <v>952.59</v>
      </c>
    </row>
    <row r="59" spans="1:15" x14ac:dyDescent="0.25">
      <c r="A59">
        <v>57</v>
      </c>
      <c r="B59">
        <f t="shared" si="4"/>
        <v>2</v>
      </c>
      <c r="C59">
        <v>7</v>
      </c>
      <c r="D59">
        <f t="shared" si="5"/>
        <v>305</v>
      </c>
      <c r="E59">
        <v>18</v>
      </c>
      <c r="F59">
        <v>-29.81</v>
      </c>
      <c r="G59">
        <v>-25.71</v>
      </c>
      <c r="I59">
        <f t="shared" si="6"/>
        <v>0.90983761925822959</v>
      </c>
      <c r="J59">
        <f t="shared" si="7"/>
        <v>89.999999999999986</v>
      </c>
      <c r="L59">
        <f t="shared" si="8"/>
        <v>390.6</v>
      </c>
      <c r="O59">
        <f t="shared" si="9"/>
        <v>1835.4900000000002</v>
      </c>
    </row>
    <row r="60" spans="1:15" x14ac:dyDescent="0.25">
      <c r="A60">
        <v>58</v>
      </c>
      <c r="B60">
        <f t="shared" si="4"/>
        <v>0</v>
      </c>
      <c r="C60">
        <v>7</v>
      </c>
      <c r="D60">
        <f t="shared" si="5"/>
        <v>312</v>
      </c>
      <c r="E60">
        <v>16</v>
      </c>
      <c r="F60">
        <v>-29.81</v>
      </c>
      <c r="G60">
        <v>-25.71</v>
      </c>
      <c r="I60">
        <f t="shared" si="6"/>
        <v>0.90983761925822959</v>
      </c>
      <c r="J60">
        <f t="shared" si="7"/>
        <v>89.999999999999986</v>
      </c>
      <c r="L60">
        <f t="shared" si="8"/>
        <v>390.6</v>
      </c>
      <c r="O60">
        <f t="shared" si="9"/>
        <v>69.69</v>
      </c>
    </row>
    <row r="61" spans="1:15" x14ac:dyDescent="0.25">
      <c r="A61">
        <v>59</v>
      </c>
      <c r="B61">
        <f t="shared" si="4"/>
        <v>0</v>
      </c>
      <c r="C61">
        <v>7</v>
      </c>
      <c r="D61">
        <f t="shared" si="5"/>
        <v>319</v>
      </c>
      <c r="E61">
        <v>14</v>
      </c>
      <c r="F61">
        <v>-29.81</v>
      </c>
      <c r="G61">
        <v>-25.71</v>
      </c>
      <c r="I61">
        <f t="shared" si="6"/>
        <v>0.90983761925822959</v>
      </c>
      <c r="J61">
        <f t="shared" si="7"/>
        <v>89.999999999999986</v>
      </c>
      <c r="L61">
        <f t="shared" si="8"/>
        <v>390.6</v>
      </c>
      <c r="O61">
        <f t="shared" si="9"/>
        <v>69.69</v>
      </c>
    </row>
    <row r="62" spans="1:15" x14ac:dyDescent="0.25">
      <c r="A62">
        <v>60</v>
      </c>
      <c r="B62">
        <f t="shared" si="4"/>
        <v>0</v>
      </c>
      <c r="C62">
        <v>7</v>
      </c>
      <c r="D62">
        <f t="shared" si="5"/>
        <v>326</v>
      </c>
      <c r="E62">
        <v>12</v>
      </c>
      <c r="F62">
        <v>-29.81</v>
      </c>
      <c r="G62">
        <v>-25.71</v>
      </c>
      <c r="I62">
        <f t="shared" si="6"/>
        <v>0.90983761925822959</v>
      </c>
      <c r="J62">
        <f t="shared" si="7"/>
        <v>89.999999999999986</v>
      </c>
      <c r="L62">
        <f t="shared" si="8"/>
        <v>390.6</v>
      </c>
      <c r="O62">
        <f t="shared" si="9"/>
        <v>69.69</v>
      </c>
    </row>
    <row r="63" spans="1:15" x14ac:dyDescent="0.25">
      <c r="A63">
        <v>61</v>
      </c>
      <c r="B63">
        <f t="shared" si="4"/>
        <v>0</v>
      </c>
      <c r="C63">
        <v>7</v>
      </c>
      <c r="D63">
        <f t="shared" si="5"/>
        <v>333</v>
      </c>
      <c r="E63">
        <v>10</v>
      </c>
      <c r="F63">
        <v>-29.81</v>
      </c>
      <c r="G63">
        <v>-25.71</v>
      </c>
      <c r="I63">
        <f t="shared" si="6"/>
        <v>0.90983761925822959</v>
      </c>
      <c r="J63">
        <f t="shared" si="7"/>
        <v>89.999999999999986</v>
      </c>
      <c r="L63">
        <f t="shared" si="8"/>
        <v>390.6</v>
      </c>
      <c r="O63">
        <f t="shared" si="9"/>
        <v>69.69</v>
      </c>
    </row>
    <row r="64" spans="1:15" x14ac:dyDescent="0.25">
      <c r="A64">
        <v>62</v>
      </c>
      <c r="B64">
        <f t="shared" si="4"/>
        <v>0</v>
      </c>
      <c r="C64">
        <v>7</v>
      </c>
      <c r="D64">
        <f t="shared" si="5"/>
        <v>340</v>
      </c>
      <c r="E64">
        <v>8</v>
      </c>
      <c r="F64">
        <v>-29.81</v>
      </c>
      <c r="G64">
        <v>-25.71</v>
      </c>
      <c r="I64">
        <f t="shared" si="6"/>
        <v>0.90983761925822959</v>
      </c>
      <c r="J64">
        <f t="shared" si="7"/>
        <v>89.999999999999986</v>
      </c>
      <c r="L64">
        <f t="shared" si="8"/>
        <v>390.6</v>
      </c>
      <c r="O64">
        <f t="shared" si="9"/>
        <v>69.69</v>
      </c>
    </row>
    <row r="65" spans="1:15" x14ac:dyDescent="0.25">
      <c r="A65">
        <v>63</v>
      </c>
      <c r="B65">
        <f t="shared" si="4"/>
        <v>0</v>
      </c>
      <c r="C65">
        <v>7</v>
      </c>
      <c r="D65">
        <f t="shared" si="5"/>
        <v>347</v>
      </c>
      <c r="E65">
        <v>6</v>
      </c>
      <c r="F65">
        <v>-29.81</v>
      </c>
      <c r="G65">
        <v>-25.71</v>
      </c>
      <c r="I65">
        <f t="shared" si="6"/>
        <v>0.90983761925822959</v>
      </c>
      <c r="J65">
        <f t="shared" si="7"/>
        <v>89.999999999999986</v>
      </c>
      <c r="L65">
        <f t="shared" si="8"/>
        <v>390.6</v>
      </c>
      <c r="O65">
        <f t="shared" si="9"/>
        <v>69.69</v>
      </c>
    </row>
    <row r="66" spans="1:15" x14ac:dyDescent="0.25">
      <c r="A66">
        <v>64</v>
      </c>
      <c r="B66">
        <f t="shared" si="4"/>
        <v>0</v>
      </c>
      <c r="C66">
        <v>7</v>
      </c>
      <c r="D66">
        <f t="shared" si="5"/>
        <v>354</v>
      </c>
      <c r="E66">
        <v>4</v>
      </c>
      <c r="F66">
        <v>-29.81</v>
      </c>
      <c r="G66">
        <v>-25.71</v>
      </c>
      <c r="I66">
        <f t="shared" si="6"/>
        <v>0.90983761925822959</v>
      </c>
      <c r="J66">
        <f t="shared" si="7"/>
        <v>89.999999999999986</v>
      </c>
      <c r="L66">
        <f t="shared" si="8"/>
        <v>390.6</v>
      </c>
      <c r="O66">
        <f t="shared" si="9"/>
        <v>69.69</v>
      </c>
    </row>
    <row r="67" spans="1:15" x14ac:dyDescent="0.25">
      <c r="A67">
        <v>65</v>
      </c>
      <c r="B67">
        <f t="shared" si="4"/>
        <v>0</v>
      </c>
      <c r="C67">
        <v>7</v>
      </c>
      <c r="D67">
        <f t="shared" si="5"/>
        <v>361</v>
      </c>
      <c r="E67">
        <v>2</v>
      </c>
      <c r="F67">
        <v>-29.81</v>
      </c>
      <c r="G67">
        <v>-25.71</v>
      </c>
      <c r="I67">
        <f t="shared" ref="I67:I98" si="10">2*$P$2/($Q$2*(C67^2)*$P$10)</f>
        <v>0.90983761925822959</v>
      </c>
      <c r="J67">
        <f t="shared" ref="J67:J98" si="11">0.5*$P$10*I67*$Q$2*(C67^2)</f>
        <v>89.999999999999986</v>
      </c>
      <c r="L67">
        <f t="shared" ref="L67:L98" si="12">$Q$13*C67</f>
        <v>390.6</v>
      </c>
      <c r="O67">
        <f t="shared" ref="O67:O98" si="13">($Q$17*B67)+J67+$K$2+G67</f>
        <v>69.69</v>
      </c>
    </row>
    <row r="68" spans="1:15" x14ac:dyDescent="0.25">
      <c r="A68">
        <v>66</v>
      </c>
      <c r="B68">
        <f t="shared" ref="B68:B131" si="14">C68-C67</f>
        <v>0</v>
      </c>
      <c r="C68">
        <v>7</v>
      </c>
      <c r="D68">
        <f t="shared" ref="D68:D131" si="15">C68+D67</f>
        <v>368</v>
      </c>
      <c r="E68">
        <v>0</v>
      </c>
      <c r="F68">
        <v>-29.81</v>
      </c>
      <c r="G68">
        <v>-25.71</v>
      </c>
      <c r="I68">
        <f t="shared" si="10"/>
        <v>0.90983761925822959</v>
      </c>
      <c r="J68">
        <f t="shared" si="11"/>
        <v>89.999999999999986</v>
      </c>
      <c r="L68">
        <f t="shared" si="12"/>
        <v>390.6</v>
      </c>
      <c r="O68">
        <f t="shared" si="13"/>
        <v>69.69</v>
      </c>
    </row>
    <row r="69" spans="1:15" x14ac:dyDescent="0.25">
      <c r="A69">
        <v>67</v>
      </c>
      <c r="B69">
        <f t="shared" si="14"/>
        <v>0</v>
      </c>
      <c r="C69">
        <v>7</v>
      </c>
      <c r="D69">
        <f t="shared" si="15"/>
        <v>375</v>
      </c>
      <c r="E69">
        <v>0</v>
      </c>
      <c r="F69">
        <v>0</v>
      </c>
      <c r="G69">
        <v>0</v>
      </c>
      <c r="I69">
        <f t="shared" si="10"/>
        <v>0.90983761925822959</v>
      </c>
      <c r="J69">
        <f t="shared" si="11"/>
        <v>89.999999999999986</v>
      </c>
      <c r="L69">
        <f t="shared" si="12"/>
        <v>390.6</v>
      </c>
      <c r="O69">
        <f t="shared" si="13"/>
        <v>95.399999999999991</v>
      </c>
    </row>
    <row r="70" spans="1:15" x14ac:dyDescent="0.25">
      <c r="A70">
        <v>68</v>
      </c>
      <c r="B70">
        <f t="shared" si="14"/>
        <v>0</v>
      </c>
      <c r="C70">
        <v>7</v>
      </c>
      <c r="D70">
        <f t="shared" si="15"/>
        <v>382</v>
      </c>
      <c r="E70">
        <v>0</v>
      </c>
      <c r="F70">
        <v>0</v>
      </c>
      <c r="G70">
        <v>0</v>
      </c>
      <c r="I70">
        <f t="shared" si="10"/>
        <v>0.90983761925822959</v>
      </c>
      <c r="J70">
        <f t="shared" si="11"/>
        <v>89.999999999999986</v>
      </c>
      <c r="L70">
        <f t="shared" si="12"/>
        <v>390.6</v>
      </c>
      <c r="O70">
        <f t="shared" si="13"/>
        <v>95.399999999999991</v>
      </c>
    </row>
    <row r="71" spans="1:15" x14ac:dyDescent="0.25">
      <c r="A71">
        <v>69</v>
      </c>
      <c r="B71">
        <f t="shared" si="14"/>
        <v>0</v>
      </c>
      <c r="C71">
        <v>7</v>
      </c>
      <c r="D71">
        <f t="shared" si="15"/>
        <v>389</v>
      </c>
      <c r="E71">
        <v>0</v>
      </c>
      <c r="F71">
        <v>0</v>
      </c>
      <c r="G71">
        <v>0</v>
      </c>
      <c r="I71">
        <f t="shared" si="10"/>
        <v>0.90983761925822959</v>
      </c>
      <c r="J71">
        <f t="shared" si="11"/>
        <v>89.999999999999986</v>
      </c>
      <c r="L71">
        <f t="shared" si="12"/>
        <v>390.6</v>
      </c>
      <c r="O71">
        <f t="shared" si="13"/>
        <v>95.399999999999991</v>
      </c>
    </row>
    <row r="72" spans="1:15" x14ac:dyDescent="0.25">
      <c r="A72">
        <v>70</v>
      </c>
      <c r="B72">
        <f t="shared" si="14"/>
        <v>0</v>
      </c>
      <c r="C72">
        <v>7</v>
      </c>
      <c r="D72">
        <f t="shared" si="15"/>
        <v>396</v>
      </c>
      <c r="E72">
        <v>0</v>
      </c>
      <c r="F72">
        <v>0</v>
      </c>
      <c r="G72">
        <v>0</v>
      </c>
      <c r="I72">
        <f t="shared" si="10"/>
        <v>0.90983761925822959</v>
      </c>
      <c r="J72">
        <f t="shared" si="11"/>
        <v>89.999999999999986</v>
      </c>
      <c r="L72">
        <f t="shared" si="12"/>
        <v>390.6</v>
      </c>
      <c r="O72">
        <f t="shared" si="13"/>
        <v>95.399999999999991</v>
      </c>
    </row>
    <row r="73" spans="1:15" x14ac:dyDescent="0.25">
      <c r="A73">
        <v>71</v>
      </c>
      <c r="B73">
        <f t="shared" si="14"/>
        <v>-1</v>
      </c>
      <c r="C73">
        <v>6</v>
      </c>
      <c r="D73">
        <f t="shared" si="15"/>
        <v>402</v>
      </c>
      <c r="E73">
        <v>0</v>
      </c>
      <c r="F73">
        <v>0</v>
      </c>
      <c r="G73">
        <v>0</v>
      </c>
      <c r="I73">
        <f t="shared" si="10"/>
        <v>1.2383900928792571</v>
      </c>
      <c r="J73">
        <f t="shared" si="11"/>
        <v>90</v>
      </c>
      <c r="L73">
        <f t="shared" si="12"/>
        <v>334.8</v>
      </c>
      <c r="O73">
        <f t="shared" si="13"/>
        <v>-787.50000000000011</v>
      </c>
    </row>
    <row r="74" spans="1:15" x14ac:dyDescent="0.25">
      <c r="A74">
        <v>72</v>
      </c>
      <c r="B74">
        <f t="shared" si="14"/>
        <v>0</v>
      </c>
      <c r="C74">
        <v>6</v>
      </c>
      <c r="D74">
        <f t="shared" si="15"/>
        <v>408</v>
      </c>
      <c r="E74">
        <v>0</v>
      </c>
      <c r="F74">
        <v>0</v>
      </c>
      <c r="G74">
        <v>0</v>
      </c>
      <c r="I74">
        <f t="shared" si="10"/>
        <v>1.2383900928792571</v>
      </c>
      <c r="J74">
        <f t="shared" si="11"/>
        <v>90</v>
      </c>
      <c r="L74">
        <f t="shared" si="12"/>
        <v>334.8</v>
      </c>
      <c r="O74">
        <f t="shared" si="13"/>
        <v>95.4</v>
      </c>
    </row>
    <row r="75" spans="1:15" x14ac:dyDescent="0.25">
      <c r="A75">
        <v>73</v>
      </c>
      <c r="B75">
        <f t="shared" si="14"/>
        <v>0</v>
      </c>
      <c r="C75">
        <v>6</v>
      </c>
      <c r="D75">
        <f t="shared" si="15"/>
        <v>414</v>
      </c>
      <c r="E75">
        <v>0</v>
      </c>
      <c r="F75">
        <v>0</v>
      </c>
      <c r="G75">
        <v>0</v>
      </c>
      <c r="I75">
        <f t="shared" si="10"/>
        <v>1.2383900928792571</v>
      </c>
      <c r="J75">
        <f t="shared" si="11"/>
        <v>90</v>
      </c>
      <c r="L75">
        <f t="shared" si="12"/>
        <v>334.8</v>
      </c>
      <c r="O75">
        <f t="shared" si="13"/>
        <v>95.4</v>
      </c>
    </row>
    <row r="76" spans="1:15" x14ac:dyDescent="0.25">
      <c r="A76">
        <v>74</v>
      </c>
      <c r="B76">
        <f t="shared" si="14"/>
        <v>1</v>
      </c>
      <c r="C76">
        <v>7</v>
      </c>
      <c r="D76">
        <f t="shared" si="15"/>
        <v>421</v>
      </c>
      <c r="E76">
        <v>0</v>
      </c>
      <c r="F76">
        <v>0</v>
      </c>
      <c r="G76">
        <v>0</v>
      </c>
      <c r="I76">
        <f t="shared" si="10"/>
        <v>0.90983761925822959</v>
      </c>
      <c r="J76">
        <f t="shared" si="11"/>
        <v>89.999999999999986</v>
      </c>
      <c r="L76">
        <f t="shared" si="12"/>
        <v>390.6</v>
      </c>
      <c r="O76">
        <f t="shared" si="13"/>
        <v>978.30000000000007</v>
      </c>
    </row>
    <row r="77" spans="1:15" x14ac:dyDescent="0.25">
      <c r="A77">
        <v>75</v>
      </c>
      <c r="B77">
        <f t="shared" si="14"/>
        <v>0</v>
      </c>
      <c r="C77">
        <v>7</v>
      </c>
      <c r="D77">
        <f t="shared" si="15"/>
        <v>428</v>
      </c>
      <c r="E77">
        <v>0</v>
      </c>
      <c r="F77">
        <v>0</v>
      </c>
      <c r="G77">
        <v>0</v>
      </c>
      <c r="I77">
        <f t="shared" si="10"/>
        <v>0.90983761925822959</v>
      </c>
      <c r="J77">
        <f t="shared" si="11"/>
        <v>89.999999999999986</v>
      </c>
      <c r="L77">
        <f t="shared" si="12"/>
        <v>390.6</v>
      </c>
      <c r="O77">
        <f t="shared" si="13"/>
        <v>95.399999999999991</v>
      </c>
    </row>
    <row r="78" spans="1:15" x14ac:dyDescent="0.25">
      <c r="A78">
        <v>76</v>
      </c>
      <c r="B78">
        <f t="shared" si="14"/>
        <v>0</v>
      </c>
      <c r="C78">
        <v>7</v>
      </c>
      <c r="D78">
        <f t="shared" si="15"/>
        <v>435</v>
      </c>
      <c r="E78">
        <v>0</v>
      </c>
      <c r="F78">
        <v>0</v>
      </c>
      <c r="G78">
        <v>0</v>
      </c>
      <c r="I78">
        <f t="shared" si="10"/>
        <v>0.90983761925822959</v>
      </c>
      <c r="J78">
        <f t="shared" si="11"/>
        <v>89.999999999999986</v>
      </c>
      <c r="L78">
        <f t="shared" si="12"/>
        <v>390.6</v>
      </c>
      <c r="O78">
        <f t="shared" si="13"/>
        <v>95.399999999999991</v>
      </c>
    </row>
    <row r="79" spans="1:15" x14ac:dyDescent="0.25">
      <c r="A79">
        <v>77</v>
      </c>
      <c r="B79">
        <f t="shared" si="14"/>
        <v>0</v>
      </c>
      <c r="C79">
        <v>7</v>
      </c>
      <c r="D79">
        <f t="shared" si="15"/>
        <v>442</v>
      </c>
      <c r="E79">
        <v>0</v>
      </c>
      <c r="F79">
        <v>0</v>
      </c>
      <c r="G79">
        <v>0</v>
      </c>
      <c r="I79">
        <f t="shared" si="10"/>
        <v>0.90983761925822959</v>
      </c>
      <c r="J79">
        <f t="shared" si="11"/>
        <v>89.999999999999986</v>
      </c>
      <c r="L79">
        <f t="shared" si="12"/>
        <v>390.6</v>
      </c>
      <c r="O79">
        <f t="shared" si="13"/>
        <v>95.399999999999991</v>
      </c>
    </row>
    <row r="80" spans="1:15" x14ac:dyDescent="0.25">
      <c r="A80">
        <v>78</v>
      </c>
      <c r="B80">
        <f t="shared" si="14"/>
        <v>0</v>
      </c>
      <c r="C80">
        <v>7</v>
      </c>
      <c r="D80">
        <f t="shared" si="15"/>
        <v>449</v>
      </c>
      <c r="E80">
        <v>0</v>
      </c>
      <c r="F80">
        <v>0</v>
      </c>
      <c r="G80">
        <v>0</v>
      </c>
      <c r="I80">
        <f t="shared" si="10"/>
        <v>0.90983761925822959</v>
      </c>
      <c r="J80">
        <f t="shared" si="11"/>
        <v>89.999999999999986</v>
      </c>
      <c r="L80">
        <f t="shared" si="12"/>
        <v>390.6</v>
      </c>
      <c r="O80">
        <f t="shared" si="13"/>
        <v>95.399999999999991</v>
      </c>
    </row>
    <row r="81" spans="1:15" x14ac:dyDescent="0.25">
      <c r="A81">
        <v>79</v>
      </c>
      <c r="B81">
        <f t="shared" si="14"/>
        <v>0</v>
      </c>
      <c r="C81">
        <v>7</v>
      </c>
      <c r="D81">
        <f t="shared" si="15"/>
        <v>456</v>
      </c>
      <c r="E81">
        <v>0</v>
      </c>
      <c r="F81">
        <v>0</v>
      </c>
      <c r="G81">
        <v>0</v>
      </c>
      <c r="I81">
        <f t="shared" si="10"/>
        <v>0.90983761925822959</v>
      </c>
      <c r="J81">
        <f t="shared" si="11"/>
        <v>89.999999999999986</v>
      </c>
      <c r="L81">
        <f t="shared" si="12"/>
        <v>390.6</v>
      </c>
      <c r="O81">
        <f t="shared" si="13"/>
        <v>95.399999999999991</v>
      </c>
    </row>
    <row r="82" spans="1:15" x14ac:dyDescent="0.25">
      <c r="A82">
        <v>80</v>
      </c>
      <c r="B82">
        <f t="shared" si="14"/>
        <v>0</v>
      </c>
      <c r="C82">
        <v>7</v>
      </c>
      <c r="D82">
        <f t="shared" si="15"/>
        <v>463</v>
      </c>
      <c r="E82">
        <v>0</v>
      </c>
      <c r="F82">
        <v>0</v>
      </c>
      <c r="G82">
        <v>0</v>
      </c>
      <c r="I82">
        <f t="shared" si="10"/>
        <v>0.90983761925822959</v>
      </c>
      <c r="J82">
        <f t="shared" si="11"/>
        <v>89.999999999999986</v>
      </c>
      <c r="L82">
        <f t="shared" si="12"/>
        <v>390.6</v>
      </c>
      <c r="O82">
        <f t="shared" si="13"/>
        <v>95.399999999999991</v>
      </c>
    </row>
    <row r="83" spans="1:15" x14ac:dyDescent="0.25">
      <c r="A83">
        <v>81</v>
      </c>
      <c r="B83">
        <f t="shared" si="14"/>
        <v>0</v>
      </c>
      <c r="C83">
        <v>7</v>
      </c>
      <c r="D83">
        <f t="shared" si="15"/>
        <v>470</v>
      </c>
      <c r="E83">
        <v>0</v>
      </c>
      <c r="F83">
        <v>0</v>
      </c>
      <c r="G83">
        <v>0</v>
      </c>
      <c r="I83">
        <f t="shared" si="10"/>
        <v>0.90983761925822959</v>
      </c>
      <c r="J83">
        <f t="shared" si="11"/>
        <v>89.999999999999986</v>
      </c>
      <c r="L83">
        <f t="shared" si="12"/>
        <v>390.6</v>
      </c>
      <c r="O83">
        <f t="shared" si="13"/>
        <v>95.399999999999991</v>
      </c>
    </row>
    <row r="84" spans="1:15" x14ac:dyDescent="0.25">
      <c r="A84">
        <v>82</v>
      </c>
      <c r="B84">
        <f t="shared" si="14"/>
        <v>0</v>
      </c>
      <c r="C84">
        <v>7</v>
      </c>
      <c r="D84">
        <f t="shared" si="15"/>
        <v>477</v>
      </c>
      <c r="E84">
        <v>0</v>
      </c>
      <c r="F84">
        <v>0</v>
      </c>
      <c r="G84">
        <v>0</v>
      </c>
      <c r="I84">
        <f t="shared" si="10"/>
        <v>0.90983761925822959</v>
      </c>
      <c r="J84">
        <f t="shared" si="11"/>
        <v>89.999999999999986</v>
      </c>
      <c r="L84">
        <f t="shared" si="12"/>
        <v>390.6</v>
      </c>
      <c r="O84">
        <f t="shared" si="13"/>
        <v>95.399999999999991</v>
      </c>
    </row>
    <row r="85" spans="1:15" x14ac:dyDescent="0.25">
      <c r="A85">
        <v>83</v>
      </c>
      <c r="B85">
        <f t="shared" si="14"/>
        <v>0</v>
      </c>
      <c r="C85">
        <v>7</v>
      </c>
      <c r="D85">
        <f t="shared" si="15"/>
        <v>484</v>
      </c>
      <c r="E85">
        <v>0</v>
      </c>
      <c r="F85">
        <v>0</v>
      </c>
      <c r="G85">
        <v>0</v>
      </c>
      <c r="I85">
        <f t="shared" si="10"/>
        <v>0.90983761925822959</v>
      </c>
      <c r="J85">
        <f t="shared" si="11"/>
        <v>89.999999999999986</v>
      </c>
      <c r="L85">
        <f t="shared" si="12"/>
        <v>390.6</v>
      </c>
      <c r="O85">
        <f t="shared" si="13"/>
        <v>95.399999999999991</v>
      </c>
    </row>
    <row r="86" spans="1:15" x14ac:dyDescent="0.25">
      <c r="A86">
        <v>84</v>
      </c>
      <c r="B86">
        <f t="shared" si="14"/>
        <v>0</v>
      </c>
      <c r="C86">
        <v>7</v>
      </c>
      <c r="D86">
        <f t="shared" si="15"/>
        <v>491</v>
      </c>
      <c r="E86">
        <v>0</v>
      </c>
      <c r="F86">
        <v>0</v>
      </c>
      <c r="G86">
        <v>0</v>
      </c>
      <c r="I86">
        <f t="shared" si="10"/>
        <v>0.90983761925822959</v>
      </c>
      <c r="J86">
        <f t="shared" si="11"/>
        <v>89.999999999999986</v>
      </c>
      <c r="L86">
        <f t="shared" si="12"/>
        <v>390.6</v>
      </c>
      <c r="O86">
        <f t="shared" si="13"/>
        <v>95.399999999999991</v>
      </c>
    </row>
    <row r="87" spans="1:15" x14ac:dyDescent="0.25">
      <c r="A87">
        <v>85</v>
      </c>
      <c r="B87">
        <f t="shared" si="14"/>
        <v>0</v>
      </c>
      <c r="C87">
        <v>7</v>
      </c>
      <c r="D87">
        <f t="shared" si="15"/>
        <v>498</v>
      </c>
      <c r="E87">
        <v>0</v>
      </c>
      <c r="F87">
        <v>0</v>
      </c>
      <c r="G87">
        <v>0</v>
      </c>
      <c r="I87">
        <f t="shared" si="10"/>
        <v>0.90983761925822959</v>
      </c>
      <c r="J87">
        <f t="shared" si="11"/>
        <v>89.999999999999986</v>
      </c>
      <c r="L87">
        <f t="shared" si="12"/>
        <v>390.6</v>
      </c>
      <c r="O87">
        <f t="shared" si="13"/>
        <v>95.399999999999991</v>
      </c>
    </row>
    <row r="88" spans="1:15" x14ac:dyDescent="0.25">
      <c r="A88">
        <v>86</v>
      </c>
      <c r="B88">
        <f t="shared" si="14"/>
        <v>0</v>
      </c>
      <c r="C88">
        <v>7</v>
      </c>
      <c r="D88">
        <f t="shared" si="15"/>
        <v>505</v>
      </c>
      <c r="E88">
        <v>0</v>
      </c>
      <c r="F88">
        <v>0</v>
      </c>
      <c r="G88">
        <v>0</v>
      </c>
      <c r="I88">
        <f t="shared" si="10"/>
        <v>0.90983761925822959</v>
      </c>
      <c r="J88">
        <f t="shared" si="11"/>
        <v>89.999999999999986</v>
      </c>
      <c r="L88">
        <f t="shared" si="12"/>
        <v>390.6</v>
      </c>
      <c r="O88">
        <f t="shared" si="13"/>
        <v>95.399999999999991</v>
      </c>
    </row>
    <row r="89" spans="1:15" x14ac:dyDescent="0.25">
      <c r="A89">
        <v>87</v>
      </c>
      <c r="B89">
        <f t="shared" si="14"/>
        <v>0</v>
      </c>
      <c r="C89">
        <v>7</v>
      </c>
      <c r="D89">
        <f t="shared" si="15"/>
        <v>512</v>
      </c>
      <c r="E89">
        <v>0</v>
      </c>
      <c r="F89">
        <v>0</v>
      </c>
      <c r="G89">
        <v>0</v>
      </c>
      <c r="I89">
        <f t="shared" si="10"/>
        <v>0.90983761925822959</v>
      </c>
      <c r="J89">
        <f t="shared" si="11"/>
        <v>89.999999999999986</v>
      </c>
      <c r="L89">
        <f t="shared" si="12"/>
        <v>390.6</v>
      </c>
      <c r="O89">
        <f t="shared" si="13"/>
        <v>95.399999999999991</v>
      </c>
    </row>
    <row r="90" spans="1:15" x14ac:dyDescent="0.25">
      <c r="A90">
        <v>88</v>
      </c>
      <c r="B90">
        <f t="shared" si="14"/>
        <v>0</v>
      </c>
      <c r="C90">
        <v>7</v>
      </c>
      <c r="D90">
        <f t="shared" si="15"/>
        <v>519</v>
      </c>
      <c r="E90">
        <v>0</v>
      </c>
      <c r="F90">
        <v>0</v>
      </c>
      <c r="G90">
        <v>0</v>
      </c>
      <c r="I90">
        <f t="shared" si="10"/>
        <v>0.90983761925822959</v>
      </c>
      <c r="J90">
        <f t="shared" si="11"/>
        <v>89.999999999999986</v>
      </c>
      <c r="L90">
        <f t="shared" si="12"/>
        <v>390.6</v>
      </c>
      <c r="O90">
        <f t="shared" si="13"/>
        <v>95.399999999999991</v>
      </c>
    </row>
    <row r="91" spans="1:15" x14ac:dyDescent="0.25">
      <c r="A91">
        <v>89</v>
      </c>
      <c r="B91">
        <f t="shared" si="14"/>
        <v>0</v>
      </c>
      <c r="C91">
        <v>7</v>
      </c>
      <c r="D91">
        <f t="shared" si="15"/>
        <v>526</v>
      </c>
      <c r="E91">
        <v>0</v>
      </c>
      <c r="F91">
        <v>0</v>
      </c>
      <c r="G91">
        <v>0</v>
      </c>
      <c r="I91">
        <f t="shared" si="10"/>
        <v>0.90983761925822959</v>
      </c>
      <c r="J91">
        <f t="shared" si="11"/>
        <v>89.999999999999986</v>
      </c>
      <c r="L91">
        <f t="shared" si="12"/>
        <v>390.6</v>
      </c>
      <c r="O91">
        <f t="shared" si="13"/>
        <v>95.399999999999991</v>
      </c>
    </row>
    <row r="92" spans="1:15" x14ac:dyDescent="0.25">
      <c r="A92">
        <v>90</v>
      </c>
      <c r="B92">
        <f t="shared" si="14"/>
        <v>0</v>
      </c>
      <c r="C92">
        <v>7</v>
      </c>
      <c r="D92">
        <f t="shared" si="15"/>
        <v>533</v>
      </c>
      <c r="E92">
        <v>0</v>
      </c>
      <c r="F92">
        <v>0</v>
      </c>
      <c r="G92">
        <v>0</v>
      </c>
      <c r="I92">
        <f t="shared" si="10"/>
        <v>0.90983761925822959</v>
      </c>
      <c r="J92">
        <f t="shared" si="11"/>
        <v>89.999999999999986</v>
      </c>
      <c r="L92">
        <f t="shared" si="12"/>
        <v>390.6</v>
      </c>
      <c r="O92">
        <f t="shared" si="13"/>
        <v>95.399999999999991</v>
      </c>
    </row>
    <row r="93" spans="1:15" x14ac:dyDescent="0.25">
      <c r="A93">
        <v>91</v>
      </c>
      <c r="B93">
        <f t="shared" si="14"/>
        <v>0</v>
      </c>
      <c r="C93">
        <v>7</v>
      </c>
      <c r="D93">
        <f t="shared" si="15"/>
        <v>540</v>
      </c>
      <c r="E93">
        <v>0</v>
      </c>
      <c r="F93">
        <v>0</v>
      </c>
      <c r="G93">
        <v>0</v>
      </c>
      <c r="I93">
        <f t="shared" si="10"/>
        <v>0.90983761925822959</v>
      </c>
      <c r="J93">
        <f t="shared" si="11"/>
        <v>89.999999999999986</v>
      </c>
      <c r="L93">
        <f t="shared" si="12"/>
        <v>390.6</v>
      </c>
      <c r="O93">
        <f t="shared" si="13"/>
        <v>95.399999999999991</v>
      </c>
    </row>
    <row r="94" spans="1:15" x14ac:dyDescent="0.25">
      <c r="A94">
        <v>92</v>
      </c>
      <c r="B94">
        <f t="shared" si="14"/>
        <v>0</v>
      </c>
      <c r="C94">
        <v>7</v>
      </c>
      <c r="D94">
        <f t="shared" si="15"/>
        <v>547</v>
      </c>
      <c r="E94">
        <v>0</v>
      </c>
      <c r="F94">
        <v>0</v>
      </c>
      <c r="G94">
        <v>0</v>
      </c>
      <c r="I94">
        <f t="shared" si="10"/>
        <v>0.90983761925822959</v>
      </c>
      <c r="J94">
        <f t="shared" si="11"/>
        <v>89.999999999999986</v>
      </c>
      <c r="L94">
        <f t="shared" si="12"/>
        <v>390.6</v>
      </c>
      <c r="O94">
        <f t="shared" si="13"/>
        <v>95.399999999999991</v>
      </c>
    </row>
    <row r="95" spans="1:15" x14ac:dyDescent="0.25">
      <c r="A95">
        <v>93</v>
      </c>
      <c r="B95">
        <f t="shared" si="14"/>
        <v>0</v>
      </c>
      <c r="C95">
        <v>7</v>
      </c>
      <c r="D95">
        <f t="shared" si="15"/>
        <v>554</v>
      </c>
      <c r="E95">
        <v>0</v>
      </c>
      <c r="F95">
        <v>0</v>
      </c>
      <c r="G95">
        <v>0</v>
      </c>
      <c r="I95">
        <f t="shared" si="10"/>
        <v>0.90983761925822959</v>
      </c>
      <c r="J95">
        <f t="shared" si="11"/>
        <v>89.999999999999986</v>
      </c>
      <c r="L95">
        <f t="shared" si="12"/>
        <v>390.6</v>
      </c>
      <c r="O95">
        <f t="shared" si="13"/>
        <v>95.399999999999991</v>
      </c>
    </row>
    <row r="96" spans="1:15" x14ac:dyDescent="0.25">
      <c r="A96">
        <v>94</v>
      </c>
      <c r="B96">
        <f t="shared" si="14"/>
        <v>-2</v>
      </c>
      <c r="C96">
        <v>5</v>
      </c>
      <c r="D96">
        <f t="shared" si="15"/>
        <v>559</v>
      </c>
      <c r="E96">
        <v>0</v>
      </c>
      <c r="F96">
        <v>0</v>
      </c>
      <c r="G96">
        <v>0</v>
      </c>
      <c r="I96">
        <f t="shared" si="10"/>
        <v>1.78328173374613</v>
      </c>
      <c r="J96">
        <f t="shared" si="11"/>
        <v>89.999999999999986</v>
      </c>
      <c r="L96">
        <f t="shared" si="12"/>
        <v>279</v>
      </c>
      <c r="O96">
        <f t="shared" si="13"/>
        <v>-1670.4</v>
      </c>
    </row>
    <row r="97" spans="1:15" x14ac:dyDescent="0.25">
      <c r="A97">
        <v>95</v>
      </c>
      <c r="B97">
        <f t="shared" si="14"/>
        <v>0</v>
      </c>
      <c r="C97">
        <v>5</v>
      </c>
      <c r="D97">
        <f t="shared" si="15"/>
        <v>564</v>
      </c>
      <c r="E97">
        <v>0</v>
      </c>
      <c r="F97">
        <v>0</v>
      </c>
      <c r="G97">
        <v>0</v>
      </c>
      <c r="I97">
        <f t="shared" si="10"/>
        <v>1.78328173374613</v>
      </c>
      <c r="J97">
        <f t="shared" si="11"/>
        <v>89.999999999999986</v>
      </c>
      <c r="L97">
        <f t="shared" si="12"/>
        <v>279</v>
      </c>
      <c r="O97">
        <f t="shared" si="13"/>
        <v>95.399999999999991</v>
      </c>
    </row>
    <row r="98" spans="1:15" x14ac:dyDescent="0.25">
      <c r="A98">
        <v>96</v>
      </c>
      <c r="B98">
        <f t="shared" si="14"/>
        <v>0</v>
      </c>
      <c r="C98">
        <v>5</v>
      </c>
      <c r="D98">
        <f t="shared" si="15"/>
        <v>569</v>
      </c>
      <c r="E98">
        <v>0</v>
      </c>
      <c r="F98">
        <v>0</v>
      </c>
      <c r="G98">
        <v>0</v>
      </c>
      <c r="I98">
        <f t="shared" si="10"/>
        <v>1.78328173374613</v>
      </c>
      <c r="J98">
        <f t="shared" si="11"/>
        <v>89.999999999999986</v>
      </c>
      <c r="L98">
        <f t="shared" si="12"/>
        <v>279</v>
      </c>
      <c r="O98">
        <f t="shared" si="13"/>
        <v>95.399999999999991</v>
      </c>
    </row>
    <row r="99" spans="1:15" x14ac:dyDescent="0.25">
      <c r="A99">
        <v>97</v>
      </c>
      <c r="B99">
        <f t="shared" si="14"/>
        <v>0</v>
      </c>
      <c r="C99">
        <v>5</v>
      </c>
      <c r="D99">
        <f t="shared" si="15"/>
        <v>574</v>
      </c>
      <c r="E99">
        <v>0</v>
      </c>
      <c r="F99">
        <v>0</v>
      </c>
      <c r="G99">
        <v>0</v>
      </c>
      <c r="I99">
        <f t="shared" ref="I99:I130" si="16">2*$P$2/($Q$2*(C99^2)*$P$10)</f>
        <v>1.78328173374613</v>
      </c>
      <c r="J99">
        <f t="shared" ref="J99:J130" si="17">0.5*$P$10*I99*$Q$2*(C99^2)</f>
        <v>89.999999999999986</v>
      </c>
      <c r="L99">
        <f t="shared" ref="L99:L130" si="18">$Q$13*C99</f>
        <v>279</v>
      </c>
      <c r="O99">
        <f t="shared" ref="O99:O130" si="19">($Q$17*B99)+J99+$K$2+G99</f>
        <v>95.399999999999991</v>
      </c>
    </row>
    <row r="100" spans="1:15" x14ac:dyDescent="0.25">
      <c r="A100">
        <v>98</v>
      </c>
      <c r="B100">
        <f t="shared" si="14"/>
        <v>1</v>
      </c>
      <c r="C100">
        <v>6</v>
      </c>
      <c r="D100">
        <f t="shared" si="15"/>
        <v>580</v>
      </c>
      <c r="E100">
        <v>0</v>
      </c>
      <c r="F100">
        <v>0</v>
      </c>
      <c r="G100">
        <v>0</v>
      </c>
      <c r="I100">
        <f t="shared" si="16"/>
        <v>1.2383900928792571</v>
      </c>
      <c r="J100">
        <f t="shared" si="17"/>
        <v>90</v>
      </c>
      <c r="L100">
        <f t="shared" si="18"/>
        <v>334.8</v>
      </c>
      <c r="O100">
        <f t="shared" si="19"/>
        <v>978.30000000000007</v>
      </c>
    </row>
    <row r="101" spans="1:15" x14ac:dyDescent="0.25">
      <c r="A101">
        <v>99</v>
      </c>
      <c r="B101">
        <f t="shared" si="14"/>
        <v>1</v>
      </c>
      <c r="C101">
        <v>7</v>
      </c>
      <c r="D101">
        <f t="shared" si="15"/>
        <v>587</v>
      </c>
      <c r="E101">
        <v>0</v>
      </c>
      <c r="F101">
        <v>0</v>
      </c>
      <c r="G101">
        <v>0</v>
      </c>
      <c r="I101">
        <f t="shared" si="16"/>
        <v>0.90983761925822959</v>
      </c>
      <c r="J101">
        <f t="shared" si="17"/>
        <v>89.999999999999986</v>
      </c>
      <c r="L101">
        <f t="shared" si="18"/>
        <v>390.6</v>
      </c>
      <c r="O101">
        <f t="shared" si="19"/>
        <v>978.30000000000007</v>
      </c>
    </row>
    <row r="102" spans="1:15" x14ac:dyDescent="0.25">
      <c r="A102">
        <v>100</v>
      </c>
      <c r="B102">
        <f t="shared" si="14"/>
        <v>0</v>
      </c>
      <c r="C102">
        <v>7</v>
      </c>
      <c r="D102">
        <f t="shared" si="15"/>
        <v>594</v>
      </c>
      <c r="E102">
        <v>0</v>
      </c>
      <c r="F102">
        <v>0</v>
      </c>
      <c r="G102">
        <v>0</v>
      </c>
      <c r="I102">
        <f t="shared" si="16"/>
        <v>0.90983761925822959</v>
      </c>
      <c r="J102">
        <f t="shared" si="17"/>
        <v>89.999999999999986</v>
      </c>
      <c r="L102">
        <f t="shared" si="18"/>
        <v>390.6</v>
      </c>
      <c r="O102">
        <f t="shared" si="19"/>
        <v>95.399999999999991</v>
      </c>
    </row>
    <row r="103" spans="1:15" x14ac:dyDescent="0.25">
      <c r="A103">
        <v>101</v>
      </c>
      <c r="B103">
        <f t="shared" si="14"/>
        <v>0</v>
      </c>
      <c r="C103">
        <v>7</v>
      </c>
      <c r="D103">
        <f t="shared" si="15"/>
        <v>601</v>
      </c>
      <c r="E103">
        <v>0</v>
      </c>
      <c r="F103">
        <v>0</v>
      </c>
      <c r="G103">
        <v>0</v>
      </c>
      <c r="I103">
        <f t="shared" si="16"/>
        <v>0.90983761925822959</v>
      </c>
      <c r="J103">
        <f t="shared" si="17"/>
        <v>89.999999999999986</v>
      </c>
      <c r="L103">
        <f t="shared" si="18"/>
        <v>390.6</v>
      </c>
      <c r="O103">
        <f t="shared" si="19"/>
        <v>95.399999999999991</v>
      </c>
    </row>
    <row r="104" spans="1:15" x14ac:dyDescent="0.25">
      <c r="A104">
        <v>102</v>
      </c>
      <c r="B104">
        <f t="shared" si="14"/>
        <v>0</v>
      </c>
      <c r="C104">
        <v>7</v>
      </c>
      <c r="D104">
        <f t="shared" si="15"/>
        <v>608</v>
      </c>
      <c r="E104">
        <v>0</v>
      </c>
      <c r="F104">
        <v>0</v>
      </c>
      <c r="G104">
        <v>0</v>
      </c>
      <c r="I104">
        <f t="shared" si="16"/>
        <v>0.90983761925822959</v>
      </c>
      <c r="J104">
        <f t="shared" si="17"/>
        <v>89.999999999999986</v>
      </c>
      <c r="L104">
        <f t="shared" si="18"/>
        <v>390.6</v>
      </c>
      <c r="O104">
        <f t="shared" si="19"/>
        <v>95.399999999999991</v>
      </c>
    </row>
    <row r="105" spans="1:15" x14ac:dyDescent="0.25">
      <c r="A105">
        <v>103</v>
      </c>
      <c r="B105">
        <f t="shared" si="14"/>
        <v>0</v>
      </c>
      <c r="C105">
        <v>7</v>
      </c>
      <c r="D105">
        <f t="shared" si="15"/>
        <v>615</v>
      </c>
      <c r="E105">
        <v>0</v>
      </c>
      <c r="F105">
        <v>0</v>
      </c>
      <c r="G105">
        <v>0</v>
      </c>
      <c r="I105">
        <f t="shared" si="16"/>
        <v>0.90983761925822959</v>
      </c>
      <c r="J105">
        <f t="shared" si="17"/>
        <v>89.999999999999986</v>
      </c>
      <c r="L105">
        <f t="shared" si="18"/>
        <v>390.6</v>
      </c>
      <c r="O105">
        <f t="shared" si="19"/>
        <v>95.399999999999991</v>
      </c>
    </row>
    <row r="106" spans="1:15" x14ac:dyDescent="0.25">
      <c r="A106">
        <v>104</v>
      </c>
      <c r="B106">
        <f t="shared" si="14"/>
        <v>0</v>
      </c>
      <c r="C106">
        <v>7</v>
      </c>
      <c r="D106">
        <f t="shared" si="15"/>
        <v>622</v>
      </c>
      <c r="E106">
        <v>0</v>
      </c>
      <c r="F106">
        <v>0</v>
      </c>
      <c r="G106">
        <v>0</v>
      </c>
      <c r="I106">
        <f t="shared" si="16"/>
        <v>0.90983761925822959</v>
      </c>
      <c r="J106">
        <f t="shared" si="17"/>
        <v>89.999999999999986</v>
      </c>
      <c r="L106">
        <f t="shared" si="18"/>
        <v>390.6</v>
      </c>
      <c r="O106">
        <f t="shared" si="19"/>
        <v>95.399999999999991</v>
      </c>
    </row>
    <row r="107" spans="1:15" x14ac:dyDescent="0.25">
      <c r="A107">
        <v>105</v>
      </c>
      <c r="B107">
        <f t="shared" si="14"/>
        <v>0</v>
      </c>
      <c r="C107">
        <v>7</v>
      </c>
      <c r="D107">
        <f t="shared" si="15"/>
        <v>629</v>
      </c>
      <c r="E107">
        <v>0</v>
      </c>
      <c r="F107">
        <v>0</v>
      </c>
      <c r="G107">
        <v>0</v>
      </c>
      <c r="I107">
        <f t="shared" si="16"/>
        <v>0.90983761925822959</v>
      </c>
      <c r="J107">
        <f t="shared" si="17"/>
        <v>89.999999999999986</v>
      </c>
      <c r="L107">
        <f t="shared" si="18"/>
        <v>390.6</v>
      </c>
      <c r="O107">
        <f t="shared" si="19"/>
        <v>95.399999999999991</v>
      </c>
    </row>
    <row r="108" spans="1:15" x14ac:dyDescent="0.25">
      <c r="A108">
        <v>106</v>
      </c>
      <c r="B108">
        <f t="shared" si="14"/>
        <v>0</v>
      </c>
      <c r="C108">
        <v>7</v>
      </c>
      <c r="D108">
        <f t="shared" si="15"/>
        <v>636</v>
      </c>
      <c r="E108">
        <v>0</v>
      </c>
      <c r="F108">
        <v>0</v>
      </c>
      <c r="G108">
        <v>0</v>
      </c>
      <c r="I108">
        <f t="shared" si="16"/>
        <v>0.90983761925822959</v>
      </c>
      <c r="J108">
        <f t="shared" si="17"/>
        <v>89.999999999999986</v>
      </c>
      <c r="L108">
        <f t="shared" si="18"/>
        <v>390.6</v>
      </c>
      <c r="O108">
        <f t="shared" si="19"/>
        <v>95.399999999999991</v>
      </c>
    </row>
    <row r="109" spans="1:15" x14ac:dyDescent="0.25">
      <c r="A109">
        <v>107</v>
      </c>
      <c r="B109">
        <f t="shared" si="14"/>
        <v>-3</v>
      </c>
      <c r="C109">
        <v>4</v>
      </c>
      <c r="D109">
        <f t="shared" si="15"/>
        <v>640</v>
      </c>
      <c r="E109">
        <v>0</v>
      </c>
      <c r="F109">
        <v>0</v>
      </c>
      <c r="G109">
        <v>0</v>
      </c>
      <c r="I109">
        <f t="shared" si="16"/>
        <v>2.7863777089783284</v>
      </c>
      <c r="J109">
        <f t="shared" si="17"/>
        <v>90</v>
      </c>
      <c r="L109">
        <f t="shared" si="18"/>
        <v>223.20000000000002</v>
      </c>
      <c r="O109">
        <f t="shared" si="19"/>
        <v>-2553.3000000000002</v>
      </c>
    </row>
    <row r="110" spans="1:15" x14ac:dyDescent="0.25">
      <c r="A110">
        <v>108</v>
      </c>
      <c r="B110">
        <f t="shared" si="14"/>
        <v>0</v>
      </c>
      <c r="C110">
        <v>4</v>
      </c>
      <c r="D110">
        <f t="shared" si="15"/>
        <v>644</v>
      </c>
      <c r="E110">
        <v>0</v>
      </c>
      <c r="F110">
        <v>0</v>
      </c>
      <c r="G110">
        <v>0</v>
      </c>
      <c r="I110">
        <f t="shared" si="16"/>
        <v>2.7863777089783284</v>
      </c>
      <c r="J110">
        <f t="shared" si="17"/>
        <v>90</v>
      </c>
      <c r="L110">
        <f t="shared" si="18"/>
        <v>223.20000000000002</v>
      </c>
      <c r="O110">
        <f t="shared" si="19"/>
        <v>95.4</v>
      </c>
    </row>
    <row r="111" spans="1:15" x14ac:dyDescent="0.25">
      <c r="A111">
        <v>109</v>
      </c>
      <c r="B111">
        <f t="shared" si="14"/>
        <v>0</v>
      </c>
      <c r="C111">
        <v>4</v>
      </c>
      <c r="D111">
        <f t="shared" si="15"/>
        <v>648</v>
      </c>
      <c r="E111">
        <v>0</v>
      </c>
      <c r="F111">
        <v>0</v>
      </c>
      <c r="G111">
        <v>0</v>
      </c>
      <c r="I111">
        <f t="shared" si="16"/>
        <v>2.7863777089783284</v>
      </c>
      <c r="J111">
        <f t="shared" si="17"/>
        <v>90</v>
      </c>
      <c r="L111">
        <f t="shared" si="18"/>
        <v>223.20000000000002</v>
      </c>
      <c r="O111">
        <f t="shared" si="19"/>
        <v>95.4</v>
      </c>
    </row>
    <row r="112" spans="1:15" x14ac:dyDescent="0.25">
      <c r="A112">
        <v>110</v>
      </c>
      <c r="B112">
        <f t="shared" si="14"/>
        <v>0</v>
      </c>
      <c r="C112">
        <v>4</v>
      </c>
      <c r="D112">
        <f t="shared" si="15"/>
        <v>652</v>
      </c>
      <c r="E112">
        <v>0</v>
      </c>
      <c r="F112">
        <v>0</v>
      </c>
      <c r="G112">
        <v>0</v>
      </c>
      <c r="I112">
        <f t="shared" si="16"/>
        <v>2.7863777089783284</v>
      </c>
      <c r="J112">
        <f t="shared" si="17"/>
        <v>90</v>
      </c>
      <c r="L112">
        <f t="shared" si="18"/>
        <v>223.20000000000002</v>
      </c>
      <c r="O112">
        <f t="shared" si="19"/>
        <v>95.4</v>
      </c>
    </row>
    <row r="113" spans="1:15" x14ac:dyDescent="0.25">
      <c r="A113">
        <v>111</v>
      </c>
      <c r="B113">
        <f t="shared" si="14"/>
        <v>1</v>
      </c>
      <c r="C113">
        <v>5</v>
      </c>
      <c r="D113">
        <f t="shared" si="15"/>
        <v>657</v>
      </c>
      <c r="E113">
        <v>0</v>
      </c>
      <c r="F113">
        <v>0</v>
      </c>
      <c r="G113">
        <v>0</v>
      </c>
      <c r="I113">
        <f t="shared" si="16"/>
        <v>1.78328173374613</v>
      </c>
      <c r="J113">
        <f t="shared" si="17"/>
        <v>89.999999999999986</v>
      </c>
      <c r="L113">
        <f t="shared" si="18"/>
        <v>279</v>
      </c>
      <c r="O113">
        <f t="shared" si="19"/>
        <v>978.30000000000007</v>
      </c>
    </row>
    <row r="114" spans="1:15" x14ac:dyDescent="0.25">
      <c r="A114">
        <v>112</v>
      </c>
      <c r="B114">
        <f t="shared" si="14"/>
        <v>1</v>
      </c>
      <c r="C114">
        <v>6</v>
      </c>
      <c r="D114">
        <f t="shared" si="15"/>
        <v>663</v>
      </c>
      <c r="E114">
        <v>0</v>
      </c>
      <c r="F114">
        <v>0</v>
      </c>
      <c r="G114">
        <v>0</v>
      </c>
      <c r="I114">
        <f t="shared" si="16"/>
        <v>1.2383900928792571</v>
      </c>
      <c r="J114">
        <f t="shared" si="17"/>
        <v>90</v>
      </c>
      <c r="L114">
        <f t="shared" si="18"/>
        <v>334.8</v>
      </c>
      <c r="O114">
        <f t="shared" si="19"/>
        <v>978.30000000000007</v>
      </c>
    </row>
    <row r="115" spans="1:15" x14ac:dyDescent="0.25">
      <c r="A115">
        <v>113</v>
      </c>
      <c r="B115">
        <f t="shared" si="14"/>
        <v>1</v>
      </c>
      <c r="C115">
        <v>7</v>
      </c>
      <c r="D115">
        <f t="shared" si="15"/>
        <v>670</v>
      </c>
      <c r="E115">
        <v>0</v>
      </c>
      <c r="F115">
        <v>0</v>
      </c>
      <c r="G115">
        <v>0</v>
      </c>
      <c r="I115">
        <f t="shared" si="16"/>
        <v>0.90983761925822959</v>
      </c>
      <c r="J115">
        <f t="shared" si="17"/>
        <v>89.999999999999986</v>
      </c>
      <c r="L115">
        <f t="shared" si="18"/>
        <v>390.6</v>
      </c>
      <c r="O115">
        <f t="shared" si="19"/>
        <v>978.30000000000007</v>
      </c>
    </row>
    <row r="116" spans="1:15" x14ac:dyDescent="0.25">
      <c r="A116">
        <v>114</v>
      </c>
      <c r="B116">
        <f t="shared" si="14"/>
        <v>0</v>
      </c>
      <c r="C116">
        <v>7</v>
      </c>
      <c r="D116">
        <f t="shared" si="15"/>
        <v>677</v>
      </c>
      <c r="E116">
        <v>0</v>
      </c>
      <c r="F116">
        <v>0</v>
      </c>
      <c r="G116">
        <v>0</v>
      </c>
      <c r="I116">
        <f t="shared" si="16"/>
        <v>0.90983761925822959</v>
      </c>
      <c r="J116">
        <f t="shared" si="17"/>
        <v>89.999999999999986</v>
      </c>
      <c r="L116">
        <f t="shared" si="18"/>
        <v>390.6</v>
      </c>
      <c r="O116">
        <f t="shared" si="19"/>
        <v>95.399999999999991</v>
      </c>
    </row>
    <row r="117" spans="1:15" x14ac:dyDescent="0.25">
      <c r="A117">
        <v>115</v>
      </c>
      <c r="B117">
        <f t="shared" si="14"/>
        <v>0</v>
      </c>
      <c r="C117">
        <v>7</v>
      </c>
      <c r="D117">
        <f t="shared" si="15"/>
        <v>684</v>
      </c>
      <c r="E117">
        <v>0</v>
      </c>
      <c r="F117">
        <v>0</v>
      </c>
      <c r="G117">
        <v>0</v>
      </c>
      <c r="I117">
        <f t="shared" si="16"/>
        <v>0.90983761925822959</v>
      </c>
      <c r="J117">
        <f t="shared" si="17"/>
        <v>89.999999999999986</v>
      </c>
      <c r="L117">
        <f t="shared" si="18"/>
        <v>390.6</v>
      </c>
      <c r="O117">
        <f t="shared" si="19"/>
        <v>95.399999999999991</v>
      </c>
    </row>
    <row r="118" spans="1:15" x14ac:dyDescent="0.25">
      <c r="A118">
        <v>116</v>
      </c>
      <c r="B118">
        <f t="shared" si="14"/>
        <v>0</v>
      </c>
      <c r="C118">
        <v>7</v>
      </c>
      <c r="D118">
        <f t="shared" si="15"/>
        <v>691</v>
      </c>
      <c r="E118">
        <v>0</v>
      </c>
      <c r="F118">
        <v>0</v>
      </c>
      <c r="G118">
        <v>0</v>
      </c>
      <c r="I118">
        <f t="shared" si="16"/>
        <v>0.90983761925822959</v>
      </c>
      <c r="J118">
        <f t="shared" si="17"/>
        <v>89.999999999999986</v>
      </c>
      <c r="L118">
        <f t="shared" si="18"/>
        <v>390.6</v>
      </c>
      <c r="O118">
        <f t="shared" si="19"/>
        <v>95.399999999999991</v>
      </c>
    </row>
    <row r="119" spans="1:15" x14ac:dyDescent="0.25">
      <c r="A119">
        <v>117</v>
      </c>
      <c r="B119">
        <f t="shared" si="14"/>
        <v>0</v>
      </c>
      <c r="C119">
        <v>7</v>
      </c>
      <c r="D119">
        <f t="shared" si="15"/>
        <v>698</v>
      </c>
      <c r="E119">
        <v>0</v>
      </c>
      <c r="F119">
        <v>0</v>
      </c>
      <c r="G119">
        <v>0</v>
      </c>
      <c r="I119">
        <f t="shared" si="16"/>
        <v>0.90983761925822959</v>
      </c>
      <c r="J119">
        <f t="shared" si="17"/>
        <v>89.999999999999986</v>
      </c>
      <c r="L119">
        <f t="shared" si="18"/>
        <v>390.6</v>
      </c>
      <c r="O119">
        <f t="shared" si="19"/>
        <v>95.399999999999991</v>
      </c>
    </row>
    <row r="120" spans="1:15" x14ac:dyDescent="0.25">
      <c r="A120">
        <v>118</v>
      </c>
      <c r="B120">
        <f t="shared" si="14"/>
        <v>0</v>
      </c>
      <c r="C120">
        <v>7</v>
      </c>
      <c r="D120">
        <f t="shared" si="15"/>
        <v>705</v>
      </c>
      <c r="E120">
        <v>0</v>
      </c>
      <c r="F120">
        <v>0</v>
      </c>
      <c r="G120">
        <v>0</v>
      </c>
      <c r="I120">
        <f t="shared" si="16"/>
        <v>0.90983761925822959</v>
      </c>
      <c r="J120">
        <f t="shared" si="17"/>
        <v>89.999999999999986</v>
      </c>
      <c r="L120">
        <f t="shared" si="18"/>
        <v>390.6</v>
      </c>
      <c r="O120">
        <f t="shared" si="19"/>
        <v>95.399999999999991</v>
      </c>
    </row>
    <row r="121" spans="1:15" x14ac:dyDescent="0.25">
      <c r="A121">
        <v>119</v>
      </c>
      <c r="B121">
        <f t="shared" si="14"/>
        <v>0</v>
      </c>
      <c r="C121">
        <v>7</v>
      </c>
      <c r="D121">
        <f t="shared" si="15"/>
        <v>712</v>
      </c>
      <c r="E121">
        <v>0</v>
      </c>
      <c r="F121">
        <v>0</v>
      </c>
      <c r="G121">
        <v>0</v>
      </c>
      <c r="I121">
        <f t="shared" si="16"/>
        <v>0.90983761925822959</v>
      </c>
      <c r="J121">
        <f t="shared" si="17"/>
        <v>89.999999999999986</v>
      </c>
      <c r="L121">
        <f t="shared" si="18"/>
        <v>390.6</v>
      </c>
      <c r="O121">
        <f t="shared" si="19"/>
        <v>95.399999999999991</v>
      </c>
    </row>
    <row r="122" spans="1:15" x14ac:dyDescent="0.25">
      <c r="A122">
        <v>120</v>
      </c>
      <c r="B122">
        <f t="shared" si="14"/>
        <v>-3</v>
      </c>
      <c r="C122">
        <v>4</v>
      </c>
      <c r="D122">
        <f t="shared" si="15"/>
        <v>716</v>
      </c>
      <c r="E122">
        <v>0</v>
      </c>
      <c r="F122">
        <v>0</v>
      </c>
      <c r="G122">
        <v>0</v>
      </c>
      <c r="I122">
        <f t="shared" si="16"/>
        <v>2.7863777089783284</v>
      </c>
      <c r="J122">
        <f t="shared" si="17"/>
        <v>90</v>
      </c>
      <c r="L122">
        <f t="shared" si="18"/>
        <v>223.20000000000002</v>
      </c>
      <c r="O122">
        <f t="shared" si="19"/>
        <v>-2553.3000000000002</v>
      </c>
    </row>
    <row r="123" spans="1:15" x14ac:dyDescent="0.25">
      <c r="A123">
        <v>121</v>
      </c>
      <c r="B123">
        <f t="shared" si="14"/>
        <v>0</v>
      </c>
      <c r="C123">
        <v>4</v>
      </c>
      <c r="D123">
        <f t="shared" si="15"/>
        <v>720</v>
      </c>
      <c r="E123">
        <v>0</v>
      </c>
      <c r="F123">
        <v>0</v>
      </c>
      <c r="G123">
        <v>0</v>
      </c>
      <c r="I123">
        <f t="shared" si="16"/>
        <v>2.7863777089783284</v>
      </c>
      <c r="J123">
        <f t="shared" si="17"/>
        <v>90</v>
      </c>
      <c r="L123">
        <f t="shared" si="18"/>
        <v>223.20000000000002</v>
      </c>
      <c r="O123">
        <f t="shared" si="19"/>
        <v>95.4</v>
      </c>
    </row>
    <row r="124" spans="1:15" x14ac:dyDescent="0.25">
      <c r="A124">
        <v>122</v>
      </c>
      <c r="B124">
        <f t="shared" si="14"/>
        <v>0</v>
      </c>
      <c r="C124">
        <v>4</v>
      </c>
      <c r="D124">
        <f t="shared" si="15"/>
        <v>724</v>
      </c>
      <c r="E124">
        <v>0</v>
      </c>
      <c r="F124">
        <v>0</v>
      </c>
      <c r="G124">
        <v>0</v>
      </c>
      <c r="I124">
        <f t="shared" si="16"/>
        <v>2.7863777089783284</v>
      </c>
      <c r="J124">
        <f t="shared" si="17"/>
        <v>90</v>
      </c>
      <c r="L124">
        <f t="shared" si="18"/>
        <v>223.20000000000002</v>
      </c>
      <c r="O124">
        <f t="shared" si="19"/>
        <v>95.4</v>
      </c>
    </row>
    <row r="125" spans="1:15" x14ac:dyDescent="0.25">
      <c r="A125">
        <v>123</v>
      </c>
      <c r="B125">
        <f t="shared" si="14"/>
        <v>0</v>
      </c>
      <c r="C125">
        <v>4</v>
      </c>
      <c r="D125">
        <f t="shared" si="15"/>
        <v>728</v>
      </c>
      <c r="E125">
        <v>0</v>
      </c>
      <c r="F125">
        <v>0</v>
      </c>
      <c r="G125">
        <v>0</v>
      </c>
      <c r="I125">
        <f t="shared" si="16"/>
        <v>2.7863777089783284</v>
      </c>
      <c r="J125">
        <f t="shared" si="17"/>
        <v>90</v>
      </c>
      <c r="L125">
        <f t="shared" si="18"/>
        <v>223.20000000000002</v>
      </c>
      <c r="O125">
        <f t="shared" si="19"/>
        <v>95.4</v>
      </c>
    </row>
    <row r="126" spans="1:15" x14ac:dyDescent="0.25">
      <c r="A126">
        <v>124</v>
      </c>
      <c r="B126">
        <f t="shared" si="14"/>
        <v>0</v>
      </c>
      <c r="C126">
        <v>4</v>
      </c>
      <c r="D126">
        <f t="shared" si="15"/>
        <v>732</v>
      </c>
      <c r="E126">
        <v>0</v>
      </c>
      <c r="F126">
        <v>0</v>
      </c>
      <c r="G126">
        <v>0</v>
      </c>
      <c r="I126">
        <f t="shared" si="16"/>
        <v>2.7863777089783284</v>
      </c>
      <c r="J126">
        <f t="shared" si="17"/>
        <v>90</v>
      </c>
      <c r="L126">
        <f t="shared" si="18"/>
        <v>223.20000000000002</v>
      </c>
      <c r="O126">
        <f t="shared" si="19"/>
        <v>95.4</v>
      </c>
    </row>
    <row r="127" spans="1:15" x14ac:dyDescent="0.25">
      <c r="A127">
        <v>125</v>
      </c>
      <c r="B127">
        <f t="shared" si="14"/>
        <v>1</v>
      </c>
      <c r="C127">
        <v>5</v>
      </c>
      <c r="D127">
        <f t="shared" si="15"/>
        <v>737</v>
      </c>
      <c r="E127">
        <v>0</v>
      </c>
      <c r="F127">
        <v>0</v>
      </c>
      <c r="G127">
        <v>0</v>
      </c>
      <c r="I127">
        <f t="shared" si="16"/>
        <v>1.78328173374613</v>
      </c>
      <c r="J127">
        <f t="shared" si="17"/>
        <v>89.999999999999986</v>
      </c>
      <c r="L127">
        <f t="shared" si="18"/>
        <v>279</v>
      </c>
      <c r="O127">
        <f t="shared" si="19"/>
        <v>978.30000000000007</v>
      </c>
    </row>
    <row r="128" spans="1:15" x14ac:dyDescent="0.25">
      <c r="A128">
        <v>126</v>
      </c>
      <c r="B128">
        <f t="shared" si="14"/>
        <v>1</v>
      </c>
      <c r="C128">
        <v>6</v>
      </c>
      <c r="D128">
        <f t="shared" si="15"/>
        <v>743</v>
      </c>
      <c r="E128">
        <v>0</v>
      </c>
      <c r="F128">
        <v>0</v>
      </c>
      <c r="G128">
        <v>0</v>
      </c>
      <c r="I128">
        <f t="shared" si="16"/>
        <v>1.2383900928792571</v>
      </c>
      <c r="J128">
        <f t="shared" si="17"/>
        <v>90</v>
      </c>
      <c r="L128">
        <f t="shared" si="18"/>
        <v>334.8</v>
      </c>
      <c r="O128">
        <f t="shared" si="19"/>
        <v>978.30000000000007</v>
      </c>
    </row>
    <row r="129" spans="1:15" x14ac:dyDescent="0.25">
      <c r="A129">
        <v>127</v>
      </c>
      <c r="B129">
        <f t="shared" si="14"/>
        <v>1</v>
      </c>
      <c r="C129">
        <v>7</v>
      </c>
      <c r="D129">
        <f t="shared" si="15"/>
        <v>750</v>
      </c>
      <c r="E129">
        <v>0</v>
      </c>
      <c r="F129">
        <v>0</v>
      </c>
      <c r="G129">
        <v>0</v>
      </c>
      <c r="I129">
        <f t="shared" si="16"/>
        <v>0.90983761925822959</v>
      </c>
      <c r="J129">
        <f t="shared" si="17"/>
        <v>89.999999999999986</v>
      </c>
      <c r="L129">
        <f t="shared" si="18"/>
        <v>390.6</v>
      </c>
      <c r="O129">
        <f t="shared" si="19"/>
        <v>978.30000000000007</v>
      </c>
    </row>
    <row r="130" spans="1:15" x14ac:dyDescent="0.25">
      <c r="A130">
        <v>128</v>
      </c>
      <c r="B130">
        <f t="shared" si="14"/>
        <v>0</v>
      </c>
      <c r="C130">
        <v>7</v>
      </c>
      <c r="D130">
        <f t="shared" si="15"/>
        <v>757</v>
      </c>
      <c r="E130">
        <v>0</v>
      </c>
      <c r="F130">
        <v>0</v>
      </c>
      <c r="G130">
        <v>0</v>
      </c>
      <c r="I130">
        <f t="shared" si="16"/>
        <v>0.90983761925822959</v>
      </c>
      <c r="J130">
        <f t="shared" si="17"/>
        <v>89.999999999999986</v>
      </c>
      <c r="L130">
        <f t="shared" si="18"/>
        <v>390.6</v>
      </c>
      <c r="O130">
        <f t="shared" si="19"/>
        <v>95.399999999999991</v>
      </c>
    </row>
    <row r="131" spans="1:15" x14ac:dyDescent="0.25">
      <c r="A131">
        <v>129</v>
      </c>
      <c r="B131">
        <f t="shared" si="14"/>
        <v>0</v>
      </c>
      <c r="C131">
        <v>7</v>
      </c>
      <c r="D131">
        <f t="shared" si="15"/>
        <v>764</v>
      </c>
      <c r="E131">
        <v>0</v>
      </c>
      <c r="F131">
        <v>0</v>
      </c>
      <c r="G131">
        <v>0</v>
      </c>
      <c r="I131">
        <f t="shared" ref="I131:I140" si="20">2*$P$2/($Q$2*(C131^2)*$P$10)</f>
        <v>0.90983761925822959</v>
      </c>
      <c r="J131">
        <f t="shared" ref="J131:J162" si="21">0.5*$P$10*I131*$Q$2*(C131^2)</f>
        <v>89.999999999999986</v>
      </c>
      <c r="L131">
        <f t="shared" ref="L131:L140" si="22">$Q$13*C131</f>
        <v>390.6</v>
      </c>
      <c r="O131">
        <f t="shared" ref="O131:O140" si="23">($Q$17*B131)+J131+$K$2+G131</f>
        <v>95.399999999999991</v>
      </c>
    </row>
    <row r="132" spans="1:15" x14ac:dyDescent="0.25">
      <c r="A132">
        <v>130</v>
      </c>
      <c r="B132">
        <f t="shared" ref="B132:B140" si="24">C132-C131</f>
        <v>0</v>
      </c>
      <c r="C132">
        <v>7</v>
      </c>
      <c r="D132">
        <f t="shared" ref="D132:D140" si="25">C132+D131</f>
        <v>771</v>
      </c>
      <c r="E132">
        <v>0</v>
      </c>
      <c r="F132">
        <v>0</v>
      </c>
      <c r="G132">
        <v>0</v>
      </c>
      <c r="I132">
        <f t="shared" si="20"/>
        <v>0.90983761925822959</v>
      </c>
      <c r="J132">
        <f t="shared" si="21"/>
        <v>89.999999999999986</v>
      </c>
      <c r="L132">
        <f t="shared" si="22"/>
        <v>390.6</v>
      </c>
      <c r="O132">
        <f t="shared" si="23"/>
        <v>95.399999999999991</v>
      </c>
    </row>
    <row r="133" spans="1:15" x14ac:dyDescent="0.25">
      <c r="A133">
        <v>131</v>
      </c>
      <c r="B133">
        <f t="shared" si="24"/>
        <v>0</v>
      </c>
      <c r="C133">
        <v>7</v>
      </c>
      <c r="D133">
        <f t="shared" si="25"/>
        <v>778</v>
      </c>
      <c r="E133">
        <v>0</v>
      </c>
      <c r="F133">
        <v>0</v>
      </c>
      <c r="G133">
        <v>0</v>
      </c>
      <c r="I133">
        <f t="shared" si="20"/>
        <v>0.90983761925822959</v>
      </c>
      <c r="J133">
        <f t="shared" si="21"/>
        <v>89.999999999999986</v>
      </c>
      <c r="L133">
        <f t="shared" si="22"/>
        <v>390.6</v>
      </c>
      <c r="O133">
        <f t="shared" si="23"/>
        <v>95.399999999999991</v>
      </c>
    </row>
    <row r="134" spans="1:15" x14ac:dyDescent="0.25">
      <c r="A134">
        <v>132</v>
      </c>
      <c r="B134">
        <f t="shared" si="24"/>
        <v>0</v>
      </c>
      <c r="C134">
        <v>7</v>
      </c>
      <c r="D134">
        <f t="shared" si="25"/>
        <v>785</v>
      </c>
      <c r="E134">
        <v>0</v>
      </c>
      <c r="F134">
        <v>0</v>
      </c>
      <c r="G134">
        <v>0</v>
      </c>
      <c r="I134">
        <f t="shared" si="20"/>
        <v>0.90983761925822959</v>
      </c>
      <c r="J134">
        <f t="shared" si="21"/>
        <v>89.999999999999986</v>
      </c>
      <c r="L134">
        <f t="shared" si="22"/>
        <v>390.6</v>
      </c>
      <c r="O134">
        <f t="shared" si="23"/>
        <v>95.399999999999991</v>
      </c>
    </row>
    <row r="135" spans="1:15" x14ac:dyDescent="0.25">
      <c r="A135">
        <v>133</v>
      </c>
      <c r="B135">
        <f t="shared" si="24"/>
        <v>0</v>
      </c>
      <c r="C135">
        <v>7</v>
      </c>
      <c r="D135">
        <f t="shared" si="25"/>
        <v>792</v>
      </c>
      <c r="E135">
        <v>0</v>
      </c>
      <c r="F135">
        <v>0</v>
      </c>
      <c r="G135">
        <v>0</v>
      </c>
      <c r="I135">
        <f t="shared" si="20"/>
        <v>0.90983761925822959</v>
      </c>
      <c r="J135">
        <f t="shared" si="21"/>
        <v>89.999999999999986</v>
      </c>
      <c r="L135">
        <f t="shared" si="22"/>
        <v>390.6</v>
      </c>
      <c r="O135">
        <f t="shared" si="23"/>
        <v>95.399999999999991</v>
      </c>
    </row>
    <row r="136" spans="1:15" x14ac:dyDescent="0.25">
      <c r="A136">
        <v>134</v>
      </c>
      <c r="B136">
        <f t="shared" si="24"/>
        <v>0</v>
      </c>
      <c r="C136">
        <v>7</v>
      </c>
      <c r="D136">
        <f t="shared" si="25"/>
        <v>799</v>
      </c>
      <c r="E136">
        <v>0</v>
      </c>
      <c r="F136">
        <v>0</v>
      </c>
      <c r="G136">
        <v>0</v>
      </c>
      <c r="I136">
        <f t="shared" si="20"/>
        <v>0.90983761925822959</v>
      </c>
      <c r="J136">
        <f t="shared" si="21"/>
        <v>89.999999999999986</v>
      </c>
      <c r="L136">
        <f t="shared" si="22"/>
        <v>390.6</v>
      </c>
      <c r="O136">
        <f t="shared" si="23"/>
        <v>95.399999999999991</v>
      </c>
    </row>
    <row r="137" spans="1:15" x14ac:dyDescent="0.25">
      <c r="A137">
        <v>135</v>
      </c>
      <c r="B137">
        <f t="shared" si="24"/>
        <v>0</v>
      </c>
      <c r="C137">
        <v>7</v>
      </c>
      <c r="D137">
        <f t="shared" si="25"/>
        <v>806</v>
      </c>
      <c r="E137">
        <v>0</v>
      </c>
      <c r="F137">
        <v>0</v>
      </c>
      <c r="G137">
        <v>0</v>
      </c>
      <c r="I137">
        <f t="shared" si="20"/>
        <v>0.90983761925822959</v>
      </c>
      <c r="J137">
        <f t="shared" si="21"/>
        <v>89.999999999999986</v>
      </c>
      <c r="L137">
        <f t="shared" si="22"/>
        <v>390.6</v>
      </c>
      <c r="O137">
        <f t="shared" si="23"/>
        <v>95.399999999999991</v>
      </c>
    </row>
    <row r="138" spans="1:15" x14ac:dyDescent="0.25">
      <c r="A138">
        <v>136</v>
      </c>
      <c r="B138">
        <f t="shared" si="24"/>
        <v>0</v>
      </c>
      <c r="C138">
        <v>7</v>
      </c>
      <c r="D138">
        <f t="shared" si="25"/>
        <v>813</v>
      </c>
      <c r="E138">
        <v>0</v>
      </c>
      <c r="F138">
        <v>0</v>
      </c>
      <c r="G138">
        <v>0</v>
      </c>
      <c r="I138">
        <f t="shared" si="20"/>
        <v>0.90983761925822959</v>
      </c>
      <c r="J138">
        <f t="shared" si="21"/>
        <v>89.999999999999986</v>
      </c>
      <c r="L138">
        <f t="shared" si="22"/>
        <v>390.6</v>
      </c>
      <c r="O138">
        <f t="shared" si="23"/>
        <v>95.399999999999991</v>
      </c>
    </row>
    <row r="139" spans="1:15" x14ac:dyDescent="0.25">
      <c r="A139">
        <v>137</v>
      </c>
      <c r="B139">
        <f t="shared" si="24"/>
        <v>0</v>
      </c>
      <c r="C139">
        <v>7</v>
      </c>
      <c r="D139">
        <f t="shared" si="25"/>
        <v>820</v>
      </c>
      <c r="E139">
        <v>0</v>
      </c>
      <c r="F139">
        <v>0</v>
      </c>
      <c r="G139">
        <v>0</v>
      </c>
      <c r="I139">
        <f t="shared" si="20"/>
        <v>0.90983761925822959</v>
      </c>
      <c r="J139">
        <f t="shared" si="21"/>
        <v>89.999999999999986</v>
      </c>
      <c r="L139">
        <f t="shared" si="22"/>
        <v>390.6</v>
      </c>
      <c r="O139">
        <f t="shared" si="23"/>
        <v>95.399999999999991</v>
      </c>
    </row>
    <row r="140" spans="1:15" x14ac:dyDescent="0.25">
      <c r="A140">
        <v>138</v>
      </c>
      <c r="B140">
        <f t="shared" si="24"/>
        <v>0</v>
      </c>
      <c r="C140">
        <v>7</v>
      </c>
      <c r="D140">
        <f t="shared" si="25"/>
        <v>827</v>
      </c>
      <c r="E140">
        <v>0</v>
      </c>
      <c r="F140">
        <v>0</v>
      </c>
      <c r="G140">
        <v>0</v>
      </c>
      <c r="I140">
        <f t="shared" si="20"/>
        <v>0.90983761925822959</v>
      </c>
      <c r="J140">
        <f t="shared" si="21"/>
        <v>89.999999999999986</v>
      </c>
      <c r="L140">
        <f t="shared" si="22"/>
        <v>390.6</v>
      </c>
      <c r="O140">
        <f t="shared" si="23"/>
        <v>95.399999999999991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" sqref="L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NigerianMan</dc:creator>
  <cp:lastModifiedBy>Cameron Lamnea (P146770)</cp:lastModifiedBy>
  <dcterms:created xsi:type="dcterms:W3CDTF">2017-12-03T22:21:10Z</dcterms:created>
  <dcterms:modified xsi:type="dcterms:W3CDTF">2017-12-05T00:11:39Z</dcterms:modified>
</cp:coreProperties>
</file>