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8_{215801E7-6E9E-450E-949D-584C2C7F0170}" xr6:coauthVersionLast="47" xr6:coauthVersionMax="47" xr10:uidLastSave="{00000000-0000-0000-0000-000000000000}"/>
  <bookViews>
    <workbookView xWindow="-108" yWindow="-108" windowWidth="23256" windowHeight="12456" tabRatio="840" activeTab="2" xr2:uid="{00000000-000D-0000-FFFF-FFFF00000000}"/>
  </bookViews>
  <sheets>
    <sheet name="new public housing bar chart" sheetId="62" r:id="rId1"/>
    <sheet name="total public infastructure" sheetId="63" r:id="rId2"/>
    <sheet name="public work factories" sheetId="64" r:id="rId3"/>
    <sheet name="Public Sector Value" sheetId="44" r:id="rId4"/>
    <sheet name="Private Sector Value" sheetId="46" r:id="rId5"/>
    <sheet name="Firm Size" sheetId="52" r:id="rId6"/>
    <sheet name="No. of Firms - Turnover" sheetId="61" r:id="rId7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3" i="44" l="1"/>
  <c r="E33" i="44"/>
  <c r="D33" i="44"/>
  <c r="C33" i="44"/>
  <c r="B33" i="44"/>
</calcChain>
</file>

<file path=xl/sharedStrings.xml><?xml version="1.0" encoding="utf-8"?>
<sst xmlns="http://schemas.openxmlformats.org/spreadsheetml/2006/main" count="116" uniqueCount="110">
  <si>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</si>
  <si>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</si>
  <si>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</si>
  <si>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</si>
  <si>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</si>
  <si>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</si>
  <si>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</si>
  <si>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</si>
  <si>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</si>
  <si>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</si>
  <si>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</si>
  <si>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</si>
  <si>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</si>
  <si>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</si>
  <si>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</si>
  <si>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</si>
  <si>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</si>
  <si>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</si>
  <si>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</si>
  <si>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</si>
  <si>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</si>
  <si>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</si>
  <si>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</si>
  <si>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</si>
  <si>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</si>
  <si>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</si>
  <si>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</si>
  <si>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</si>
  <si>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</si>
  <si>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</si>
  <si>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</si>
  <si>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</si>
  <si>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</si>
  <si>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</si>
  <si>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</si>
  <si>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</si>
  <si>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</si>
  <si>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</si>
  <si>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</si>
  <si>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</si>
  <si>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</si>
  <si>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</si>
  <si>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</si>
  <si>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</si>
  <si>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</si>
  <si>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</si>
  <si>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</si>
  <si>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</si>
  <si>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</si>
  <si>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</si>
  <si>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</si>
  <si>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</si>
  <si>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</si>
  <si>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</si>
  <si>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</si>
  <si>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</si>
  <si>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</si>
  <si>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</si>
  <si>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</si>
  <si>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</si>
  <si>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</si>
  <si>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</si>
  <si>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</si>
  <si>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</si>
  <si>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</si>
  <si>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</si>
  <si>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</si>
  <si>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</si>
  <si>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</si>
  <si>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</si>
  <si>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</si>
  <si>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</si>
  <si>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</si>
  <si>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</si>
  <si>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</si>
  <si>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</si>
  <si>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</si>
  <si>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</si>
  <si>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</si>
  <si>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</si>
  <si>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</si>
  <si>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</si>
  <si>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</si>
  <si>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</si>
  <si>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</si>
  <si>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</si>
  <si>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</si>
  <si>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</si>
  <si>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</si>
  <si>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</si>
  <si>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</si>
  <si>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</si>
  <si>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</si>
  <si>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</si>
  <si>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</si>
  <si>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</si>
  <si>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</si>
  <si>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</si>
  <si>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</si>
  <si>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</si>
  <si>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</si>
  <si>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</si>
  <si>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</si>
  <si>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</si>
  <si>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</si>
  <si>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</si>
  <si>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>median</t>
  </si>
  <si>
    <t>mode</t>
  </si>
  <si>
    <t>standard deviation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</si>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</sst>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32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4.xml"/><Relationship Id="rId12" Type="http://schemas.openxmlformats.org/officeDocument/2006/relationships/customXml" Target="../customXml/item1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3.xml"/><Relationship Id="rId11" Type="http://schemas.openxmlformats.org/officeDocument/2006/relationships/calcChain" Target="calcChain.xml"/><Relationship Id="rId5" Type="http://schemas.openxmlformats.org/officeDocument/2006/relationships/worksheet" Target="worksheets/sheet2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public housing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7F-4D9A-A0D7-988AEB61AF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43342367"/>
        <c:axId val="1243340447"/>
      </c:barChart>
      <c:catAx>
        <c:axId val="1243342367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0447"/>
        <c:crosses val="autoZero"/>
        <c:auto val="1"/>
        <c:lblAlgn val="ctr"/>
        <c:lblOffset val="100"/>
        <c:noMultiLvlLbl val="0"/>
      </c:catAx>
      <c:valAx>
        <c:axId val="124334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2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public infastructue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016-4A8F-956B-35F4DAB4BE8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016-4A8F-956B-35F4DAB4BE8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016-4A8F-956B-35F4DAB4BE8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016-4A8F-956B-35F4DAB4BE81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016-4A8F-956B-35F4DAB4BE81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016-4A8F-956B-35F4DAB4BE81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016-4A8F-956B-35F4DAB4BE8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016-4A8F-956B-35F4DAB4BE8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016-4A8F-956B-35F4DAB4BE8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016-4A8F-956B-35F4DAB4BE8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016-4A8F-956B-35F4DAB4BE81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016-4A8F-956B-35F4DAB4BE81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016-4A8F-956B-35F4DAB4BE81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D016-4A8F-956B-35F4DAB4BE81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D016-4A8F-956B-35F4DAB4BE81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D016-4A8F-956B-35F4DAB4BE81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D016-4A8F-956B-35F4DAB4BE81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D016-4A8F-956B-35F4DAB4BE8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016-4A8F-956B-35F4DAB4BE81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D016-4A8F-956B-35F4DAB4BE8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016-4A8F-956B-35F4DAB4BE81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D016-4A8F-956B-35F4DAB4BE81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D016-4A8F-956B-35F4DAB4BE8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D016-4A8F-956B-35F4DAB4BE81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D016-4A8F-956B-35F4DAB4BE81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D016-4A8F-956B-35F4DAB4BE81}"/>
              </c:ext>
            </c:extLst>
          </c:dPt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4-D016-4A8F-956B-35F4DAB4BE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</a:t>
            </a:r>
            <a:r>
              <a:rPr lang="en-GB" baseline="0"/>
              <a:t> factories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Value'!$D$5:$D$30</c:f>
              <c:numCache>
                <c:formatCode>#,##0</c:formatCode>
                <c:ptCount val="26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3C-4CC0-86AE-2C70FD944E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7362063"/>
        <c:axId val="1587362543"/>
      </c:lineChart>
      <c:catAx>
        <c:axId val="1587362063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7362543"/>
        <c:crosses val="autoZero"/>
        <c:auto val="1"/>
        <c:lblAlgn val="ctr"/>
        <c:lblOffset val="100"/>
        <c:noMultiLvlLbl val="0"/>
      </c:catAx>
      <c:valAx>
        <c:axId val="1587362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7362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96177359"/>
        <c:axId val="1596198959"/>
      </c:barChart>
      <c:catAx>
        <c:axId val="159617735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98959"/>
        <c:crosses val="autoZero"/>
        <c:auto val="1"/>
        <c:lblAlgn val="ctr"/>
        <c:lblOffset val="100"/>
        <c:noMultiLvlLbl val="0"/>
      </c:catAx>
      <c:valAx>
        <c:axId val="1596198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773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lloyd</c:v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Value'!$A$5:$A$31</c:f>
              <c:numCache>
                <c:formatCode>General_)</c:formatCode>
                <c:ptCount val="27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D2-4D0D-8AA0-3334B1A178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22"/>
        <c:axId val="1596199919"/>
        <c:axId val="1596195119"/>
      </c:barChart>
      <c:catAx>
        <c:axId val="1596199919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95119"/>
        <c:crosses val="autoZero"/>
        <c:auto val="1"/>
        <c:lblAlgn val="ctr"/>
        <c:lblOffset val="100"/>
        <c:noMultiLvlLbl val="0"/>
      </c:catAx>
      <c:valAx>
        <c:axId val="1596195119"/>
        <c:scaling>
          <c:orientation val="minMax"/>
        </c:scaling>
        <c:delete val="0"/>
        <c:axPos val="l"/>
        <c:numFmt formatCode="General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999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 public</a:t>
            </a:r>
            <a:r>
              <a:rPr lang="en-GB" baseline="0"/>
              <a:t> housing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1472501822826927E-2"/>
          <c:y val="1.1494061580026055E-2"/>
          <c:w val="0.93665249851358734"/>
          <c:h val="0.873836216996282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C-4F92-85BF-A4E9776D1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43342367"/>
        <c:axId val="1243340447"/>
      </c:barChart>
      <c:catAx>
        <c:axId val="1243342367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0447"/>
        <c:crosses val="autoZero"/>
        <c:auto val="1"/>
        <c:lblAlgn val="ctr"/>
        <c:lblOffset val="100"/>
        <c:noMultiLvlLbl val="0"/>
      </c:catAx>
      <c:valAx>
        <c:axId val="124334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2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new public</a:t>
            </a:r>
            <a:r>
              <a:rPr lang="en-GB" baseline="0"/>
              <a:t> housing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1472501822826927E-2"/>
          <c:y val="1.1494061580026055E-2"/>
          <c:w val="0.93665249851358734"/>
          <c:h val="0.873836216996282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59-48A8-B9B0-873117C9B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43342367"/>
        <c:axId val="1243340447"/>
      </c:barChart>
      <c:catAx>
        <c:axId val="1243342367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0447"/>
        <c:crosses val="autoZero"/>
        <c:auto val="1"/>
        <c:lblAlgn val="ctr"/>
        <c:lblOffset val="100"/>
        <c:noMultiLvlLbl val="0"/>
      </c:catAx>
      <c:valAx>
        <c:axId val="1243340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3342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FC-4001-9ACB-0499AE1D6FF2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7F-4264-BD00-CB10145C52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0" cap="none" spc="0">
          <a:ln w="0"/>
          <a:solidFill>
            <a:schemeClr val="tx1"/>
          </a:solidFill>
          <a:effectLst>
            <a:outerShdw blurRad="38100" dist="19050" dir="2700000" algn="tl" rotWithShape="0">
              <a:schemeClr val="dk1">
                <a:alpha val="40000"/>
              </a:schemeClr>
            </a:outerShdw>
          </a:effectLst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9431967"/>
        <c:axId val="1119432447"/>
      </c:barChart>
      <c:catAx>
        <c:axId val="111943196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432447"/>
        <c:crosses val="autoZero"/>
        <c:auto val="1"/>
        <c:lblAlgn val="ctr"/>
        <c:lblOffset val="100"/>
        <c:noMultiLvlLbl val="0"/>
      </c:catAx>
      <c:valAx>
        <c:axId val="1119432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94319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7354485-1FBD-40D7-938A-3EB9B57AF7ED}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EB43A2B-3646-4738-823D-AC70D1AA7B7F}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6F61C0E-93A1-42D5-A5CC-2ED3B46F17D5}">
  <sheetPr/>
  <sheetViews>
    <sheetView tabSelected="1" zoomScale="8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C2E221-7062-96D9-196E-57557B636D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C44C0E0-6E8F-CC3F-78B2-03655964696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9143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1E041C-34AA-E840-B7F6-5BB7B22F9D0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34</xdr:row>
      <xdr:rowOff>140970</xdr:rowOff>
    </xdr:from>
    <xdr:to>
      <xdr:col>10</xdr:col>
      <xdr:colOff>434340</xdr:colOff>
      <xdr:row>49</xdr:row>
      <xdr:rowOff>140970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BAA66F4-C734-3BA4-266F-9DB97984EB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7620</xdr:colOff>
      <xdr:row>35</xdr:row>
      <xdr:rowOff>133350</xdr:rowOff>
    </xdr:from>
    <xdr:to>
      <xdr:col>10</xdr:col>
      <xdr:colOff>434340</xdr:colOff>
      <xdr:row>50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319BF50-D9E4-3C41-1FC6-B4F187EDBE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absoluteAnchor>
    <xdr:pos x="2811780" y="7932420"/>
    <xdr:ext cx="9289143" cy="6068786"/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24D83EA-678B-422B-99B4-9F4C17525A8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2811780" y="7749540"/>
    <xdr:ext cx="9289143" cy="6068786"/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F37AC37-20FB-4922-BF95-9269DD9A9DF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5</xdr:col>
      <xdr:colOff>7620</xdr:colOff>
      <xdr:row>24</xdr:row>
      <xdr:rowOff>156210</xdr:rowOff>
    </xdr:from>
    <xdr:to>
      <xdr:col>10</xdr:col>
      <xdr:colOff>434340</xdr:colOff>
      <xdr:row>39</xdr:row>
      <xdr:rowOff>156210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74FBA38-2E39-65C1-BD53-E88E024B2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7620</xdr:colOff>
      <xdr:row>29</xdr:row>
      <xdr:rowOff>125730</xdr:rowOff>
    </xdr:from>
    <xdr:to>
      <xdr:col>10</xdr:col>
      <xdr:colOff>434340</xdr:colOff>
      <xdr:row>44</xdr:row>
      <xdr:rowOff>125730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9457FEB4-E134-B9F9-1362-C8EF65E81F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7620</xdr:colOff>
      <xdr:row>33</xdr:row>
      <xdr:rowOff>171450</xdr:rowOff>
    </xdr:from>
    <xdr:to>
      <xdr:col>10</xdr:col>
      <xdr:colOff>434340</xdr:colOff>
      <xdr:row>48</xdr:row>
      <xdr:rowOff>171450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8DB267D-C57F-9F11-6D51-9A52C71208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513522</xdr:colOff>
      <xdr:row>36</xdr:row>
      <xdr:rowOff>69574</xdr:rowOff>
    </xdr:from>
    <xdr:to>
      <xdr:col>21</xdr:col>
      <xdr:colOff>347870</xdr:colOff>
      <xdr:row>51</xdr:row>
      <xdr:rowOff>79513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264BFBC-7B89-AF9C-541E-6C43E9A05A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zoomScale="46" zoomScaleNormal="100" workbookViewId="0">
      <selection activeCell="H32" sqref="H32"/>
    </sheetView>
  </sheetViews>
  <sheetFormatPr defaultColWidth="8.77734375" defaultRowHeight="14.4"/>
  <cols>
    <col min="1" max="1" width="13" customWidth="1"/>
    <col min="2" max="2" width="12" customWidth="1"/>
    <col min="3" max="3" width="16" customWidth="1"/>
    <col min="4" max="4" width="12.21875" customWidth="1"/>
    <col min="5" max="5" width="16.6640625" customWidth="1"/>
    <col min="6" max="6" width="12.21875" customWidth="1"/>
    <col min="7" max="7" width="12.77734375" customWidth="1"/>
    <col min="8" max="8" width="12.21875" customWidth="1"/>
    <col min="9" max="9" width="11.77734375" customWidth="1"/>
    <col min="10" max="10" width="11.44140625" customWidth="1"/>
    <col min="11" max="11" width="13.44140625" customWidth="1"/>
    <col min="12" max="12" width="12.77734375" customWidth="1"/>
    <col min="13" max="13" width="14.77734375" customWidth="1"/>
    <col min="14" max="14" width="13.77734375" customWidth="1"/>
    <col min="15" max="15" width="16.88671875" customWidth="1"/>
  </cols>
  <sheetData>
    <row r="1" spans="1:17" ht="19.2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B32" t="s">
        <v>105</v>
      </c>
      <c r="C32" t="s">
        <v>106</v>
      </c>
      <c r="D32" t="s">
        <v>107</v>
      </c>
      <c r="E32" t="s">
        <v>108</v>
      </c>
      <c r="F32" s="18" t="s">
        <v>109</v>
      </c>
    </row>
    <row r="33" spans="2:6">
      <c r="B33" s="31">
        <f>AVERAGE(B5:B30)</f>
        <v>3837.4230769230771</v>
      </c>
      <c r="C33" s="31">
        <f>MEDIAN(C5:C30)</f>
        <v>4599</v>
      </c>
      <c r="D33">
        <f>_xlfn.MODE.SNGL(D5:D30)</f>
        <v>77</v>
      </c>
      <c r="E33">
        <f>_xlfn.STDEV.S(E5:E30)</f>
        <v>15.77417558494311</v>
      </c>
      <c r="F33" s="18">
        <f>MAX(F5:F30)-MIN(F5:F30)</f>
        <v>44</v>
      </c>
    </row>
    <row r="34" spans="2:6">
      <c r="F34" s="18"/>
    </row>
    <row r="35" spans="2:6">
      <c r="F35" s="18"/>
    </row>
    <row r="36" spans="2:6">
      <c r="F36" s="18"/>
    </row>
    <row r="37" spans="2:6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0"/>
  <sheetViews>
    <sheetView topLeftCell="A12" zoomScale="89" zoomScaleNormal="89" workbookViewId="0">
      <selection activeCell="Q30" sqref="Q30"/>
    </sheetView>
  </sheetViews>
  <sheetFormatPr defaultColWidth="8.77734375" defaultRowHeight="14.4"/>
  <cols>
    <col min="1" max="1" width="13" customWidth="1"/>
    <col min="2" max="2" width="14.77734375" customWidth="1"/>
    <col min="3" max="3" width="14" customWidth="1"/>
    <col min="4" max="4" width="9.77734375" customWidth="1"/>
    <col min="5" max="5" width="11.21875" customWidth="1"/>
    <col min="6" max="6" width="10.77734375" customWidth="1"/>
    <col min="7" max="7" width="11.21875" customWidth="1"/>
    <col min="8" max="8" width="11.5546875" customWidth="1"/>
    <col min="9" max="9" width="11.77734375" customWidth="1"/>
    <col min="10" max="10" width="12.21875" customWidth="1"/>
    <col min="11" max="11" width="13.109375" customWidth="1"/>
    <col min="12" max="12" width="11.21875" customWidth="1"/>
    <col min="13" max="13" width="11.44140625" customWidth="1"/>
    <col min="14" max="14" width="13.77734375" customWidth="1"/>
    <col min="15" max="15" width="10.77734375" customWidth="1"/>
    <col min="16" max="16" width="15.5546875" customWidth="1"/>
  </cols>
  <sheetData>
    <row r="1" spans="1:16" ht="19.2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0"/>
  <sheetViews>
    <sheetView workbookViewId="0">
      <selection activeCell="B18" sqref="B18:AB18"/>
    </sheetView>
  </sheetViews>
  <sheetFormatPr defaultColWidth="8.77734375" defaultRowHeight="14.4"/>
  <cols>
    <col min="1" max="1" width="17.44140625" customWidth="1"/>
    <col min="2" max="27" width="8.88671875" customWidth="1"/>
  </cols>
  <sheetData>
    <row r="1" spans="1:28" ht="19.2">
      <c r="A1" s="3" t="s">
        <v>102</v>
      </c>
    </row>
    <row r="2" spans="1:28" ht="19.2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</row>
    <row r="20" spans="1:28"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17"/>
  <sheetViews>
    <sheetView workbookViewId="0">
      <selection activeCell="C19" sqref="C19"/>
    </sheetView>
  </sheetViews>
  <sheetFormatPr defaultRowHeight="14.4"/>
  <cols>
    <col min="1" max="1" width="35.21875" customWidth="1"/>
  </cols>
  <sheetData>
    <row r="1" spans="1:18" ht="19.2">
      <c r="A1" s="7" t="s">
        <v>101</v>
      </c>
    </row>
    <row r="2" spans="1:18" ht="19.2">
      <c r="A2" s="7"/>
    </row>
    <row r="3" spans="1:18" ht="28.2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</sheetData>
  <phoneticPr fontId="33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3</vt:i4>
      </vt:variant>
    </vt:vector>
  </HeadingPairs>
  <TitlesOfParts>
    <vt:vector size="7" baseType="lpstr">
      <vt:lpstr>Public Sector Value</vt:lpstr>
      <vt:lpstr>Private Sector Value</vt:lpstr>
      <vt:lpstr>Firm Size</vt:lpstr>
      <vt:lpstr>No. of Firms - Turnover</vt:lpstr>
      <vt:lpstr>new public housing bar chart</vt:lpstr>
      <vt:lpstr>total public infastructure</vt:lpstr>
      <vt:lpstr>public work factories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2025-12-11T22:37:28Z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  <property fmtid="{D5CDD505-2E9C-101B-9397-08002B2CF9AE}" pid="13" name="MSIP_Label_db373a19-4d37-4fe1-bb0e-482252c916b5_Enabled">
    <vt:lpwstr>true</vt:lpwstr>
  </property>
  <property fmtid="{D5CDD505-2E9C-101B-9397-08002B2CF9AE}" pid="14" name="MSIP_Label_db373a19-4d37-4fe1-bb0e-482252c916b5_SetDate">
    <vt:lpwstr>2025-12-11T21:19:53Z</vt:lpwstr>
  </property>
  <property fmtid="{D5CDD505-2E9C-101B-9397-08002B2CF9AE}" pid="15" name="MSIP_Label_db373a19-4d37-4fe1-bb0e-482252c916b5_Method">
    <vt:lpwstr>Privileged</vt:lpwstr>
  </property>
  <property fmtid="{D5CDD505-2E9C-101B-9397-08002B2CF9AE}" pid="16" name="MSIP_Label_db373a19-4d37-4fe1-bb0e-482252c916b5_Name">
    <vt:lpwstr>Public</vt:lpwstr>
  </property>
  <property fmtid="{D5CDD505-2E9C-101B-9397-08002B2CF9AE}" pid="17" name="MSIP_Label_db373a19-4d37-4fe1-bb0e-482252c916b5_SiteId">
    <vt:lpwstr>fee25c27-58bf-4da2-86e6-f2fe4c1c03b9</vt:lpwstr>
  </property>
  <property fmtid="{D5CDD505-2E9C-101B-9397-08002B2CF9AE}" pid="18" name="MSIP_Label_db373a19-4d37-4fe1-bb0e-482252c916b5_ActionId">
    <vt:lpwstr>88d8562d-bb9f-49f7-90fd-7070119eac8c</vt:lpwstr>
  </property>
  <property fmtid="{D5CDD505-2E9C-101B-9397-08002B2CF9AE}" pid="19" name="MSIP_Label_db373a19-4d37-4fe1-bb0e-482252c916b5_ContentBits">
    <vt:lpwstr>0</vt:lpwstr>
  </property>
  <property fmtid="{D5CDD505-2E9C-101B-9397-08002B2CF9AE}" pid="20" name="MSIP_Label_db373a19-4d37-4fe1-bb0e-482252c916b5_Tag">
    <vt:lpwstr>10, 0, 1, 1</vt:lpwstr>
  </property>
</Properties>
</file>