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petertodorov/Desktop/Business and Management/Financial Management and Accounting/"/>
    </mc:Choice>
  </mc:AlternateContent>
  <xr:revisionPtr revIDLastSave="0" documentId="13_ncr:1_{9745494D-D976-784C-9FDC-EBF19294B76B}" xr6:coauthVersionLast="47" xr6:coauthVersionMax="47" xr10:uidLastSave="{00000000-0000-0000-0000-000000000000}"/>
  <bookViews>
    <workbookView xWindow="19320" yWindow="500" windowWidth="19080" windowHeight="19460" xr2:uid="{00000000-000D-0000-FFFF-FFFF00000000}"/>
  </bookViews>
  <sheets>
    <sheet name="Blank spreadsheet" sheetId="8" r:id="rId1"/>
    <sheet name="Accounts" sheetId="2" r:id="rId2"/>
    <sheet name="CBP" sheetId="6" r:id="rId3"/>
    <sheet name="CBR" sheetId="5" r:id="rId4"/>
    <sheet name="SDB" sheetId="3" r:id="rId5"/>
    <sheet name="PDB" sheetId="4" r:id="rId6"/>
    <sheet name="PCB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8" i="2" l="1"/>
  <c r="H54" i="2"/>
  <c r="H18" i="5" l="1"/>
  <c r="I18" i="5"/>
  <c r="J18" i="5"/>
  <c r="H21" i="4" l="1"/>
  <c r="I21" i="4"/>
  <c r="E49" i="8"/>
  <c r="F49" i="8"/>
  <c r="G49" i="8"/>
  <c r="H49" i="8"/>
  <c r="I49" i="8"/>
  <c r="J49" i="8"/>
  <c r="K49" i="8"/>
  <c r="L49" i="8"/>
  <c r="M49" i="8"/>
  <c r="N49" i="8"/>
  <c r="O49" i="8"/>
  <c r="P49" i="8"/>
  <c r="Q49" i="8"/>
  <c r="R49" i="8"/>
  <c r="S49" i="8"/>
  <c r="T49" i="8"/>
  <c r="U49" i="8"/>
  <c r="V49" i="8"/>
  <c r="D15" i="7"/>
  <c r="G15" i="7"/>
  <c r="H38" i="2" l="1"/>
  <c r="G19" i="2"/>
  <c r="H26" i="2" s="1"/>
  <c r="H10" i="2"/>
  <c r="H11" i="2" s="1"/>
  <c r="H59" i="2"/>
  <c r="H70" i="2" s="1"/>
  <c r="H30" i="2" l="1"/>
  <c r="D20" i="6" l="1"/>
  <c r="E20" i="6"/>
  <c r="F20" i="6"/>
  <c r="G20" i="6"/>
  <c r="H20" i="6"/>
  <c r="J20" i="6"/>
  <c r="E18" i="5" l="1"/>
  <c r="F18" i="5"/>
  <c r="G18" i="5"/>
  <c r="L18" i="5"/>
  <c r="D21" i="4"/>
  <c r="E21" i="4"/>
  <c r="F21" i="4"/>
  <c r="G21" i="4"/>
  <c r="E17" i="3"/>
  <c r="F17" i="3"/>
  <c r="G17" i="3"/>
  <c r="E15" i="7"/>
  <c r="F15" i="7"/>
  <c r="C49" i="8" l="1"/>
  <c r="D49" i="8"/>
</calcChain>
</file>

<file path=xl/sharedStrings.xml><?xml version="1.0" encoding="utf-8"?>
<sst xmlns="http://schemas.openxmlformats.org/spreadsheetml/2006/main" count="338" uniqueCount="156">
  <si>
    <t>Freehold Property</t>
  </si>
  <si>
    <t>Provision for Dep'n (FP)</t>
  </si>
  <si>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</si>
  <si>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</si>
  <si>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</si>
  <si>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</si>
  <si>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</si>
  <si>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</si>
  <si>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</si>
  <si>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</si>
  <si>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</si>
  <si>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</si>
  <si>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</si>
  <si>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</si>
  <si>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</si>
  <si>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</si>
  <si>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</si>
  <si>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</si>
  <si>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</si>
  <si>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</si>
  <si>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</si>
  <si>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</si>
  <si>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</si>
  <si>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</si>
  <si>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</si>
  <si>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</si>
  <si>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</si>
  <si>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</si>
  <si>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</si>
  <si>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</si>
  <si>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</si>
  <si>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</si>
  <si>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</si>
  <si>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</si>
  <si>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</si>
  <si>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Accruals</t>
  </si>
  <si>
    <t>Profit and Loss</t>
  </si>
  <si>
    <t>Balance Sheet</t>
  </si>
  <si>
    <t>B</t>
  </si>
  <si>
    <t>P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</si>
  <si>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</si>
  <si>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</si>
  <si>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</si>
  <si>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</si>
  <si>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</si>
  <si>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</si>
  <si>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</si>
  <si>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</si>
  <si>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</si>
  <si>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</si>
  <si>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</si>
  <si>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</si>
  <si>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Freehold Property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</si>
  <si>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</si>
  <si>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</si>
  <si>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</si>
  <si>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</si>
  <si>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</si>
  <si>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</si>
  <si>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</si>
  <si>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</si>
  <si>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</si>
  <si>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</si>
  <si>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</si>
  <si>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</si>
  <si>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</si>
  <si>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</si>
  <si>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</si>
  <si>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</si>
  <si>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</si>
  <si>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</si>
  <si>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</si>
  <si>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</si>
  <si>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</si>
  <si>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</si>
  <si>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</si>
  <si>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</si>
  <si>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</si>
  <si>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</si>
  <si>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Rates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</si>
  <si>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</si>
  <si>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</si>
  <si>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</si>
  <si>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</si>
  <si>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</si>
  <si>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</si>
  <si>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</si>
  <si>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</si>
  <si>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</si>
  <si>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</si>
  <si>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</si>
  <si>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</si>
  <si>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</si>
  <si>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</si>
  <si>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</si>
  <si>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</si>
  <si>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</si>
  <si>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</si>
  <si>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</si>
  <si>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</si>
  <si>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</si>
  <si>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</si>
  <si>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</si>
  <si>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</si>
  <si>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</si>
  <si>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VAT a/c</t>
  </si>
  <si>
    <t xml:space="preserve">DR </t>
  </si>
  <si>
    <t>Bank</t>
  </si>
  <si>
    <t>Cash Sales</t>
  </si>
  <si>
    <t>HM Customs</t>
  </si>
  <si>
    <t>Bal b/f</t>
  </si>
  <si>
    <t>Bal c/f</t>
  </si>
  <si>
    <t>less : Drawings</t>
  </si>
  <si>
    <t xml:space="preserve">     month ended 31st January 2021</t>
  </si>
  <si>
    <t>Balance Sheet at 31st January 2021</t>
  </si>
  <si>
    <t>Black</t>
  </si>
  <si>
    <t>Orange</t>
  </si>
  <si>
    <t>Silver</t>
  </si>
  <si>
    <t>White</t>
  </si>
  <si>
    <t>Gas</t>
  </si>
  <si>
    <t>Electricity</t>
  </si>
  <si>
    <t>Legal Fees</t>
  </si>
  <si>
    <t>Equipment</t>
  </si>
  <si>
    <t>Yellow</t>
  </si>
  <si>
    <t>Vehicle</t>
  </si>
  <si>
    <t>Grey</t>
  </si>
  <si>
    <t>Insurance</t>
  </si>
  <si>
    <t>Claret</t>
  </si>
  <si>
    <t>Stamps</t>
  </si>
  <si>
    <t>Accrued Electricity</t>
  </si>
  <si>
    <t>Accrued Gas</t>
  </si>
  <si>
    <t>Stock at 1-10-2020</t>
  </si>
  <si>
    <t>Reciepts</t>
  </si>
  <si>
    <t xml:space="preserve"> </t>
  </si>
  <si>
    <t>Bank Loan</t>
  </si>
  <si>
    <t>Fixturex and Equipment - cost</t>
  </si>
  <si>
    <t>Provision for Dep'n (FE)</t>
  </si>
  <si>
    <t>WORKINGS</t>
  </si>
  <si>
    <t>Depn charge</t>
  </si>
  <si>
    <t>=</t>
  </si>
  <si>
    <t>outstanding</t>
  </si>
  <si>
    <t>prepaid</t>
  </si>
  <si>
    <t>(Motor Vehicles)</t>
  </si>
  <si>
    <t>(Fixtures and Equipment)</t>
  </si>
  <si>
    <t>9 months insurance</t>
  </si>
  <si>
    <t>£2200 / 12 *9</t>
  </si>
  <si>
    <t>3 months insurance</t>
  </si>
  <si>
    <t>expense</t>
  </si>
  <si>
    <t>£2200 / 12 *3</t>
  </si>
  <si>
    <t>20%*7574/5</t>
  </si>
  <si>
    <t>10%*9578/5</t>
  </si>
  <si>
    <t xml:space="preserve">for 2021 </t>
  </si>
  <si>
    <t>for March 2021</t>
  </si>
  <si>
    <t>£303 / 12 *3</t>
  </si>
  <si>
    <t>£192 / 12 *3</t>
  </si>
  <si>
    <t xml:space="preserve">    Depreciation (76 + 48)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</si>
</sst>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;[Red]\-&quot;£&quot;#,##0"/>
    <numFmt numFmtId="165" formatCode="&quot;£&quot;#,##0.00;[Red]\-&quot;£&quot;#,##0.00"/>
  </numFmts>
  <fonts count="9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 applyBorder="1"/>
    <xf numFmtId="1" fontId="0" fillId="0" borderId="4" xfId="0" applyNumberFormat="1" applyBorder="1"/>
    <xf numFmtId="1" fontId="0" fillId="0" borderId="6" xfId="0" applyNumberFormat="1" applyBorder="1"/>
    <xf numFmtId="1" fontId="0" fillId="0" borderId="7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6" fillId="0" borderId="0" xfId="0" applyFont="1" applyBorder="1"/>
    <xf numFmtId="0" fontId="1" fillId="0" borderId="2" xfId="0" applyFont="1" applyBorder="1"/>
    <xf numFmtId="0" fontId="0" fillId="0" borderId="0" xfId="0" applyAlignment="1"/>
    <xf numFmtId="0" fontId="1" fillId="0" borderId="0" xfId="0" applyFont="1" applyAlignment="1">
      <alignment horizontal="center"/>
    </xf>
    <xf numFmtId="0" fontId="6" fillId="0" borderId="0" xfId="0" applyFont="1"/>
    <xf numFmtId="0" fontId="0" fillId="0" borderId="0" xfId="0" applyFont="1" applyFill="1" applyBorder="1"/>
    <xf numFmtId="0" fontId="6" fillId="0" borderId="0" xfId="0" applyFont="1" applyFill="1" applyBorder="1"/>
    <xf numFmtId="0" fontId="6" fillId="0" borderId="1" xfId="0" applyFont="1" applyBorder="1" applyAlignment="1">
      <alignment horizontal="center"/>
    </xf>
    <xf numFmtId="0" fontId="0" fillId="0" borderId="0" xfId="0" applyFill="1" applyBorder="1"/>
    <xf numFmtId="0" fontId="1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164" fontId="7" fillId="0" borderId="0" xfId="0" applyNumberFormat="1" applyFont="1"/>
    <xf numFmtId="165" fontId="7" fillId="0" borderId="0" xfId="0" applyNumberFormat="1" applyFont="1"/>
    <xf numFmtId="0" fontId="0" fillId="0" borderId="1" xfId="0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V128"/>
  <sheetViews>
    <sheetView tabSelected="1" topLeftCell="A37" zoomScaleNormal="100" workbookViewId="0">
      <selection activeCell="C65" sqref="C65"/>
    </sheetView>
  </sheetViews>
  <sheetFormatPr baseColWidth="10" defaultColWidth="8.83203125" defaultRowHeight="13" x14ac:dyDescent="0.15"/>
  <cols>
    <col min="1" max="1" width="24.5" bestFit="1" customWidth="1"/>
    <col min="3" max="3" width="16.1640625" customWidth="1"/>
    <col min="4" max="4" width="8.33203125" bestFit="1" customWidth="1"/>
    <col min="9" max="9" width="11.1640625" bestFit="1" customWidth="1"/>
  </cols>
  <sheetData>
    <row r="2" spans="1:22" x14ac:dyDescent="0.15">
      <c r="A2" s="2" t="s">
        <v>16</v>
      </c>
      <c r="B2" s="7"/>
      <c r="C2" s="14" t="s">
        <v>12</v>
      </c>
      <c r="D2" s="16" t="s">
        <v>13</v>
      </c>
      <c r="E2" s="14" t="s">
        <v>14</v>
      </c>
      <c r="F2" s="16" t="s">
        <v>15</v>
      </c>
      <c r="G2" t="s">
        <v>18</v>
      </c>
      <c r="H2" s="1" t="s">
        <v>19</v>
      </c>
      <c r="I2" s="14" t="s">
        <v>22</v>
      </c>
      <c r="J2" s="40" t="s">
        <v>23</v>
      </c>
      <c r="K2" s="14" t="s">
        <v>22</v>
      </c>
      <c r="L2" s="40" t="s">
        <v>132</v>
      </c>
      <c r="M2" s="14" t="s">
        <v>27</v>
      </c>
      <c r="N2" s="16" t="s">
        <v>15</v>
      </c>
      <c r="O2" s="14" t="s">
        <v>29</v>
      </c>
      <c r="P2" s="16" t="s">
        <v>13</v>
      </c>
      <c r="Q2" s="48" t="s">
        <v>30</v>
      </c>
      <c r="R2" s="49"/>
      <c r="S2" s="50" t="s">
        <v>36</v>
      </c>
      <c r="T2" s="51"/>
      <c r="U2" s="48" t="s">
        <v>37</v>
      </c>
      <c r="V2" s="51"/>
    </row>
    <row r="3" spans="1:22" x14ac:dyDescent="0.15">
      <c r="A3" s="2"/>
      <c r="B3" s="7"/>
      <c r="C3" s="14"/>
      <c r="D3" s="16"/>
      <c r="E3" s="14"/>
      <c r="F3" s="16"/>
      <c r="H3" s="1"/>
      <c r="I3" s="14"/>
      <c r="J3" s="16"/>
      <c r="K3" s="14"/>
      <c r="L3" s="16"/>
      <c r="M3" s="14"/>
      <c r="N3" s="16"/>
      <c r="O3" s="14"/>
      <c r="P3" s="16"/>
      <c r="Q3" s="13"/>
      <c r="R3" s="14"/>
      <c r="S3" s="15"/>
      <c r="T3" s="16"/>
      <c r="U3" s="13"/>
      <c r="V3" s="16"/>
    </row>
    <row r="4" spans="1:22" x14ac:dyDescent="0.15">
      <c r="A4" s="13"/>
      <c r="B4" s="8"/>
      <c r="C4" s="14" t="s">
        <v>10</v>
      </c>
      <c r="D4" s="16" t="s">
        <v>11</v>
      </c>
      <c r="E4" s="14" t="s">
        <v>10</v>
      </c>
      <c r="F4" s="16" t="s">
        <v>11</v>
      </c>
      <c r="G4" s="14" t="s">
        <v>10</v>
      </c>
      <c r="H4" s="16" t="s">
        <v>11</v>
      </c>
      <c r="I4" s="14" t="s">
        <v>10</v>
      </c>
      <c r="J4" s="16" t="s">
        <v>11</v>
      </c>
      <c r="K4" s="14" t="s">
        <v>10</v>
      </c>
      <c r="L4" s="16" t="s">
        <v>11</v>
      </c>
      <c r="M4" s="14" t="s">
        <v>10</v>
      </c>
      <c r="N4" s="16" t="s">
        <v>11</v>
      </c>
      <c r="O4" s="14" t="s">
        <v>10</v>
      </c>
      <c r="P4" s="16" t="s">
        <v>11</v>
      </c>
      <c r="Q4" s="14" t="s">
        <v>10</v>
      </c>
      <c r="R4" s="16" t="s">
        <v>11</v>
      </c>
      <c r="S4" s="14" t="s">
        <v>10</v>
      </c>
      <c r="T4" s="16" t="s">
        <v>11</v>
      </c>
      <c r="U4" s="14" t="s">
        <v>10</v>
      </c>
      <c r="V4" s="16" t="s">
        <v>11</v>
      </c>
    </row>
    <row r="5" spans="1:22" x14ac:dyDescent="0.15">
      <c r="A5" s="13"/>
      <c r="B5" s="8"/>
      <c r="C5" s="14"/>
      <c r="D5" s="16"/>
      <c r="E5" s="14"/>
      <c r="F5" s="16"/>
      <c r="G5" s="14"/>
      <c r="H5" s="16"/>
      <c r="I5" s="14"/>
      <c r="J5" s="16"/>
      <c r="K5" s="14"/>
      <c r="L5" s="16"/>
      <c r="M5" s="14"/>
      <c r="N5" s="16"/>
      <c r="O5" s="14"/>
      <c r="P5" s="16"/>
      <c r="Q5" s="14"/>
      <c r="R5" s="16"/>
      <c r="S5" s="14"/>
      <c r="T5" s="16"/>
      <c r="U5" s="14"/>
      <c r="V5" s="16"/>
    </row>
    <row r="6" spans="1:22" x14ac:dyDescent="0.15">
      <c r="A6" s="2"/>
      <c r="B6" s="7"/>
      <c r="D6" s="1"/>
      <c r="F6" s="1"/>
      <c r="H6" s="1"/>
      <c r="J6" s="1"/>
      <c r="L6" s="1"/>
      <c r="N6" s="1"/>
      <c r="P6" s="1"/>
      <c r="R6" s="1"/>
      <c r="T6" s="1"/>
      <c r="V6" s="1"/>
    </row>
    <row r="7" spans="1:22" x14ac:dyDescent="0.15">
      <c r="A7" s="2" t="s">
        <v>0</v>
      </c>
      <c r="B7" s="7" t="s">
        <v>38</v>
      </c>
      <c r="D7" s="1"/>
      <c r="F7" s="1"/>
      <c r="H7" s="1"/>
      <c r="J7" s="1"/>
      <c r="L7" s="1"/>
      <c r="N7" s="1"/>
      <c r="P7" s="1"/>
      <c r="R7" s="1"/>
      <c r="T7" s="1"/>
      <c r="V7" s="1"/>
    </row>
    <row r="8" spans="1:22" x14ac:dyDescent="0.15">
      <c r="A8" s="2" t="s">
        <v>1</v>
      </c>
      <c r="B8" s="7" t="s">
        <v>38</v>
      </c>
      <c r="C8" t="s">
        <v>133</v>
      </c>
      <c r="D8" s="1"/>
      <c r="F8" s="1"/>
      <c r="H8" s="1"/>
      <c r="J8" s="1"/>
      <c r="L8" s="1"/>
      <c r="N8" s="1"/>
      <c r="P8" s="1"/>
      <c r="R8" s="4"/>
      <c r="T8" s="1"/>
      <c r="V8" s="1"/>
    </row>
    <row r="9" spans="1:22" x14ac:dyDescent="0.15">
      <c r="A9" s="2" t="s">
        <v>2</v>
      </c>
      <c r="B9" s="7" t="s">
        <v>38</v>
      </c>
      <c r="C9">
        <v>27176</v>
      </c>
      <c r="D9" s="1"/>
      <c r="F9" s="1"/>
      <c r="H9" s="1"/>
      <c r="J9" s="1"/>
      <c r="L9" s="1"/>
      <c r="N9" s="1"/>
      <c r="O9">
        <v>27176</v>
      </c>
      <c r="P9" s="1"/>
      <c r="R9" s="1"/>
      <c r="T9" s="1"/>
      <c r="U9">
        <v>27176</v>
      </c>
      <c r="V9" s="1"/>
    </row>
    <row r="10" spans="1:22" x14ac:dyDescent="0.15">
      <c r="A10" s="2" t="s">
        <v>3</v>
      </c>
      <c r="B10" s="7" t="s">
        <v>38</v>
      </c>
      <c r="D10" s="1">
        <v>7574</v>
      </c>
      <c r="F10" s="1"/>
      <c r="H10" s="1"/>
      <c r="J10" s="1"/>
      <c r="L10" s="1"/>
      <c r="N10" s="1"/>
      <c r="P10" s="1">
        <v>7574</v>
      </c>
      <c r="R10" s="4">
        <v>76</v>
      </c>
      <c r="T10" s="1"/>
      <c r="V10" s="1">
        <v>7650</v>
      </c>
    </row>
    <row r="11" spans="1:22" x14ac:dyDescent="0.15">
      <c r="A11" s="41" t="s">
        <v>135</v>
      </c>
      <c r="B11" s="7" t="s">
        <v>38</v>
      </c>
      <c r="C11">
        <v>25394</v>
      </c>
      <c r="D11" s="1"/>
      <c r="F11" s="1"/>
      <c r="H11" s="1"/>
      <c r="J11" s="1"/>
      <c r="L11" s="1"/>
      <c r="N11" s="1"/>
      <c r="O11">
        <v>25394</v>
      </c>
      <c r="P11" s="1"/>
      <c r="R11" s="4"/>
      <c r="T11" s="1"/>
      <c r="U11">
        <v>25394</v>
      </c>
      <c r="V11" s="1"/>
    </row>
    <row r="12" spans="1:22" x14ac:dyDescent="0.15">
      <c r="A12" s="41" t="s">
        <v>136</v>
      </c>
      <c r="B12" s="7" t="s">
        <v>38</v>
      </c>
      <c r="D12" s="1">
        <v>9578</v>
      </c>
      <c r="F12" s="1"/>
      <c r="H12" s="1"/>
      <c r="J12" s="1"/>
      <c r="L12" s="1"/>
      <c r="N12" s="1"/>
      <c r="P12" s="1">
        <v>9578</v>
      </c>
      <c r="R12" s="4">
        <v>48</v>
      </c>
      <c r="T12" s="1"/>
      <c r="V12" s="1">
        <v>9626</v>
      </c>
    </row>
    <row r="13" spans="1:22" x14ac:dyDescent="0.15">
      <c r="A13" s="33" t="s">
        <v>131</v>
      </c>
      <c r="B13" s="7" t="s">
        <v>39</v>
      </c>
      <c r="C13">
        <v>13481</v>
      </c>
      <c r="D13" s="1"/>
      <c r="F13" s="1"/>
      <c r="H13" s="1"/>
      <c r="J13" s="1"/>
      <c r="L13" s="1"/>
      <c r="N13" s="1"/>
      <c r="O13">
        <v>13481</v>
      </c>
      <c r="P13" s="1"/>
      <c r="Q13">
        <v>15840</v>
      </c>
      <c r="R13" s="1"/>
      <c r="S13">
        <v>15840</v>
      </c>
      <c r="T13" s="1"/>
      <c r="V13" s="1"/>
    </row>
    <row r="14" spans="1:22" x14ac:dyDescent="0.15">
      <c r="A14" s="2" t="s">
        <v>4</v>
      </c>
      <c r="B14" s="7" t="s">
        <v>38</v>
      </c>
      <c r="C14">
        <v>11583</v>
      </c>
      <c r="D14" s="1"/>
      <c r="E14">
        <v>25914</v>
      </c>
      <c r="F14" s="1"/>
      <c r="H14" s="1"/>
      <c r="J14" s="1"/>
      <c r="L14" s="1">
        <v>22300</v>
      </c>
      <c r="N14" s="1"/>
      <c r="O14">
        <v>25914</v>
      </c>
      <c r="P14" s="1"/>
      <c r="R14" s="1"/>
      <c r="T14" s="1"/>
      <c r="U14">
        <v>25914</v>
      </c>
      <c r="V14" s="1"/>
    </row>
    <row r="15" spans="1:22" x14ac:dyDescent="0.15">
      <c r="A15" s="2" t="s">
        <v>5</v>
      </c>
      <c r="B15" s="7" t="s">
        <v>38</v>
      </c>
      <c r="D15" s="1">
        <v>2896</v>
      </c>
      <c r="F15" s="1"/>
      <c r="H15" s="1">
        <v>49023</v>
      </c>
      <c r="I15">
        <v>5390</v>
      </c>
      <c r="J15" s="1"/>
      <c r="L15" s="1"/>
      <c r="N15" s="1"/>
      <c r="P15" s="1">
        <v>46529</v>
      </c>
      <c r="R15" s="1"/>
      <c r="T15" s="1"/>
      <c r="V15" s="1">
        <v>46529</v>
      </c>
    </row>
    <row r="16" spans="1:22" x14ac:dyDescent="0.15">
      <c r="A16" s="41" t="s">
        <v>134</v>
      </c>
      <c r="B16" s="7"/>
      <c r="D16" s="1">
        <v>15741</v>
      </c>
      <c r="F16" s="1"/>
      <c r="H16" s="1"/>
      <c r="J16" s="1"/>
      <c r="L16" s="1"/>
      <c r="N16" s="1"/>
      <c r="P16" s="1">
        <v>15741</v>
      </c>
      <c r="R16" s="1"/>
      <c r="T16" s="1"/>
      <c r="V16" s="1">
        <v>15741</v>
      </c>
    </row>
    <row r="17" spans="1:22" x14ac:dyDescent="0.15">
      <c r="A17" s="2" t="s">
        <v>9</v>
      </c>
      <c r="B17" s="7" t="s">
        <v>38</v>
      </c>
      <c r="C17">
        <v>4010</v>
      </c>
      <c r="D17" s="1"/>
      <c r="F17" s="1"/>
      <c r="H17" s="1"/>
      <c r="J17" s="1">
        <v>7791</v>
      </c>
      <c r="K17">
        <v>11583</v>
      </c>
      <c r="L17" s="1"/>
      <c r="N17" s="1"/>
      <c r="O17">
        <v>30459</v>
      </c>
      <c r="P17" s="1"/>
      <c r="R17" s="1"/>
      <c r="T17" s="1"/>
      <c r="U17">
        <v>30459</v>
      </c>
      <c r="V17" s="1"/>
    </row>
    <row r="18" spans="1:22" x14ac:dyDescent="0.15">
      <c r="A18" s="2" t="s">
        <v>6</v>
      </c>
      <c r="B18" s="7" t="s">
        <v>38</v>
      </c>
      <c r="C18">
        <v>675</v>
      </c>
      <c r="D18" s="1"/>
      <c r="F18" s="1"/>
      <c r="H18" s="1"/>
      <c r="I18">
        <v>308</v>
      </c>
      <c r="J18" s="1"/>
      <c r="L18" s="1"/>
      <c r="N18" s="1">
        <v>308</v>
      </c>
      <c r="O18">
        <v>675</v>
      </c>
      <c r="P18" s="1"/>
      <c r="R18" s="1"/>
      <c r="T18" s="1"/>
      <c r="U18">
        <v>675</v>
      </c>
      <c r="V18" s="1"/>
    </row>
    <row r="19" spans="1:22" x14ac:dyDescent="0.15">
      <c r="A19" s="2" t="s">
        <v>7</v>
      </c>
      <c r="B19" s="7" t="s">
        <v>38</v>
      </c>
      <c r="D19" s="1">
        <v>44161</v>
      </c>
      <c r="F19" s="1"/>
      <c r="H19" s="1"/>
      <c r="J19" s="1"/>
      <c r="K19">
        <v>12000</v>
      </c>
      <c r="L19" s="1"/>
      <c r="N19" s="1"/>
      <c r="P19" s="1">
        <v>56161</v>
      </c>
      <c r="R19" s="1"/>
      <c r="T19" s="1"/>
      <c r="V19" s="1">
        <v>56161</v>
      </c>
    </row>
    <row r="20" spans="1:22" x14ac:dyDescent="0.15">
      <c r="A20" s="2" t="s">
        <v>8</v>
      </c>
      <c r="B20" s="7" t="s">
        <v>38</v>
      </c>
      <c r="D20" s="1">
        <v>2005</v>
      </c>
      <c r="F20" s="1">
        <v>4319</v>
      </c>
      <c r="G20">
        <v>8083</v>
      </c>
      <c r="H20" s="1"/>
      <c r="I20" s="41">
        <v>2093</v>
      </c>
      <c r="J20" s="1"/>
      <c r="L20" s="1"/>
      <c r="M20">
        <v>28</v>
      </c>
      <c r="N20" s="1"/>
      <c r="P20" s="1">
        <v>3880</v>
      </c>
      <c r="R20" s="1"/>
      <c r="T20" s="1"/>
      <c r="V20" s="47">
        <v>3880</v>
      </c>
    </row>
    <row r="21" spans="1:22" x14ac:dyDescent="0.15">
      <c r="A21" s="2" t="s">
        <v>43</v>
      </c>
      <c r="B21" s="7" t="s">
        <v>39</v>
      </c>
      <c r="D21" s="1">
        <v>134</v>
      </c>
      <c r="F21" s="1"/>
      <c r="G21">
        <v>440</v>
      </c>
      <c r="H21" s="1"/>
      <c r="J21" s="1"/>
      <c r="L21" s="1">
        <v>1990</v>
      </c>
      <c r="N21" s="1"/>
      <c r="P21" s="1">
        <v>1684</v>
      </c>
      <c r="R21" s="1">
        <v>60</v>
      </c>
      <c r="T21" s="1"/>
      <c r="V21" s="1">
        <v>1744</v>
      </c>
    </row>
    <row r="22" spans="1:22" x14ac:dyDescent="0.15">
      <c r="A22" s="38" t="s">
        <v>129</v>
      </c>
      <c r="B22" s="7"/>
      <c r="D22" s="1">
        <v>111</v>
      </c>
      <c r="F22" s="1"/>
      <c r="G22">
        <v>400</v>
      </c>
      <c r="H22" s="1"/>
      <c r="J22" s="1"/>
      <c r="L22" s="1"/>
      <c r="N22" s="1"/>
      <c r="P22" s="1">
        <v>289</v>
      </c>
      <c r="R22" s="1">
        <v>120</v>
      </c>
      <c r="T22" s="1"/>
      <c r="V22" s="1">
        <v>409</v>
      </c>
    </row>
    <row r="23" spans="1:22" x14ac:dyDescent="0.15">
      <c r="A23" s="39" t="s">
        <v>130</v>
      </c>
      <c r="B23" s="7"/>
      <c r="D23" s="1">
        <v>119</v>
      </c>
      <c r="F23" s="1"/>
      <c r="G23">
        <v>300</v>
      </c>
      <c r="H23" s="1"/>
      <c r="J23" s="1"/>
      <c r="L23" s="1"/>
      <c r="N23" s="1"/>
      <c r="P23" s="1">
        <v>181</v>
      </c>
      <c r="R23" s="1">
        <v>240</v>
      </c>
      <c r="T23" s="1"/>
      <c r="V23" s="1">
        <v>421</v>
      </c>
    </row>
    <row r="24" spans="1:22" x14ac:dyDescent="0.15">
      <c r="A24" s="2"/>
      <c r="B24" s="7"/>
      <c r="D24" s="1"/>
      <c r="F24" s="1"/>
      <c r="H24" s="1"/>
      <c r="J24" s="1"/>
      <c r="L24" s="1"/>
      <c r="N24" s="1"/>
      <c r="P24" s="1"/>
      <c r="R24" s="1"/>
      <c r="T24" s="1"/>
      <c r="V24" s="1"/>
    </row>
    <row r="25" spans="1:22" x14ac:dyDescent="0.15">
      <c r="A25" s="2"/>
      <c r="B25" s="7"/>
      <c r="D25" s="1"/>
      <c r="F25" s="1"/>
      <c r="H25" s="1"/>
      <c r="J25" s="1"/>
      <c r="L25" s="1"/>
      <c r="N25" s="1"/>
      <c r="P25" s="1"/>
      <c r="R25" s="1"/>
      <c r="T25" s="1"/>
      <c r="V25" s="1"/>
    </row>
    <row r="26" spans="1:22" x14ac:dyDescent="0.15">
      <c r="A26" s="2" t="s">
        <v>17</v>
      </c>
      <c r="B26" s="7" t="s">
        <v>39</v>
      </c>
      <c r="D26" s="1"/>
      <c r="F26" s="1">
        <v>21595</v>
      </c>
      <c r="H26" s="1"/>
      <c r="J26" s="1"/>
      <c r="L26" s="1">
        <v>9950</v>
      </c>
      <c r="N26" s="1"/>
      <c r="P26" s="1">
        <v>31545</v>
      </c>
      <c r="R26" s="1"/>
      <c r="T26" s="1">
        <v>31545</v>
      </c>
      <c r="V26" s="1"/>
    </row>
    <row r="27" spans="1:22" x14ac:dyDescent="0.15">
      <c r="A27" s="2" t="s">
        <v>20</v>
      </c>
      <c r="B27" s="7" t="s">
        <v>39</v>
      </c>
      <c r="D27" s="1"/>
      <c r="F27" s="1"/>
      <c r="G27">
        <v>39800</v>
      </c>
      <c r="H27" s="1"/>
      <c r="J27" s="1"/>
      <c r="L27" s="1"/>
      <c r="N27" s="1"/>
      <c r="O27">
        <v>39800</v>
      </c>
      <c r="P27" s="1"/>
      <c r="R27" s="1">
        <v>550</v>
      </c>
      <c r="S27">
        <v>39250</v>
      </c>
      <c r="T27" s="1"/>
      <c r="V27" s="1"/>
    </row>
    <row r="28" spans="1:22" x14ac:dyDescent="0.15">
      <c r="A28" s="2" t="s">
        <v>24</v>
      </c>
      <c r="B28" s="7" t="s">
        <v>39</v>
      </c>
      <c r="D28" s="1"/>
      <c r="F28" s="1"/>
      <c r="H28" s="1"/>
      <c r="J28" s="1"/>
      <c r="L28" s="1"/>
      <c r="N28" s="1"/>
      <c r="P28" s="1"/>
      <c r="R28" s="1"/>
      <c r="T28" s="1"/>
      <c r="V28" s="1"/>
    </row>
    <row r="29" spans="1:22" x14ac:dyDescent="0.15">
      <c r="A29" s="2" t="s">
        <v>25</v>
      </c>
      <c r="B29" s="7" t="s">
        <v>39</v>
      </c>
      <c r="D29" s="1"/>
      <c r="F29" s="1"/>
      <c r="H29" s="1"/>
      <c r="J29" s="1"/>
      <c r="K29">
        <v>218</v>
      </c>
      <c r="L29" s="1"/>
      <c r="N29" s="1"/>
      <c r="O29">
        <v>218</v>
      </c>
      <c r="P29" s="1"/>
      <c r="R29" s="1"/>
      <c r="S29">
        <v>218</v>
      </c>
      <c r="T29" s="1"/>
      <c r="V29" s="1"/>
    </row>
    <row r="30" spans="1:22" x14ac:dyDescent="0.15">
      <c r="A30" s="2" t="s">
        <v>42</v>
      </c>
      <c r="B30" s="7" t="s">
        <v>39</v>
      </c>
      <c r="D30" s="1"/>
      <c r="F30" s="1"/>
      <c r="H30" s="1"/>
      <c r="J30" s="1"/>
      <c r="L30" s="1"/>
      <c r="N30" s="1"/>
      <c r="P30" s="1"/>
      <c r="R30" s="1"/>
      <c r="T30" s="1"/>
      <c r="V30" s="1"/>
    </row>
    <row r="31" spans="1:22" x14ac:dyDescent="0.15">
      <c r="A31" s="2" t="s">
        <v>26</v>
      </c>
      <c r="B31" s="7" t="s">
        <v>39</v>
      </c>
      <c r="D31" s="1"/>
      <c r="F31" s="1"/>
      <c r="H31" s="1"/>
      <c r="J31" s="1">
        <v>329</v>
      </c>
      <c r="L31" s="1"/>
      <c r="N31" s="1"/>
      <c r="P31" s="1">
        <v>329</v>
      </c>
      <c r="R31" s="1"/>
      <c r="T31" s="1">
        <v>329</v>
      </c>
      <c r="V31" s="1"/>
    </row>
    <row r="32" spans="1:22" x14ac:dyDescent="0.15">
      <c r="A32" s="2" t="s">
        <v>28</v>
      </c>
      <c r="B32" s="7" t="s">
        <v>39</v>
      </c>
      <c r="D32" s="1"/>
      <c r="F32" s="1"/>
      <c r="H32" s="1"/>
      <c r="J32" s="1"/>
      <c r="L32" s="1"/>
      <c r="M32">
        <v>140</v>
      </c>
      <c r="N32" s="1"/>
      <c r="O32">
        <v>140</v>
      </c>
      <c r="P32" s="1"/>
      <c r="R32" s="1"/>
      <c r="S32">
        <v>140</v>
      </c>
      <c r="T32" s="1"/>
      <c r="V32" s="1"/>
    </row>
    <row r="33" spans="1:22" x14ac:dyDescent="0.15">
      <c r="A33" s="38" t="s">
        <v>128</v>
      </c>
      <c r="B33" s="7" t="s">
        <v>39</v>
      </c>
      <c r="D33" s="1"/>
      <c r="F33" s="1"/>
      <c r="H33" s="1"/>
      <c r="J33" s="1"/>
      <c r="L33" s="1"/>
      <c r="M33">
        <v>140</v>
      </c>
      <c r="N33" s="1"/>
      <c r="O33">
        <v>140</v>
      </c>
      <c r="P33" s="1"/>
      <c r="R33" s="1"/>
      <c r="S33">
        <v>140</v>
      </c>
      <c r="T33" s="1"/>
      <c r="V33" s="1"/>
    </row>
    <row r="34" spans="1:22" x14ac:dyDescent="0.15">
      <c r="A34" s="2"/>
      <c r="B34" s="7"/>
      <c r="D34" s="1"/>
      <c r="F34" s="1"/>
      <c r="H34" s="1"/>
      <c r="J34" s="1"/>
      <c r="L34" s="1"/>
      <c r="N34" s="1"/>
      <c r="P34" s="1"/>
      <c r="R34" s="1"/>
      <c r="T34" s="1"/>
      <c r="V34" s="1"/>
    </row>
    <row r="35" spans="1:22" x14ac:dyDescent="0.15">
      <c r="A35" s="2"/>
      <c r="B35" s="7"/>
      <c r="D35" s="1"/>
      <c r="F35" s="1"/>
      <c r="H35" s="1"/>
      <c r="J35" s="1"/>
      <c r="L35" s="1"/>
      <c r="N35" s="1"/>
      <c r="P35" s="1"/>
      <c r="R35" s="1"/>
      <c r="T35" s="1"/>
      <c r="V35" s="1"/>
    </row>
    <row r="36" spans="1:22" x14ac:dyDescent="0.15">
      <c r="A36" s="2" t="s">
        <v>31</v>
      </c>
      <c r="B36" s="7" t="s">
        <v>39</v>
      </c>
      <c r="D36" s="1"/>
      <c r="F36" s="1"/>
      <c r="H36" s="1"/>
      <c r="J36" s="1"/>
      <c r="L36" s="1"/>
      <c r="N36" s="1"/>
      <c r="P36" s="1"/>
      <c r="Q36">
        <v>76</v>
      </c>
      <c r="R36" s="1"/>
      <c r="S36">
        <v>76</v>
      </c>
      <c r="T36" s="1"/>
      <c r="V36" s="1"/>
    </row>
    <row r="37" spans="1:22" x14ac:dyDescent="0.15">
      <c r="A37" s="2" t="s">
        <v>32</v>
      </c>
      <c r="B37" s="7" t="s">
        <v>39</v>
      </c>
      <c r="D37" s="1"/>
      <c r="F37" s="1"/>
      <c r="H37" s="1"/>
      <c r="J37" s="1"/>
      <c r="L37" s="1"/>
      <c r="N37" s="1"/>
      <c r="P37" s="1"/>
      <c r="Q37">
        <v>48</v>
      </c>
      <c r="R37" s="1"/>
      <c r="S37">
        <v>48</v>
      </c>
      <c r="T37" s="1"/>
      <c r="V37" s="1"/>
    </row>
    <row r="38" spans="1:22" x14ac:dyDescent="0.15">
      <c r="A38" s="2" t="s">
        <v>33</v>
      </c>
      <c r="B38" s="7" t="s">
        <v>38</v>
      </c>
      <c r="D38" s="1"/>
      <c r="F38" s="1"/>
      <c r="H38" s="1"/>
      <c r="J38" s="1"/>
      <c r="L38" s="1"/>
      <c r="N38" s="1"/>
      <c r="P38" s="1"/>
      <c r="Q38">
        <v>13481</v>
      </c>
      <c r="R38" s="1"/>
      <c r="T38" s="1"/>
      <c r="U38">
        <v>13481</v>
      </c>
      <c r="V38" s="1"/>
    </row>
    <row r="39" spans="1:22" x14ac:dyDescent="0.15">
      <c r="A39" s="2" t="s">
        <v>34</v>
      </c>
      <c r="B39" s="7" t="s">
        <v>39</v>
      </c>
      <c r="D39" s="1"/>
      <c r="F39" s="1"/>
      <c r="H39" s="1"/>
      <c r="J39" s="1"/>
      <c r="L39" s="1"/>
      <c r="N39" s="1"/>
      <c r="P39" s="1"/>
      <c r="R39" s="1">
        <v>15840</v>
      </c>
      <c r="T39">
        <v>13481</v>
      </c>
      <c r="V39" s="1"/>
    </row>
    <row r="40" spans="1:22" x14ac:dyDescent="0.15">
      <c r="A40" s="2" t="s">
        <v>35</v>
      </c>
      <c r="B40" s="7" t="s">
        <v>38</v>
      </c>
      <c r="D40" s="1"/>
      <c r="F40" s="1"/>
      <c r="H40" s="1"/>
      <c r="J40" s="1"/>
      <c r="L40" s="1"/>
      <c r="N40" s="1"/>
      <c r="P40" s="1"/>
      <c r="R40" s="1">
        <v>900</v>
      </c>
      <c r="T40" s="1"/>
      <c r="V40" s="1">
        <v>900</v>
      </c>
    </row>
    <row r="41" spans="1:22" x14ac:dyDescent="0.15">
      <c r="A41" s="1" t="s">
        <v>40</v>
      </c>
      <c r="B41" s="1" t="s">
        <v>38</v>
      </c>
      <c r="D41" s="1"/>
      <c r="F41" s="1"/>
      <c r="H41" s="1"/>
      <c r="J41" s="1"/>
      <c r="L41" s="1"/>
      <c r="N41" s="1"/>
      <c r="P41" s="1"/>
      <c r="Q41">
        <v>1650</v>
      </c>
      <c r="R41" s="1"/>
      <c r="T41" s="1"/>
      <c r="U41">
        <v>1650</v>
      </c>
      <c r="V41" s="1"/>
    </row>
    <row r="42" spans="1:22" x14ac:dyDescent="0.15">
      <c r="A42" s="1"/>
      <c r="B42" s="1"/>
      <c r="D42" s="1"/>
      <c r="F42" s="1"/>
      <c r="H42" s="1"/>
      <c r="J42" s="1"/>
      <c r="L42" s="1"/>
      <c r="N42" s="1"/>
      <c r="P42" s="1"/>
      <c r="Q42" s="6"/>
      <c r="R42" s="4"/>
      <c r="S42" s="10"/>
      <c r="T42" s="4"/>
      <c r="V42" s="1"/>
    </row>
    <row r="43" spans="1:22" x14ac:dyDescent="0.15">
      <c r="A43" s="1"/>
      <c r="B43" s="1"/>
      <c r="D43" s="1"/>
      <c r="F43" s="1"/>
      <c r="H43" s="1"/>
      <c r="J43" s="1"/>
      <c r="L43" s="1"/>
      <c r="N43" s="1"/>
      <c r="P43" s="1"/>
      <c r="Q43" s="2"/>
      <c r="R43" s="4"/>
      <c r="S43" s="11">
        <v>55712</v>
      </c>
      <c r="T43" s="12">
        <v>45355</v>
      </c>
      <c r="V43" s="1"/>
    </row>
    <row r="44" spans="1:22" x14ac:dyDescent="0.15">
      <c r="A44" s="1"/>
      <c r="B44" s="1"/>
      <c r="D44" s="1"/>
      <c r="F44" s="1"/>
      <c r="H44" s="1"/>
      <c r="J44" s="1"/>
      <c r="L44" s="1"/>
      <c r="N44" s="1"/>
      <c r="P44" s="1"/>
      <c r="Q44" s="2"/>
      <c r="R44" s="4"/>
      <c r="S44" s="9"/>
      <c r="T44" s="4"/>
      <c r="V44" s="1"/>
    </row>
    <row r="45" spans="1:22" x14ac:dyDescent="0.15">
      <c r="A45" s="1"/>
      <c r="B45" s="1"/>
      <c r="D45" s="1"/>
      <c r="F45" s="1"/>
      <c r="H45" s="1"/>
      <c r="J45" s="1"/>
      <c r="L45" s="1"/>
      <c r="N45" s="1"/>
      <c r="P45" s="1"/>
      <c r="Q45" s="2"/>
      <c r="R45" s="4"/>
      <c r="S45" s="9">
        <v>-5017</v>
      </c>
      <c r="T45" s="4"/>
      <c r="V45" s="1">
        <v>-5017</v>
      </c>
    </row>
    <row r="46" spans="1:22" x14ac:dyDescent="0.15">
      <c r="A46" s="1" t="s">
        <v>41</v>
      </c>
      <c r="B46" s="1"/>
      <c r="D46" s="1"/>
      <c r="F46" s="1"/>
      <c r="H46" s="1"/>
      <c r="J46" s="1"/>
      <c r="L46" s="1"/>
      <c r="N46" s="1"/>
      <c r="P46" s="1"/>
      <c r="Q46" s="2"/>
      <c r="R46" s="4"/>
      <c r="S46" s="9"/>
      <c r="T46" s="4"/>
      <c r="V46" s="4"/>
    </row>
    <row r="47" spans="1:22" x14ac:dyDescent="0.15">
      <c r="A47" s="1"/>
      <c r="B47" s="1"/>
      <c r="D47" s="1"/>
      <c r="F47" s="1"/>
      <c r="H47" s="1"/>
      <c r="J47" s="1"/>
      <c r="L47" s="1"/>
      <c r="N47" s="1"/>
      <c r="P47" s="1"/>
      <c r="R47" s="1"/>
      <c r="T47" s="1"/>
      <c r="V47" s="1"/>
    </row>
    <row r="48" spans="1:22" x14ac:dyDescent="0.15">
      <c r="A48" s="1"/>
      <c r="B48" s="1"/>
      <c r="D48" s="1"/>
      <c r="F48" s="1"/>
      <c r="H48" s="1"/>
      <c r="J48" s="1"/>
      <c r="L48" s="1"/>
      <c r="N48" s="1"/>
      <c r="P48" s="1"/>
      <c r="R48" s="5"/>
      <c r="T48" s="1"/>
      <c r="V48" s="1"/>
    </row>
    <row r="49" spans="1:22" ht="14" thickBot="1" x14ac:dyDescent="0.2">
      <c r="A49" s="2"/>
      <c r="B49" s="2"/>
      <c r="C49" s="3">
        <f>SUM(C7:C48)</f>
        <v>82319</v>
      </c>
      <c r="D49" s="3">
        <f>SUM(D7:D48)</f>
        <v>82319</v>
      </c>
      <c r="E49" s="3">
        <f t="shared" ref="E49:V49" si="0">SUM(E7:E48)</f>
        <v>25914</v>
      </c>
      <c r="F49" s="3">
        <f t="shared" si="0"/>
        <v>25914</v>
      </c>
      <c r="G49" s="3">
        <f t="shared" si="0"/>
        <v>49023</v>
      </c>
      <c r="H49" s="3">
        <f t="shared" si="0"/>
        <v>49023</v>
      </c>
      <c r="I49" s="3">
        <f t="shared" si="0"/>
        <v>7791</v>
      </c>
      <c r="J49" s="3">
        <f t="shared" si="0"/>
        <v>8120</v>
      </c>
      <c r="K49" s="3">
        <f t="shared" si="0"/>
        <v>23801</v>
      </c>
      <c r="L49" s="3">
        <f t="shared" si="0"/>
        <v>34240</v>
      </c>
      <c r="M49" s="3">
        <f t="shared" si="0"/>
        <v>308</v>
      </c>
      <c r="N49" s="3">
        <f t="shared" si="0"/>
        <v>308</v>
      </c>
      <c r="O49" s="3">
        <f t="shared" si="0"/>
        <v>163397</v>
      </c>
      <c r="P49" s="3">
        <f t="shared" si="0"/>
        <v>173491</v>
      </c>
      <c r="Q49" s="3">
        <f t="shared" si="0"/>
        <v>31095</v>
      </c>
      <c r="R49" s="3">
        <f t="shared" si="0"/>
        <v>17834</v>
      </c>
      <c r="S49" s="3">
        <f t="shared" si="0"/>
        <v>106407</v>
      </c>
      <c r="T49" s="3">
        <f t="shared" si="0"/>
        <v>90710</v>
      </c>
      <c r="U49" s="3">
        <f t="shared" si="0"/>
        <v>124749</v>
      </c>
      <c r="V49" s="3">
        <f t="shared" si="0"/>
        <v>138044</v>
      </c>
    </row>
    <row r="50" spans="1:22" ht="14" thickTop="1" x14ac:dyDescent="0.15"/>
    <row r="53" spans="1:22" ht="20" x14ac:dyDescent="0.2">
      <c r="A53" s="43" t="s">
        <v>137</v>
      </c>
      <c r="B53" s="44"/>
      <c r="C53" s="44"/>
      <c r="D53" s="44"/>
      <c r="E53" s="44"/>
      <c r="F53" s="44"/>
      <c r="G53" s="44"/>
      <c r="H53" s="44"/>
      <c r="I53" s="44"/>
    </row>
    <row r="54" spans="1:22" ht="20" x14ac:dyDescent="0.2">
      <c r="A54" s="44"/>
      <c r="B54" s="44"/>
      <c r="C54" s="44"/>
      <c r="D54" s="44"/>
      <c r="E54" s="44"/>
      <c r="F54" s="44"/>
      <c r="G54" s="44"/>
      <c r="H54" s="44"/>
      <c r="I54" s="44"/>
    </row>
    <row r="55" spans="1:22" ht="20" x14ac:dyDescent="0.2">
      <c r="A55" s="44"/>
      <c r="B55" s="44"/>
      <c r="C55" s="44"/>
      <c r="D55" s="44"/>
      <c r="E55" s="44"/>
      <c r="F55" s="44"/>
      <c r="G55" s="44"/>
      <c r="H55" s="44"/>
      <c r="I55" s="44"/>
      <c r="J55" s="27"/>
    </row>
    <row r="56" spans="1:22" ht="20" x14ac:dyDescent="0.2">
      <c r="A56" s="44">
        <v>1</v>
      </c>
      <c r="B56" s="44"/>
      <c r="C56" s="44" t="s">
        <v>138</v>
      </c>
      <c r="D56" s="44"/>
      <c r="E56" s="44" t="s">
        <v>139</v>
      </c>
      <c r="F56" s="44" t="s">
        <v>149</v>
      </c>
      <c r="G56" s="44"/>
      <c r="H56" s="44" t="s">
        <v>139</v>
      </c>
      <c r="I56" s="46">
        <v>303</v>
      </c>
      <c r="J56" s="27"/>
    </row>
    <row r="57" spans="1:22" ht="20" x14ac:dyDescent="0.2">
      <c r="A57" s="44"/>
      <c r="B57" s="44"/>
      <c r="C57" s="44" t="s">
        <v>151</v>
      </c>
      <c r="D57" s="44"/>
      <c r="E57" s="44"/>
      <c r="F57" s="44"/>
      <c r="G57" s="44"/>
      <c r="H57" s="44"/>
      <c r="I57" s="45"/>
      <c r="J57" s="27"/>
    </row>
    <row r="58" spans="1:22" ht="20" x14ac:dyDescent="0.2">
      <c r="A58" s="44"/>
      <c r="B58" s="44"/>
      <c r="C58" s="44" t="s">
        <v>142</v>
      </c>
      <c r="D58" s="44"/>
      <c r="E58" s="44"/>
      <c r="F58" s="44"/>
      <c r="G58" s="44"/>
      <c r="H58" s="43"/>
      <c r="I58" s="43"/>
      <c r="J58" s="37"/>
    </row>
    <row r="59" spans="1:22" ht="20" x14ac:dyDescent="0.2">
      <c r="A59" s="44"/>
      <c r="B59" s="44"/>
      <c r="C59" s="44"/>
      <c r="D59" s="44"/>
      <c r="E59" s="44"/>
      <c r="F59" s="44"/>
      <c r="G59" s="44"/>
      <c r="H59" s="43"/>
      <c r="I59" s="43"/>
      <c r="J59" s="37"/>
    </row>
    <row r="60" spans="1:22" ht="20" x14ac:dyDescent="0.2">
      <c r="A60" s="44">
        <v>2</v>
      </c>
      <c r="B60" s="44"/>
      <c r="C60" s="44" t="s">
        <v>138</v>
      </c>
      <c r="D60" s="44"/>
      <c r="E60" s="44" t="s">
        <v>139</v>
      </c>
      <c r="F60" s="44" t="s">
        <v>153</v>
      </c>
      <c r="G60" s="44"/>
      <c r="H60" s="44" t="s">
        <v>139</v>
      </c>
      <c r="I60" s="46">
        <v>76</v>
      </c>
      <c r="J60" s="37"/>
    </row>
    <row r="61" spans="1:22" ht="20" x14ac:dyDescent="0.2">
      <c r="A61" s="44"/>
      <c r="B61" s="44"/>
      <c r="C61" s="44" t="s">
        <v>152</v>
      </c>
      <c r="D61" s="44"/>
      <c r="E61" s="44"/>
      <c r="F61" s="44"/>
      <c r="G61" s="44"/>
      <c r="H61" s="43"/>
      <c r="I61" s="43"/>
      <c r="J61" s="37"/>
    </row>
    <row r="62" spans="1:22" ht="20" x14ac:dyDescent="0.2">
      <c r="A62" s="44"/>
      <c r="B62" s="44"/>
      <c r="C62" s="44" t="s">
        <v>142</v>
      </c>
      <c r="D62" s="44"/>
      <c r="E62" s="44"/>
      <c r="F62" s="44"/>
      <c r="G62" s="44"/>
      <c r="H62" s="43"/>
      <c r="I62" s="43"/>
      <c r="J62" s="37"/>
    </row>
    <row r="63" spans="1:22" ht="20" x14ac:dyDescent="0.2">
      <c r="A63" s="44"/>
      <c r="B63" s="44"/>
      <c r="C63" s="44"/>
      <c r="D63" s="44"/>
      <c r="E63" s="44"/>
      <c r="F63" s="44"/>
      <c r="G63" s="44"/>
      <c r="H63" s="43"/>
      <c r="I63" s="43"/>
      <c r="J63" s="37"/>
    </row>
    <row r="64" spans="1:22" ht="20" x14ac:dyDescent="0.2">
      <c r="A64" s="44">
        <v>3</v>
      </c>
      <c r="B64" s="37"/>
      <c r="C64" s="44" t="s">
        <v>138</v>
      </c>
      <c r="D64" s="44"/>
      <c r="E64" s="44" t="s">
        <v>139</v>
      </c>
      <c r="F64" s="44" t="s">
        <v>150</v>
      </c>
      <c r="G64" s="44"/>
      <c r="H64" s="44" t="s">
        <v>139</v>
      </c>
      <c r="I64" s="46">
        <v>192</v>
      </c>
      <c r="J64" s="37"/>
    </row>
    <row r="65" spans="1:10" ht="20" x14ac:dyDescent="0.2">
      <c r="A65" s="37"/>
      <c r="B65" s="37"/>
      <c r="C65" s="44" t="s">
        <v>151</v>
      </c>
      <c r="D65" s="44"/>
      <c r="E65" s="44"/>
      <c r="F65" s="44"/>
      <c r="G65" s="44"/>
      <c r="H65" s="44"/>
      <c r="I65" s="45"/>
      <c r="J65" s="37"/>
    </row>
    <row r="66" spans="1:10" ht="20" x14ac:dyDescent="0.2">
      <c r="A66" s="37"/>
      <c r="B66" s="37"/>
      <c r="C66" s="44" t="s">
        <v>143</v>
      </c>
      <c r="D66" s="44"/>
      <c r="E66" s="44"/>
      <c r="F66" s="44"/>
      <c r="G66" s="44"/>
      <c r="H66" s="44"/>
      <c r="I66" s="44"/>
      <c r="J66" s="37"/>
    </row>
    <row r="67" spans="1:10" ht="20" x14ac:dyDescent="0.2">
      <c r="A67" s="37"/>
      <c r="B67" s="37"/>
      <c r="C67" s="44"/>
      <c r="D67" s="44"/>
      <c r="E67" s="44"/>
      <c r="F67" s="44"/>
      <c r="G67" s="44"/>
      <c r="H67" s="44"/>
      <c r="I67" s="44"/>
      <c r="J67" s="37"/>
    </row>
    <row r="68" spans="1:10" ht="20" x14ac:dyDescent="0.2">
      <c r="A68" s="44">
        <v>4</v>
      </c>
      <c r="B68" s="37"/>
      <c r="C68" s="44" t="s">
        <v>138</v>
      </c>
      <c r="D68" s="44"/>
      <c r="E68" s="44" t="s">
        <v>139</v>
      </c>
      <c r="F68" s="44" t="s">
        <v>154</v>
      </c>
      <c r="G68" s="44"/>
      <c r="H68" s="44" t="s">
        <v>139</v>
      </c>
      <c r="I68" s="46">
        <v>48</v>
      </c>
      <c r="J68" s="37"/>
    </row>
    <row r="69" spans="1:10" ht="20" x14ac:dyDescent="0.2">
      <c r="A69" s="37"/>
      <c r="B69" s="37"/>
      <c r="C69" s="44" t="s">
        <v>152</v>
      </c>
      <c r="D69" s="44"/>
      <c r="E69" s="44"/>
      <c r="F69" s="44"/>
      <c r="G69" s="44"/>
      <c r="H69" s="44"/>
      <c r="I69" s="44"/>
      <c r="J69" s="37"/>
    </row>
    <row r="70" spans="1:10" ht="20" x14ac:dyDescent="0.2">
      <c r="A70" s="44"/>
      <c r="B70" s="37"/>
      <c r="C70" s="44" t="s">
        <v>143</v>
      </c>
      <c r="D70" s="44"/>
      <c r="E70" s="37"/>
      <c r="F70" s="37"/>
      <c r="G70" s="37"/>
      <c r="H70" s="37"/>
      <c r="I70" s="37"/>
      <c r="J70" s="37"/>
    </row>
    <row r="71" spans="1:10" ht="20" x14ac:dyDescent="0.2">
      <c r="A71" s="44"/>
      <c r="B71" s="37"/>
      <c r="C71" s="44"/>
      <c r="D71" s="44"/>
      <c r="E71" s="37"/>
      <c r="F71" s="37"/>
      <c r="G71" s="37"/>
      <c r="H71" s="37"/>
      <c r="I71" s="37"/>
      <c r="J71" s="37"/>
    </row>
    <row r="72" spans="1:10" ht="20" x14ac:dyDescent="0.2">
      <c r="A72" s="44">
        <v>5</v>
      </c>
      <c r="B72" s="44"/>
      <c r="C72" s="44" t="s">
        <v>119</v>
      </c>
      <c r="D72" s="44"/>
      <c r="E72" s="44" t="s">
        <v>139</v>
      </c>
      <c r="F72" s="44"/>
      <c r="G72" s="44"/>
      <c r="H72" s="44"/>
      <c r="I72" s="45">
        <v>240</v>
      </c>
      <c r="J72" s="37"/>
    </row>
    <row r="73" spans="1:10" ht="20" x14ac:dyDescent="0.2">
      <c r="A73" s="44"/>
      <c r="B73" s="44"/>
      <c r="C73" s="44" t="s">
        <v>140</v>
      </c>
      <c r="D73" s="44"/>
      <c r="E73" s="44"/>
      <c r="F73" s="44"/>
      <c r="G73" s="44"/>
      <c r="H73" s="44"/>
      <c r="I73" s="44"/>
      <c r="J73" s="37"/>
    </row>
    <row r="74" spans="1:10" ht="20" x14ac:dyDescent="0.2">
      <c r="A74" s="44"/>
      <c r="B74" s="44"/>
      <c r="C74" s="44"/>
      <c r="D74" s="44"/>
      <c r="E74" s="44"/>
      <c r="F74" s="44"/>
      <c r="G74" s="44"/>
      <c r="H74" s="44"/>
      <c r="I74" s="44"/>
      <c r="J74" s="37"/>
    </row>
    <row r="75" spans="1:10" ht="20" x14ac:dyDescent="0.2">
      <c r="A75" s="44">
        <v>6</v>
      </c>
      <c r="B75" s="44"/>
      <c r="C75" s="44" t="s">
        <v>120</v>
      </c>
      <c r="D75" s="44"/>
      <c r="E75" s="44" t="s">
        <v>139</v>
      </c>
      <c r="F75" s="44"/>
      <c r="G75" s="44"/>
      <c r="H75" s="44"/>
      <c r="I75" s="45">
        <v>120</v>
      </c>
      <c r="J75" s="37"/>
    </row>
    <row r="76" spans="1:10" ht="20" x14ac:dyDescent="0.2">
      <c r="A76" s="44"/>
      <c r="B76" s="44"/>
      <c r="C76" s="44" t="s">
        <v>140</v>
      </c>
      <c r="D76" s="44"/>
      <c r="E76" s="44"/>
      <c r="F76" s="44"/>
      <c r="G76" s="44"/>
      <c r="H76" s="44"/>
      <c r="I76" s="44"/>
      <c r="J76" s="37"/>
    </row>
    <row r="77" spans="1:10" ht="20" x14ac:dyDescent="0.2">
      <c r="A77" s="44"/>
      <c r="B77" s="44"/>
      <c r="C77" s="44"/>
      <c r="D77" s="44"/>
      <c r="E77" s="44"/>
      <c r="F77" s="44"/>
      <c r="G77" s="44"/>
      <c r="H77" s="44"/>
      <c r="I77" s="44"/>
      <c r="J77" s="37"/>
    </row>
    <row r="78" spans="1:10" ht="20" x14ac:dyDescent="0.2">
      <c r="A78" s="44">
        <v>7</v>
      </c>
      <c r="B78" s="44"/>
      <c r="C78" s="44" t="s">
        <v>91</v>
      </c>
      <c r="D78" s="44"/>
      <c r="E78" s="44" t="s">
        <v>139</v>
      </c>
      <c r="F78" s="44"/>
      <c r="G78" s="44"/>
      <c r="H78" s="44"/>
      <c r="I78" s="45">
        <v>60</v>
      </c>
    </row>
    <row r="79" spans="1:10" ht="20" x14ac:dyDescent="0.2">
      <c r="A79" s="44"/>
      <c r="B79" s="44"/>
      <c r="C79" s="44" t="s">
        <v>140</v>
      </c>
      <c r="D79" s="44"/>
      <c r="E79" s="44"/>
      <c r="F79" s="44"/>
      <c r="G79" s="44"/>
      <c r="H79" s="44"/>
      <c r="I79" s="44"/>
    </row>
    <row r="80" spans="1:10" ht="20" x14ac:dyDescent="0.2">
      <c r="A80" s="44"/>
      <c r="B80" s="44"/>
      <c r="C80" s="44"/>
      <c r="D80" s="44"/>
      <c r="E80" s="44"/>
      <c r="F80" s="44"/>
      <c r="G80" s="44"/>
      <c r="H80" s="44"/>
      <c r="I80" s="44"/>
    </row>
    <row r="81" spans="1:9" ht="20" x14ac:dyDescent="0.2">
      <c r="A81" s="44">
        <v>8</v>
      </c>
      <c r="B81" s="44"/>
      <c r="C81" s="44" t="s">
        <v>144</v>
      </c>
      <c r="D81" s="44"/>
      <c r="E81" s="44" t="s">
        <v>139</v>
      </c>
      <c r="F81" s="44" t="s">
        <v>145</v>
      </c>
      <c r="G81" s="44"/>
      <c r="H81" s="44" t="s">
        <v>139</v>
      </c>
      <c r="I81" s="45">
        <v>1650</v>
      </c>
    </row>
    <row r="82" spans="1:9" ht="20" x14ac:dyDescent="0.2">
      <c r="A82" s="44"/>
      <c r="B82" s="44"/>
      <c r="C82" s="44" t="s">
        <v>141</v>
      </c>
      <c r="D82" s="44"/>
      <c r="E82" s="44"/>
      <c r="F82" s="44"/>
      <c r="G82" s="44"/>
      <c r="H82" s="44"/>
      <c r="I82" s="44"/>
    </row>
    <row r="83" spans="1:9" ht="20" x14ac:dyDescent="0.2">
      <c r="A83" s="44"/>
      <c r="B83" s="44"/>
      <c r="C83" s="44"/>
      <c r="D83" s="44"/>
      <c r="E83" s="44"/>
      <c r="F83" s="44"/>
      <c r="G83" s="44"/>
      <c r="H83" s="44"/>
      <c r="I83" s="44"/>
    </row>
    <row r="84" spans="1:9" ht="20" x14ac:dyDescent="0.2">
      <c r="A84" s="44">
        <v>9</v>
      </c>
      <c r="B84" s="44"/>
      <c r="C84" s="44" t="s">
        <v>146</v>
      </c>
      <c r="D84" s="44"/>
      <c r="E84" s="44" t="s">
        <v>139</v>
      </c>
      <c r="F84" s="44" t="s">
        <v>148</v>
      </c>
      <c r="G84" s="44"/>
      <c r="H84" s="44" t="s">
        <v>139</v>
      </c>
      <c r="I84" s="45">
        <v>550</v>
      </c>
    </row>
    <row r="85" spans="1:9" ht="20" x14ac:dyDescent="0.2">
      <c r="A85" s="44"/>
      <c r="B85" s="44"/>
      <c r="C85" s="44" t="s">
        <v>147</v>
      </c>
      <c r="D85" s="44"/>
      <c r="E85" s="44"/>
      <c r="F85" s="44"/>
      <c r="G85" s="44"/>
      <c r="H85" s="44"/>
      <c r="I85" s="44"/>
    </row>
    <row r="86" spans="1:9" ht="20" x14ac:dyDescent="0.2">
      <c r="A86" s="44"/>
      <c r="B86" s="44"/>
      <c r="C86" s="44"/>
      <c r="D86" s="44"/>
      <c r="E86" s="44"/>
      <c r="F86" s="44"/>
      <c r="G86" s="44"/>
      <c r="H86" s="44"/>
      <c r="I86" s="44"/>
    </row>
    <row r="87" spans="1:9" ht="20" x14ac:dyDescent="0.2">
      <c r="A87" s="44"/>
      <c r="B87" s="44"/>
      <c r="C87" s="44"/>
      <c r="D87" s="44"/>
      <c r="E87" s="44"/>
      <c r="F87" s="44"/>
      <c r="G87" s="44"/>
      <c r="H87" s="44"/>
      <c r="I87" s="44"/>
    </row>
    <row r="88" spans="1:9" ht="20" x14ac:dyDescent="0.2">
      <c r="A88" s="44"/>
      <c r="B88" s="44"/>
      <c r="C88" s="44"/>
      <c r="D88" s="44"/>
      <c r="E88" s="44"/>
      <c r="F88" s="44"/>
      <c r="G88" s="44"/>
      <c r="H88" s="44"/>
      <c r="I88" s="44"/>
    </row>
    <row r="89" spans="1:9" ht="20" x14ac:dyDescent="0.2">
      <c r="A89" s="44"/>
      <c r="B89" s="44"/>
      <c r="C89" s="44"/>
      <c r="D89" s="44"/>
      <c r="E89" s="44"/>
      <c r="F89" s="44"/>
      <c r="G89" s="44"/>
      <c r="H89" s="44"/>
      <c r="I89" s="44"/>
    </row>
    <row r="90" spans="1:9" ht="20" x14ac:dyDescent="0.2">
      <c r="A90" s="44"/>
      <c r="B90" s="44"/>
      <c r="C90" s="44"/>
      <c r="D90" s="44"/>
      <c r="E90" s="44"/>
      <c r="F90" s="44"/>
      <c r="G90" s="44"/>
      <c r="H90" s="44"/>
      <c r="I90" s="44"/>
    </row>
    <row r="91" spans="1:9" ht="20" x14ac:dyDescent="0.2">
      <c r="A91" s="44"/>
      <c r="B91" s="44"/>
      <c r="C91" s="44"/>
      <c r="D91" s="44"/>
      <c r="E91" s="44"/>
      <c r="F91" s="44"/>
      <c r="G91" s="44"/>
      <c r="H91" s="44"/>
      <c r="I91" s="44"/>
    </row>
    <row r="92" spans="1:9" ht="20" x14ac:dyDescent="0.2">
      <c r="A92" s="44"/>
      <c r="B92" s="44"/>
      <c r="C92" s="44"/>
      <c r="D92" s="44"/>
      <c r="E92" s="44"/>
      <c r="F92" s="44"/>
      <c r="G92" s="44"/>
      <c r="H92" s="44"/>
      <c r="I92" s="44"/>
    </row>
    <row r="93" spans="1:9" ht="20" x14ac:dyDescent="0.2">
      <c r="A93" s="44"/>
      <c r="B93" s="44"/>
      <c r="C93" s="44"/>
      <c r="D93" s="44"/>
      <c r="E93" s="44"/>
      <c r="F93" s="44"/>
      <c r="G93" s="44"/>
      <c r="H93" s="44"/>
      <c r="I93" s="44"/>
    </row>
    <row r="94" spans="1:9" ht="20" x14ac:dyDescent="0.2">
      <c r="A94" s="44"/>
      <c r="B94" s="44"/>
      <c r="C94" s="44"/>
      <c r="D94" s="44"/>
      <c r="E94" s="44"/>
      <c r="F94" s="44"/>
      <c r="G94" s="44"/>
      <c r="H94" s="44"/>
      <c r="I94" s="44"/>
    </row>
    <row r="95" spans="1:9" ht="20" x14ac:dyDescent="0.2">
      <c r="A95" s="44"/>
      <c r="B95" s="44"/>
      <c r="C95" s="44"/>
      <c r="D95" s="44"/>
      <c r="E95" s="44"/>
      <c r="F95" s="44"/>
      <c r="G95" s="44"/>
      <c r="H95" s="44"/>
      <c r="I95" s="44"/>
    </row>
    <row r="96" spans="1:9" ht="20" x14ac:dyDescent="0.2">
      <c r="A96" s="44"/>
      <c r="B96" s="44"/>
      <c r="C96" s="44"/>
      <c r="D96" s="44"/>
      <c r="E96" s="44"/>
      <c r="F96" s="44"/>
      <c r="G96" s="44"/>
      <c r="H96" s="44"/>
      <c r="I96" s="44"/>
    </row>
    <row r="97" spans="1:9" ht="20" x14ac:dyDescent="0.2">
      <c r="A97" s="44"/>
      <c r="B97" s="44"/>
      <c r="C97" s="44"/>
      <c r="D97" s="44"/>
      <c r="E97" s="44"/>
      <c r="F97" s="44"/>
      <c r="G97" s="44"/>
      <c r="H97" s="44"/>
      <c r="I97" s="44"/>
    </row>
    <row r="98" spans="1:9" ht="20" x14ac:dyDescent="0.2">
      <c r="A98" s="44"/>
      <c r="B98" s="44"/>
      <c r="C98" s="44"/>
      <c r="D98" s="44"/>
      <c r="E98" s="44"/>
      <c r="F98" s="44"/>
      <c r="G98" s="44"/>
      <c r="H98" s="44"/>
      <c r="I98" s="44"/>
    </row>
    <row r="99" spans="1:9" ht="20" x14ac:dyDescent="0.2">
      <c r="A99" s="44"/>
      <c r="B99" s="44"/>
      <c r="C99" s="44"/>
      <c r="D99" s="44"/>
      <c r="E99" s="44"/>
      <c r="F99" s="44"/>
      <c r="G99" s="44"/>
      <c r="H99" s="44"/>
      <c r="I99" s="44"/>
    </row>
    <row r="100" spans="1:9" ht="20" x14ac:dyDescent="0.2">
      <c r="A100" s="44"/>
      <c r="B100" s="44"/>
      <c r="C100" s="44"/>
      <c r="D100" s="44"/>
      <c r="E100" s="44"/>
      <c r="F100" s="44"/>
      <c r="G100" s="44"/>
      <c r="H100" s="44"/>
      <c r="I100" s="44"/>
    </row>
    <row r="101" spans="1:9" ht="20" x14ac:dyDescent="0.2">
      <c r="A101" s="44"/>
      <c r="B101" s="44"/>
      <c r="C101" s="44"/>
      <c r="D101" s="44"/>
      <c r="E101" s="44"/>
      <c r="F101" s="44"/>
      <c r="G101" s="44"/>
      <c r="H101" s="44"/>
      <c r="I101" s="44"/>
    </row>
    <row r="102" spans="1:9" ht="20" x14ac:dyDescent="0.2">
      <c r="A102" s="44"/>
      <c r="B102" s="44"/>
      <c r="C102" s="44"/>
      <c r="D102" s="44"/>
      <c r="E102" s="44"/>
      <c r="F102" s="44"/>
      <c r="G102" s="44"/>
      <c r="H102" s="44"/>
      <c r="I102" s="44"/>
    </row>
    <row r="103" spans="1:9" ht="20" x14ac:dyDescent="0.2">
      <c r="A103" s="44"/>
      <c r="B103" s="44"/>
      <c r="C103" s="44"/>
      <c r="D103" s="44"/>
      <c r="E103" s="44"/>
      <c r="F103" s="44"/>
      <c r="G103" s="44"/>
      <c r="H103" s="44"/>
      <c r="I103" s="44"/>
    </row>
    <row r="104" spans="1:9" ht="20" x14ac:dyDescent="0.2">
      <c r="A104" s="44"/>
      <c r="B104" s="44"/>
      <c r="C104" s="44"/>
      <c r="D104" s="44"/>
      <c r="E104" s="44"/>
      <c r="F104" s="44"/>
      <c r="G104" s="44"/>
      <c r="H104" s="44"/>
      <c r="I104" s="44"/>
    </row>
    <row r="105" spans="1:9" ht="20" x14ac:dyDescent="0.2">
      <c r="A105" s="44"/>
      <c r="B105" s="44"/>
      <c r="C105" s="44"/>
      <c r="D105" s="44"/>
      <c r="E105" s="44"/>
      <c r="F105" s="44"/>
      <c r="G105" s="44"/>
      <c r="H105" s="44"/>
      <c r="I105" s="44"/>
    </row>
    <row r="106" spans="1:9" ht="20" x14ac:dyDescent="0.2">
      <c r="A106" s="44"/>
      <c r="B106" s="44"/>
      <c r="C106" s="44"/>
      <c r="D106" s="44"/>
      <c r="E106" s="44"/>
      <c r="F106" s="44"/>
      <c r="G106" s="44"/>
      <c r="H106" s="44"/>
      <c r="I106" s="44"/>
    </row>
    <row r="107" spans="1:9" ht="20" x14ac:dyDescent="0.2">
      <c r="A107" s="44"/>
      <c r="B107" s="44"/>
      <c r="C107" s="44"/>
      <c r="D107" s="44"/>
      <c r="E107" s="44"/>
      <c r="F107" s="44"/>
      <c r="G107" s="44"/>
      <c r="H107" s="44"/>
      <c r="I107" s="44"/>
    </row>
    <row r="108" spans="1:9" ht="20" x14ac:dyDescent="0.2">
      <c r="A108" s="44"/>
      <c r="B108" s="44"/>
      <c r="C108" s="44"/>
      <c r="D108" s="44"/>
      <c r="E108" s="44"/>
      <c r="F108" s="44"/>
      <c r="G108" s="44"/>
      <c r="H108" s="44"/>
      <c r="I108" s="44"/>
    </row>
    <row r="109" spans="1:9" ht="20" x14ac:dyDescent="0.2">
      <c r="A109" s="44"/>
      <c r="B109" s="44"/>
      <c r="C109" s="44"/>
      <c r="D109" s="44"/>
      <c r="E109" s="44"/>
      <c r="F109" s="44"/>
      <c r="G109" s="44"/>
      <c r="H109" s="44"/>
      <c r="I109" s="44"/>
    </row>
    <row r="110" spans="1:9" ht="20" x14ac:dyDescent="0.2">
      <c r="A110" s="44"/>
      <c r="B110" s="44"/>
      <c r="C110" s="44"/>
      <c r="D110" s="44"/>
      <c r="E110" s="44"/>
      <c r="F110" s="44"/>
      <c r="G110" s="44"/>
      <c r="H110" s="44"/>
      <c r="I110" s="44"/>
    </row>
    <row r="111" spans="1:9" ht="20" x14ac:dyDescent="0.2">
      <c r="A111" s="44"/>
      <c r="B111" s="44"/>
      <c r="C111" s="44"/>
      <c r="D111" s="44"/>
      <c r="E111" s="44"/>
      <c r="F111" s="44"/>
      <c r="G111" s="44"/>
      <c r="H111" s="44"/>
      <c r="I111" s="44"/>
    </row>
    <row r="112" spans="1:9" ht="20" x14ac:dyDescent="0.2">
      <c r="A112" s="44"/>
      <c r="B112" s="44"/>
      <c r="C112" s="44"/>
      <c r="D112" s="44"/>
      <c r="E112" s="44"/>
      <c r="F112" s="44"/>
      <c r="G112" s="44"/>
      <c r="H112" s="44"/>
      <c r="I112" s="44"/>
    </row>
    <row r="113" spans="1:9" ht="20" x14ac:dyDescent="0.2">
      <c r="A113" s="44"/>
      <c r="B113" s="44"/>
      <c r="C113" s="44"/>
      <c r="D113" s="44"/>
      <c r="E113" s="44"/>
      <c r="F113" s="44"/>
      <c r="G113" s="44"/>
      <c r="H113" s="44"/>
      <c r="I113" s="44"/>
    </row>
    <row r="114" spans="1:9" ht="20" x14ac:dyDescent="0.2">
      <c r="A114" s="44"/>
      <c r="B114" s="44"/>
      <c r="C114" s="44"/>
      <c r="D114" s="44"/>
      <c r="E114" s="44"/>
      <c r="F114" s="44"/>
      <c r="G114" s="44"/>
      <c r="H114" s="44"/>
      <c r="I114" s="44"/>
    </row>
    <row r="115" spans="1:9" ht="20" x14ac:dyDescent="0.2">
      <c r="A115" s="44"/>
      <c r="B115" s="44"/>
      <c r="C115" s="44"/>
      <c r="D115" s="44"/>
      <c r="E115" s="44"/>
      <c r="F115" s="44"/>
      <c r="G115" s="44"/>
      <c r="H115" s="44"/>
      <c r="I115" s="44"/>
    </row>
    <row r="116" spans="1:9" ht="20" x14ac:dyDescent="0.2">
      <c r="A116" s="44"/>
      <c r="B116" s="44"/>
      <c r="C116" s="44"/>
      <c r="D116" s="44"/>
      <c r="E116" s="44"/>
      <c r="F116" s="44"/>
      <c r="G116" s="44"/>
      <c r="H116" s="44"/>
      <c r="I116" s="44"/>
    </row>
    <row r="117" spans="1:9" ht="20" x14ac:dyDescent="0.2">
      <c r="A117" s="44"/>
      <c r="B117" s="44"/>
      <c r="C117" s="44"/>
      <c r="D117" s="44"/>
      <c r="E117" s="44"/>
      <c r="F117" s="44"/>
      <c r="G117" s="44"/>
      <c r="H117" s="44"/>
      <c r="I117" s="44"/>
    </row>
    <row r="118" spans="1:9" ht="20" x14ac:dyDescent="0.2">
      <c r="A118" s="44"/>
      <c r="B118" s="44"/>
      <c r="C118" s="44"/>
      <c r="D118" s="44"/>
      <c r="E118" s="44"/>
      <c r="F118" s="44"/>
      <c r="G118" s="44"/>
      <c r="H118" s="44"/>
      <c r="I118" s="44"/>
    </row>
    <row r="119" spans="1:9" ht="20" x14ac:dyDescent="0.2">
      <c r="A119" s="44"/>
      <c r="B119" s="44"/>
      <c r="C119" s="44"/>
      <c r="D119" s="44"/>
      <c r="E119" s="44"/>
      <c r="F119" s="44"/>
      <c r="G119" s="44"/>
      <c r="H119" s="44"/>
      <c r="I119" s="44"/>
    </row>
    <row r="120" spans="1:9" ht="20" x14ac:dyDescent="0.2">
      <c r="A120" s="44"/>
      <c r="B120" s="44"/>
      <c r="C120" s="44"/>
      <c r="D120" s="44"/>
      <c r="E120" s="44"/>
      <c r="F120" s="44"/>
      <c r="G120" s="44"/>
      <c r="H120" s="44"/>
      <c r="I120" s="44"/>
    </row>
    <row r="121" spans="1:9" ht="20" x14ac:dyDescent="0.2">
      <c r="A121" s="44"/>
      <c r="B121" s="44"/>
      <c r="C121" s="44"/>
      <c r="D121" s="44"/>
      <c r="E121" s="44"/>
      <c r="F121" s="44"/>
      <c r="G121" s="44"/>
      <c r="H121" s="44"/>
      <c r="I121" s="44"/>
    </row>
    <row r="122" spans="1:9" ht="20" x14ac:dyDescent="0.2">
      <c r="A122" s="44"/>
      <c r="B122" s="44"/>
      <c r="C122" s="44"/>
      <c r="D122" s="44"/>
      <c r="E122" s="44"/>
      <c r="F122" s="44"/>
      <c r="G122" s="44"/>
      <c r="H122" s="44"/>
      <c r="I122" s="44"/>
    </row>
    <row r="123" spans="1:9" ht="20" x14ac:dyDescent="0.2">
      <c r="A123" s="44"/>
      <c r="B123" s="44"/>
      <c r="C123" s="44"/>
      <c r="D123" s="44"/>
      <c r="E123" s="44"/>
      <c r="F123" s="44"/>
      <c r="G123" s="44"/>
      <c r="H123" s="44"/>
      <c r="I123" s="44"/>
    </row>
    <row r="124" spans="1:9" ht="20" x14ac:dyDescent="0.2">
      <c r="A124" s="44"/>
      <c r="B124" s="44"/>
      <c r="C124" s="44"/>
      <c r="D124" s="44"/>
      <c r="E124" s="44"/>
      <c r="F124" s="44"/>
      <c r="G124" s="44"/>
      <c r="H124" s="44"/>
      <c r="I124" s="44"/>
    </row>
    <row r="125" spans="1:9" ht="20" x14ac:dyDescent="0.2">
      <c r="A125" s="44"/>
      <c r="B125" s="44"/>
      <c r="C125" s="44"/>
      <c r="D125" s="44"/>
      <c r="E125" s="44"/>
      <c r="F125" s="44"/>
      <c r="G125" s="44"/>
      <c r="H125" s="44"/>
      <c r="I125" s="44"/>
    </row>
    <row r="126" spans="1:9" ht="20" x14ac:dyDescent="0.2">
      <c r="A126" s="44"/>
      <c r="B126" s="44"/>
      <c r="C126" s="44"/>
      <c r="D126" s="44"/>
      <c r="E126" s="44"/>
      <c r="F126" s="44"/>
      <c r="G126" s="44"/>
      <c r="H126" s="44"/>
      <c r="I126" s="44"/>
    </row>
    <row r="127" spans="1:9" ht="20" x14ac:dyDescent="0.2">
      <c r="A127" s="44"/>
      <c r="B127" s="44"/>
      <c r="C127" s="44"/>
      <c r="D127" s="44"/>
      <c r="E127" s="44"/>
      <c r="F127" s="44"/>
      <c r="G127" s="44"/>
      <c r="H127" s="44"/>
      <c r="I127" s="44"/>
    </row>
    <row r="128" spans="1:9" ht="20" x14ac:dyDescent="0.2">
      <c r="A128" s="44"/>
      <c r="B128" s="44"/>
      <c r="C128" s="44"/>
      <c r="D128" s="44"/>
      <c r="E128" s="44"/>
      <c r="F128" s="44"/>
      <c r="G128" s="44"/>
      <c r="H128" s="44"/>
      <c r="I128" s="44"/>
    </row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1"/>
  <sheetViews>
    <sheetView topLeftCell="A6" workbookViewId="0">
      <selection activeCell="H30" sqref="H30"/>
    </sheetView>
  </sheetViews>
  <sheetFormatPr baseColWidth="10" defaultColWidth="8.83203125" defaultRowHeight="13" x14ac:dyDescent="0.15"/>
  <cols>
    <col min="6" max="6" width="10.83203125" customWidth="1"/>
    <col min="7" max="7" width="11.83203125" customWidth="1"/>
    <col min="8" max="8" width="11.1640625" customWidth="1"/>
  </cols>
  <sheetData>
    <row r="1" spans="1:8" ht="18" x14ac:dyDescent="0.2">
      <c r="A1" s="17"/>
      <c r="B1" s="17"/>
      <c r="C1" s="17"/>
      <c r="D1" s="17"/>
      <c r="E1" s="17"/>
      <c r="F1" s="17"/>
      <c r="G1" s="17"/>
      <c r="H1" s="18"/>
    </row>
    <row r="2" spans="1:8" ht="20" x14ac:dyDescent="0.2">
      <c r="A2" s="19" t="s">
        <v>114</v>
      </c>
      <c r="B2" s="19"/>
      <c r="C2" s="19"/>
      <c r="D2" s="19"/>
      <c r="E2" s="19"/>
      <c r="F2" s="17"/>
      <c r="G2" s="17"/>
      <c r="H2" s="17"/>
    </row>
    <row r="3" spans="1:8" ht="18" x14ac:dyDescent="0.2">
      <c r="A3" s="17"/>
      <c r="B3" s="17"/>
      <c r="C3" s="17"/>
      <c r="D3" s="17"/>
      <c r="E3" s="17"/>
      <c r="F3" s="17"/>
      <c r="G3" s="17"/>
      <c r="H3" s="17"/>
    </row>
    <row r="4" spans="1:8" ht="18" x14ac:dyDescent="0.2">
      <c r="A4" s="17"/>
      <c r="B4" s="17"/>
      <c r="C4" s="17"/>
      <c r="D4" s="17"/>
      <c r="E4" s="17"/>
      <c r="F4" s="17"/>
      <c r="G4" s="17"/>
      <c r="H4" s="17"/>
    </row>
    <row r="5" spans="1:8" ht="18" x14ac:dyDescent="0.2">
      <c r="A5" s="17"/>
      <c r="B5" s="17"/>
      <c r="C5" s="17"/>
      <c r="D5" s="17"/>
      <c r="E5" s="17"/>
      <c r="F5" s="17"/>
      <c r="G5" s="17" t="s">
        <v>44</v>
      </c>
      <c r="H5" s="17"/>
    </row>
    <row r="6" spans="1:8" ht="18" x14ac:dyDescent="0.2">
      <c r="A6" s="17"/>
      <c r="B6" s="17"/>
      <c r="C6" s="17"/>
      <c r="D6" s="17"/>
      <c r="E6" s="17"/>
      <c r="F6" s="17" t="s">
        <v>45</v>
      </c>
      <c r="G6" s="17" t="s">
        <v>46</v>
      </c>
      <c r="H6" s="17" t="s">
        <v>47</v>
      </c>
    </row>
    <row r="7" spans="1:8" ht="18" x14ac:dyDescent="0.2">
      <c r="A7" s="17"/>
      <c r="B7" s="17"/>
      <c r="C7" s="17"/>
      <c r="D7" s="17"/>
      <c r="E7" s="17"/>
      <c r="F7" s="17" t="s">
        <v>48</v>
      </c>
      <c r="G7" s="17" t="s">
        <v>49</v>
      </c>
      <c r="H7" s="17" t="s">
        <v>50</v>
      </c>
    </row>
    <row r="8" spans="1:8" ht="18" x14ac:dyDescent="0.2">
      <c r="A8" s="17" t="s">
        <v>51</v>
      </c>
      <c r="B8" s="17"/>
      <c r="C8" s="17"/>
      <c r="D8" s="17"/>
      <c r="E8" s="17"/>
      <c r="F8" s="20"/>
      <c r="G8" s="20"/>
      <c r="H8" s="17"/>
    </row>
    <row r="9" spans="1:8" ht="18" x14ac:dyDescent="0.2">
      <c r="A9" s="17" t="s">
        <v>52</v>
      </c>
      <c r="B9" s="17"/>
      <c r="C9" s="17"/>
      <c r="D9" s="17"/>
      <c r="E9" s="17"/>
      <c r="F9" s="17"/>
      <c r="G9" s="17"/>
      <c r="H9" s="17"/>
    </row>
    <row r="10" spans="1:8" ht="18" x14ac:dyDescent="0.2">
      <c r="A10" s="17" t="s">
        <v>53</v>
      </c>
      <c r="B10" s="17"/>
      <c r="C10" s="17"/>
      <c r="D10" s="17"/>
      <c r="E10" s="17"/>
      <c r="F10" s="21">
        <v>27176</v>
      </c>
      <c r="G10" s="21">
        <v>-7574</v>
      </c>
      <c r="H10" s="17">
        <f>F10+G10</f>
        <v>19602</v>
      </c>
    </row>
    <row r="11" spans="1:8" ht="18" x14ac:dyDescent="0.2">
      <c r="A11" s="17"/>
      <c r="B11" s="17"/>
      <c r="C11" s="17"/>
      <c r="D11" s="17"/>
      <c r="E11" s="17"/>
      <c r="F11" s="17"/>
      <c r="G11" s="17"/>
      <c r="H11" s="22">
        <f>H9+H10</f>
        <v>19602</v>
      </c>
    </row>
    <row r="12" spans="1:8" ht="18" x14ac:dyDescent="0.2">
      <c r="A12" s="17"/>
      <c r="B12" s="17"/>
      <c r="C12" s="17"/>
      <c r="D12" s="17"/>
      <c r="E12" s="17"/>
      <c r="F12" s="17"/>
      <c r="G12" s="17"/>
      <c r="H12" s="17"/>
    </row>
    <row r="13" spans="1:8" ht="18" x14ac:dyDescent="0.2">
      <c r="A13" s="17" t="s">
        <v>54</v>
      </c>
      <c r="B13" s="17"/>
      <c r="C13" s="17"/>
      <c r="D13" s="17"/>
      <c r="E13" s="17"/>
      <c r="F13" s="17"/>
      <c r="G13" s="17"/>
      <c r="H13" s="17"/>
    </row>
    <row r="14" spans="1:8" ht="18" x14ac:dyDescent="0.2">
      <c r="A14" s="17" t="s">
        <v>55</v>
      </c>
      <c r="B14" s="17"/>
      <c r="C14" s="17"/>
      <c r="D14" s="17"/>
      <c r="E14" s="17"/>
      <c r="F14" s="17"/>
      <c r="G14" s="17">
        <v>13481</v>
      </c>
      <c r="H14" s="17"/>
    </row>
    <row r="15" spans="1:8" ht="18" x14ac:dyDescent="0.2">
      <c r="A15" s="17" t="s">
        <v>56</v>
      </c>
      <c r="B15" s="17"/>
      <c r="C15" s="17"/>
      <c r="D15" s="17"/>
      <c r="E15" s="17"/>
      <c r="F15" s="17"/>
      <c r="G15" s="17">
        <v>11583</v>
      </c>
      <c r="H15" s="17"/>
    </row>
    <row r="16" spans="1:8" ht="18" x14ac:dyDescent="0.2">
      <c r="A16" s="17" t="s">
        <v>57</v>
      </c>
      <c r="B16" s="17"/>
      <c r="C16" s="17"/>
      <c r="D16" s="17"/>
      <c r="E16" s="17"/>
      <c r="F16" s="17"/>
      <c r="G16" s="17">
        <v>1650</v>
      </c>
      <c r="H16" s="17"/>
    </row>
    <row r="17" spans="1:8" ht="18" x14ac:dyDescent="0.2">
      <c r="A17" s="17" t="s">
        <v>58</v>
      </c>
      <c r="B17" s="17"/>
      <c r="C17" s="17"/>
      <c r="D17" s="17"/>
      <c r="E17" s="17"/>
      <c r="F17" s="17"/>
      <c r="G17" s="17">
        <v>4010</v>
      </c>
      <c r="H17" s="17"/>
    </row>
    <row r="18" spans="1:8" ht="18" x14ac:dyDescent="0.2">
      <c r="A18" s="17" t="s">
        <v>59</v>
      </c>
      <c r="B18" s="17"/>
      <c r="C18" s="17"/>
      <c r="D18" s="17"/>
      <c r="E18" s="17"/>
      <c r="F18" s="17"/>
      <c r="G18" s="21">
        <v>675</v>
      </c>
      <c r="H18" s="17"/>
    </row>
    <row r="19" spans="1:8" ht="18" x14ac:dyDescent="0.2">
      <c r="A19" s="17"/>
      <c r="B19" s="17"/>
      <c r="C19" s="17"/>
      <c r="D19" s="17"/>
      <c r="E19" s="17"/>
      <c r="F19" s="17"/>
      <c r="G19" s="17">
        <f>SUM(G14:G18)</f>
        <v>31399</v>
      </c>
      <c r="H19" s="17"/>
    </row>
    <row r="20" spans="1:8" ht="18" x14ac:dyDescent="0.2">
      <c r="A20" s="17"/>
      <c r="B20" s="17"/>
      <c r="C20" s="17"/>
      <c r="D20" s="17"/>
      <c r="E20" s="17"/>
      <c r="F20" s="17"/>
      <c r="G20" s="17"/>
      <c r="H20" s="17"/>
    </row>
    <row r="21" spans="1:8" ht="18" x14ac:dyDescent="0.2">
      <c r="A21" s="17" t="s">
        <v>60</v>
      </c>
      <c r="B21" s="17"/>
      <c r="C21" s="17"/>
      <c r="D21" s="17"/>
      <c r="E21" s="17"/>
      <c r="F21" s="17"/>
      <c r="G21" s="17"/>
      <c r="H21" s="17"/>
    </row>
    <row r="22" spans="1:8" ht="18" x14ac:dyDescent="0.2">
      <c r="A22" s="17" t="s">
        <v>61</v>
      </c>
      <c r="B22" s="17"/>
      <c r="C22" s="17"/>
      <c r="D22" s="17"/>
      <c r="E22" s="17"/>
      <c r="F22" s="17">
        <v>2896</v>
      </c>
      <c r="G22" s="17"/>
      <c r="H22" s="17"/>
    </row>
    <row r="23" spans="1:8" ht="18" x14ac:dyDescent="0.2">
      <c r="A23" s="17" t="s">
        <v>62</v>
      </c>
      <c r="B23" s="17"/>
      <c r="C23" s="17"/>
      <c r="D23" s="17"/>
      <c r="E23" s="17"/>
      <c r="F23" s="17">
        <v>2005</v>
      </c>
      <c r="G23" s="17"/>
      <c r="H23" s="17"/>
    </row>
    <row r="24" spans="1:8" ht="18" x14ac:dyDescent="0.2">
      <c r="A24" s="17" t="s">
        <v>63</v>
      </c>
      <c r="B24" s="17"/>
      <c r="C24" s="17"/>
      <c r="D24" s="17"/>
      <c r="E24" s="17"/>
      <c r="F24" s="21">
        <v>1450</v>
      </c>
      <c r="G24" s="17"/>
      <c r="H24" s="17"/>
    </row>
    <row r="25" spans="1:8" ht="18" x14ac:dyDescent="0.2">
      <c r="A25" s="17"/>
      <c r="B25" s="17"/>
      <c r="C25" s="17"/>
      <c r="D25" s="17"/>
      <c r="E25" s="17"/>
      <c r="F25" s="17"/>
      <c r="G25" s="21">
        <v>-6351</v>
      </c>
      <c r="H25" s="17"/>
    </row>
    <row r="26" spans="1:8" ht="18" x14ac:dyDescent="0.2">
      <c r="A26" s="17" t="s">
        <v>64</v>
      </c>
      <c r="B26" s="17"/>
      <c r="C26" s="17"/>
      <c r="D26" s="17"/>
      <c r="E26" s="17"/>
      <c r="F26" s="17"/>
      <c r="G26" s="17"/>
      <c r="H26" s="21">
        <f>G19+G25</f>
        <v>25048</v>
      </c>
    </row>
    <row r="27" spans="1:8" ht="18" x14ac:dyDescent="0.2">
      <c r="A27" s="17"/>
      <c r="B27" s="17"/>
      <c r="C27" s="17"/>
      <c r="D27" s="17"/>
      <c r="E27" s="17"/>
      <c r="F27" s="17"/>
      <c r="G27" s="17"/>
      <c r="H27" s="18"/>
    </row>
    <row r="28" spans="1:8" ht="18" x14ac:dyDescent="0.2">
      <c r="A28" s="17"/>
      <c r="B28" s="17"/>
      <c r="C28" s="17"/>
      <c r="D28" s="17"/>
      <c r="E28" s="17"/>
      <c r="F28" s="17"/>
      <c r="G28" s="17"/>
      <c r="H28" s="18"/>
    </row>
    <row r="29" spans="1:8" ht="18" x14ac:dyDescent="0.2">
      <c r="A29" s="17"/>
      <c r="B29" s="17"/>
      <c r="C29" s="17"/>
      <c r="D29" s="17"/>
      <c r="E29" s="17"/>
      <c r="F29" s="17"/>
      <c r="G29" s="17"/>
      <c r="H29" s="17"/>
    </row>
    <row r="30" spans="1:8" ht="19" thickBot="1" x14ac:dyDescent="0.25">
      <c r="A30" s="17"/>
      <c r="B30" s="17"/>
      <c r="C30" s="17"/>
      <c r="D30" s="17"/>
      <c r="E30" s="17"/>
      <c r="F30" s="17"/>
      <c r="G30" s="17"/>
      <c r="H30" s="23">
        <f>H11+H26</f>
        <v>44650</v>
      </c>
    </row>
    <row r="31" spans="1:8" ht="19" thickTop="1" x14ac:dyDescent="0.2">
      <c r="A31" s="17"/>
      <c r="B31" s="17"/>
      <c r="C31" s="17"/>
      <c r="D31" s="17"/>
      <c r="E31" s="17"/>
      <c r="F31" s="17"/>
      <c r="G31" s="17"/>
      <c r="H31" s="18"/>
    </row>
    <row r="32" spans="1:8" ht="18" x14ac:dyDescent="0.2">
      <c r="A32" s="17" t="s">
        <v>65</v>
      </c>
      <c r="B32" s="17"/>
      <c r="C32" s="17"/>
      <c r="D32" s="17"/>
      <c r="E32" s="17"/>
      <c r="F32" s="17"/>
      <c r="G32" s="17"/>
      <c r="H32" s="17"/>
    </row>
    <row r="33" spans="1:8" ht="18" x14ac:dyDescent="0.2">
      <c r="A33" s="17"/>
      <c r="B33" s="17"/>
      <c r="C33" s="17"/>
      <c r="D33" s="17"/>
      <c r="E33" s="17"/>
      <c r="F33" s="17"/>
      <c r="G33" s="17"/>
      <c r="H33" s="17"/>
    </row>
    <row r="34" spans="1:8" ht="18" x14ac:dyDescent="0.2">
      <c r="A34" s="17" t="s">
        <v>7</v>
      </c>
      <c r="B34" s="17"/>
      <c r="C34" s="17"/>
      <c r="D34" s="17"/>
      <c r="E34" s="17"/>
      <c r="F34" s="17"/>
      <c r="G34" s="17"/>
      <c r="H34" s="17">
        <v>44161</v>
      </c>
    </row>
    <row r="35" spans="1:8" ht="18" x14ac:dyDescent="0.2">
      <c r="A35" s="17" t="s">
        <v>66</v>
      </c>
      <c r="B35" s="17"/>
      <c r="C35" s="17"/>
      <c r="D35" s="17"/>
      <c r="E35" s="17"/>
      <c r="F35" s="17"/>
      <c r="G35" s="17"/>
      <c r="H35" s="18">
        <v>-5017</v>
      </c>
    </row>
    <row r="36" spans="1:8" ht="18" x14ac:dyDescent="0.2">
      <c r="A36" s="17" t="s">
        <v>112</v>
      </c>
      <c r="B36" s="17"/>
      <c r="C36" s="17"/>
      <c r="D36" s="17"/>
      <c r="E36" s="17"/>
      <c r="F36" s="17"/>
      <c r="G36" s="17"/>
      <c r="H36" s="18">
        <v>220</v>
      </c>
    </row>
    <row r="37" spans="1:8" ht="18" x14ac:dyDescent="0.2">
      <c r="A37" s="17"/>
      <c r="B37" s="17"/>
      <c r="C37" s="17"/>
      <c r="D37" s="17"/>
      <c r="E37" s="17"/>
      <c r="F37" s="17"/>
      <c r="G37" s="17"/>
      <c r="H37" s="17"/>
    </row>
    <row r="38" spans="1:8" ht="19" thickBot="1" x14ac:dyDescent="0.25">
      <c r="A38" s="17"/>
      <c r="B38" s="17"/>
      <c r="C38" s="17"/>
      <c r="D38" s="17"/>
      <c r="E38" s="17"/>
      <c r="F38" s="17"/>
      <c r="G38" s="17"/>
      <c r="H38" s="23">
        <f>SUM(H34:H37)</f>
        <v>39364</v>
      </c>
    </row>
    <row r="39" spans="1:8" ht="19" thickTop="1" x14ac:dyDescent="0.2">
      <c r="A39" s="17"/>
      <c r="B39" s="17"/>
      <c r="C39" s="17"/>
      <c r="D39" s="17"/>
      <c r="E39" s="17"/>
      <c r="F39" s="17"/>
      <c r="G39" s="17"/>
      <c r="H39" s="17"/>
    </row>
    <row r="40" spans="1:8" ht="18" x14ac:dyDescent="0.2">
      <c r="A40" s="17"/>
      <c r="B40" s="17"/>
      <c r="C40" s="17"/>
      <c r="D40" s="17"/>
      <c r="E40" s="17"/>
      <c r="F40" s="17"/>
      <c r="G40" s="17"/>
      <c r="H40" s="17"/>
    </row>
    <row r="41" spans="1:8" ht="20" x14ac:dyDescent="0.2">
      <c r="A41" s="24" t="s">
        <v>67</v>
      </c>
      <c r="B41" s="20"/>
      <c r="C41" s="20"/>
      <c r="D41" s="20"/>
      <c r="E41" s="20"/>
      <c r="F41" s="20"/>
      <c r="G41" s="20"/>
      <c r="H41" s="20"/>
    </row>
    <row r="42" spans="1:8" ht="20" x14ac:dyDescent="0.2">
      <c r="A42" s="19" t="s">
        <v>113</v>
      </c>
      <c r="B42" s="19"/>
      <c r="C42" s="19"/>
      <c r="D42" s="19"/>
      <c r="E42" s="20"/>
      <c r="F42" s="20"/>
      <c r="G42" s="20"/>
      <c r="H42" s="20"/>
    </row>
    <row r="43" spans="1:8" ht="20" x14ac:dyDescent="0.2">
      <c r="A43" s="19"/>
      <c r="B43" s="19"/>
      <c r="C43" s="19"/>
      <c r="D43" s="19"/>
      <c r="E43" s="20"/>
      <c r="F43" s="20"/>
      <c r="G43" s="20"/>
      <c r="H43" s="20"/>
    </row>
    <row r="44" spans="1:8" ht="18" x14ac:dyDescent="0.2">
      <c r="A44" s="17"/>
      <c r="B44" s="17"/>
      <c r="C44" s="17"/>
      <c r="D44" s="17"/>
      <c r="E44" s="17"/>
      <c r="F44" s="17"/>
      <c r="G44" s="17"/>
      <c r="H44" s="17"/>
    </row>
    <row r="45" spans="1:8" ht="18" x14ac:dyDescent="0.2">
      <c r="A45" s="17"/>
      <c r="B45" s="17"/>
      <c r="C45" s="17"/>
      <c r="D45" s="17"/>
      <c r="E45" s="17"/>
      <c r="F45" s="17"/>
      <c r="G45" s="17"/>
      <c r="H45" s="17"/>
    </row>
    <row r="46" spans="1:8" ht="18" x14ac:dyDescent="0.2">
      <c r="A46" s="17" t="s">
        <v>68</v>
      </c>
      <c r="B46" s="17"/>
      <c r="C46" s="17"/>
      <c r="D46" s="17"/>
      <c r="E46" s="17"/>
      <c r="F46" s="17"/>
      <c r="G46" s="17"/>
      <c r="H46" s="17">
        <v>31545</v>
      </c>
    </row>
    <row r="47" spans="1:8" ht="18" x14ac:dyDescent="0.2">
      <c r="A47" s="17"/>
      <c r="B47" s="17"/>
      <c r="C47" s="17"/>
      <c r="D47" s="17"/>
      <c r="E47" s="17"/>
      <c r="F47" s="17"/>
      <c r="G47" s="17"/>
      <c r="H47" s="17"/>
    </row>
    <row r="48" spans="1:8" ht="18" x14ac:dyDescent="0.2">
      <c r="A48" s="17" t="s">
        <v>69</v>
      </c>
      <c r="B48" s="17"/>
      <c r="C48" s="17"/>
      <c r="D48" s="17"/>
      <c r="E48" s="17"/>
      <c r="F48" s="17"/>
      <c r="G48" s="17"/>
      <c r="H48" s="17"/>
    </row>
    <row r="49" spans="1:8" ht="18" x14ac:dyDescent="0.2">
      <c r="A49" s="17" t="s">
        <v>70</v>
      </c>
      <c r="B49" s="17"/>
      <c r="C49" s="17"/>
      <c r="D49" s="17"/>
      <c r="E49" s="17"/>
      <c r="F49" s="17"/>
      <c r="G49" s="17">
        <v>13481</v>
      </c>
      <c r="H49" s="17"/>
    </row>
    <row r="50" spans="1:8" ht="18" x14ac:dyDescent="0.2">
      <c r="A50" s="17" t="s">
        <v>71</v>
      </c>
      <c r="B50" s="17"/>
      <c r="C50" s="17"/>
      <c r="D50" s="17"/>
      <c r="E50" s="17"/>
      <c r="F50" s="17"/>
      <c r="G50" s="17">
        <v>39250</v>
      </c>
      <c r="H50" s="17"/>
    </row>
    <row r="51" spans="1:8" ht="18" x14ac:dyDescent="0.2">
      <c r="A51" s="17" t="s">
        <v>72</v>
      </c>
      <c r="B51" s="17"/>
      <c r="C51" s="17"/>
      <c r="D51" s="17"/>
      <c r="E51" s="17"/>
      <c r="F51" s="17"/>
      <c r="G51" s="17">
        <v>15840</v>
      </c>
      <c r="H51" s="17"/>
    </row>
    <row r="52" spans="1:8" ht="18" x14ac:dyDescent="0.2">
      <c r="A52" s="17"/>
      <c r="B52" s="17"/>
      <c r="C52" s="17"/>
      <c r="D52" s="17"/>
      <c r="E52" s="17"/>
      <c r="F52" s="17"/>
      <c r="G52" s="17">
        <v>39582</v>
      </c>
      <c r="H52" s="21">
        <v>36891</v>
      </c>
    </row>
    <row r="53" spans="1:8" ht="18" x14ac:dyDescent="0.2">
      <c r="A53" s="17"/>
      <c r="B53" s="17"/>
      <c r="C53" s="17"/>
      <c r="D53" s="17"/>
      <c r="E53" s="17"/>
      <c r="F53" s="17"/>
      <c r="G53" s="17"/>
      <c r="H53" s="17"/>
    </row>
    <row r="54" spans="1:8" ht="18" x14ac:dyDescent="0.2">
      <c r="A54" s="17" t="s">
        <v>73</v>
      </c>
      <c r="B54" s="17"/>
      <c r="C54" s="17"/>
      <c r="D54" s="17"/>
      <c r="E54" s="17"/>
      <c r="F54" s="17"/>
      <c r="G54" s="17"/>
      <c r="H54" s="17">
        <f>SUM(H46-H52)</f>
        <v>-5346</v>
      </c>
    </row>
    <row r="55" spans="1:8" ht="18" x14ac:dyDescent="0.2">
      <c r="A55" s="17"/>
      <c r="B55" s="17"/>
      <c r="C55" s="17"/>
      <c r="D55" s="17"/>
      <c r="E55" s="17"/>
      <c r="F55" s="17"/>
      <c r="G55" s="17"/>
      <c r="H55" s="17"/>
    </row>
    <row r="56" spans="1:8" ht="18" x14ac:dyDescent="0.2">
      <c r="A56" s="17" t="s">
        <v>74</v>
      </c>
      <c r="B56" s="17"/>
      <c r="C56" s="17"/>
      <c r="D56" s="17"/>
      <c r="E56" s="17"/>
      <c r="F56" s="17"/>
      <c r="G56" s="17"/>
      <c r="H56" s="17"/>
    </row>
    <row r="57" spans="1:8" ht="18" x14ac:dyDescent="0.2">
      <c r="A57" s="17" t="s">
        <v>75</v>
      </c>
      <c r="B57" s="17"/>
      <c r="C57" s="17"/>
      <c r="D57" s="17"/>
      <c r="E57" s="17"/>
      <c r="F57" s="17"/>
      <c r="G57" s="17"/>
      <c r="H57" s="17">
        <v>329</v>
      </c>
    </row>
    <row r="58" spans="1:8" ht="18" x14ac:dyDescent="0.2">
      <c r="A58" s="17"/>
      <c r="B58" s="17"/>
      <c r="C58" s="17"/>
      <c r="D58" s="17"/>
      <c r="E58" s="17"/>
      <c r="F58" s="17"/>
      <c r="G58" s="17"/>
      <c r="H58" s="21"/>
    </row>
    <row r="59" spans="1:8" ht="18" x14ac:dyDescent="0.2">
      <c r="A59" s="17"/>
      <c r="B59" s="17"/>
      <c r="C59" s="17"/>
      <c r="D59" s="17"/>
      <c r="E59" s="17"/>
      <c r="F59" s="17"/>
      <c r="G59" s="17"/>
      <c r="H59" s="17">
        <f>H54+H57</f>
        <v>-5017</v>
      </c>
    </row>
    <row r="60" spans="1:8" ht="18" x14ac:dyDescent="0.2">
      <c r="A60" s="17"/>
      <c r="B60" s="17"/>
      <c r="C60" s="17"/>
      <c r="D60" s="17"/>
      <c r="E60" s="17"/>
      <c r="F60" s="17"/>
      <c r="G60" s="17"/>
      <c r="H60" s="17"/>
    </row>
    <row r="61" spans="1:8" ht="18" x14ac:dyDescent="0.2">
      <c r="A61" s="17" t="s">
        <v>76</v>
      </c>
      <c r="B61" s="17"/>
      <c r="C61" s="17"/>
      <c r="D61" s="17"/>
      <c r="E61" s="17"/>
      <c r="F61" s="17"/>
      <c r="G61" s="17"/>
      <c r="H61" s="17"/>
    </row>
    <row r="62" spans="1:8" ht="18" x14ac:dyDescent="0.2">
      <c r="A62" s="17" t="s">
        <v>77</v>
      </c>
      <c r="B62" s="17"/>
      <c r="C62" s="17"/>
      <c r="D62" s="17"/>
      <c r="E62" s="17"/>
      <c r="F62" s="17"/>
      <c r="G62" s="17">
        <v>1684</v>
      </c>
      <c r="H62" s="17"/>
    </row>
    <row r="63" spans="1:8" ht="18" x14ac:dyDescent="0.2">
      <c r="A63" s="17" t="s">
        <v>78</v>
      </c>
      <c r="B63" s="17"/>
      <c r="C63" s="17"/>
      <c r="D63" s="17"/>
      <c r="E63" s="17"/>
      <c r="F63" s="17"/>
      <c r="G63" s="17">
        <v>218</v>
      </c>
      <c r="H63" s="17"/>
    </row>
    <row r="64" spans="1:8" ht="18" x14ac:dyDescent="0.2">
      <c r="A64" s="17" t="s">
        <v>126</v>
      </c>
      <c r="B64" s="17"/>
      <c r="C64" s="17"/>
      <c r="D64" s="17"/>
      <c r="E64" s="17"/>
      <c r="F64" s="17"/>
      <c r="G64" s="17">
        <v>2200</v>
      </c>
      <c r="H64" s="17"/>
    </row>
    <row r="65" spans="1:8" ht="18" x14ac:dyDescent="0.2">
      <c r="A65" s="17" t="s">
        <v>79</v>
      </c>
      <c r="B65" s="17"/>
      <c r="C65" s="17"/>
      <c r="D65" s="17"/>
      <c r="E65" s="17"/>
      <c r="F65" s="17"/>
      <c r="G65" s="17"/>
      <c r="H65" s="17"/>
    </row>
    <row r="66" spans="1:8" ht="18" x14ac:dyDescent="0.2">
      <c r="A66" s="17" t="s">
        <v>80</v>
      </c>
      <c r="B66" s="17"/>
      <c r="C66" s="17"/>
      <c r="D66" s="17"/>
      <c r="E66" s="17"/>
      <c r="F66" s="17"/>
      <c r="G66" s="17">
        <v>140</v>
      </c>
      <c r="H66" s="17"/>
    </row>
    <row r="67" spans="1:8" ht="18" x14ac:dyDescent="0.2">
      <c r="A67" s="17" t="s">
        <v>155</v>
      </c>
      <c r="B67" s="17"/>
      <c r="C67" s="17"/>
      <c r="D67" s="17"/>
      <c r="E67" s="17"/>
      <c r="F67" s="17"/>
      <c r="G67" s="21">
        <v>124</v>
      </c>
      <c r="H67" s="17"/>
    </row>
    <row r="68" spans="1:8" ht="18" x14ac:dyDescent="0.2">
      <c r="A68" s="17"/>
      <c r="B68" s="17"/>
      <c r="C68" s="17"/>
      <c r="D68" s="17"/>
      <c r="E68" s="17"/>
      <c r="F68" s="17"/>
      <c r="G68" s="17"/>
      <c r="H68" s="17">
        <f>-(G62+G63+G64+G65+G66+G67)</f>
        <v>-4366</v>
      </c>
    </row>
    <row r="69" spans="1:8" ht="18" x14ac:dyDescent="0.2">
      <c r="A69" s="17"/>
      <c r="B69" s="17"/>
      <c r="C69" s="17"/>
      <c r="D69" s="17"/>
      <c r="E69" s="17"/>
      <c r="F69" s="17"/>
      <c r="G69" s="17"/>
      <c r="H69" s="17"/>
    </row>
    <row r="70" spans="1:8" ht="19" thickBot="1" x14ac:dyDescent="0.25">
      <c r="A70" s="17" t="s">
        <v>81</v>
      </c>
      <c r="B70" s="17"/>
      <c r="C70" s="17"/>
      <c r="D70" s="17"/>
      <c r="E70" s="17"/>
      <c r="F70" s="17"/>
      <c r="G70" s="17"/>
      <c r="H70" s="23">
        <f>H59+H68</f>
        <v>-9383</v>
      </c>
    </row>
    <row r="71" spans="1:8" ht="14" thickTop="1" x14ac:dyDescent="0.15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29"/>
  <sheetViews>
    <sheetView workbookViewId="0">
      <selection activeCell="G25" sqref="G25"/>
    </sheetView>
  </sheetViews>
  <sheetFormatPr baseColWidth="10" defaultColWidth="8.83203125" defaultRowHeight="13" x14ac:dyDescent="0.15"/>
  <cols>
    <col min="1" max="1" width="11" customWidth="1"/>
    <col min="4" max="4" width="11.5" customWidth="1"/>
    <col min="6" max="6" width="13.1640625" customWidth="1"/>
    <col min="10" max="10" width="13.33203125" customWidth="1"/>
  </cols>
  <sheetData>
    <row r="1" spans="1:10" ht="23" x14ac:dyDescent="0.25">
      <c r="A1" s="25" t="s">
        <v>95</v>
      </c>
      <c r="B1" s="25"/>
      <c r="C1" s="25"/>
    </row>
    <row r="6" spans="1:10" ht="18" x14ac:dyDescent="0.2">
      <c r="A6" s="26" t="s">
        <v>83</v>
      </c>
      <c r="B6" s="29" t="s">
        <v>96</v>
      </c>
      <c r="C6" s="29"/>
      <c r="D6" s="26" t="s">
        <v>85</v>
      </c>
      <c r="E6" s="26" t="s">
        <v>86</v>
      </c>
      <c r="F6" s="26" t="s">
        <v>97</v>
      </c>
      <c r="G6" s="26" t="s">
        <v>42</v>
      </c>
      <c r="H6" s="26" t="s">
        <v>98</v>
      </c>
      <c r="J6" s="29" t="s">
        <v>101</v>
      </c>
    </row>
    <row r="7" spans="1:10" ht="18" x14ac:dyDescent="0.2">
      <c r="A7" s="14"/>
      <c r="B7" s="14"/>
      <c r="C7" s="14"/>
      <c r="D7" s="14"/>
      <c r="E7" s="14"/>
      <c r="F7" s="26" t="s">
        <v>99</v>
      </c>
      <c r="G7" s="26"/>
      <c r="H7" s="26" t="s">
        <v>22</v>
      </c>
      <c r="J7" s="29" t="s">
        <v>102</v>
      </c>
    </row>
    <row r="8" spans="1:10" ht="18" x14ac:dyDescent="0.2">
      <c r="A8" s="14"/>
      <c r="B8" s="14"/>
      <c r="C8" s="14"/>
      <c r="D8" s="26" t="s">
        <v>88</v>
      </c>
      <c r="E8" s="26" t="s">
        <v>88</v>
      </c>
      <c r="F8" s="26" t="s">
        <v>88</v>
      </c>
      <c r="G8" s="26" t="s">
        <v>88</v>
      </c>
      <c r="H8" s="26" t="s">
        <v>88</v>
      </c>
      <c r="J8" s="27"/>
    </row>
    <row r="9" spans="1:10" ht="18" x14ac:dyDescent="0.2">
      <c r="A9" s="27"/>
      <c r="B9" s="27"/>
      <c r="C9" s="27"/>
      <c r="D9" s="27"/>
      <c r="E9" s="27"/>
      <c r="F9" s="27"/>
      <c r="G9" s="27"/>
      <c r="H9" s="27"/>
      <c r="J9" s="27"/>
    </row>
    <row r="10" spans="1:10" ht="18" x14ac:dyDescent="0.2">
      <c r="A10" s="28">
        <v>44209</v>
      </c>
      <c r="B10" s="27" t="s">
        <v>125</v>
      </c>
      <c r="C10" s="27"/>
      <c r="D10" s="27">
        <v>700</v>
      </c>
      <c r="E10" s="27"/>
      <c r="F10" s="27">
        <v>700</v>
      </c>
      <c r="G10" s="27"/>
      <c r="H10" s="27"/>
      <c r="J10" s="27"/>
    </row>
    <row r="11" spans="1:10" ht="18" x14ac:dyDescent="0.2">
      <c r="A11" s="28">
        <v>44209</v>
      </c>
      <c r="B11" s="27" t="s">
        <v>126</v>
      </c>
      <c r="C11" s="27"/>
      <c r="D11" s="27">
        <v>2200</v>
      </c>
      <c r="E11" s="27"/>
      <c r="F11" s="27">
        <v>2200</v>
      </c>
      <c r="G11" s="27"/>
      <c r="H11" s="27"/>
      <c r="J11" s="27"/>
    </row>
    <row r="12" spans="1:10" ht="18" x14ac:dyDescent="0.2">
      <c r="A12" s="28">
        <v>44227</v>
      </c>
      <c r="B12" s="27" t="s">
        <v>109</v>
      </c>
      <c r="C12" s="27"/>
      <c r="D12" s="27">
        <v>2005</v>
      </c>
      <c r="E12" s="27">
        <v>2005</v>
      </c>
      <c r="F12" s="27"/>
      <c r="G12" s="27"/>
      <c r="H12" s="27"/>
      <c r="J12" s="27"/>
    </row>
    <row r="13" spans="1:10" ht="18" x14ac:dyDescent="0.2">
      <c r="A13" s="28">
        <v>44237</v>
      </c>
      <c r="B13" s="27" t="s">
        <v>119</v>
      </c>
      <c r="C13" s="27"/>
      <c r="D13" s="27">
        <v>300</v>
      </c>
      <c r="E13" s="27"/>
      <c r="F13" s="27">
        <v>300</v>
      </c>
      <c r="G13" s="27"/>
      <c r="H13" s="27"/>
      <c r="J13" s="27"/>
    </row>
    <row r="14" spans="1:10" ht="18" x14ac:dyDescent="0.2">
      <c r="A14" s="28">
        <v>44237</v>
      </c>
      <c r="B14" s="27" t="s">
        <v>91</v>
      </c>
      <c r="C14" s="27"/>
      <c r="D14" s="27">
        <v>528</v>
      </c>
      <c r="E14" s="27">
        <v>88</v>
      </c>
      <c r="F14" s="27">
        <v>440</v>
      </c>
      <c r="G14" s="27"/>
      <c r="H14" s="27"/>
      <c r="J14" s="27"/>
    </row>
    <row r="15" spans="1:10" ht="18" x14ac:dyDescent="0.2">
      <c r="A15" s="28">
        <v>44255</v>
      </c>
      <c r="B15" s="27" t="s">
        <v>123</v>
      </c>
      <c r="C15" s="27"/>
      <c r="D15" s="27">
        <v>250</v>
      </c>
      <c r="E15" s="27"/>
      <c r="F15" s="27">
        <v>250</v>
      </c>
      <c r="G15" s="27"/>
      <c r="H15" s="27"/>
      <c r="J15" s="27">
        <v>32</v>
      </c>
    </row>
    <row r="16" spans="1:10" ht="18" x14ac:dyDescent="0.2">
      <c r="A16" s="28">
        <v>44264</v>
      </c>
      <c r="B16" s="27" t="s">
        <v>118</v>
      </c>
      <c r="C16" s="27"/>
      <c r="D16" s="27">
        <v>1500</v>
      </c>
      <c r="E16" s="27"/>
      <c r="F16" s="27">
        <v>1500</v>
      </c>
      <c r="G16" s="27"/>
      <c r="H16" s="27"/>
      <c r="J16" s="27">
        <v>297</v>
      </c>
    </row>
    <row r="17" spans="1:16" ht="18" x14ac:dyDescent="0.2">
      <c r="A17" s="28">
        <v>44282</v>
      </c>
      <c r="B17" s="27" t="s">
        <v>27</v>
      </c>
      <c r="C17" s="27"/>
      <c r="D17" s="27">
        <v>308</v>
      </c>
      <c r="E17" s="27"/>
      <c r="F17" s="27"/>
      <c r="G17" s="27"/>
      <c r="H17" s="27">
        <v>308</v>
      </c>
      <c r="J17" s="27"/>
    </row>
    <row r="18" spans="1:16" ht="18" x14ac:dyDescent="0.2">
      <c r="A18" s="28"/>
      <c r="B18" s="27"/>
      <c r="C18" s="27"/>
      <c r="D18" s="27"/>
      <c r="E18" s="27"/>
      <c r="F18" s="27"/>
      <c r="G18" s="27"/>
      <c r="H18" s="27"/>
      <c r="J18" s="27"/>
    </row>
    <row r="19" spans="1:16" ht="18" x14ac:dyDescent="0.2">
      <c r="A19" s="27"/>
      <c r="B19" s="27"/>
      <c r="C19" s="27"/>
      <c r="D19" s="27"/>
      <c r="E19" s="27"/>
      <c r="F19" s="27"/>
      <c r="G19" s="27"/>
      <c r="H19" s="27"/>
      <c r="J19" s="27"/>
    </row>
    <row r="20" spans="1:16" ht="19" thickBot="1" x14ac:dyDescent="0.25">
      <c r="A20" s="27"/>
      <c r="B20" s="27"/>
      <c r="C20" s="27"/>
      <c r="D20" s="34">
        <f>SUM(D10:D19)</f>
        <v>7791</v>
      </c>
      <c r="E20" s="34">
        <f>SUM(E10:E19)</f>
        <v>2093</v>
      </c>
      <c r="F20" s="34">
        <f>SUM(F10:F19)</f>
        <v>5390</v>
      </c>
      <c r="G20" s="34">
        <f>SUM(G10:G19)</f>
        <v>0</v>
      </c>
      <c r="H20" s="34">
        <f>SUM(H10:H19)</f>
        <v>308</v>
      </c>
      <c r="I20" s="27"/>
      <c r="J20" s="34">
        <f>SUM(J10:J19)</f>
        <v>329</v>
      </c>
    </row>
    <row r="21" spans="1:16" ht="14" thickTop="1" x14ac:dyDescent="0.15"/>
    <row r="22" spans="1:16" x14ac:dyDescent="0.15">
      <c r="G22" s="37" t="s">
        <v>10</v>
      </c>
      <c r="H22" s="37" t="s">
        <v>11</v>
      </c>
    </row>
    <row r="23" spans="1:16" ht="18" x14ac:dyDescent="0.2">
      <c r="D23" s="27" t="s">
        <v>10</v>
      </c>
      <c r="E23" s="27" t="s">
        <v>105</v>
      </c>
      <c r="F23" s="27"/>
      <c r="G23" s="27">
        <v>2093</v>
      </c>
      <c r="H23" s="27"/>
      <c r="I23" s="27"/>
      <c r="J23" s="27" t="s">
        <v>10</v>
      </c>
      <c r="K23" s="27" t="s">
        <v>99</v>
      </c>
      <c r="L23" s="27"/>
      <c r="M23" s="27"/>
      <c r="N23" s="27">
        <v>329</v>
      </c>
      <c r="O23" s="27"/>
      <c r="P23" s="27"/>
    </row>
    <row r="24" spans="1:16" ht="18" x14ac:dyDescent="0.2">
      <c r="D24" s="27"/>
      <c r="E24" s="27" t="s">
        <v>99</v>
      </c>
      <c r="F24" s="27"/>
      <c r="G24" s="27">
        <v>5390</v>
      </c>
      <c r="H24" s="27"/>
      <c r="I24" s="27"/>
      <c r="J24" s="27"/>
      <c r="K24" s="27"/>
      <c r="L24" s="27"/>
      <c r="M24" s="27"/>
      <c r="N24" s="27"/>
      <c r="O24" s="27"/>
      <c r="P24" s="27"/>
    </row>
    <row r="25" spans="1:16" ht="18" x14ac:dyDescent="0.2">
      <c r="D25" s="27"/>
      <c r="E25" s="27" t="s">
        <v>42</v>
      </c>
      <c r="F25" s="27"/>
      <c r="G25" s="27"/>
      <c r="H25" s="27"/>
      <c r="I25" s="27"/>
      <c r="J25" s="27" t="s">
        <v>11</v>
      </c>
      <c r="K25" s="27" t="s">
        <v>26</v>
      </c>
      <c r="L25" s="27"/>
      <c r="M25" s="27"/>
      <c r="N25" s="27"/>
      <c r="O25" s="27">
        <v>329</v>
      </c>
      <c r="P25" s="27"/>
    </row>
    <row r="26" spans="1:16" ht="18" x14ac:dyDescent="0.2">
      <c r="D26" s="27"/>
      <c r="E26" s="27" t="s">
        <v>27</v>
      </c>
      <c r="F26" s="27"/>
      <c r="G26" s="27">
        <v>308</v>
      </c>
      <c r="H26" s="27"/>
      <c r="I26" s="27"/>
      <c r="J26" s="27"/>
      <c r="K26" s="27"/>
      <c r="L26" s="27"/>
      <c r="M26" s="27"/>
      <c r="N26" s="27"/>
      <c r="O26" s="27"/>
      <c r="P26" s="27"/>
    </row>
    <row r="27" spans="1:16" ht="18" x14ac:dyDescent="0.2"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</row>
    <row r="28" spans="1:16" ht="18" x14ac:dyDescent="0.2">
      <c r="D28" s="27" t="s">
        <v>11</v>
      </c>
      <c r="E28" s="27" t="s">
        <v>107</v>
      </c>
      <c r="F28" s="27"/>
      <c r="G28" s="27"/>
      <c r="H28" s="27">
        <v>7791</v>
      </c>
      <c r="I28" s="27"/>
      <c r="J28" s="27"/>
      <c r="K28" s="27"/>
      <c r="L28" s="27"/>
      <c r="M28" s="27"/>
      <c r="N28" s="27"/>
      <c r="O28" s="27"/>
      <c r="P28" s="27"/>
    </row>
    <row r="29" spans="1:16" ht="18" x14ac:dyDescent="0.2"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Q26"/>
  <sheetViews>
    <sheetView workbookViewId="0">
      <selection activeCell="E13" sqref="E13"/>
    </sheetView>
  </sheetViews>
  <sheetFormatPr baseColWidth="10" defaultColWidth="8.83203125" defaultRowHeight="13" x14ac:dyDescent="0.15"/>
  <cols>
    <col min="1" max="1" width="12.33203125" customWidth="1"/>
    <col min="2" max="2" width="13.83203125" customWidth="1"/>
    <col min="5" max="5" width="10.83203125" customWidth="1"/>
    <col min="6" max="6" width="11.1640625" customWidth="1"/>
    <col min="7" max="8" width="11.5" customWidth="1"/>
    <col min="9" max="9" width="10.5" customWidth="1"/>
    <col min="10" max="10" width="13.83203125" customWidth="1"/>
    <col min="12" max="12" width="11.83203125" customWidth="1"/>
  </cols>
  <sheetData>
    <row r="1" spans="1:12" ht="23" x14ac:dyDescent="0.25">
      <c r="A1" s="25" t="s">
        <v>92</v>
      </c>
    </row>
    <row r="6" spans="1:12" ht="18" x14ac:dyDescent="0.2">
      <c r="A6" s="26" t="s">
        <v>83</v>
      </c>
      <c r="B6" s="52" t="s">
        <v>90</v>
      </c>
      <c r="C6" s="52"/>
      <c r="D6" s="52"/>
      <c r="E6" s="26" t="s">
        <v>85</v>
      </c>
      <c r="F6" s="26" t="s">
        <v>86</v>
      </c>
      <c r="G6" s="26" t="s">
        <v>93</v>
      </c>
      <c r="H6" s="42" t="s">
        <v>7</v>
      </c>
      <c r="I6" s="26" t="s">
        <v>17</v>
      </c>
      <c r="J6" s="26" t="s">
        <v>104</v>
      </c>
      <c r="L6" s="26" t="s">
        <v>101</v>
      </c>
    </row>
    <row r="7" spans="1:12" ht="18" x14ac:dyDescent="0.2">
      <c r="A7" s="14"/>
      <c r="B7" s="14"/>
      <c r="C7" s="14"/>
      <c r="D7" s="14"/>
      <c r="E7" s="14"/>
      <c r="F7" s="14"/>
      <c r="G7" s="26" t="s">
        <v>94</v>
      </c>
      <c r="H7" s="42"/>
      <c r="I7" s="14"/>
      <c r="L7" s="26" t="s">
        <v>103</v>
      </c>
    </row>
    <row r="8" spans="1:12" ht="18" x14ac:dyDescent="0.2">
      <c r="A8" s="14"/>
      <c r="B8" s="14"/>
      <c r="C8" s="14"/>
      <c r="D8" s="14"/>
      <c r="E8" s="26" t="s">
        <v>88</v>
      </c>
      <c r="F8" s="26" t="s">
        <v>88</v>
      </c>
      <c r="G8" s="26" t="s">
        <v>88</v>
      </c>
      <c r="H8" s="42"/>
      <c r="I8" s="26" t="s">
        <v>88</v>
      </c>
      <c r="J8" s="26" t="s">
        <v>88</v>
      </c>
      <c r="L8" s="26" t="s">
        <v>88</v>
      </c>
    </row>
    <row r="9" spans="1:12" ht="18" x14ac:dyDescent="0.2">
      <c r="A9" s="14"/>
      <c r="B9" s="14"/>
      <c r="C9" s="14"/>
      <c r="D9" s="14"/>
      <c r="E9" s="26"/>
      <c r="F9" s="26"/>
      <c r="G9" s="26"/>
      <c r="H9" s="42"/>
      <c r="I9" s="26"/>
      <c r="J9" s="26"/>
      <c r="L9" s="26"/>
    </row>
    <row r="10" spans="1:12" ht="18" x14ac:dyDescent="0.2">
      <c r="A10" s="31">
        <v>44202</v>
      </c>
      <c r="B10" s="26" t="s">
        <v>108</v>
      </c>
      <c r="D10" s="26"/>
      <c r="E10" s="32">
        <v>4812</v>
      </c>
      <c r="F10" s="32">
        <v>802</v>
      </c>
      <c r="G10" s="26"/>
      <c r="H10" s="42"/>
      <c r="I10" s="27">
        <v>4010</v>
      </c>
      <c r="L10" s="27"/>
    </row>
    <row r="11" spans="1:12" ht="18" x14ac:dyDescent="0.2">
      <c r="A11" s="28">
        <v>44205</v>
      </c>
      <c r="B11" s="29" t="s">
        <v>127</v>
      </c>
      <c r="C11" s="35"/>
      <c r="D11" s="29"/>
      <c r="E11" s="27">
        <v>2900</v>
      </c>
      <c r="F11" s="27"/>
      <c r="G11" s="27">
        <v>2900</v>
      </c>
      <c r="H11" s="27"/>
      <c r="I11" s="27"/>
      <c r="L11" s="27">
        <v>218</v>
      </c>
    </row>
    <row r="12" spans="1:12" ht="18" x14ac:dyDescent="0.2">
      <c r="A12" s="28">
        <v>44206</v>
      </c>
      <c r="B12" s="27" t="s">
        <v>115</v>
      </c>
      <c r="C12" s="27"/>
      <c r="D12" s="27"/>
      <c r="E12" s="27">
        <v>2400</v>
      </c>
      <c r="F12" s="27"/>
      <c r="G12" s="27">
        <v>2400</v>
      </c>
      <c r="H12" s="27"/>
      <c r="I12" s="27"/>
      <c r="L12" s="27"/>
    </row>
    <row r="13" spans="1:12" ht="18" x14ac:dyDescent="0.2">
      <c r="A13" s="28">
        <v>44255</v>
      </c>
      <c r="B13" s="27" t="s">
        <v>7</v>
      </c>
      <c r="C13" s="27"/>
      <c r="D13" s="27"/>
      <c r="E13" s="27">
        <v>1200</v>
      </c>
      <c r="F13" s="27"/>
      <c r="G13" s="27"/>
      <c r="H13" s="27">
        <v>12000</v>
      </c>
      <c r="I13" s="27"/>
      <c r="J13" s="27"/>
      <c r="L13" s="27"/>
    </row>
    <row r="14" spans="1:12" ht="18" x14ac:dyDescent="0.2">
      <c r="A14" s="28">
        <v>44257</v>
      </c>
      <c r="B14" s="27" t="s">
        <v>116</v>
      </c>
      <c r="C14" s="27"/>
      <c r="D14" s="27"/>
      <c r="E14" s="27">
        <v>5000</v>
      </c>
      <c r="F14" s="27"/>
      <c r="G14" s="27">
        <v>5000</v>
      </c>
      <c r="H14" s="27"/>
      <c r="I14" s="27"/>
      <c r="J14" s="27"/>
      <c r="L14" s="27"/>
    </row>
    <row r="15" spans="1:12" ht="18" x14ac:dyDescent="0.2">
      <c r="A15" s="28">
        <v>44257</v>
      </c>
      <c r="B15" s="27" t="s">
        <v>108</v>
      </c>
      <c r="C15" s="27"/>
      <c r="D15" s="27"/>
      <c r="E15" s="27">
        <v>5346</v>
      </c>
      <c r="F15" s="27">
        <v>891</v>
      </c>
      <c r="G15" s="27"/>
      <c r="H15" s="27"/>
      <c r="I15" s="27">
        <v>4455</v>
      </c>
      <c r="J15" s="27"/>
      <c r="L15" s="27"/>
    </row>
    <row r="16" spans="1:12" ht="18" x14ac:dyDescent="0.2">
      <c r="A16" s="28">
        <v>44264</v>
      </c>
      <c r="B16" s="27" t="s">
        <v>108</v>
      </c>
      <c r="C16" s="27"/>
      <c r="D16" s="27"/>
      <c r="E16" s="27">
        <v>1782</v>
      </c>
      <c r="F16" s="27">
        <v>297</v>
      </c>
      <c r="G16" s="27"/>
      <c r="H16" s="27"/>
      <c r="I16" s="27">
        <v>1485</v>
      </c>
      <c r="J16" s="27"/>
      <c r="L16" s="27"/>
    </row>
    <row r="17" spans="1:17" ht="18" x14ac:dyDescent="0.2">
      <c r="A17" s="27"/>
      <c r="B17" s="27"/>
      <c r="C17" s="27"/>
      <c r="D17" s="27"/>
      <c r="E17" s="27"/>
      <c r="F17" s="27"/>
      <c r="G17" s="27"/>
      <c r="H17" s="27"/>
      <c r="I17" s="27"/>
      <c r="L17" s="27"/>
    </row>
    <row r="18" spans="1:17" ht="19" thickBot="1" x14ac:dyDescent="0.25">
      <c r="A18" s="27"/>
      <c r="B18" s="27"/>
      <c r="C18" s="27"/>
      <c r="D18" s="27"/>
      <c r="E18" s="34">
        <f>SUM(E10:E17)</f>
        <v>23440</v>
      </c>
      <c r="F18" s="34">
        <f>SUM(F10:F17)</f>
        <v>1990</v>
      </c>
      <c r="G18" s="34">
        <f>SUM(G10:G17)</f>
        <v>10300</v>
      </c>
      <c r="H18" s="34">
        <f t="shared" ref="H18:J18" si="0">SUM(H10:H17)</f>
        <v>12000</v>
      </c>
      <c r="I18" s="34">
        <f t="shared" si="0"/>
        <v>9950</v>
      </c>
      <c r="J18" s="34">
        <f t="shared" si="0"/>
        <v>0</v>
      </c>
      <c r="K18" s="27"/>
      <c r="L18" s="34">
        <f>SUM(L10:L17)</f>
        <v>218</v>
      </c>
    </row>
    <row r="19" spans="1:17" ht="14" thickTop="1" x14ac:dyDescent="0.15"/>
    <row r="20" spans="1:17" x14ac:dyDescent="0.15">
      <c r="G20" s="37" t="s">
        <v>10</v>
      </c>
      <c r="H20" s="37"/>
      <c r="I20" s="37" t="s">
        <v>11</v>
      </c>
    </row>
    <row r="21" spans="1:17" ht="18" x14ac:dyDescent="0.2">
      <c r="E21" s="27" t="s">
        <v>106</v>
      </c>
      <c r="F21" s="27" t="s">
        <v>107</v>
      </c>
      <c r="G21" s="27">
        <v>34240</v>
      </c>
      <c r="H21" s="27"/>
      <c r="I21" s="27"/>
      <c r="J21" s="27"/>
      <c r="K21" s="27"/>
      <c r="L21" s="27" t="s">
        <v>10</v>
      </c>
      <c r="M21" s="27" t="s">
        <v>25</v>
      </c>
      <c r="N21" s="27"/>
      <c r="O21" s="27"/>
      <c r="P21" s="27">
        <v>218</v>
      </c>
      <c r="Q21" s="27"/>
    </row>
    <row r="22" spans="1:17" ht="18" x14ac:dyDescent="0.2"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</row>
    <row r="23" spans="1:17" ht="18" x14ac:dyDescent="0.2">
      <c r="E23" s="27" t="s">
        <v>11</v>
      </c>
      <c r="F23" s="27" t="s">
        <v>105</v>
      </c>
      <c r="G23" s="27"/>
      <c r="H23" s="27"/>
      <c r="I23" s="27">
        <v>1990</v>
      </c>
      <c r="J23" s="27"/>
      <c r="K23" s="27"/>
      <c r="L23" s="27" t="s">
        <v>11</v>
      </c>
      <c r="M23" s="27" t="s">
        <v>94</v>
      </c>
      <c r="N23" s="27"/>
      <c r="O23" s="27"/>
      <c r="P23" s="27"/>
      <c r="Q23" s="27">
        <v>218</v>
      </c>
    </row>
    <row r="24" spans="1:17" ht="18" x14ac:dyDescent="0.2">
      <c r="E24" s="27"/>
      <c r="F24" s="27" t="s">
        <v>94</v>
      </c>
      <c r="G24" s="27"/>
      <c r="H24" s="27"/>
      <c r="I24" s="27">
        <v>10300</v>
      </c>
      <c r="J24" s="27"/>
      <c r="K24" s="27"/>
      <c r="L24" s="27"/>
      <c r="M24" s="27"/>
      <c r="N24" s="27"/>
      <c r="O24" s="27"/>
    </row>
    <row r="25" spans="1:17" ht="18" x14ac:dyDescent="0.2">
      <c r="E25" s="27"/>
      <c r="F25" s="27" t="s">
        <v>17</v>
      </c>
      <c r="G25" s="27"/>
      <c r="H25" s="27"/>
      <c r="I25" s="27">
        <v>9950</v>
      </c>
      <c r="J25" s="27"/>
      <c r="K25" s="27"/>
      <c r="L25" s="27"/>
      <c r="M25" s="27"/>
      <c r="N25" s="27"/>
      <c r="O25" s="27"/>
    </row>
    <row r="26" spans="1:17" ht="18" x14ac:dyDescent="0.2"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3"/>
  <sheetViews>
    <sheetView workbookViewId="0">
      <selection activeCell="I23" sqref="I23"/>
    </sheetView>
  </sheetViews>
  <sheetFormatPr baseColWidth="10" defaultColWidth="8.83203125" defaultRowHeight="13" x14ac:dyDescent="0.15"/>
  <cols>
    <col min="1" max="1" width="10.5" customWidth="1"/>
  </cols>
  <sheetData>
    <row r="1" spans="1:7" ht="23" x14ac:dyDescent="0.25">
      <c r="A1" s="25" t="s">
        <v>82</v>
      </c>
      <c r="B1" s="25"/>
      <c r="C1" s="25"/>
      <c r="D1" s="25"/>
    </row>
    <row r="6" spans="1:7" ht="18" x14ac:dyDescent="0.2">
      <c r="A6" s="26" t="s">
        <v>83</v>
      </c>
      <c r="B6" s="52" t="s">
        <v>84</v>
      </c>
      <c r="C6" s="52"/>
      <c r="D6" s="52"/>
      <c r="E6" s="26" t="s">
        <v>85</v>
      </c>
      <c r="F6" s="26" t="s">
        <v>86</v>
      </c>
      <c r="G6" s="26" t="s">
        <v>87</v>
      </c>
    </row>
    <row r="7" spans="1:7" ht="18" x14ac:dyDescent="0.2">
      <c r="A7" s="14"/>
      <c r="B7" s="14"/>
      <c r="C7" s="14"/>
      <c r="D7" s="14"/>
      <c r="E7" s="14"/>
      <c r="F7" s="26"/>
      <c r="G7" s="26"/>
    </row>
    <row r="8" spans="1:7" ht="18" x14ac:dyDescent="0.2">
      <c r="A8" s="14"/>
      <c r="B8" s="14"/>
      <c r="C8" s="14"/>
      <c r="D8" s="14"/>
      <c r="E8" s="26" t="s">
        <v>88</v>
      </c>
      <c r="F8" s="26" t="s">
        <v>88</v>
      </c>
      <c r="G8" s="26" t="s">
        <v>88</v>
      </c>
    </row>
    <row r="9" spans="1:7" ht="18" x14ac:dyDescent="0.2">
      <c r="A9" s="14"/>
      <c r="B9" s="14"/>
      <c r="C9" s="14"/>
      <c r="D9" s="14"/>
      <c r="E9" s="14"/>
      <c r="F9" s="26"/>
      <c r="G9" s="26"/>
    </row>
    <row r="10" spans="1:7" ht="18" x14ac:dyDescent="0.2">
      <c r="A10" s="28">
        <v>44202</v>
      </c>
      <c r="B10" s="27" t="s">
        <v>115</v>
      </c>
      <c r="C10" s="27"/>
      <c r="D10" s="27"/>
      <c r="E10" s="27">
        <v>12474</v>
      </c>
      <c r="F10" s="27">
        <v>2079</v>
      </c>
      <c r="G10" s="27">
        <v>10395</v>
      </c>
    </row>
    <row r="11" spans="1:7" ht="18" x14ac:dyDescent="0.2">
      <c r="A11" s="28">
        <v>44209</v>
      </c>
      <c r="B11" s="27" t="s">
        <v>116</v>
      </c>
      <c r="C11" s="27"/>
      <c r="D11" s="27"/>
      <c r="E11" s="27">
        <v>5568</v>
      </c>
      <c r="F11" s="27">
        <v>928</v>
      </c>
      <c r="G11" s="27">
        <v>4640</v>
      </c>
    </row>
    <row r="12" spans="1:7" ht="18" x14ac:dyDescent="0.2">
      <c r="A12" s="28">
        <v>44255</v>
      </c>
      <c r="B12" s="27" t="s">
        <v>117</v>
      </c>
      <c r="C12" s="27"/>
      <c r="D12" s="27"/>
      <c r="E12" s="27">
        <v>1440</v>
      </c>
      <c r="F12" s="27">
        <v>240</v>
      </c>
      <c r="G12" s="27">
        <v>1200</v>
      </c>
    </row>
    <row r="13" spans="1:7" ht="18" x14ac:dyDescent="0.2">
      <c r="A13" s="28">
        <v>44255</v>
      </c>
      <c r="B13" s="27" t="s">
        <v>116</v>
      </c>
      <c r="C13" s="27"/>
      <c r="D13" s="27"/>
      <c r="E13" s="27">
        <v>2940</v>
      </c>
      <c r="F13" s="27">
        <v>490</v>
      </c>
      <c r="G13" s="27">
        <v>2450</v>
      </c>
    </row>
    <row r="14" spans="1:7" ht="18" x14ac:dyDescent="0.2">
      <c r="A14" s="28">
        <v>44278</v>
      </c>
      <c r="B14" s="27" t="s">
        <v>115</v>
      </c>
      <c r="C14" s="27"/>
      <c r="D14" s="27"/>
      <c r="E14" s="27">
        <v>3492</v>
      </c>
      <c r="F14" s="27">
        <v>582</v>
      </c>
      <c r="G14" s="27">
        <v>2910</v>
      </c>
    </row>
    <row r="15" spans="1:7" ht="18" x14ac:dyDescent="0.2">
      <c r="A15" s="28"/>
      <c r="B15" s="27"/>
      <c r="C15" s="27"/>
      <c r="D15" s="27"/>
      <c r="E15" s="27"/>
      <c r="F15" s="27"/>
      <c r="G15" s="27"/>
    </row>
    <row r="16" spans="1:7" ht="18" x14ac:dyDescent="0.2">
      <c r="A16" s="27"/>
      <c r="B16" s="27"/>
      <c r="C16" s="27"/>
      <c r="D16" s="27"/>
      <c r="E16" s="27"/>
      <c r="F16" s="27"/>
      <c r="G16" s="27"/>
    </row>
    <row r="17" spans="1:10" ht="19" thickBot="1" x14ac:dyDescent="0.25">
      <c r="A17" s="27"/>
      <c r="B17" s="27"/>
      <c r="C17" s="27"/>
      <c r="D17" s="27"/>
      <c r="E17" s="34">
        <f>SUM(E10:E16)</f>
        <v>25914</v>
      </c>
      <c r="F17" s="34">
        <f>SUM(F10:F16)</f>
        <v>4319</v>
      </c>
      <c r="G17" s="34">
        <f>SUM(G10:G16)</f>
        <v>21595</v>
      </c>
    </row>
    <row r="18" spans="1:10" ht="19" thickTop="1" x14ac:dyDescent="0.2">
      <c r="A18" s="27"/>
      <c r="B18" s="27"/>
      <c r="C18" s="27"/>
      <c r="D18" s="27"/>
      <c r="E18" s="27"/>
      <c r="F18" s="27"/>
      <c r="G18" s="27"/>
    </row>
    <row r="19" spans="1:10" x14ac:dyDescent="0.15">
      <c r="H19" t="s">
        <v>10</v>
      </c>
      <c r="I19" t="s">
        <v>11</v>
      </c>
    </row>
    <row r="20" spans="1:10" ht="18" x14ac:dyDescent="0.2">
      <c r="E20" s="27" t="s">
        <v>10</v>
      </c>
      <c r="F20" s="27" t="s">
        <v>94</v>
      </c>
      <c r="G20" s="27"/>
      <c r="H20" s="27">
        <v>25914</v>
      </c>
      <c r="I20" s="27"/>
      <c r="J20" s="27"/>
    </row>
    <row r="21" spans="1:10" ht="18" x14ac:dyDescent="0.2">
      <c r="E21" s="27"/>
      <c r="F21" s="27"/>
      <c r="G21" s="27"/>
      <c r="H21" s="27"/>
      <c r="I21" s="27"/>
      <c r="J21" s="27"/>
    </row>
    <row r="22" spans="1:10" ht="18" x14ac:dyDescent="0.2">
      <c r="E22" s="27" t="s">
        <v>11</v>
      </c>
      <c r="F22" s="27" t="s">
        <v>17</v>
      </c>
      <c r="G22" s="27"/>
      <c r="H22" s="27"/>
      <c r="I22" s="27">
        <v>21595</v>
      </c>
      <c r="J22" s="27"/>
    </row>
    <row r="23" spans="1:10" ht="18" x14ac:dyDescent="0.2">
      <c r="E23" s="27"/>
      <c r="F23" s="27" t="s">
        <v>105</v>
      </c>
      <c r="G23" s="27"/>
      <c r="H23" s="27"/>
      <c r="I23" s="27">
        <v>4319</v>
      </c>
      <c r="J23" s="27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workbookViewId="0">
      <selection activeCell="I25" sqref="I25"/>
    </sheetView>
  </sheetViews>
  <sheetFormatPr baseColWidth="10" defaultColWidth="8.83203125" defaultRowHeight="13" x14ac:dyDescent="0.15"/>
  <cols>
    <col min="1" max="1" width="10.5" customWidth="1"/>
    <col min="4" max="4" width="11" customWidth="1"/>
    <col min="5" max="5" width="10.5" customWidth="1"/>
    <col min="6" max="6" width="14.1640625" customWidth="1"/>
    <col min="7" max="7" width="14" customWidth="1"/>
    <col min="9" max="9" width="11.1640625" bestFit="1" customWidth="1"/>
  </cols>
  <sheetData>
    <row r="1" spans="1:9" ht="23" x14ac:dyDescent="0.25">
      <c r="A1" s="25" t="s">
        <v>89</v>
      </c>
      <c r="B1" s="25"/>
      <c r="C1" s="25"/>
    </row>
    <row r="6" spans="1:9" ht="18" x14ac:dyDescent="0.2">
      <c r="A6" s="26" t="s">
        <v>83</v>
      </c>
      <c r="B6" s="52" t="s">
        <v>90</v>
      </c>
      <c r="C6" s="52"/>
      <c r="D6" s="26" t="s">
        <v>85</v>
      </c>
      <c r="E6" s="26" t="s">
        <v>86</v>
      </c>
      <c r="F6" s="26" t="s">
        <v>20</v>
      </c>
      <c r="G6" s="26" t="s">
        <v>91</v>
      </c>
      <c r="H6" s="36" t="s">
        <v>119</v>
      </c>
      <c r="I6" s="36" t="s">
        <v>120</v>
      </c>
    </row>
    <row r="7" spans="1:9" ht="18" x14ac:dyDescent="0.2">
      <c r="A7" s="14"/>
      <c r="B7" s="14"/>
      <c r="C7" s="14"/>
      <c r="D7" s="14"/>
      <c r="E7" s="14"/>
      <c r="F7" s="14"/>
      <c r="G7" s="26"/>
    </row>
    <row r="8" spans="1:9" ht="18" x14ac:dyDescent="0.2">
      <c r="A8" s="14"/>
      <c r="B8" s="14"/>
      <c r="C8" s="14"/>
      <c r="D8" s="26" t="s">
        <v>88</v>
      </c>
      <c r="E8" s="26" t="s">
        <v>88</v>
      </c>
      <c r="F8" s="26" t="s">
        <v>88</v>
      </c>
      <c r="G8" s="26" t="s">
        <v>88</v>
      </c>
    </row>
    <row r="9" spans="1:9" ht="18" x14ac:dyDescent="0.2">
      <c r="A9" s="27"/>
      <c r="B9" s="27"/>
      <c r="C9" s="27"/>
      <c r="D9" s="27"/>
      <c r="E9" s="27"/>
      <c r="F9" s="27"/>
      <c r="G9" s="27"/>
    </row>
    <row r="10" spans="1:9" ht="18" x14ac:dyDescent="0.2">
      <c r="A10" s="28">
        <v>44202</v>
      </c>
      <c r="B10" s="27" t="s">
        <v>118</v>
      </c>
      <c r="C10" s="27"/>
      <c r="D10" s="27">
        <v>7488</v>
      </c>
      <c r="E10" s="27">
        <v>1248</v>
      </c>
      <c r="F10" s="27">
        <v>6240</v>
      </c>
      <c r="G10" s="27"/>
    </row>
    <row r="11" spans="1:9" ht="18" x14ac:dyDescent="0.2">
      <c r="A11" s="28">
        <v>44227</v>
      </c>
      <c r="B11" s="27" t="s">
        <v>91</v>
      </c>
      <c r="C11" s="27"/>
      <c r="D11" s="27">
        <v>528</v>
      </c>
      <c r="E11" s="27">
        <v>88</v>
      </c>
      <c r="F11" s="27"/>
      <c r="G11" s="27">
        <v>440</v>
      </c>
    </row>
    <row r="12" spans="1:9" ht="18" x14ac:dyDescent="0.2">
      <c r="A12" s="28">
        <v>44227</v>
      </c>
      <c r="B12" s="27" t="s">
        <v>119</v>
      </c>
      <c r="C12" s="27"/>
      <c r="D12" s="27">
        <v>315</v>
      </c>
      <c r="E12" s="27">
        <v>15</v>
      </c>
      <c r="F12" s="27"/>
      <c r="G12" s="27"/>
      <c r="H12" s="27">
        <v>300</v>
      </c>
    </row>
    <row r="13" spans="1:9" ht="18" x14ac:dyDescent="0.2">
      <c r="A13" s="28">
        <v>44230</v>
      </c>
      <c r="B13" s="27" t="s">
        <v>120</v>
      </c>
      <c r="C13" s="27"/>
      <c r="D13" s="27">
        <v>420</v>
      </c>
      <c r="E13" s="27">
        <v>20</v>
      </c>
      <c r="F13" s="27"/>
      <c r="G13" s="27"/>
      <c r="I13" s="27">
        <v>400</v>
      </c>
    </row>
    <row r="14" spans="1:9" ht="18" x14ac:dyDescent="0.2">
      <c r="A14" s="28">
        <v>44237</v>
      </c>
      <c r="B14" s="27" t="s">
        <v>121</v>
      </c>
      <c r="C14" s="27"/>
      <c r="D14" s="27">
        <v>1260</v>
      </c>
      <c r="E14" s="27">
        <v>210</v>
      </c>
      <c r="F14" s="27">
        <v>1050</v>
      </c>
      <c r="G14" s="27"/>
    </row>
    <row r="15" spans="1:9" ht="18" x14ac:dyDescent="0.2">
      <c r="A15" s="28">
        <v>44264</v>
      </c>
      <c r="B15" s="27" t="s">
        <v>122</v>
      </c>
      <c r="C15" s="27"/>
      <c r="D15" s="27">
        <v>7680</v>
      </c>
      <c r="E15" s="27">
        <v>1280</v>
      </c>
      <c r="F15" s="27">
        <v>6400</v>
      </c>
      <c r="G15" s="27"/>
    </row>
    <row r="16" spans="1:9" ht="18" x14ac:dyDescent="0.2">
      <c r="A16" s="28">
        <v>44268</v>
      </c>
      <c r="B16" s="27" t="s">
        <v>123</v>
      </c>
      <c r="C16" s="27"/>
      <c r="D16" s="27">
        <v>5736</v>
      </c>
      <c r="E16" s="27">
        <v>956</v>
      </c>
      <c r="F16" s="27">
        <v>4780</v>
      </c>
      <c r="G16" s="27"/>
    </row>
    <row r="17" spans="1:9" ht="18" x14ac:dyDescent="0.2">
      <c r="A17" s="28">
        <v>44271</v>
      </c>
      <c r="B17" s="27" t="s">
        <v>118</v>
      </c>
      <c r="C17" s="27"/>
      <c r="D17" s="27">
        <v>7776</v>
      </c>
      <c r="E17" s="27">
        <v>1296</v>
      </c>
      <c r="F17" s="27">
        <v>6480</v>
      </c>
      <c r="G17" s="27"/>
    </row>
    <row r="18" spans="1:9" ht="18" x14ac:dyDescent="0.2">
      <c r="A18" s="28">
        <v>44281</v>
      </c>
      <c r="B18" s="27" t="s">
        <v>124</v>
      </c>
      <c r="C18" s="27"/>
      <c r="D18" s="27">
        <v>17820</v>
      </c>
      <c r="E18" s="27">
        <v>2970</v>
      </c>
      <c r="F18" s="27">
        <v>14850</v>
      </c>
      <c r="G18" s="27"/>
    </row>
    <row r="19" spans="1:9" ht="18" x14ac:dyDescent="0.2">
      <c r="A19" s="28"/>
      <c r="B19" s="27"/>
      <c r="C19" s="27"/>
      <c r="D19" s="27"/>
      <c r="E19" s="27"/>
      <c r="F19" s="27"/>
      <c r="G19" s="27"/>
    </row>
    <row r="21" spans="1:9" ht="19" thickBot="1" x14ac:dyDescent="0.25">
      <c r="D21" s="34">
        <f>SUM(D10:D20)</f>
        <v>49023</v>
      </c>
      <c r="E21" s="34">
        <f>SUM(E10:E20)</f>
        <v>8083</v>
      </c>
      <c r="F21" s="34">
        <f>SUM(F10:F20)</f>
        <v>39800</v>
      </c>
      <c r="G21" s="34">
        <f>SUM(G10:G20)</f>
        <v>440</v>
      </c>
      <c r="H21" s="34">
        <f t="shared" ref="H21:I21" si="0">SUM(H10:H20)</f>
        <v>300</v>
      </c>
      <c r="I21" s="34">
        <f t="shared" si="0"/>
        <v>400</v>
      </c>
    </row>
    <row r="22" spans="1:9" ht="14" thickTop="1" x14ac:dyDescent="0.15"/>
    <row r="24" spans="1:9" x14ac:dyDescent="0.15">
      <c r="G24" t="s">
        <v>10</v>
      </c>
      <c r="H24" t="s">
        <v>11</v>
      </c>
    </row>
    <row r="25" spans="1:9" ht="18" x14ac:dyDescent="0.2">
      <c r="D25" s="27" t="s">
        <v>10</v>
      </c>
      <c r="E25" s="27" t="s">
        <v>20</v>
      </c>
      <c r="F25" s="27"/>
      <c r="G25" s="27">
        <v>38750</v>
      </c>
      <c r="H25" s="27"/>
    </row>
    <row r="26" spans="1:9" ht="18" x14ac:dyDescent="0.2">
      <c r="D26" s="27"/>
      <c r="E26" s="27" t="s">
        <v>91</v>
      </c>
      <c r="F26" s="27"/>
      <c r="G26" s="27">
        <v>440</v>
      </c>
      <c r="H26" s="27"/>
    </row>
    <row r="27" spans="1:9" ht="18" x14ac:dyDescent="0.2">
      <c r="D27" s="27"/>
      <c r="E27" s="27" t="s">
        <v>119</v>
      </c>
      <c r="F27" s="27"/>
      <c r="G27" s="27">
        <v>300</v>
      </c>
      <c r="H27" s="27"/>
    </row>
    <row r="28" spans="1:9" ht="18" x14ac:dyDescent="0.2">
      <c r="D28" s="27"/>
      <c r="E28" s="27" t="s">
        <v>120</v>
      </c>
      <c r="F28" s="27"/>
      <c r="G28" s="27">
        <v>400</v>
      </c>
      <c r="H28" s="27"/>
    </row>
    <row r="29" spans="1:9" ht="18" x14ac:dyDescent="0.2">
      <c r="D29" s="27"/>
      <c r="E29" s="27" t="s">
        <v>105</v>
      </c>
      <c r="F29" s="27"/>
      <c r="G29" s="27">
        <v>8083</v>
      </c>
      <c r="H29" s="27"/>
    </row>
    <row r="30" spans="1:9" ht="18" x14ac:dyDescent="0.2">
      <c r="D30" s="27"/>
      <c r="E30" s="27"/>
      <c r="F30" s="27"/>
      <c r="G30" s="27"/>
      <c r="H30" s="27"/>
    </row>
    <row r="31" spans="1:9" ht="18" x14ac:dyDescent="0.2">
      <c r="D31" s="27" t="s">
        <v>11</v>
      </c>
      <c r="E31" s="27" t="s">
        <v>99</v>
      </c>
      <c r="F31" s="27"/>
      <c r="G31" s="27"/>
      <c r="H31" s="27">
        <v>49023</v>
      </c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6"/>
  <sheetViews>
    <sheetView workbookViewId="0">
      <selection activeCell="B4" sqref="B4"/>
    </sheetView>
  </sheetViews>
  <sheetFormatPr baseColWidth="10" defaultColWidth="8.83203125" defaultRowHeight="13" x14ac:dyDescent="0.15"/>
  <cols>
    <col min="1" max="1" width="13" customWidth="1"/>
    <col min="2" max="2" width="16.5" customWidth="1"/>
    <col min="3" max="3" width="12.33203125" customWidth="1"/>
    <col min="4" max="4" width="15" customWidth="1"/>
    <col min="5" max="5" width="11.6640625" customWidth="1"/>
    <col min="6" max="6" width="14.33203125" customWidth="1"/>
    <col min="7" max="7" width="9.1640625" bestFit="1" customWidth="1"/>
  </cols>
  <sheetData>
    <row r="1" spans="1:7" ht="18" x14ac:dyDescent="0.2">
      <c r="A1" s="30" t="s">
        <v>100</v>
      </c>
      <c r="B1" s="30"/>
      <c r="C1" s="30"/>
      <c r="D1" s="27"/>
    </row>
    <row r="2" spans="1:7" ht="18" x14ac:dyDescent="0.2">
      <c r="A2" s="27"/>
      <c r="B2" s="27"/>
      <c r="C2" s="27"/>
      <c r="D2" s="27"/>
    </row>
    <row r="3" spans="1:7" ht="18" x14ac:dyDescent="0.2">
      <c r="A3" s="27"/>
      <c r="B3" s="27"/>
      <c r="C3" s="27"/>
      <c r="D3" s="27"/>
    </row>
    <row r="4" spans="1:7" ht="18" x14ac:dyDescent="0.2">
      <c r="A4" s="27"/>
      <c r="B4" s="27"/>
      <c r="C4" s="27"/>
      <c r="D4" s="27"/>
    </row>
    <row r="5" spans="1:7" ht="18" x14ac:dyDescent="0.2">
      <c r="A5" s="27"/>
      <c r="B5" s="27"/>
      <c r="C5" s="27"/>
      <c r="D5" s="27"/>
    </row>
    <row r="6" spans="1:7" ht="18" x14ac:dyDescent="0.2">
      <c r="A6" s="27" t="s">
        <v>21</v>
      </c>
      <c r="B6" s="27" t="s">
        <v>90</v>
      </c>
      <c r="C6" s="27" t="s">
        <v>83</v>
      </c>
      <c r="D6" s="27" t="s">
        <v>85</v>
      </c>
      <c r="E6" s="27" t="s">
        <v>86</v>
      </c>
      <c r="F6" s="27" t="s">
        <v>28</v>
      </c>
      <c r="G6" s="27" t="s">
        <v>128</v>
      </c>
    </row>
    <row r="7" spans="1:7" ht="18" x14ac:dyDescent="0.2">
      <c r="A7" s="27"/>
      <c r="B7" s="27"/>
      <c r="C7" s="27"/>
      <c r="D7" s="27"/>
    </row>
    <row r="8" spans="1:7" ht="18" x14ac:dyDescent="0.2">
      <c r="A8" s="27">
        <v>675</v>
      </c>
      <c r="B8" s="27" t="s">
        <v>110</v>
      </c>
      <c r="C8" s="28">
        <v>41640</v>
      </c>
      <c r="D8" s="27"/>
      <c r="G8" s="27"/>
    </row>
    <row r="9" spans="1:7" ht="18" x14ac:dyDescent="0.2">
      <c r="A9" s="27"/>
      <c r="B9" s="27" t="s">
        <v>128</v>
      </c>
      <c r="C9" s="28">
        <v>44204</v>
      </c>
      <c r="D9" s="27">
        <v>70</v>
      </c>
      <c r="E9" s="27"/>
      <c r="F9" s="27"/>
      <c r="G9" s="27">
        <v>70</v>
      </c>
    </row>
    <row r="10" spans="1:7" ht="18" x14ac:dyDescent="0.2">
      <c r="A10" s="27"/>
      <c r="B10" s="27" t="s">
        <v>28</v>
      </c>
      <c r="C10" s="28">
        <v>44227</v>
      </c>
      <c r="D10" s="27">
        <v>168</v>
      </c>
      <c r="E10" s="27">
        <v>28</v>
      </c>
      <c r="F10" s="27">
        <v>140</v>
      </c>
      <c r="G10" s="27"/>
    </row>
    <row r="11" spans="1:7" ht="18" x14ac:dyDescent="0.2">
      <c r="A11" s="27"/>
      <c r="B11" s="27" t="s">
        <v>128</v>
      </c>
      <c r="C11" s="28">
        <v>44230</v>
      </c>
      <c r="D11" s="27">
        <v>70</v>
      </c>
      <c r="E11" s="27"/>
      <c r="F11" s="27"/>
      <c r="G11" s="27">
        <v>70</v>
      </c>
    </row>
    <row r="12" spans="1:7" ht="18" x14ac:dyDescent="0.2">
      <c r="A12" s="27"/>
      <c r="B12" s="27"/>
      <c r="C12" s="27"/>
      <c r="D12" s="27"/>
      <c r="G12" s="27"/>
    </row>
    <row r="13" spans="1:7" ht="18" x14ac:dyDescent="0.2">
      <c r="A13" s="27"/>
      <c r="B13" s="27" t="s">
        <v>111</v>
      </c>
      <c r="C13" s="28">
        <v>44286</v>
      </c>
      <c r="D13" s="27">
        <v>367</v>
      </c>
      <c r="G13" s="27"/>
    </row>
    <row r="14" spans="1:7" ht="18" x14ac:dyDescent="0.2">
      <c r="A14" s="27"/>
      <c r="B14" s="27"/>
      <c r="C14" s="27"/>
      <c r="D14" s="27"/>
    </row>
    <row r="15" spans="1:7" ht="19" thickBot="1" x14ac:dyDescent="0.25">
      <c r="A15" s="34">
        <v>675</v>
      </c>
      <c r="B15" s="27"/>
      <c r="C15" s="27"/>
      <c r="D15" s="34">
        <f>SUM(D9:D14)</f>
        <v>675</v>
      </c>
      <c r="E15" s="34">
        <f>SUM(E9:E14)</f>
        <v>28</v>
      </c>
      <c r="F15" s="34">
        <f>SUM(F9:F14)</f>
        <v>140</v>
      </c>
      <c r="G15" s="34">
        <f>SUM(G9:G14)</f>
        <v>140</v>
      </c>
    </row>
    <row r="16" spans="1:7" ht="19" thickTop="1" x14ac:dyDescent="0.2">
      <c r="A16" s="27"/>
      <c r="B16" s="27"/>
      <c r="C16" s="27"/>
      <c r="D16" s="27"/>
    </row>
    <row r="17" spans="1:9" ht="18" x14ac:dyDescent="0.2">
      <c r="A17" s="27">
        <v>52</v>
      </c>
      <c r="B17" s="28" t="s">
        <v>110</v>
      </c>
      <c r="C17" s="28">
        <v>44286</v>
      </c>
      <c r="D17" s="27"/>
    </row>
    <row r="18" spans="1:9" ht="18" x14ac:dyDescent="0.2">
      <c r="A18" s="27">
        <v>48</v>
      </c>
      <c r="B18" s="27" t="s">
        <v>107</v>
      </c>
      <c r="C18" s="28">
        <v>44286</v>
      </c>
      <c r="D18" s="27"/>
    </row>
    <row r="20" spans="1:9" x14ac:dyDescent="0.15">
      <c r="G20" s="37" t="s">
        <v>10</v>
      </c>
      <c r="H20" s="37" t="s">
        <v>11</v>
      </c>
    </row>
    <row r="21" spans="1:9" ht="18" x14ac:dyDescent="0.2">
      <c r="D21" s="27" t="s">
        <v>106</v>
      </c>
      <c r="E21" s="27" t="s">
        <v>28</v>
      </c>
      <c r="F21" s="27"/>
      <c r="G21" s="27">
        <v>140</v>
      </c>
      <c r="H21" s="27"/>
      <c r="I21" s="27"/>
    </row>
    <row r="22" spans="1:9" ht="18" x14ac:dyDescent="0.2">
      <c r="D22" s="27"/>
      <c r="E22" s="27" t="s">
        <v>128</v>
      </c>
      <c r="F22" s="27"/>
      <c r="G22" s="27">
        <v>140</v>
      </c>
      <c r="H22" s="27"/>
      <c r="I22" s="27"/>
    </row>
    <row r="23" spans="1:9" ht="18" x14ac:dyDescent="0.2">
      <c r="D23" s="27"/>
      <c r="E23" s="27" t="s">
        <v>105</v>
      </c>
      <c r="F23" s="27"/>
      <c r="G23" s="27">
        <v>28</v>
      </c>
      <c r="H23" s="27"/>
      <c r="I23" s="27"/>
    </row>
    <row r="24" spans="1:9" ht="18" x14ac:dyDescent="0.2">
      <c r="D24" s="27"/>
      <c r="E24" s="27"/>
      <c r="F24" s="27"/>
      <c r="G24" s="27"/>
      <c r="H24" s="27"/>
      <c r="I24" s="27"/>
    </row>
    <row r="25" spans="1:9" ht="18" x14ac:dyDescent="0.2">
      <c r="D25" s="27" t="s">
        <v>11</v>
      </c>
      <c r="E25" s="27" t="s">
        <v>27</v>
      </c>
      <c r="F25" s="27"/>
      <c r="G25" s="27"/>
      <c r="H25" s="27">
        <v>308</v>
      </c>
      <c r="I25" s="27"/>
    </row>
    <row r="26" spans="1:9" ht="18" x14ac:dyDescent="0.2">
      <c r="D26" s="27"/>
      <c r="E26" s="27"/>
      <c r="F26" s="27"/>
      <c r="G26" s="27"/>
      <c r="H26" s="27"/>
      <c r="I26" s="27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Blank spreadsheet</vt:lpstr>
      <vt:lpstr>Accounts</vt:lpstr>
      <vt:lpstr>CBP</vt:lpstr>
      <vt:lpstr>CBR</vt:lpstr>
      <vt:lpstr>SDB</vt:lpstr>
      <vt:lpstr>PDB</vt:lpstr>
      <vt:lpstr>PCB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Microsoft Office User</cp:lastModifiedBy>
  <cp:lastPrinted>2016-02-26T08:23:54Z</cp:lastPrinted>
  <dcterms:created xsi:type="dcterms:W3CDTF">2000-09-12T10:39:32Z</dcterms:created>
  <dcterms:modified xsi:type="dcterms:W3CDTF">2021-05-20T22:42:38Z</dcterms:modified>
</cp:coreProperties>
</file>