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pivotTables/pivotTable1.xml" ContentType="application/vnd.openxmlformats-officedocument.spreadsheetml.pivotTable+xml"/>
  <Override PartName="/xl/drawings/drawing3.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C:\Users\dasne\Downloads\"/>
    </mc:Choice>
  </mc:AlternateContent>
  <xr:revisionPtr revIDLastSave="0" documentId="13_ncr:1_{E74E7AC7-E467-4443-AA3E-06662CC0A4E1}" xr6:coauthVersionLast="47" xr6:coauthVersionMax="47" xr10:uidLastSave="{00000000-0000-0000-0000-000000000000}"/>
  <bookViews>
    <workbookView xWindow="-108" yWindow="-108" windowWidth="23256" windowHeight="12456" activeTab="2" xr2:uid="{99AFC471-3F66-4EF9-8D71-4E817A4C3899}"/>
  </bookViews>
  <sheets>
    <sheet name="Task 1 a " sheetId="4" r:id="rId1"/>
    <sheet name="Task 1 b and c" sheetId="5" r:id="rId2"/>
    <sheet name="Task 2 a and b" sheetId="1" r:id="rId3"/>
    <sheet name="Frequency chart " sheetId="3" r:id="rId4"/>
    <sheet name="Sheet2" sheetId="2" r:id="rId5"/>
  </sheets>
  <calcPr calcId="191029"/>
  <pivotCaches>
    <pivotCache cacheId="22" r:id="rId6"/>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6" i="5" l="1"/>
  <c r="A7" i="5"/>
  <c r="A8" i="5"/>
  <c r="A9" i="5"/>
  <c r="A10" i="5"/>
  <c r="A11" i="5"/>
  <c r="A12" i="5"/>
  <c r="A13" i="5"/>
  <c r="A14" i="5"/>
  <c r="A5" i="5"/>
  <c r="C6" i="5"/>
  <c r="C7" i="5"/>
  <c r="C8" i="5"/>
  <c r="C9" i="5"/>
  <c r="C10" i="5"/>
  <c r="C11" i="5"/>
  <c r="C12" i="5"/>
  <c r="C13" i="5"/>
  <c r="C14" i="5"/>
  <c r="C5" i="5"/>
  <c r="F61" i="1"/>
  <c r="E61" i="1"/>
  <c r="D61" i="1"/>
  <c r="C61" i="1"/>
  <c r="F60" i="1"/>
  <c r="E60" i="1"/>
  <c r="D60" i="1"/>
  <c r="C60" i="1"/>
  <c r="L4" i="1"/>
  <c r="K4" i="1"/>
  <c r="J4" i="1"/>
  <c r="I4" i="1"/>
  <c r="J3" i="1" l="1"/>
  <c r="K3" i="1"/>
  <c r="L3" i="1"/>
  <c r="I3" i="1"/>
</calcChain>
</file>

<file path=xl/sharedStrings.xml><?xml version="1.0" encoding="utf-8"?>
<sst xmlns="http://schemas.openxmlformats.org/spreadsheetml/2006/main" count="142" uniqueCount="83">
  <si>
    <t>Sample</t>
  </si>
  <si>
    <t>Actual</t>
  </si>
  <si>
    <t>size</t>
  </si>
  <si>
    <t>Technician</t>
  </si>
  <si>
    <t>A</t>
  </si>
  <si>
    <t>B</t>
  </si>
  <si>
    <t>C</t>
  </si>
  <si>
    <t xml:space="preserve">Mean </t>
  </si>
  <si>
    <t xml:space="preserve">Range </t>
  </si>
  <si>
    <t>Column1</t>
  </si>
  <si>
    <t>Column2</t>
  </si>
  <si>
    <t>Column3</t>
  </si>
  <si>
    <t>Column4</t>
  </si>
  <si>
    <t>Mean</t>
  </si>
  <si>
    <t>Standard Error</t>
  </si>
  <si>
    <t>Median</t>
  </si>
  <si>
    <t>Mode</t>
  </si>
  <si>
    <t>Standard Deviation</t>
  </si>
  <si>
    <t>Sample Variance</t>
  </si>
  <si>
    <t>Kurtosis</t>
  </si>
  <si>
    <t>Skewness</t>
  </si>
  <si>
    <t>Range</t>
  </si>
  <si>
    <t>Minimum</t>
  </si>
  <si>
    <t>Maximum</t>
  </si>
  <si>
    <t>Sum</t>
  </si>
  <si>
    <t>Count</t>
  </si>
  <si>
    <t>Actual size</t>
  </si>
  <si>
    <t>Technician A</t>
  </si>
  <si>
    <t>Technician B</t>
  </si>
  <si>
    <t>Technician C</t>
  </si>
  <si>
    <t xml:space="preserve">Ans: </t>
  </si>
  <si>
    <t xml:space="preserve">Yes based on the information received graphically, the measurement value reported by the technician B and C, though doesnot provide an equal results, but indicate an too nearest estimation of the values. Moreover their individuals charts also provide an equal pattern design, that an increase or decrease in their respective measurement rate with respect to their actual size. </t>
  </si>
  <si>
    <t xml:space="preserve">Henceforth, based on the chart comparing the results of technician C with the actual size of the samples, also reflects an higher degree of errors in their estimations, since the line reflecting the measurement of technician C has an higher length compare to that of the actual size of the samples, reflected using line chart. </t>
  </si>
  <si>
    <t>Task 2a</t>
  </si>
  <si>
    <t xml:space="preserve">Task 2b. </t>
  </si>
  <si>
    <t xml:space="preserve">Standard errors </t>
  </si>
  <si>
    <t xml:space="preserve">Standard deviations </t>
  </si>
  <si>
    <t>Row Labels</t>
  </si>
  <si>
    <t>Grand Total</t>
  </si>
  <si>
    <t>1-5</t>
  </si>
  <si>
    <t>6-10</t>
  </si>
  <si>
    <t>Sum of Actual size</t>
  </si>
  <si>
    <t>Sum of Technician A</t>
  </si>
  <si>
    <t>Sum of Technician B</t>
  </si>
  <si>
    <t>Sum of Technician C</t>
  </si>
  <si>
    <t>11-15</t>
  </si>
  <si>
    <t>16-20</t>
  </si>
  <si>
    <t>26-30</t>
  </si>
  <si>
    <t xml:space="preserve">Frequency chart </t>
  </si>
  <si>
    <t xml:space="preserve">Analysis </t>
  </si>
  <si>
    <t xml:space="preserve">Task 1 </t>
  </si>
  <si>
    <t xml:space="preserve">a </t>
  </si>
  <si>
    <t>0 m/s</t>
  </si>
  <si>
    <t xml:space="preserve">Final Speed </t>
  </si>
  <si>
    <t>m/s</t>
  </si>
  <si>
    <t xml:space="preserve">Distance </t>
  </si>
  <si>
    <t xml:space="preserve">m </t>
  </si>
  <si>
    <t>a</t>
  </si>
  <si>
    <t>(V^2 - u^2) / 2 * S</t>
  </si>
  <si>
    <t>(66.66-0)/2*400</t>
  </si>
  <si>
    <t>(4443.5556)/800</t>
  </si>
  <si>
    <t>5.5544m/s^2</t>
  </si>
  <si>
    <t>Therefore acceleration value = 5.5544m/s^2</t>
  </si>
  <si>
    <t xml:space="preserve">b. </t>
  </si>
  <si>
    <t>t = (v-u)/a</t>
  </si>
  <si>
    <t>t = (66.66 - 0) / 5.5544</t>
  </si>
  <si>
    <t xml:space="preserve">12.005 Secounds </t>
  </si>
  <si>
    <t xml:space="preserve">Therefore it would take approximately 12.005 secounds for the race car to cross the finish line. </t>
  </si>
  <si>
    <t xml:space="preserve">Km/h </t>
  </si>
  <si>
    <t>time (66.66/a)</t>
  </si>
  <si>
    <t xml:space="preserve">acceleration value (a) </t>
  </si>
  <si>
    <t>Distance required (2221.7778/a)</t>
  </si>
  <si>
    <t xml:space="preserve">Message </t>
  </si>
  <si>
    <t>“The car will lose the race – Acceleration value too low!”</t>
  </si>
  <si>
    <t>“Impossible! – the race car cannot accelerate this quickly!”</t>
  </si>
  <si>
    <t>“The car will win the race”</t>
  </si>
  <si>
    <t xml:space="preserve">Initial speed </t>
  </si>
  <si>
    <t xml:space="preserve">The information received from the mean reflects that the measured value of technician A indicates a nearly resemble size as compared to that of other technicians. Furthermore, the value of the actual size range comes out to be 7.25, nearly resembling technician B of 7. But since the graphs indicating the actual size and the measured size value of technician A reflect an identical value for other various instances, hence considering such evidence, it can be said that operator A seems to have performed better than all other operators. 
	</t>
  </si>
  <si>
    <t xml:space="preserve">Similarly, based on the information received from the above analysis and the charts framed, it can also be stated that the line reflecting the actual size of the samples is either above or below for all the samples measured by technician B. Furthermore, the mean, reflecting the average measure size of such a sample, also indicates a higher value, 2.285, than the mean obtained for the actual size of the samples. Again, the same pattern is also noticed in the measurement reported by the technician C, which also highlights that a mean value of 2.1 is much higher than the actual size mean value of 1.786. Moreover, the individual charts that compare the technician's C's measured value with the actual value also reflect a lower and higher estimation pattern for different samples. Therefore all such evidence provided strong confidence that operators B and C had the worst measurement results. 
</t>
  </si>
  <si>
    <t xml:space="preserve">Based on the above chart, it can be seen that the actual size measured using the line chart indicates a much higher level than the individual's estimation of the technicians, reflected using the clustered bar charts. Furthermore, it is also seen from the above chart that the cluster bar stack length for representing the estimates made by technicians B and C has a much closer length than Technician A for most of the samples. </t>
  </si>
  <si>
    <t xml:space="preserve">Similarly, based on the graph reflecting the actual size and technician A's measurement also indicated an, too some extent, equal value for most of the samples measured, as shown using the interaction point between the line and bar stack. </t>
  </si>
  <si>
    <t xml:space="preserve">Accordingly, comparing the actual size and technician B's measurement value indicates a higher value than its actual size. Therefore providing strong evidence that the measured value, as reported by technician B differs effectively from its original sizes. </t>
  </si>
  <si>
    <t xml:space="preserve">Therefore, based on the above analysis, the standard of errors obtained in the case of technician A also includes a much lower degree of error, which is approximately 0.36, as compared to a degree of error of 0.46 and 0.40 by technicians B and C. Hence, such an indicator also supports the claims that technician A has performed best, and technicians B and C have performed worst. Simultaneously the variance rate or the standard deviation rate also indicates a much lower value than all other measurement results provided by technicians B and 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</si>
</sst>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1"/>
      <color rgb="FF000000"/>
      <name val="Calibri"/>
      <family val="2"/>
    </font>
    <font>
      <b/>
      <sz val="11"/>
      <color theme="1"/>
      <name val="Calibri"/>
      <family val="2"/>
    </font>
    <font>
      <sz val="11"/>
      <color theme="1"/>
      <name val="Calibri"/>
      <family val="2"/>
    </font>
    <font>
      <i/>
      <sz val="11"/>
      <color theme="1"/>
      <name val="Calibri"/>
      <family val="2"/>
      <scheme val="minor"/>
    </font>
    <font>
      <sz val="10.5"/>
      <color theme="1"/>
      <name val="Arial"/>
      <family val="2"/>
    </font>
  </fonts>
  <fills count="3">
    <fill>
      <patternFill patternType="none"/>
    </fill>
    <fill>
      <patternFill patternType="gray125"/>
    </fill>
    <fill>
      <patternFill patternType="solid">
        <fgColor rgb="FFD9D9D9"/>
        <bgColor indexed="64"/>
      </patternFill>
    </fill>
  </fills>
  <borders count="7">
    <border>
      <left/>
      <right/>
      <top/>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style="medium">
        <color rgb="FF000000"/>
      </right>
      <top style="medium">
        <color rgb="FF000000"/>
      </top>
      <bottom/>
      <diagonal/>
    </border>
    <border>
      <left/>
      <right style="medium">
        <color rgb="FF000000"/>
      </right>
      <top/>
      <bottom style="medium">
        <color rgb="FF000000"/>
      </bottom>
      <diagonal/>
    </border>
    <border>
      <left/>
      <right/>
      <top/>
      <bottom style="medium">
        <color indexed="64"/>
      </bottom>
      <diagonal/>
    </border>
    <border>
      <left/>
      <right/>
      <top style="medium">
        <color indexed="64"/>
      </top>
      <bottom style="thin">
        <color indexed="64"/>
      </bottom>
      <diagonal/>
    </border>
  </borders>
  <cellStyleXfs count="1">
    <xf numFmtId="0" fontId="0" fillId="0" borderId="0"/>
  </cellStyleXfs>
  <cellXfs count="22">
    <xf numFmtId="0" fontId="0" fillId="0" borderId="0" xfId="0"/>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3" fillId="0" borderId="2" xfId="0" applyFont="1" applyBorder="1" applyAlignment="1">
      <alignment horizontal="center" vertical="center" wrapText="1"/>
    </xf>
    <xf numFmtId="0" fontId="4" fillId="0" borderId="4" xfId="0" applyFont="1" applyBorder="1" applyAlignment="1">
      <alignment horizontal="center" vertical="center" wrapText="1"/>
    </xf>
    <xf numFmtId="0" fontId="0" fillId="0" borderId="0" xfId="0" applyFill="1" applyBorder="1" applyAlignment="1"/>
    <xf numFmtId="0" fontId="0" fillId="0" borderId="5" xfId="0" applyFill="1" applyBorder="1" applyAlignment="1"/>
    <xf numFmtId="0" fontId="5" fillId="0" borderId="6" xfId="0" applyFont="1" applyFill="1" applyBorder="1" applyAlignment="1">
      <alignment horizontal="center"/>
    </xf>
    <xf numFmtId="0" fontId="2" fillId="2" borderId="1" xfId="0" applyFont="1" applyFill="1" applyBorder="1" applyAlignment="1">
      <alignment vertical="center" wrapText="1"/>
    </xf>
    <xf numFmtId="0" fontId="0" fillId="0" borderId="0" xfId="0" applyAlignment="1">
      <alignment horizontal="center"/>
    </xf>
    <xf numFmtId="0" fontId="0" fillId="0" borderId="0" xfId="0" applyAlignment="1">
      <alignment wrapText="1"/>
    </xf>
    <xf numFmtId="0" fontId="0" fillId="0" borderId="0" xfId="0" applyAlignment="1">
      <alignment horizontal="left" vertical="top" wrapText="1"/>
    </xf>
    <xf numFmtId="0" fontId="3" fillId="0" borderId="0" xfId="0" applyFont="1" applyBorder="1" applyAlignment="1">
      <alignment horizontal="center" vertical="center" wrapText="1"/>
    </xf>
    <xf numFmtId="0" fontId="4" fillId="0" borderId="0" xfId="0" applyFont="1" applyBorder="1" applyAlignment="1">
      <alignment horizontal="center" vertical="center" wrapText="1"/>
    </xf>
    <xf numFmtId="0" fontId="1" fillId="0" borderId="0" xfId="0" applyFont="1"/>
    <xf numFmtId="0" fontId="0" fillId="0" borderId="0" xfId="0" pivotButton="1"/>
    <xf numFmtId="0" fontId="0" fillId="0" borderId="0" xfId="0" applyAlignment="1">
      <alignment horizontal="left"/>
    </xf>
    <xf numFmtId="0" fontId="0" fillId="0" borderId="0" xfId="0" applyNumberFormat="1"/>
    <xf numFmtId="2" fontId="0" fillId="0" borderId="0" xfId="0" applyNumberFormat="1"/>
    <xf numFmtId="0" fontId="0" fillId="0" borderId="0" xfId="0" applyFill="1" applyAlignment="1">
      <alignment wrapText="1"/>
    </xf>
    <xf numFmtId="0" fontId="6" fillId="0" borderId="0" xfId="0" applyFont="1"/>
    <xf numFmtId="0" fontId="6" fillId="0" borderId="0" xfId="0" applyFont="1" applyBorder="1" applyAlignment="1">
      <alignment horizontal="center" vertical="center"/>
    </xf>
  </cellXfs>
  <cellStyles count="1">
    <cellStyle name="Normal" xfId="0" builtinId="0"/>
  </cellStyles>
  <dxfs count="6">
    <dxf>
      <fill>
        <patternFill>
          <bgColor rgb="FFFF0000"/>
        </patternFill>
      </fill>
    </dxf>
    <dxf>
      <fill>
        <patternFill>
          <bgColor rgb="FFFFC000"/>
        </patternFill>
      </fill>
    </dxf>
    <dxf>
      <fill>
        <patternFill>
          <bgColor rgb="FF00B050"/>
        </patternFill>
      </fill>
    </dxf>
    <dxf>
      <fill>
        <patternFill>
          <bgColor rgb="FFFFC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Velocity</a:t>
            </a:r>
            <a:r>
              <a:rPr lang="en-US" baseline="0"/>
              <a:t> Graphs</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'Task 1 b and c'!$B$4</c:f>
              <c:strCache>
                <c:ptCount val="1"/>
                <c:pt idx="0">
                  <c:v>acceleration value (a) </c:v>
                </c:pt>
              </c:strCache>
            </c:strRef>
          </c:tx>
          <c:spPr>
            <a:ln w="28575" cap="rnd">
              <a:solidFill>
                <a:schemeClr val="accent4"/>
              </a:solidFill>
              <a:round/>
            </a:ln>
            <a:effectLst/>
          </c:spPr>
          <c:marker>
            <c:symbol val="none"/>
          </c:marker>
          <c:cat>
            <c:numRef>
              <c:f>'Task 1 b and c'!$A$5:$A$14</c:f>
              <c:numCache>
                <c:formatCode>0.00</c:formatCode>
                <c:ptCount val="10"/>
                <c:pt idx="0">
                  <c:v>66.66</c:v>
                </c:pt>
                <c:pt idx="1">
                  <c:v>33.33</c:v>
                </c:pt>
                <c:pt idx="2">
                  <c:v>22.22</c:v>
                </c:pt>
                <c:pt idx="3">
                  <c:v>16.664999999999999</c:v>
                </c:pt>
                <c:pt idx="4">
                  <c:v>13.331999999999999</c:v>
                </c:pt>
                <c:pt idx="5">
                  <c:v>11.11</c:v>
                </c:pt>
                <c:pt idx="6">
                  <c:v>9.5228571428571431</c:v>
                </c:pt>
                <c:pt idx="7">
                  <c:v>8.3324999999999996</c:v>
                </c:pt>
                <c:pt idx="8">
                  <c:v>7.4066666666666663</c:v>
                </c:pt>
                <c:pt idx="9">
                  <c:v>6.6659999999999995</c:v>
                </c:pt>
              </c:numCache>
            </c:numRef>
          </c:cat>
          <c:val>
            <c:numRef>
              <c:f>'Task 1 b and c'!$B$5:$B$14</c:f>
              <c:numCache>
                <c:formatCode>General</c:formatCode>
                <c:ptCount val="10"/>
                <c:pt idx="0">
                  <c:v>1</c:v>
                </c:pt>
                <c:pt idx="1">
                  <c:v>2</c:v>
                </c:pt>
                <c:pt idx="2">
                  <c:v>3</c:v>
                </c:pt>
                <c:pt idx="3">
                  <c:v>4</c:v>
                </c:pt>
                <c:pt idx="4">
                  <c:v>5</c:v>
                </c:pt>
                <c:pt idx="5">
                  <c:v>6</c:v>
                </c:pt>
                <c:pt idx="6">
                  <c:v>7</c:v>
                </c:pt>
                <c:pt idx="7">
                  <c:v>8</c:v>
                </c:pt>
                <c:pt idx="8">
                  <c:v>9</c:v>
                </c:pt>
                <c:pt idx="9">
                  <c:v>10</c:v>
                </c:pt>
              </c:numCache>
            </c:numRef>
          </c:val>
          <c:smooth val="0"/>
          <c:extLst>
            <c:ext xmlns:c16="http://schemas.microsoft.com/office/drawing/2014/chart" uri="{C3380CC4-5D6E-409C-BE32-E72D297353CC}">
              <c16:uniqueId val="{00000001-34A6-4964-B4D3-0EA534BB89D9}"/>
            </c:ext>
          </c:extLst>
        </c:ser>
        <c:dLbls>
          <c:showLegendKey val="0"/>
          <c:showVal val="0"/>
          <c:showCatName val="0"/>
          <c:showSerName val="0"/>
          <c:showPercent val="0"/>
          <c:showBubbleSize val="0"/>
        </c:dLbls>
        <c:smooth val="0"/>
        <c:axId val="1473187488"/>
        <c:axId val="1595653488"/>
      </c:lineChart>
      <c:catAx>
        <c:axId val="147318748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IN"/>
                  <a:t>time (s)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95653488"/>
        <c:crosses val="autoZero"/>
        <c:auto val="1"/>
        <c:lblAlgn val="ctr"/>
        <c:lblOffset val="100"/>
        <c:noMultiLvlLbl val="0"/>
      </c:catAx>
      <c:valAx>
        <c:axId val="159565348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IN"/>
                  <a:t>acceleration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7318748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N"/>
              <a:t>Chart</a:t>
            </a:r>
            <a:r>
              <a:rPr lang="en-IN" baseline="0"/>
              <a:t> with each Technician </a:t>
            </a:r>
            <a:endParaRPr lang="en-IN"/>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1"/>
          <c:order val="1"/>
          <c:tx>
            <c:strRef>
              <c:f>'Task 2 a and b'!$C$1:$C$1</c:f>
              <c:strCache>
                <c:ptCount val="1"/>
                <c:pt idx="0">
                  <c:v>Technician A</c:v>
                </c:pt>
              </c:strCache>
            </c:strRef>
          </c:tx>
          <c:spPr>
            <a:solidFill>
              <a:schemeClr val="accent2"/>
            </a:solidFill>
            <a:ln>
              <a:noFill/>
            </a:ln>
            <a:effectLst/>
          </c:spPr>
          <c:invertIfNegative val="0"/>
          <c:val>
            <c:numRef>
              <c:f>'Task 2 a and b'!$C$2:$C$21</c:f>
              <c:numCache>
                <c:formatCode>General</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val>
          <c:extLst>
            <c:ext xmlns:c16="http://schemas.microsoft.com/office/drawing/2014/chart" uri="{C3380CC4-5D6E-409C-BE32-E72D297353CC}">
              <c16:uniqueId val="{00000001-33E1-465A-8DA8-25294ED49074}"/>
            </c:ext>
          </c:extLst>
        </c:ser>
        <c:ser>
          <c:idx val="2"/>
          <c:order val="2"/>
          <c:tx>
            <c:strRef>
              <c:f>'Task 2 a and b'!$D$1:$D$1</c:f>
              <c:strCache>
                <c:ptCount val="1"/>
                <c:pt idx="0">
                  <c:v>Technician B</c:v>
                </c:pt>
              </c:strCache>
            </c:strRef>
          </c:tx>
          <c:spPr>
            <a:solidFill>
              <a:schemeClr val="accent3"/>
            </a:solidFill>
            <a:ln>
              <a:noFill/>
            </a:ln>
            <a:effectLst/>
          </c:spPr>
          <c:invertIfNegative val="0"/>
          <c:val>
            <c:numRef>
              <c:f>'Task 2 a and b'!$D$2:$D$21</c:f>
              <c:numCache>
                <c:formatCode>General</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val>
          <c:extLst>
            <c:ext xmlns:c16="http://schemas.microsoft.com/office/drawing/2014/chart" uri="{C3380CC4-5D6E-409C-BE32-E72D297353CC}">
              <c16:uniqueId val="{00000002-33E1-465A-8DA8-25294ED49074}"/>
            </c:ext>
          </c:extLst>
        </c:ser>
        <c:ser>
          <c:idx val="3"/>
          <c:order val="3"/>
          <c:tx>
            <c:strRef>
              <c:f>'Task 2 a and b'!$E$1:$E$1</c:f>
              <c:strCache>
                <c:ptCount val="1"/>
                <c:pt idx="0">
                  <c:v>Technician C</c:v>
                </c:pt>
              </c:strCache>
            </c:strRef>
          </c:tx>
          <c:spPr>
            <a:solidFill>
              <a:schemeClr val="accent4"/>
            </a:solidFill>
            <a:ln>
              <a:noFill/>
            </a:ln>
            <a:effectLst/>
          </c:spPr>
          <c:invertIfNegative val="0"/>
          <c:val>
            <c:numRef>
              <c:f>'Task 2 a and b'!$E$2:$E$21</c:f>
              <c:numCache>
                <c:formatCode>General</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val>
          <c:extLst>
            <c:ext xmlns:c16="http://schemas.microsoft.com/office/drawing/2014/chart" uri="{C3380CC4-5D6E-409C-BE32-E72D297353CC}">
              <c16:uniqueId val="{00000003-33E1-465A-8DA8-25294ED49074}"/>
            </c:ext>
          </c:extLst>
        </c:ser>
        <c:dLbls>
          <c:showLegendKey val="0"/>
          <c:showVal val="0"/>
          <c:showCatName val="0"/>
          <c:showSerName val="0"/>
          <c:showPercent val="0"/>
          <c:showBubbleSize val="0"/>
        </c:dLbls>
        <c:gapWidth val="219"/>
        <c:axId val="1544604800"/>
        <c:axId val="1542748272"/>
      </c:barChart>
      <c:lineChart>
        <c:grouping val="standard"/>
        <c:varyColors val="0"/>
        <c:ser>
          <c:idx val="0"/>
          <c:order val="0"/>
          <c:tx>
            <c:strRef>
              <c:f>'Task 2 a and b'!$B$1:$B$1</c:f>
              <c:strCache>
                <c:ptCount val="1"/>
                <c:pt idx="0">
                  <c:v>Actual size</c:v>
                </c:pt>
              </c:strCache>
            </c:strRef>
          </c:tx>
          <c:spPr>
            <a:ln w="28575" cap="rnd">
              <a:solidFill>
                <a:schemeClr val="accent1"/>
              </a:solidFill>
              <a:round/>
            </a:ln>
            <a:effectLst/>
          </c:spPr>
          <c:marker>
            <c:symbol val="none"/>
          </c:marker>
          <c:val>
            <c:numRef>
              <c:f>'Task 2 a and b'!$B$2:$B$21</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smooth val="0"/>
          <c:extLst>
            <c:ext xmlns:c16="http://schemas.microsoft.com/office/drawing/2014/chart" uri="{C3380CC4-5D6E-409C-BE32-E72D297353CC}">
              <c16:uniqueId val="{00000000-33E1-465A-8DA8-25294ED49074}"/>
            </c:ext>
          </c:extLst>
        </c:ser>
        <c:dLbls>
          <c:showLegendKey val="0"/>
          <c:showVal val="0"/>
          <c:showCatName val="0"/>
          <c:showSerName val="0"/>
          <c:showPercent val="0"/>
          <c:showBubbleSize val="0"/>
        </c:dLbls>
        <c:marker val="1"/>
        <c:smooth val="0"/>
        <c:axId val="1540036368"/>
        <c:axId val="1542771792"/>
      </c:lineChart>
      <c:catAx>
        <c:axId val="1544604800"/>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42748272"/>
        <c:crosses val="autoZero"/>
        <c:auto val="1"/>
        <c:lblAlgn val="ctr"/>
        <c:lblOffset val="100"/>
        <c:noMultiLvlLbl val="0"/>
      </c:catAx>
      <c:valAx>
        <c:axId val="154274827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44604800"/>
        <c:crosses val="autoZero"/>
        <c:crossBetween val="between"/>
      </c:valAx>
      <c:valAx>
        <c:axId val="1542771792"/>
        <c:scaling>
          <c:orientation val="minMax"/>
        </c:scaling>
        <c:delete val="0"/>
        <c:axPos val="r"/>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40036368"/>
        <c:crosses val="max"/>
        <c:crossBetween val="between"/>
      </c:valAx>
      <c:catAx>
        <c:axId val="1540036368"/>
        <c:scaling>
          <c:orientation val="minMax"/>
        </c:scaling>
        <c:delete val="1"/>
        <c:axPos val="b"/>
        <c:majorTickMark val="out"/>
        <c:minorTickMark val="none"/>
        <c:tickLblPos val="nextTo"/>
        <c:crossAx val="1542771792"/>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N"/>
              <a:t>Actual</a:t>
            </a:r>
            <a:r>
              <a:rPr lang="en-IN" baseline="0"/>
              <a:t> Size with Technician A </a:t>
            </a:r>
            <a:endParaRPr lang="en-IN"/>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1"/>
          <c:order val="1"/>
          <c:tx>
            <c:strRef>
              <c:f>'Task 2 a and b'!$C$1</c:f>
              <c:strCache>
                <c:ptCount val="1"/>
                <c:pt idx="0">
                  <c:v>Technician A</c:v>
                </c:pt>
              </c:strCache>
            </c:strRef>
          </c:tx>
          <c:spPr>
            <a:solidFill>
              <a:schemeClr val="accent2"/>
            </a:solidFill>
            <a:ln>
              <a:noFill/>
            </a:ln>
            <a:effectLst/>
          </c:spPr>
          <c:invertIfNegative val="0"/>
          <c:val>
            <c:numRef>
              <c:f>'Task 2 a and b'!$C$2:$C$21</c:f>
              <c:numCache>
                <c:formatCode>General</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val>
          <c:extLst>
            <c:ext xmlns:c16="http://schemas.microsoft.com/office/drawing/2014/chart" uri="{C3380CC4-5D6E-409C-BE32-E72D297353CC}">
              <c16:uniqueId val="{00000001-3B66-489A-A32A-0BEADD23814C}"/>
            </c:ext>
          </c:extLst>
        </c:ser>
        <c:dLbls>
          <c:showLegendKey val="0"/>
          <c:showVal val="0"/>
          <c:showCatName val="0"/>
          <c:showSerName val="0"/>
          <c:showPercent val="0"/>
          <c:showBubbleSize val="0"/>
        </c:dLbls>
        <c:gapWidth val="219"/>
        <c:axId val="1543853296"/>
        <c:axId val="1542753552"/>
      </c:barChart>
      <c:lineChart>
        <c:grouping val="standard"/>
        <c:varyColors val="0"/>
        <c:ser>
          <c:idx val="0"/>
          <c:order val="0"/>
          <c:tx>
            <c:strRef>
              <c:f>'Task 2 a and b'!$B$1</c:f>
              <c:strCache>
                <c:ptCount val="1"/>
                <c:pt idx="0">
                  <c:v>Actual size</c:v>
                </c:pt>
              </c:strCache>
            </c:strRef>
          </c:tx>
          <c:spPr>
            <a:ln w="28575" cap="rnd">
              <a:solidFill>
                <a:schemeClr val="accent1"/>
              </a:solidFill>
              <a:round/>
            </a:ln>
            <a:effectLst/>
          </c:spPr>
          <c:marker>
            <c:symbol val="none"/>
          </c:marker>
          <c:val>
            <c:numRef>
              <c:f>'Task 2 a and b'!$B$2:$B$21</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smooth val="0"/>
          <c:extLst>
            <c:ext xmlns:c16="http://schemas.microsoft.com/office/drawing/2014/chart" uri="{C3380CC4-5D6E-409C-BE32-E72D297353CC}">
              <c16:uniqueId val="{00000000-3B66-489A-A32A-0BEADD23814C}"/>
            </c:ext>
          </c:extLst>
        </c:ser>
        <c:dLbls>
          <c:showLegendKey val="0"/>
          <c:showVal val="0"/>
          <c:showCatName val="0"/>
          <c:showSerName val="0"/>
          <c:showPercent val="0"/>
          <c:showBubbleSize val="0"/>
        </c:dLbls>
        <c:marker val="1"/>
        <c:smooth val="0"/>
        <c:axId val="1543853296"/>
        <c:axId val="1542753552"/>
      </c:lineChart>
      <c:catAx>
        <c:axId val="1543853296"/>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42753552"/>
        <c:crosses val="autoZero"/>
        <c:auto val="1"/>
        <c:lblAlgn val="ctr"/>
        <c:lblOffset val="100"/>
        <c:noMultiLvlLbl val="0"/>
      </c:catAx>
      <c:valAx>
        <c:axId val="154275355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4385329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N" sz="1400" b="0" i="0" u="none" strike="noStrike" kern="1200" spc="0" baseline="0">
                <a:solidFill>
                  <a:sysClr val="windowText" lastClr="000000">
                    <a:lumMod val="65000"/>
                    <a:lumOff val="35000"/>
                  </a:sysClr>
                </a:solidFill>
              </a:rPr>
              <a:t>Actual Size with Technician B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1"/>
          <c:order val="1"/>
          <c:tx>
            <c:strRef>
              <c:f>'Task 2 a and b'!$D$1</c:f>
              <c:strCache>
                <c:ptCount val="1"/>
                <c:pt idx="0">
                  <c:v>Technician B</c:v>
                </c:pt>
              </c:strCache>
            </c:strRef>
          </c:tx>
          <c:spPr>
            <a:solidFill>
              <a:schemeClr val="accent4"/>
            </a:solidFill>
            <a:ln>
              <a:noFill/>
            </a:ln>
            <a:effectLst/>
          </c:spPr>
          <c:invertIfNegative val="0"/>
          <c:val>
            <c:numRef>
              <c:f>'Task 2 a and b'!$D$2:$D$21</c:f>
              <c:numCache>
                <c:formatCode>General</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val>
          <c:extLst>
            <c:ext xmlns:c16="http://schemas.microsoft.com/office/drawing/2014/chart" uri="{C3380CC4-5D6E-409C-BE32-E72D297353CC}">
              <c16:uniqueId val="{00000001-1258-4FCC-8FE9-8670A2CC30B7}"/>
            </c:ext>
          </c:extLst>
        </c:ser>
        <c:dLbls>
          <c:showLegendKey val="0"/>
          <c:showVal val="0"/>
          <c:showCatName val="0"/>
          <c:showSerName val="0"/>
          <c:showPercent val="0"/>
          <c:showBubbleSize val="0"/>
        </c:dLbls>
        <c:gapWidth val="219"/>
        <c:axId val="1541416512"/>
        <c:axId val="1499020320"/>
      </c:barChart>
      <c:lineChart>
        <c:grouping val="standard"/>
        <c:varyColors val="0"/>
        <c:ser>
          <c:idx val="0"/>
          <c:order val="0"/>
          <c:tx>
            <c:strRef>
              <c:f>'Task 2 a and b'!$B$1</c:f>
              <c:strCache>
                <c:ptCount val="1"/>
                <c:pt idx="0">
                  <c:v>Actual size</c:v>
                </c:pt>
              </c:strCache>
            </c:strRef>
          </c:tx>
          <c:spPr>
            <a:ln w="28575" cap="rnd">
              <a:solidFill>
                <a:schemeClr val="accent2"/>
              </a:solidFill>
              <a:round/>
            </a:ln>
            <a:effectLst/>
          </c:spPr>
          <c:marker>
            <c:symbol val="none"/>
          </c:marker>
          <c:val>
            <c:numRef>
              <c:f>'Task 2 a and b'!$B$2:$B$21</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smooth val="0"/>
          <c:extLst>
            <c:ext xmlns:c16="http://schemas.microsoft.com/office/drawing/2014/chart" uri="{C3380CC4-5D6E-409C-BE32-E72D297353CC}">
              <c16:uniqueId val="{00000000-1258-4FCC-8FE9-8670A2CC30B7}"/>
            </c:ext>
          </c:extLst>
        </c:ser>
        <c:dLbls>
          <c:showLegendKey val="0"/>
          <c:showVal val="0"/>
          <c:showCatName val="0"/>
          <c:showSerName val="0"/>
          <c:showPercent val="0"/>
          <c:showBubbleSize val="0"/>
        </c:dLbls>
        <c:marker val="1"/>
        <c:smooth val="0"/>
        <c:axId val="1541416512"/>
        <c:axId val="1499020320"/>
      </c:lineChart>
      <c:catAx>
        <c:axId val="1541416512"/>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99020320"/>
        <c:crosses val="autoZero"/>
        <c:auto val="1"/>
        <c:lblAlgn val="ctr"/>
        <c:lblOffset val="100"/>
        <c:noMultiLvlLbl val="0"/>
      </c:catAx>
      <c:valAx>
        <c:axId val="149902032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4141651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N" sz="1400" b="0" i="0" u="none" strike="noStrike" kern="1200" spc="0" baseline="0">
                <a:solidFill>
                  <a:sysClr val="windowText" lastClr="000000">
                    <a:lumMod val="65000"/>
                    <a:lumOff val="35000"/>
                  </a:sysClr>
                </a:solidFill>
              </a:rPr>
              <a:t>Actual Size with Technician C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1"/>
          <c:order val="1"/>
          <c:tx>
            <c:strRef>
              <c:f>'Task 2 a and b'!$E$1</c:f>
              <c:strCache>
                <c:ptCount val="1"/>
                <c:pt idx="0">
                  <c:v>Technician C</c:v>
                </c:pt>
              </c:strCache>
            </c:strRef>
          </c:tx>
          <c:spPr>
            <a:solidFill>
              <a:schemeClr val="accent5"/>
            </a:solidFill>
            <a:ln>
              <a:noFill/>
            </a:ln>
            <a:effectLst/>
          </c:spPr>
          <c:invertIfNegative val="0"/>
          <c:val>
            <c:numRef>
              <c:f>'Task 2 a and b'!$E$2:$E$21</c:f>
              <c:numCache>
                <c:formatCode>General</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val>
          <c:extLst>
            <c:ext xmlns:c16="http://schemas.microsoft.com/office/drawing/2014/chart" uri="{C3380CC4-5D6E-409C-BE32-E72D297353CC}">
              <c16:uniqueId val="{00000001-2446-433E-B805-455BDD980C06}"/>
            </c:ext>
          </c:extLst>
        </c:ser>
        <c:dLbls>
          <c:showLegendKey val="0"/>
          <c:showVal val="0"/>
          <c:showCatName val="0"/>
          <c:showSerName val="0"/>
          <c:showPercent val="0"/>
          <c:showBubbleSize val="0"/>
        </c:dLbls>
        <c:gapWidth val="219"/>
        <c:axId val="1597035008"/>
        <c:axId val="1542775632"/>
      </c:barChart>
      <c:lineChart>
        <c:grouping val="standard"/>
        <c:varyColors val="0"/>
        <c:ser>
          <c:idx val="0"/>
          <c:order val="0"/>
          <c:tx>
            <c:strRef>
              <c:f>'Task 2 a and b'!$B$1</c:f>
              <c:strCache>
                <c:ptCount val="1"/>
                <c:pt idx="0">
                  <c:v>Actual size</c:v>
                </c:pt>
              </c:strCache>
            </c:strRef>
          </c:tx>
          <c:spPr>
            <a:ln w="28575" cap="rnd">
              <a:solidFill>
                <a:schemeClr val="accent6"/>
              </a:solidFill>
              <a:round/>
            </a:ln>
            <a:effectLst/>
          </c:spPr>
          <c:marker>
            <c:symbol val="none"/>
          </c:marker>
          <c:val>
            <c:numRef>
              <c:f>'Task 2 a and b'!$B$2:$B$21</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smooth val="0"/>
          <c:extLst>
            <c:ext xmlns:c16="http://schemas.microsoft.com/office/drawing/2014/chart" uri="{C3380CC4-5D6E-409C-BE32-E72D297353CC}">
              <c16:uniqueId val="{00000000-2446-433E-B805-455BDD980C06}"/>
            </c:ext>
          </c:extLst>
        </c:ser>
        <c:dLbls>
          <c:showLegendKey val="0"/>
          <c:showVal val="0"/>
          <c:showCatName val="0"/>
          <c:showSerName val="0"/>
          <c:showPercent val="0"/>
          <c:showBubbleSize val="0"/>
        </c:dLbls>
        <c:marker val="1"/>
        <c:smooth val="0"/>
        <c:axId val="1597035008"/>
        <c:axId val="1542775632"/>
      </c:lineChart>
      <c:catAx>
        <c:axId val="1597035008"/>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42775632"/>
        <c:crosses val="autoZero"/>
        <c:auto val="1"/>
        <c:lblAlgn val="ctr"/>
        <c:lblOffset val="100"/>
        <c:noMultiLvlLbl val="0"/>
      </c:catAx>
      <c:valAx>
        <c:axId val="154277563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970350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[Maria barbo.xlsx]Frequency chart !PivotTable9</c:name>
    <c:fmtId val="3"/>
  </c:pivotSource>
  <c:chart>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8"/>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9"/>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'Frequency chart '!$B$3</c:f>
              <c:strCache>
                <c:ptCount val="1"/>
                <c:pt idx="0">
                  <c:v>Sum of Actual size</c:v>
                </c:pt>
              </c:strCache>
            </c:strRef>
          </c:tx>
          <c:spPr>
            <a:solidFill>
              <a:schemeClr val="accent1"/>
            </a:solidFill>
            <a:ln>
              <a:noFill/>
            </a:ln>
            <a:effectLst/>
          </c:spPr>
          <c:invertIfNegative val="0"/>
          <c:cat>
            <c:strRef>
              <c:f>'Frequency chart '!$A$4:$A$9</c:f>
              <c:strCache>
                <c:ptCount val="5"/>
                <c:pt idx="0">
                  <c:v>1-5</c:v>
                </c:pt>
                <c:pt idx="1">
                  <c:v>6-10</c:v>
                </c:pt>
                <c:pt idx="2">
                  <c:v>11-15</c:v>
                </c:pt>
                <c:pt idx="3">
                  <c:v>16-20</c:v>
                </c:pt>
                <c:pt idx="4">
                  <c:v>26-30</c:v>
                </c:pt>
              </c:strCache>
            </c:strRef>
          </c:cat>
          <c:val>
            <c:numRef>
              <c:f>'Frequency chart '!$B$4:$B$9</c:f>
              <c:numCache>
                <c:formatCode>General</c:formatCode>
                <c:ptCount val="5"/>
                <c:pt idx="0">
                  <c:v>8.1999999999999993</c:v>
                </c:pt>
                <c:pt idx="1">
                  <c:v>8.34</c:v>
                </c:pt>
                <c:pt idx="2">
                  <c:v>5.75</c:v>
                </c:pt>
                <c:pt idx="3">
                  <c:v>8.5300000000000011</c:v>
                </c:pt>
                <c:pt idx="4">
                  <c:v>4.9000000000000004</c:v>
                </c:pt>
              </c:numCache>
            </c:numRef>
          </c:val>
          <c:extLst>
            <c:ext xmlns:c16="http://schemas.microsoft.com/office/drawing/2014/chart" uri="{C3380CC4-5D6E-409C-BE32-E72D297353CC}">
              <c16:uniqueId val="{00000000-07FF-4849-80B0-23CFAB7EF48D}"/>
            </c:ext>
          </c:extLst>
        </c:ser>
        <c:ser>
          <c:idx val="1"/>
          <c:order val="1"/>
          <c:tx>
            <c:strRef>
              <c:f>'Frequency chart '!$C$3</c:f>
              <c:strCache>
                <c:ptCount val="1"/>
                <c:pt idx="0">
                  <c:v>Sum of Technician A</c:v>
                </c:pt>
              </c:strCache>
            </c:strRef>
          </c:tx>
          <c:spPr>
            <a:solidFill>
              <a:schemeClr val="accent2"/>
            </a:solidFill>
            <a:ln>
              <a:noFill/>
            </a:ln>
            <a:effectLst/>
          </c:spPr>
          <c:invertIfNegative val="0"/>
          <c:cat>
            <c:strRef>
              <c:f>'Frequency chart '!$A$4:$A$9</c:f>
              <c:strCache>
                <c:ptCount val="5"/>
                <c:pt idx="0">
                  <c:v>1-5</c:v>
                </c:pt>
                <c:pt idx="1">
                  <c:v>6-10</c:v>
                </c:pt>
                <c:pt idx="2">
                  <c:v>11-15</c:v>
                </c:pt>
                <c:pt idx="3">
                  <c:v>16-20</c:v>
                </c:pt>
                <c:pt idx="4">
                  <c:v>26-30</c:v>
                </c:pt>
              </c:strCache>
            </c:strRef>
          </c:cat>
          <c:val>
            <c:numRef>
              <c:f>'Frequency chart '!$C$4:$C$9</c:f>
              <c:numCache>
                <c:formatCode>General</c:formatCode>
                <c:ptCount val="5"/>
                <c:pt idx="0">
                  <c:v>9.1</c:v>
                </c:pt>
                <c:pt idx="1">
                  <c:v>8.9</c:v>
                </c:pt>
                <c:pt idx="2">
                  <c:v>8.4</c:v>
                </c:pt>
                <c:pt idx="3">
                  <c:v>8.4</c:v>
                </c:pt>
                <c:pt idx="4">
                  <c:v>4.5</c:v>
                </c:pt>
              </c:numCache>
            </c:numRef>
          </c:val>
          <c:extLst>
            <c:ext xmlns:c16="http://schemas.microsoft.com/office/drawing/2014/chart" uri="{C3380CC4-5D6E-409C-BE32-E72D297353CC}">
              <c16:uniqueId val="{00000001-07FF-4849-80B0-23CFAB7EF48D}"/>
            </c:ext>
          </c:extLst>
        </c:ser>
        <c:ser>
          <c:idx val="2"/>
          <c:order val="2"/>
          <c:tx>
            <c:strRef>
              <c:f>'Frequency chart '!$D$3</c:f>
              <c:strCache>
                <c:ptCount val="1"/>
                <c:pt idx="0">
                  <c:v>Sum of Technician C</c:v>
                </c:pt>
              </c:strCache>
            </c:strRef>
          </c:tx>
          <c:spPr>
            <a:solidFill>
              <a:schemeClr val="accent3"/>
            </a:solidFill>
            <a:ln>
              <a:noFill/>
            </a:ln>
            <a:effectLst/>
          </c:spPr>
          <c:invertIfNegative val="0"/>
          <c:cat>
            <c:strRef>
              <c:f>'Frequency chart '!$A$4:$A$9</c:f>
              <c:strCache>
                <c:ptCount val="5"/>
                <c:pt idx="0">
                  <c:v>1-5</c:v>
                </c:pt>
                <c:pt idx="1">
                  <c:v>6-10</c:v>
                </c:pt>
                <c:pt idx="2">
                  <c:v>11-15</c:v>
                </c:pt>
                <c:pt idx="3">
                  <c:v>16-20</c:v>
                </c:pt>
                <c:pt idx="4">
                  <c:v>26-30</c:v>
                </c:pt>
              </c:strCache>
            </c:strRef>
          </c:cat>
          <c:val>
            <c:numRef>
              <c:f>'Frequency chart '!$D$4:$D$9</c:f>
              <c:numCache>
                <c:formatCode>General</c:formatCode>
                <c:ptCount val="5"/>
                <c:pt idx="0">
                  <c:v>10.1</c:v>
                </c:pt>
                <c:pt idx="1">
                  <c:v>10.200000000000001</c:v>
                </c:pt>
                <c:pt idx="2">
                  <c:v>7.6999999999999993</c:v>
                </c:pt>
                <c:pt idx="3">
                  <c:v>9.1</c:v>
                </c:pt>
                <c:pt idx="4">
                  <c:v>4.9000000000000004</c:v>
                </c:pt>
              </c:numCache>
            </c:numRef>
          </c:val>
          <c:extLst>
            <c:ext xmlns:c16="http://schemas.microsoft.com/office/drawing/2014/chart" uri="{C3380CC4-5D6E-409C-BE32-E72D297353CC}">
              <c16:uniqueId val="{00000002-07FF-4849-80B0-23CFAB7EF48D}"/>
            </c:ext>
          </c:extLst>
        </c:ser>
        <c:ser>
          <c:idx val="3"/>
          <c:order val="3"/>
          <c:tx>
            <c:strRef>
              <c:f>'Frequency chart '!$E$3</c:f>
              <c:strCache>
                <c:ptCount val="1"/>
                <c:pt idx="0">
                  <c:v>Sum of Technician B</c:v>
                </c:pt>
              </c:strCache>
            </c:strRef>
          </c:tx>
          <c:spPr>
            <a:solidFill>
              <a:schemeClr val="accent4"/>
            </a:solidFill>
            <a:ln>
              <a:noFill/>
            </a:ln>
            <a:effectLst/>
          </c:spPr>
          <c:invertIfNegative val="0"/>
          <c:cat>
            <c:strRef>
              <c:f>'Frequency chart '!$A$4:$A$9</c:f>
              <c:strCache>
                <c:ptCount val="5"/>
                <c:pt idx="0">
                  <c:v>1-5</c:v>
                </c:pt>
                <c:pt idx="1">
                  <c:v>6-10</c:v>
                </c:pt>
                <c:pt idx="2">
                  <c:v>11-15</c:v>
                </c:pt>
                <c:pt idx="3">
                  <c:v>16-20</c:v>
                </c:pt>
                <c:pt idx="4">
                  <c:v>26-30</c:v>
                </c:pt>
              </c:strCache>
            </c:strRef>
          </c:cat>
          <c:val>
            <c:numRef>
              <c:f>'Frequency chart '!$E$4:$E$9</c:f>
              <c:numCache>
                <c:formatCode>General</c:formatCode>
                <c:ptCount val="5"/>
                <c:pt idx="0">
                  <c:v>10.5</c:v>
                </c:pt>
                <c:pt idx="1">
                  <c:v>11</c:v>
                </c:pt>
                <c:pt idx="2">
                  <c:v>7.5</c:v>
                </c:pt>
                <c:pt idx="3">
                  <c:v>11.2</c:v>
                </c:pt>
                <c:pt idx="4">
                  <c:v>5.5</c:v>
                </c:pt>
              </c:numCache>
            </c:numRef>
          </c:val>
          <c:extLst>
            <c:ext xmlns:c16="http://schemas.microsoft.com/office/drawing/2014/chart" uri="{C3380CC4-5D6E-409C-BE32-E72D297353CC}">
              <c16:uniqueId val="{00000003-07FF-4849-80B0-23CFAB7EF48D}"/>
            </c:ext>
          </c:extLst>
        </c:ser>
        <c:dLbls>
          <c:showLegendKey val="0"/>
          <c:showVal val="0"/>
          <c:showCatName val="0"/>
          <c:showSerName val="0"/>
          <c:showPercent val="0"/>
          <c:showBubbleSize val="0"/>
        </c:dLbls>
        <c:gapWidth val="219"/>
        <c:overlap val="-27"/>
        <c:axId val="1597028048"/>
        <c:axId val="1603617424"/>
      </c:barChart>
      <c:catAx>
        <c:axId val="159702804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03617424"/>
        <c:crosses val="autoZero"/>
        <c:auto val="1"/>
        <c:lblAlgn val="ctr"/>
        <c:lblOffset val="100"/>
        <c:noMultiLvlLbl val="0"/>
      </c:catAx>
      <c:valAx>
        <c:axId val="160361742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97028048"/>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[Maria barbo.xlsx]Frequency chart !PivotTable9</c:name>
    <c:fmtId val="1"/>
  </c:pivotSource>
  <c:chart>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'Frequency chart '!$B$3</c:f>
              <c:strCache>
                <c:ptCount val="1"/>
                <c:pt idx="0">
                  <c:v>Sum of Actual size</c:v>
                </c:pt>
              </c:strCache>
            </c:strRef>
          </c:tx>
          <c:spPr>
            <a:solidFill>
              <a:schemeClr val="accent1"/>
            </a:solidFill>
            <a:ln>
              <a:noFill/>
            </a:ln>
            <a:effectLst/>
          </c:spPr>
          <c:invertIfNegative val="0"/>
          <c:cat>
            <c:strRef>
              <c:f>'Frequency chart '!$A$4:$A$9</c:f>
              <c:strCache>
                <c:ptCount val="5"/>
                <c:pt idx="0">
                  <c:v>1-5</c:v>
                </c:pt>
                <c:pt idx="1">
                  <c:v>6-10</c:v>
                </c:pt>
                <c:pt idx="2">
                  <c:v>11-15</c:v>
                </c:pt>
                <c:pt idx="3">
                  <c:v>16-20</c:v>
                </c:pt>
                <c:pt idx="4">
                  <c:v>26-30</c:v>
                </c:pt>
              </c:strCache>
            </c:strRef>
          </c:cat>
          <c:val>
            <c:numRef>
              <c:f>'Frequency chart '!$B$4:$B$9</c:f>
              <c:numCache>
                <c:formatCode>General</c:formatCode>
                <c:ptCount val="5"/>
                <c:pt idx="0">
                  <c:v>8.1999999999999993</c:v>
                </c:pt>
                <c:pt idx="1">
                  <c:v>8.34</c:v>
                </c:pt>
                <c:pt idx="2">
                  <c:v>5.75</c:v>
                </c:pt>
                <c:pt idx="3">
                  <c:v>8.5300000000000011</c:v>
                </c:pt>
                <c:pt idx="4">
                  <c:v>4.9000000000000004</c:v>
                </c:pt>
              </c:numCache>
            </c:numRef>
          </c:val>
          <c:extLst>
            <c:ext xmlns:c16="http://schemas.microsoft.com/office/drawing/2014/chart" uri="{C3380CC4-5D6E-409C-BE32-E72D297353CC}">
              <c16:uniqueId val="{00000000-B4B7-4749-8DBB-EE690BD4C9F5}"/>
            </c:ext>
          </c:extLst>
        </c:ser>
        <c:ser>
          <c:idx val="1"/>
          <c:order val="1"/>
          <c:tx>
            <c:strRef>
              <c:f>'Frequency chart '!$C$3</c:f>
              <c:strCache>
                <c:ptCount val="1"/>
                <c:pt idx="0">
                  <c:v>Sum of Technician A</c:v>
                </c:pt>
              </c:strCache>
            </c:strRef>
          </c:tx>
          <c:spPr>
            <a:solidFill>
              <a:schemeClr val="accent2"/>
            </a:solidFill>
            <a:ln>
              <a:noFill/>
            </a:ln>
            <a:effectLst/>
          </c:spPr>
          <c:invertIfNegative val="0"/>
          <c:cat>
            <c:strRef>
              <c:f>'Frequency chart '!$A$4:$A$9</c:f>
              <c:strCache>
                <c:ptCount val="5"/>
                <c:pt idx="0">
                  <c:v>1-5</c:v>
                </c:pt>
                <c:pt idx="1">
                  <c:v>6-10</c:v>
                </c:pt>
                <c:pt idx="2">
                  <c:v>11-15</c:v>
                </c:pt>
                <c:pt idx="3">
                  <c:v>16-20</c:v>
                </c:pt>
                <c:pt idx="4">
                  <c:v>26-30</c:v>
                </c:pt>
              </c:strCache>
            </c:strRef>
          </c:cat>
          <c:val>
            <c:numRef>
              <c:f>'Frequency chart '!$C$4:$C$9</c:f>
              <c:numCache>
                <c:formatCode>General</c:formatCode>
                <c:ptCount val="5"/>
                <c:pt idx="0">
                  <c:v>9.1</c:v>
                </c:pt>
                <c:pt idx="1">
                  <c:v>8.9</c:v>
                </c:pt>
                <c:pt idx="2">
                  <c:v>8.4</c:v>
                </c:pt>
                <c:pt idx="3">
                  <c:v>8.4</c:v>
                </c:pt>
                <c:pt idx="4">
                  <c:v>4.5</c:v>
                </c:pt>
              </c:numCache>
            </c:numRef>
          </c:val>
          <c:extLst>
            <c:ext xmlns:c16="http://schemas.microsoft.com/office/drawing/2014/chart" uri="{C3380CC4-5D6E-409C-BE32-E72D297353CC}">
              <c16:uniqueId val="{00000001-B4B7-4749-8DBB-EE690BD4C9F5}"/>
            </c:ext>
          </c:extLst>
        </c:ser>
        <c:ser>
          <c:idx val="2"/>
          <c:order val="2"/>
          <c:tx>
            <c:strRef>
              <c:f>'Frequency chart '!$D$3</c:f>
              <c:strCache>
                <c:ptCount val="1"/>
                <c:pt idx="0">
                  <c:v>Sum of Technician C</c:v>
                </c:pt>
              </c:strCache>
            </c:strRef>
          </c:tx>
          <c:spPr>
            <a:solidFill>
              <a:schemeClr val="accent3"/>
            </a:solidFill>
            <a:ln>
              <a:noFill/>
            </a:ln>
            <a:effectLst/>
          </c:spPr>
          <c:invertIfNegative val="0"/>
          <c:cat>
            <c:strRef>
              <c:f>'Frequency chart '!$A$4:$A$9</c:f>
              <c:strCache>
                <c:ptCount val="5"/>
                <c:pt idx="0">
                  <c:v>1-5</c:v>
                </c:pt>
                <c:pt idx="1">
                  <c:v>6-10</c:v>
                </c:pt>
                <c:pt idx="2">
                  <c:v>11-15</c:v>
                </c:pt>
                <c:pt idx="3">
                  <c:v>16-20</c:v>
                </c:pt>
                <c:pt idx="4">
                  <c:v>26-30</c:v>
                </c:pt>
              </c:strCache>
            </c:strRef>
          </c:cat>
          <c:val>
            <c:numRef>
              <c:f>'Frequency chart '!$D$4:$D$9</c:f>
              <c:numCache>
                <c:formatCode>General</c:formatCode>
                <c:ptCount val="5"/>
                <c:pt idx="0">
                  <c:v>10.1</c:v>
                </c:pt>
                <c:pt idx="1">
                  <c:v>10.200000000000001</c:v>
                </c:pt>
                <c:pt idx="2">
                  <c:v>7.6999999999999993</c:v>
                </c:pt>
                <c:pt idx="3">
                  <c:v>9.1</c:v>
                </c:pt>
                <c:pt idx="4">
                  <c:v>4.9000000000000004</c:v>
                </c:pt>
              </c:numCache>
            </c:numRef>
          </c:val>
          <c:extLst>
            <c:ext xmlns:c16="http://schemas.microsoft.com/office/drawing/2014/chart" uri="{C3380CC4-5D6E-409C-BE32-E72D297353CC}">
              <c16:uniqueId val="{00000002-B4B7-4749-8DBB-EE690BD4C9F5}"/>
            </c:ext>
          </c:extLst>
        </c:ser>
        <c:ser>
          <c:idx val="3"/>
          <c:order val="3"/>
          <c:tx>
            <c:strRef>
              <c:f>'Frequency chart '!$E$3</c:f>
              <c:strCache>
                <c:ptCount val="1"/>
                <c:pt idx="0">
                  <c:v>Sum of Technician B</c:v>
                </c:pt>
              </c:strCache>
            </c:strRef>
          </c:tx>
          <c:spPr>
            <a:solidFill>
              <a:schemeClr val="accent4"/>
            </a:solidFill>
            <a:ln>
              <a:noFill/>
            </a:ln>
            <a:effectLst/>
          </c:spPr>
          <c:invertIfNegative val="0"/>
          <c:cat>
            <c:strRef>
              <c:f>'Frequency chart '!$A$4:$A$9</c:f>
              <c:strCache>
                <c:ptCount val="5"/>
                <c:pt idx="0">
                  <c:v>1-5</c:v>
                </c:pt>
                <c:pt idx="1">
                  <c:v>6-10</c:v>
                </c:pt>
                <c:pt idx="2">
                  <c:v>11-15</c:v>
                </c:pt>
                <c:pt idx="3">
                  <c:v>16-20</c:v>
                </c:pt>
                <c:pt idx="4">
                  <c:v>26-30</c:v>
                </c:pt>
              </c:strCache>
            </c:strRef>
          </c:cat>
          <c:val>
            <c:numRef>
              <c:f>'Frequency chart '!$E$4:$E$9</c:f>
              <c:numCache>
                <c:formatCode>General</c:formatCode>
                <c:ptCount val="5"/>
                <c:pt idx="0">
                  <c:v>10.5</c:v>
                </c:pt>
                <c:pt idx="1">
                  <c:v>11</c:v>
                </c:pt>
                <c:pt idx="2">
                  <c:v>7.5</c:v>
                </c:pt>
                <c:pt idx="3">
                  <c:v>11.2</c:v>
                </c:pt>
                <c:pt idx="4">
                  <c:v>5.5</c:v>
                </c:pt>
              </c:numCache>
            </c:numRef>
          </c:val>
          <c:extLst>
            <c:ext xmlns:c16="http://schemas.microsoft.com/office/drawing/2014/chart" uri="{C3380CC4-5D6E-409C-BE32-E72D297353CC}">
              <c16:uniqueId val="{00000003-B4B7-4749-8DBB-EE690BD4C9F5}"/>
            </c:ext>
          </c:extLst>
        </c:ser>
        <c:dLbls>
          <c:showLegendKey val="0"/>
          <c:showVal val="0"/>
          <c:showCatName val="0"/>
          <c:showSerName val="0"/>
          <c:showPercent val="0"/>
          <c:showBubbleSize val="0"/>
        </c:dLbls>
        <c:gapWidth val="219"/>
        <c:overlap val="-27"/>
        <c:axId val="1597028048"/>
        <c:axId val="1603617424"/>
      </c:barChart>
      <c:catAx>
        <c:axId val="159702804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03617424"/>
        <c:crosses val="autoZero"/>
        <c:auto val="1"/>
        <c:lblAlgn val="ctr"/>
        <c:lblOffset val="100"/>
        <c:noMultiLvlLbl val="0"/>
      </c:catAx>
      <c:valAx>
        <c:axId val="160361742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97028048"/>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_rels/drawing3.xml.rels><?xml version="1.0" encoding="UTF-8" standalone="yes"?>
<Relationships xmlns="http://schemas.openxmlformats.org/package/2006/relationships"><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9</xdr:col>
      <xdr:colOff>396240</xdr:colOff>
      <xdr:row>3</xdr:row>
      <xdr:rowOff>41910</xdr:rowOff>
    </xdr:from>
    <xdr:to>
      <xdr:col>17</xdr:col>
      <xdr:colOff>91440</xdr:colOff>
      <xdr:row>15</xdr:row>
      <xdr:rowOff>41910</xdr:rowOff>
    </xdr:to>
    <xdr:graphicFrame macro="">
      <xdr:nvGraphicFramePr>
        <xdr:cNvPr id="2" name="Chart 1">
          <a:extLst>
            <a:ext uri="{FF2B5EF4-FFF2-40B4-BE49-F238E27FC236}">
              <a16:creationId xmlns:a16="http://schemas.microsoft.com/office/drawing/2014/main" id="{2B56E2C0-94BB-5952-19BA-707D9562120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6</xdr:col>
      <xdr:colOff>601980</xdr:colOff>
      <xdr:row>4</xdr:row>
      <xdr:rowOff>11430</xdr:rowOff>
    </xdr:from>
    <xdr:to>
      <xdr:col>15</xdr:col>
      <xdr:colOff>251460</xdr:colOff>
      <xdr:row>19</xdr:row>
      <xdr:rowOff>15240</xdr:rowOff>
    </xdr:to>
    <xdr:graphicFrame macro="">
      <xdr:nvGraphicFramePr>
        <xdr:cNvPr id="2" name="Chart 1">
          <a:extLst>
            <a:ext uri="{FF2B5EF4-FFF2-40B4-BE49-F238E27FC236}">
              <a16:creationId xmlns:a16="http://schemas.microsoft.com/office/drawing/2014/main" id="{68956D56-CBAA-3420-24FC-A25A120F9EC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106680</xdr:colOff>
      <xdr:row>23</xdr:row>
      <xdr:rowOff>95250</xdr:rowOff>
    </xdr:from>
    <xdr:to>
      <xdr:col>18</xdr:col>
      <xdr:colOff>381000</xdr:colOff>
      <xdr:row>38</xdr:row>
      <xdr:rowOff>114300</xdr:rowOff>
    </xdr:to>
    <xdr:graphicFrame macro="">
      <xdr:nvGraphicFramePr>
        <xdr:cNvPr id="3" name="Chart 2">
          <a:extLst>
            <a:ext uri="{FF2B5EF4-FFF2-40B4-BE49-F238E27FC236}">
              <a16:creationId xmlns:a16="http://schemas.microsoft.com/office/drawing/2014/main" id="{FD9B52A8-7FAC-F7F2-621C-118DA769CE6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137160</xdr:colOff>
      <xdr:row>39</xdr:row>
      <xdr:rowOff>26670</xdr:rowOff>
    </xdr:from>
    <xdr:to>
      <xdr:col>18</xdr:col>
      <xdr:colOff>434340</xdr:colOff>
      <xdr:row>53</xdr:row>
      <xdr:rowOff>167640</xdr:rowOff>
    </xdr:to>
    <xdr:graphicFrame macro="">
      <xdr:nvGraphicFramePr>
        <xdr:cNvPr id="4" name="Chart 3">
          <a:extLst>
            <a:ext uri="{FF2B5EF4-FFF2-40B4-BE49-F238E27FC236}">
              <a16:creationId xmlns:a16="http://schemas.microsoft.com/office/drawing/2014/main" id="{099DFFAE-55A4-C6CA-4BB8-8AE1985E6E0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144780</xdr:colOff>
      <xdr:row>54</xdr:row>
      <xdr:rowOff>26670</xdr:rowOff>
    </xdr:from>
    <xdr:to>
      <xdr:col>18</xdr:col>
      <xdr:colOff>441960</xdr:colOff>
      <xdr:row>69</xdr:row>
      <xdr:rowOff>15240</xdr:rowOff>
    </xdr:to>
    <xdr:graphicFrame macro="">
      <xdr:nvGraphicFramePr>
        <xdr:cNvPr id="5" name="Chart 4">
          <a:extLst>
            <a:ext uri="{FF2B5EF4-FFF2-40B4-BE49-F238E27FC236}">
              <a16:creationId xmlns:a16="http://schemas.microsoft.com/office/drawing/2014/main" id="{2B49094C-E0C4-0DF2-C0B0-B86653B91C5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83820</xdr:colOff>
      <xdr:row>62</xdr:row>
      <xdr:rowOff>99060</xdr:rowOff>
    </xdr:from>
    <xdr:to>
      <xdr:col>8</xdr:col>
      <xdr:colOff>60960</xdr:colOff>
      <xdr:row>75</xdr:row>
      <xdr:rowOff>68580</xdr:rowOff>
    </xdr:to>
    <xdr:graphicFrame macro="">
      <xdr:nvGraphicFramePr>
        <xdr:cNvPr id="6" name="Chart 5">
          <a:extLst>
            <a:ext uri="{FF2B5EF4-FFF2-40B4-BE49-F238E27FC236}">
              <a16:creationId xmlns:a16="http://schemas.microsoft.com/office/drawing/2014/main" id="{142EABE5-F365-49E8-B964-E353587C42D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4</xdr:col>
      <xdr:colOff>190500</xdr:colOff>
      <xdr:row>6</xdr:row>
      <xdr:rowOff>3810</xdr:rowOff>
    </xdr:from>
    <xdr:to>
      <xdr:col>10</xdr:col>
      <xdr:colOff>464820</xdr:colOff>
      <xdr:row>21</xdr:row>
      <xdr:rowOff>3810</xdr:rowOff>
    </xdr:to>
    <xdr:graphicFrame macro="">
      <xdr:nvGraphicFramePr>
        <xdr:cNvPr id="2" name="Chart 1">
          <a:extLst>
            <a:ext uri="{FF2B5EF4-FFF2-40B4-BE49-F238E27FC236}">
              <a16:creationId xmlns:a16="http://schemas.microsoft.com/office/drawing/2014/main" id="{F84A710E-0673-07E0-5C03-CA55050ADB8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eelanjan das" refreshedDate="45144.862460300923" createdVersion="8" refreshedVersion="8" minRefreshableVersion="3" recordCount="20" xr:uid="{1E01C05E-425F-4BE7-A2F0-25E404F5BCD3}">
  <cacheSource type="worksheet">
    <worksheetSource ref="A1:E21" sheet="Sheet2"/>
  </cacheSource>
  <cacheFields count="5">
    <cacheField name="Sample" numFmtId="0">
      <sharedItems containsSemiMixedTypes="0" containsString="0" containsNumber="1" containsInteger="1" minValue="1" maxValue="29" count="20">
        <n v="1"/>
        <n v="2"/>
        <n v="3"/>
        <n v="4"/>
        <n v="5"/>
        <n v="6"/>
        <n v="7"/>
        <n v="8"/>
        <n v="9"/>
        <n v="10"/>
        <n v="11"/>
        <n v="12"/>
        <n v="13"/>
        <n v="14"/>
        <n v="15"/>
        <n v="16"/>
        <n v="17"/>
        <n v="18"/>
        <n v="29"/>
        <n v="20"/>
      </sharedItems>
      <fieldGroup base="0">
        <rangePr autoEnd="0" startNum="1" endNum="29" groupInterval="5"/>
        <groupItems count="8">
          <s v="&lt;1"/>
          <s v="1-5"/>
          <s v="6-10"/>
          <s v="11-15"/>
          <s v="16-20"/>
          <s v="21-25"/>
          <s v="26-30"/>
          <s v="&gt;31"/>
        </groupItems>
      </fieldGroup>
    </cacheField>
    <cacheField name="Actual size" numFmtId="0">
      <sharedItems containsSemiMixedTypes="0" containsString="0" containsNumber="1" minValue="0.25" maxValue="7.5"/>
    </cacheField>
    <cacheField name="Technician A" numFmtId="0">
      <sharedItems containsSemiMixedTypes="0" containsString="0" containsNumber="1" minValue="0.5" maxValue="6"/>
    </cacheField>
    <cacheField name="Technician B" numFmtId="0">
      <sharedItems containsSemiMixedTypes="0" containsString="0" containsNumber="1" minValue="1" maxValue="8"/>
    </cacheField>
    <cacheField name="Technician C" numFmtId="0">
      <sharedItems containsSemiMixedTypes="0" containsString="0" containsNumber="1" minValue="0.5" maxValue="7"/>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0">
  <r>
    <x v="0"/>
    <n v="0.7"/>
    <n v="1.5"/>
    <n v="1"/>
    <n v="1.4"/>
  </r>
  <r>
    <x v="1"/>
    <n v="2.1"/>
    <n v="1.8"/>
    <n v="2"/>
    <n v="2.5"/>
  </r>
  <r>
    <x v="2"/>
    <n v="1.1000000000000001"/>
    <n v="2"/>
    <n v="2"/>
    <n v="1.6"/>
  </r>
  <r>
    <x v="3"/>
    <n v="1.6"/>
    <n v="0.8"/>
    <n v="2"/>
    <n v="1.6"/>
  </r>
  <r>
    <x v="4"/>
    <n v="2.7"/>
    <n v="3"/>
    <n v="3.5"/>
    <n v="3"/>
  </r>
  <r>
    <x v="5"/>
    <n v="0.55000000000000004"/>
    <n v="1.2"/>
    <n v="1"/>
    <n v="1"/>
  </r>
  <r>
    <x v="6"/>
    <n v="0.27"/>
    <n v="1.2"/>
    <n v="1"/>
    <n v="0.7"/>
  </r>
  <r>
    <x v="7"/>
    <n v="0.4"/>
    <n v="0.5"/>
    <n v="1"/>
    <n v="0.9"/>
  </r>
  <r>
    <x v="8"/>
    <n v="6"/>
    <n v="5.5"/>
    <n v="6.5"/>
    <n v="6.2"/>
  </r>
  <r>
    <x v="9"/>
    <n v="1.1200000000000001"/>
    <n v="0.5"/>
    <n v="1.5"/>
    <n v="1.4"/>
  </r>
  <r>
    <x v="10"/>
    <n v="1.3"/>
    <n v="2.1"/>
    <n v="1.5"/>
    <n v="1.7"/>
  </r>
  <r>
    <x v="11"/>
    <n v="0.98"/>
    <n v="1"/>
    <n v="1"/>
    <n v="1.3"/>
  </r>
  <r>
    <x v="12"/>
    <n v="1.1499999999999999"/>
    <n v="1.8"/>
    <n v="1.5"/>
    <n v="1.6"/>
  </r>
  <r>
    <x v="13"/>
    <n v="0.52"/>
    <n v="1.5"/>
    <n v="1"/>
    <n v="1"/>
  </r>
  <r>
    <x v="14"/>
    <n v="1.8"/>
    <n v="2"/>
    <n v="2.5"/>
    <n v="2.1"/>
  </r>
  <r>
    <x v="15"/>
    <n v="7.5"/>
    <n v="6"/>
    <n v="8"/>
    <n v="7"/>
  </r>
  <r>
    <x v="16"/>
    <n v="0.28000000000000003"/>
    <n v="1"/>
    <n v="1"/>
    <n v="0.8"/>
  </r>
  <r>
    <x v="17"/>
    <n v="0.5"/>
    <n v="0.9"/>
    <n v="1.2"/>
    <n v="0.8"/>
  </r>
  <r>
    <x v="18"/>
    <n v="4.9000000000000004"/>
    <n v="4.5"/>
    <n v="5.5"/>
    <n v="4.9000000000000004"/>
  </r>
  <r>
    <x v="19"/>
    <n v="0.25"/>
    <n v="0.5"/>
    <n v="1"/>
    <n v="0.5"/>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A91BABEE-770B-48BE-9DEA-0DFF98A17E12}" name="PivotTable9" cacheId="22"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chartFormat="4">
  <location ref="A3:E9" firstHeaderRow="0" firstDataRow="1" firstDataCol="1"/>
  <pivotFields count="5">
    <pivotField axis="axisRow" showAll="0">
      <items count="9">
        <item x="0"/>
        <item x="1"/>
        <item x="2"/>
        <item x="3"/>
        <item x="4"/>
        <item x="5"/>
        <item x="6"/>
        <item x="7"/>
        <item t="default"/>
      </items>
    </pivotField>
    <pivotField dataField="1" showAll="0"/>
    <pivotField dataField="1" showAll="0"/>
    <pivotField dataField="1" showAll="0"/>
    <pivotField dataField="1" showAll="0"/>
  </pivotFields>
  <rowFields count="1">
    <field x="0"/>
  </rowFields>
  <rowItems count="6">
    <i>
      <x v="1"/>
    </i>
    <i>
      <x v="2"/>
    </i>
    <i>
      <x v="3"/>
    </i>
    <i>
      <x v="4"/>
    </i>
    <i>
      <x v="6"/>
    </i>
    <i t="grand">
      <x/>
    </i>
  </rowItems>
  <colFields count="1">
    <field x="-2"/>
  </colFields>
  <colItems count="4">
    <i>
      <x/>
    </i>
    <i i="1">
      <x v="1"/>
    </i>
    <i i="2">
      <x v="2"/>
    </i>
    <i i="3">
      <x v="3"/>
    </i>
  </colItems>
  <dataFields count="4">
    <dataField name="Sum of Actual size" fld="1" baseField="0" baseItem="0"/>
    <dataField name="Sum of Technician A" fld="2" baseField="0" baseItem="0"/>
    <dataField name="Sum of Technician C" fld="4" baseField="0" baseItem="0"/>
    <dataField name="Sum of Technician B" fld="3" baseField="0" baseItem="0"/>
  </dataFields>
  <chartFormats count="8">
    <chartFormat chart="1" format="0" series="1">
      <pivotArea type="data" outline="0" fieldPosition="0">
        <references count="1">
          <reference field="4294967294" count="1" selected="0">
            <x v="0"/>
          </reference>
        </references>
      </pivotArea>
    </chartFormat>
    <chartFormat chart="1" format="1" series="1">
      <pivotArea type="data" outline="0" fieldPosition="0">
        <references count="1">
          <reference field="4294967294" count="1" selected="0">
            <x v="1"/>
          </reference>
        </references>
      </pivotArea>
    </chartFormat>
    <chartFormat chart="1" format="2" series="1">
      <pivotArea type="data" outline="0" fieldPosition="0">
        <references count="1">
          <reference field="4294967294" count="1" selected="0">
            <x v="2"/>
          </reference>
        </references>
      </pivotArea>
    </chartFormat>
    <chartFormat chart="1" format="3" series="1">
      <pivotArea type="data" outline="0" fieldPosition="0">
        <references count="1">
          <reference field="4294967294" count="1" selected="0">
            <x v="3"/>
          </reference>
        </references>
      </pivotArea>
    </chartFormat>
    <chartFormat chart="3" format="8" series="1">
      <pivotArea type="data" outline="0" fieldPosition="0">
        <references count="1">
          <reference field="4294967294" count="1" selected="0">
            <x v="0"/>
          </reference>
        </references>
      </pivotArea>
    </chartFormat>
    <chartFormat chart="3" format="9" series="1">
      <pivotArea type="data" outline="0" fieldPosition="0">
        <references count="1">
          <reference field="4294967294" count="1" selected="0">
            <x v="1"/>
          </reference>
        </references>
      </pivotArea>
    </chartFormat>
    <chartFormat chart="3" format="10" series="1">
      <pivotArea type="data" outline="0" fieldPosition="0">
        <references count="1">
          <reference field="4294967294" count="1" selected="0">
            <x v="2"/>
          </reference>
        </references>
      </pivotArea>
    </chartFormat>
    <chartFormat chart="3" format="11" series="1">
      <pivotArea type="data" outline="0" fieldPosition="0">
        <references count="1">
          <reference field="4294967294" count="1" selected="0">
            <x v="3"/>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013ACA-678F-4929-821E-A6C646034E7C}">
  <dimension ref="B2:E16"/>
  <sheetViews>
    <sheetView workbookViewId="0">
      <selection activeCell="K17" sqref="K17"/>
    </sheetView>
  </sheetViews>
  <sheetFormatPr defaultRowHeight="14.4" x14ac:dyDescent="0.3"/>
  <cols>
    <col min="3" max="3" width="13.77734375" customWidth="1"/>
    <col min="5" max="5" width="16.88671875" customWidth="1"/>
  </cols>
  <sheetData>
    <row r="2" spans="2:5" x14ac:dyDescent="0.3">
      <c r="B2" s="14" t="s">
        <v>50</v>
      </c>
    </row>
    <row r="3" spans="2:5" x14ac:dyDescent="0.3">
      <c r="B3" t="s">
        <v>51</v>
      </c>
      <c r="C3" t="s">
        <v>76</v>
      </c>
      <c r="D3" t="s">
        <v>52</v>
      </c>
    </row>
    <row r="4" spans="2:5" x14ac:dyDescent="0.3">
      <c r="C4" t="s">
        <v>53</v>
      </c>
      <c r="D4">
        <v>66.66</v>
      </c>
      <c r="E4" t="s">
        <v>54</v>
      </c>
    </row>
    <row r="5" spans="2:5" x14ac:dyDescent="0.3">
      <c r="C5" t="s">
        <v>55</v>
      </c>
      <c r="D5">
        <v>400</v>
      </c>
      <c r="E5" t="s">
        <v>56</v>
      </c>
    </row>
    <row r="6" spans="2:5" x14ac:dyDescent="0.3">
      <c r="C6" t="s">
        <v>57</v>
      </c>
      <c r="D6" t="s">
        <v>58</v>
      </c>
    </row>
    <row r="7" spans="2:5" x14ac:dyDescent="0.3">
      <c r="D7" t="s">
        <v>59</v>
      </c>
    </row>
    <row r="8" spans="2:5" x14ac:dyDescent="0.3">
      <c r="D8" t="s">
        <v>60</v>
      </c>
    </row>
    <row r="9" spans="2:5" x14ac:dyDescent="0.3">
      <c r="D9" t="s">
        <v>61</v>
      </c>
    </row>
    <row r="10" spans="2:5" x14ac:dyDescent="0.3">
      <c r="C10" s="9" t="s">
        <v>62</v>
      </c>
      <c r="D10" s="9"/>
      <c r="E10" s="9"/>
    </row>
    <row r="12" spans="2:5" x14ac:dyDescent="0.3">
      <c r="C12" t="s">
        <v>63</v>
      </c>
      <c r="D12" t="s">
        <v>64</v>
      </c>
    </row>
    <row r="13" spans="2:5" x14ac:dyDescent="0.3">
      <c r="D13" t="s">
        <v>65</v>
      </c>
    </row>
    <row r="14" spans="2:5" x14ac:dyDescent="0.3">
      <c r="D14" t="s">
        <v>66</v>
      </c>
    </row>
    <row r="16" spans="2:5" x14ac:dyDescent="0.3">
      <c r="B16" t="s">
        <v>30</v>
      </c>
      <c r="C16" t="s">
        <v>67</v>
      </c>
    </row>
  </sheetData>
  <mergeCells count="1">
    <mergeCell ref="C10:E1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8D4155-2716-4BB0-A0E9-4C44451E4A69}">
  <dimension ref="A2:D14"/>
  <sheetViews>
    <sheetView workbookViewId="0">
      <selection activeCell="D12" sqref="D12"/>
    </sheetView>
  </sheetViews>
  <sheetFormatPr defaultRowHeight="14.4" x14ac:dyDescent="0.3"/>
  <sheetData>
    <row r="2" spans="1:4" x14ac:dyDescent="0.3">
      <c r="B2" t="s">
        <v>55</v>
      </c>
      <c r="C2">
        <v>240</v>
      </c>
      <c r="D2" t="s">
        <v>68</v>
      </c>
    </row>
    <row r="4" spans="1:4" ht="57.6" x14ac:dyDescent="0.3">
      <c r="A4" s="19" t="s">
        <v>69</v>
      </c>
      <c r="B4" s="10" t="s">
        <v>70</v>
      </c>
      <c r="C4" s="10" t="s">
        <v>71</v>
      </c>
      <c r="D4" t="s">
        <v>72</v>
      </c>
    </row>
    <row r="5" spans="1:4" x14ac:dyDescent="0.3">
      <c r="A5" s="18">
        <f>66.66/B5</f>
        <v>66.66</v>
      </c>
      <c r="B5">
        <v>1</v>
      </c>
      <c r="C5">
        <f>2221.7778/2*B5</f>
        <v>1110.8888999999999</v>
      </c>
      <c r="D5" s="20" t="s">
        <v>73</v>
      </c>
    </row>
    <row r="6" spans="1:4" x14ac:dyDescent="0.3">
      <c r="A6" s="18">
        <f t="shared" ref="A6:A14" si="0">66.66/B6</f>
        <v>33.33</v>
      </c>
      <c r="B6">
        <v>2</v>
      </c>
      <c r="C6">
        <f t="shared" ref="C6:C14" si="1">2221.7778/2*B6</f>
        <v>2221.7777999999998</v>
      </c>
      <c r="D6" s="20" t="s">
        <v>73</v>
      </c>
    </row>
    <row r="7" spans="1:4" x14ac:dyDescent="0.3">
      <c r="A7" s="18">
        <f t="shared" si="0"/>
        <v>22.22</v>
      </c>
      <c r="B7">
        <v>3</v>
      </c>
      <c r="C7">
        <f t="shared" si="1"/>
        <v>3332.6666999999998</v>
      </c>
      <c r="D7" s="20" t="s">
        <v>73</v>
      </c>
    </row>
    <row r="8" spans="1:4" x14ac:dyDescent="0.3">
      <c r="A8" s="18">
        <f t="shared" si="0"/>
        <v>16.664999999999999</v>
      </c>
      <c r="B8">
        <v>4</v>
      </c>
      <c r="C8">
        <f t="shared" si="1"/>
        <v>4443.5555999999997</v>
      </c>
      <c r="D8" s="21" t="s">
        <v>75</v>
      </c>
    </row>
    <row r="9" spans="1:4" x14ac:dyDescent="0.3">
      <c r="A9" s="18">
        <f t="shared" si="0"/>
        <v>13.331999999999999</v>
      </c>
      <c r="B9">
        <v>5</v>
      </c>
      <c r="C9">
        <f t="shared" si="1"/>
        <v>5554.4444999999996</v>
      </c>
      <c r="D9" s="21" t="s">
        <v>75</v>
      </c>
    </row>
    <row r="10" spans="1:4" x14ac:dyDescent="0.3">
      <c r="A10" s="18">
        <f t="shared" si="0"/>
        <v>11.11</v>
      </c>
      <c r="B10">
        <v>6</v>
      </c>
      <c r="C10">
        <f t="shared" si="1"/>
        <v>6665.3333999999995</v>
      </c>
      <c r="D10" s="20" t="s">
        <v>74</v>
      </c>
    </row>
    <row r="11" spans="1:4" x14ac:dyDescent="0.3">
      <c r="A11" s="18">
        <f t="shared" si="0"/>
        <v>9.5228571428571431</v>
      </c>
      <c r="B11">
        <v>7</v>
      </c>
      <c r="C11">
        <f t="shared" si="1"/>
        <v>7776.2222999999994</v>
      </c>
      <c r="D11" s="20" t="s">
        <v>74</v>
      </c>
    </row>
    <row r="12" spans="1:4" x14ac:dyDescent="0.3">
      <c r="A12" s="18">
        <f t="shared" si="0"/>
        <v>8.3324999999999996</v>
      </c>
      <c r="B12">
        <v>8</v>
      </c>
      <c r="C12">
        <f t="shared" si="1"/>
        <v>8887.1111999999994</v>
      </c>
      <c r="D12" s="20" t="s">
        <v>74</v>
      </c>
    </row>
    <row r="13" spans="1:4" x14ac:dyDescent="0.3">
      <c r="A13" s="18">
        <f t="shared" si="0"/>
        <v>7.4066666666666663</v>
      </c>
      <c r="B13">
        <v>9</v>
      </c>
      <c r="C13">
        <f t="shared" si="1"/>
        <v>9998.0000999999993</v>
      </c>
      <c r="D13" s="20" t="s">
        <v>74</v>
      </c>
    </row>
    <row r="14" spans="1:4" x14ac:dyDescent="0.3">
      <c r="A14" s="18">
        <f t="shared" si="0"/>
        <v>6.6659999999999995</v>
      </c>
      <c r="B14">
        <v>10</v>
      </c>
      <c r="C14">
        <f t="shared" si="1"/>
        <v>11108.888999999999</v>
      </c>
      <c r="D14" s="20" t="s">
        <v>74</v>
      </c>
    </row>
  </sheetData>
  <conditionalFormatting sqref="A4:A14">
    <cfRule type="cellIs" dxfId="2" priority="1" operator="between">
      <formula>12</formula>
      <formula>17</formula>
    </cfRule>
    <cfRule type="cellIs" dxfId="1" priority="2" operator="lessThan">
      <formula>12</formula>
    </cfRule>
    <cfRule type="cellIs" dxfId="0" priority="3" operator="greaterThan">
      <formula>17</formula>
    </cfRule>
    <cfRule type="cellIs" priority="4" operator="lessThan">
      <formula>17</formula>
    </cfRule>
  </conditionalFormatting>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3F861F-6549-4FAE-B33F-3F9EC7658EC3}">
  <dimension ref="A1:Z88"/>
  <sheetViews>
    <sheetView tabSelected="1" topLeftCell="A67" workbookViewId="0">
      <selection activeCell="Q82" sqref="Q82"/>
    </sheetView>
  </sheetViews>
  <sheetFormatPr defaultRowHeight="14.4" x14ac:dyDescent="0.3"/>
  <sheetData>
    <row r="1" spans="1:26" ht="28.8" x14ac:dyDescent="0.3">
      <c r="A1" s="8" t="s">
        <v>0</v>
      </c>
      <c r="B1" s="1" t="s">
        <v>26</v>
      </c>
      <c r="C1" s="1" t="s">
        <v>27</v>
      </c>
      <c r="D1" s="1" t="s">
        <v>28</v>
      </c>
      <c r="E1" s="1" t="s">
        <v>29</v>
      </c>
      <c r="I1" s="1" t="s">
        <v>1</v>
      </c>
      <c r="J1" s="1" t="s">
        <v>3</v>
      </c>
      <c r="K1" s="1" t="s">
        <v>3</v>
      </c>
      <c r="L1" s="1" t="s">
        <v>3</v>
      </c>
      <c r="S1" s="7" t="s">
        <v>9</v>
      </c>
      <c r="T1" s="7"/>
      <c r="U1" s="7" t="s">
        <v>10</v>
      </c>
      <c r="V1" s="7"/>
      <c r="W1" s="7" t="s">
        <v>11</v>
      </c>
      <c r="X1" s="7"/>
      <c r="Y1" s="7" t="s">
        <v>12</v>
      </c>
      <c r="Z1" s="7"/>
    </row>
    <row r="2" spans="1:26" ht="15" thickBot="1" x14ac:dyDescent="0.35">
      <c r="A2" s="3">
        <v>1</v>
      </c>
      <c r="B2" s="4">
        <v>0.7</v>
      </c>
      <c r="C2" s="4">
        <v>1.5</v>
      </c>
      <c r="D2" s="4">
        <v>1</v>
      </c>
      <c r="E2" s="4">
        <v>1.4</v>
      </c>
      <c r="I2" s="2" t="s">
        <v>2</v>
      </c>
      <c r="J2" s="2" t="s">
        <v>4</v>
      </c>
      <c r="K2" s="2" t="s">
        <v>5</v>
      </c>
      <c r="L2" s="2" t="s">
        <v>6</v>
      </c>
      <c r="S2" s="5"/>
      <c r="T2" s="5"/>
      <c r="U2" s="5"/>
      <c r="V2" s="5"/>
      <c r="W2" s="5"/>
      <c r="X2" s="5"/>
      <c r="Y2" s="5"/>
      <c r="Z2" s="5"/>
    </row>
    <row r="3" spans="1:26" ht="15" thickBot="1" x14ac:dyDescent="0.35">
      <c r="A3" s="3">
        <v>2</v>
      </c>
      <c r="B3" s="4">
        <v>2.1</v>
      </c>
      <c r="C3" s="4">
        <v>1.8</v>
      </c>
      <c r="D3" s="4">
        <v>2</v>
      </c>
      <c r="E3" s="4">
        <v>2.5</v>
      </c>
      <c r="H3" t="s">
        <v>7</v>
      </c>
      <c r="I3">
        <f>AVERAGE(B2:B21)</f>
        <v>1.786</v>
      </c>
      <c r="J3">
        <f>AVERAGE(C2:C21)</f>
        <v>1.9650000000000003</v>
      </c>
      <c r="K3">
        <f>AVERAGE(D2:D21)</f>
        <v>2.2850000000000001</v>
      </c>
      <c r="L3">
        <f>AVERAGE(E2:E21)</f>
        <v>2.0999999999999996</v>
      </c>
      <c r="S3" s="5" t="s">
        <v>13</v>
      </c>
      <c r="T3" s="5">
        <v>1.786</v>
      </c>
      <c r="U3" s="5" t="s">
        <v>13</v>
      </c>
      <c r="V3" s="5">
        <v>1.9650000000000003</v>
      </c>
      <c r="W3" s="5" t="s">
        <v>13</v>
      </c>
      <c r="X3" s="5">
        <v>2.2850000000000001</v>
      </c>
      <c r="Y3" s="5" t="s">
        <v>13</v>
      </c>
      <c r="Z3" s="5">
        <v>2.0999999999999996</v>
      </c>
    </row>
    <row r="4" spans="1:26" ht="15" thickBot="1" x14ac:dyDescent="0.35">
      <c r="A4" s="3">
        <v>3</v>
      </c>
      <c r="B4" s="4">
        <v>1.1000000000000001</v>
      </c>
      <c r="C4" s="4">
        <v>2</v>
      </c>
      <c r="D4" s="4">
        <v>2</v>
      </c>
      <c r="E4" s="4">
        <v>1.6</v>
      </c>
      <c r="H4" t="s">
        <v>8</v>
      </c>
      <c r="I4">
        <f>T11</f>
        <v>7.25</v>
      </c>
      <c r="J4">
        <f>V11</f>
        <v>5.5</v>
      </c>
      <c r="K4">
        <f>X11</f>
        <v>7</v>
      </c>
      <c r="L4">
        <f>Z11</f>
        <v>6.5</v>
      </c>
      <c r="S4" s="5" t="s">
        <v>14</v>
      </c>
      <c r="T4" s="5">
        <v>0.45331550532539816</v>
      </c>
      <c r="U4" s="5" t="s">
        <v>14</v>
      </c>
      <c r="V4" s="5">
        <v>0.35815866816112013</v>
      </c>
      <c r="W4" s="5" t="s">
        <v>14</v>
      </c>
      <c r="X4" s="5">
        <v>0.45527753247766067</v>
      </c>
      <c r="Y4" s="5" t="s">
        <v>14</v>
      </c>
      <c r="Z4" s="5">
        <v>0.41013476604134597</v>
      </c>
    </row>
    <row r="5" spans="1:26" ht="15" thickBot="1" x14ac:dyDescent="0.35">
      <c r="A5" s="3">
        <v>4</v>
      </c>
      <c r="B5" s="4">
        <v>1.6</v>
      </c>
      <c r="C5" s="4">
        <v>0.8</v>
      </c>
      <c r="D5" s="4">
        <v>2</v>
      </c>
      <c r="E5" s="4">
        <v>1.6</v>
      </c>
      <c r="S5" s="5" t="s">
        <v>15</v>
      </c>
      <c r="T5" s="5">
        <v>1.1100000000000001</v>
      </c>
      <c r="U5" s="5" t="s">
        <v>15</v>
      </c>
      <c r="V5" s="5">
        <v>1.5</v>
      </c>
      <c r="W5" s="5" t="s">
        <v>15</v>
      </c>
      <c r="X5" s="5">
        <v>1.5</v>
      </c>
      <c r="Y5" s="5" t="s">
        <v>15</v>
      </c>
      <c r="Z5" s="5">
        <v>1.5</v>
      </c>
    </row>
    <row r="6" spans="1:26" ht="15" thickBot="1" x14ac:dyDescent="0.35">
      <c r="A6" s="3">
        <v>5</v>
      </c>
      <c r="B6" s="4">
        <v>2.7</v>
      </c>
      <c r="C6" s="4">
        <v>3</v>
      </c>
      <c r="D6" s="4">
        <v>3.5</v>
      </c>
      <c r="E6" s="4">
        <v>3</v>
      </c>
      <c r="S6" s="5" t="s">
        <v>16</v>
      </c>
      <c r="T6" s="5" t="e">
        <v>#N/A</v>
      </c>
      <c r="U6" s="5" t="s">
        <v>16</v>
      </c>
      <c r="V6" s="5">
        <v>0.5</v>
      </c>
      <c r="W6" s="5" t="s">
        <v>16</v>
      </c>
      <c r="X6" s="5">
        <v>1</v>
      </c>
      <c r="Y6" s="5" t="s">
        <v>16</v>
      </c>
      <c r="Z6" s="5">
        <v>1.6</v>
      </c>
    </row>
    <row r="7" spans="1:26" ht="15" thickBot="1" x14ac:dyDescent="0.35">
      <c r="A7" s="3">
        <v>6</v>
      </c>
      <c r="B7" s="4">
        <v>0.55000000000000004</v>
      </c>
      <c r="C7" s="4">
        <v>1.2</v>
      </c>
      <c r="D7" s="4">
        <v>1</v>
      </c>
      <c r="E7" s="4">
        <v>1</v>
      </c>
      <c r="S7" s="5" t="s">
        <v>17</v>
      </c>
      <c r="T7" s="5">
        <v>2.0272885703245165</v>
      </c>
      <c r="U7" s="5" t="s">
        <v>17</v>
      </c>
      <c r="V7" s="5">
        <v>1.6017342574781084</v>
      </c>
      <c r="W7" s="5" t="s">
        <v>17</v>
      </c>
      <c r="X7" s="5">
        <v>2.036063022496835</v>
      </c>
      <c r="Y7" s="5" t="s">
        <v>17</v>
      </c>
      <c r="Z7" s="5">
        <v>1.8341784336088438</v>
      </c>
    </row>
    <row r="8" spans="1:26" ht="15" thickBot="1" x14ac:dyDescent="0.35">
      <c r="A8" s="3">
        <v>7</v>
      </c>
      <c r="B8" s="4">
        <v>0.27</v>
      </c>
      <c r="C8" s="4">
        <v>1.2</v>
      </c>
      <c r="D8" s="4">
        <v>1</v>
      </c>
      <c r="E8" s="4">
        <v>0.7</v>
      </c>
      <c r="S8" s="5" t="s">
        <v>18</v>
      </c>
      <c r="T8" s="5">
        <v>4.1098989473684222</v>
      </c>
      <c r="U8" s="5" t="s">
        <v>18</v>
      </c>
      <c r="V8" s="5">
        <v>2.5655526315789472</v>
      </c>
      <c r="W8" s="5" t="s">
        <v>18</v>
      </c>
      <c r="X8" s="5">
        <v>4.1455526315789468</v>
      </c>
      <c r="Y8" s="5" t="s">
        <v>18</v>
      </c>
      <c r="Z8" s="5">
        <v>3.3642105263157918</v>
      </c>
    </row>
    <row r="9" spans="1:26" ht="15" thickBot="1" x14ac:dyDescent="0.35">
      <c r="A9" s="3">
        <v>8</v>
      </c>
      <c r="B9" s="4">
        <v>0.4</v>
      </c>
      <c r="C9" s="4">
        <v>0.5</v>
      </c>
      <c r="D9" s="4">
        <v>1</v>
      </c>
      <c r="E9" s="4">
        <v>0.9</v>
      </c>
      <c r="S9" s="5" t="s">
        <v>19</v>
      </c>
      <c r="T9" s="5">
        <v>2.9009423694246204</v>
      </c>
      <c r="U9" s="5" t="s">
        <v>19</v>
      </c>
      <c r="V9" s="5">
        <v>1.7633403359758892</v>
      </c>
      <c r="W9" s="5" t="s">
        <v>19</v>
      </c>
      <c r="X9" s="5">
        <v>2.832301309951502</v>
      </c>
      <c r="Y9" s="5" t="s">
        <v>19</v>
      </c>
      <c r="Z9" s="5">
        <v>2.4823715930158983</v>
      </c>
    </row>
    <row r="10" spans="1:26" ht="15" thickBot="1" x14ac:dyDescent="0.35">
      <c r="A10" s="3">
        <v>9</v>
      </c>
      <c r="B10" s="4">
        <v>6</v>
      </c>
      <c r="C10" s="4">
        <v>5.5</v>
      </c>
      <c r="D10" s="4">
        <v>6.5</v>
      </c>
      <c r="E10" s="4">
        <v>6.2</v>
      </c>
      <c r="S10" s="5" t="s">
        <v>20</v>
      </c>
      <c r="T10" s="5">
        <v>1.8975202835405076</v>
      </c>
      <c r="U10" s="5" t="s">
        <v>20</v>
      </c>
      <c r="V10" s="5">
        <v>1.5959409101137021</v>
      </c>
      <c r="W10" s="5" t="s">
        <v>20</v>
      </c>
      <c r="X10" s="5">
        <v>1.9178073482164686</v>
      </c>
      <c r="Y10" s="5" t="s">
        <v>20</v>
      </c>
      <c r="Z10" s="5">
        <v>1.8201303793682779</v>
      </c>
    </row>
    <row r="11" spans="1:26" ht="15" thickBot="1" x14ac:dyDescent="0.35">
      <c r="A11" s="3">
        <v>10</v>
      </c>
      <c r="B11" s="4">
        <v>1.1200000000000001</v>
      </c>
      <c r="C11" s="4">
        <v>0.5</v>
      </c>
      <c r="D11" s="4">
        <v>1.5</v>
      </c>
      <c r="E11" s="4">
        <v>1.4</v>
      </c>
      <c r="S11" s="5" t="s">
        <v>21</v>
      </c>
      <c r="T11" s="5">
        <v>7.25</v>
      </c>
      <c r="U11" s="5" t="s">
        <v>21</v>
      </c>
      <c r="V11" s="5">
        <v>5.5</v>
      </c>
      <c r="W11" s="5" t="s">
        <v>21</v>
      </c>
      <c r="X11" s="5">
        <v>7</v>
      </c>
      <c r="Y11" s="5" t="s">
        <v>21</v>
      </c>
      <c r="Z11" s="5">
        <v>6.5</v>
      </c>
    </row>
    <row r="12" spans="1:26" ht="15" thickBot="1" x14ac:dyDescent="0.35">
      <c r="A12" s="3">
        <v>11</v>
      </c>
      <c r="B12" s="4">
        <v>1.3</v>
      </c>
      <c r="C12" s="4">
        <v>2.1</v>
      </c>
      <c r="D12" s="4">
        <v>1.5</v>
      </c>
      <c r="E12" s="4">
        <v>1.7</v>
      </c>
      <c r="S12" s="5" t="s">
        <v>22</v>
      </c>
      <c r="T12" s="5">
        <v>0.25</v>
      </c>
      <c r="U12" s="5" t="s">
        <v>22</v>
      </c>
      <c r="V12" s="5">
        <v>0.5</v>
      </c>
      <c r="W12" s="5" t="s">
        <v>22</v>
      </c>
      <c r="X12" s="5">
        <v>1</v>
      </c>
      <c r="Y12" s="5" t="s">
        <v>22</v>
      </c>
      <c r="Z12" s="5">
        <v>0.5</v>
      </c>
    </row>
    <row r="13" spans="1:26" ht="15" thickBot="1" x14ac:dyDescent="0.35">
      <c r="A13" s="3">
        <v>12</v>
      </c>
      <c r="B13" s="4">
        <v>0.98</v>
      </c>
      <c r="C13" s="4">
        <v>1</v>
      </c>
      <c r="D13" s="4">
        <v>1</v>
      </c>
      <c r="E13" s="4">
        <v>1.3</v>
      </c>
      <c r="S13" s="5" t="s">
        <v>23</v>
      </c>
      <c r="T13" s="5">
        <v>7.5</v>
      </c>
      <c r="U13" s="5" t="s">
        <v>23</v>
      </c>
      <c r="V13" s="5">
        <v>6</v>
      </c>
      <c r="W13" s="5" t="s">
        <v>23</v>
      </c>
      <c r="X13" s="5">
        <v>8</v>
      </c>
      <c r="Y13" s="5" t="s">
        <v>23</v>
      </c>
      <c r="Z13" s="5">
        <v>7</v>
      </c>
    </row>
    <row r="14" spans="1:26" ht="15" thickBot="1" x14ac:dyDescent="0.35">
      <c r="A14" s="3">
        <v>13</v>
      </c>
      <c r="B14" s="4">
        <v>1.1499999999999999</v>
      </c>
      <c r="C14" s="4">
        <v>1.8</v>
      </c>
      <c r="D14" s="4">
        <v>1.5</v>
      </c>
      <c r="E14" s="4">
        <v>1.6</v>
      </c>
      <c r="S14" s="5" t="s">
        <v>24</v>
      </c>
      <c r="T14" s="5">
        <v>35.72</v>
      </c>
      <c r="U14" s="5" t="s">
        <v>24</v>
      </c>
      <c r="V14" s="5">
        <v>39.300000000000004</v>
      </c>
      <c r="W14" s="5" t="s">
        <v>24</v>
      </c>
      <c r="X14" s="5">
        <v>45.7</v>
      </c>
      <c r="Y14" s="5" t="s">
        <v>24</v>
      </c>
      <c r="Z14" s="5">
        <v>41.999999999999993</v>
      </c>
    </row>
    <row r="15" spans="1:26" ht="15" thickBot="1" x14ac:dyDescent="0.35">
      <c r="A15" s="3">
        <v>14</v>
      </c>
      <c r="B15" s="4">
        <v>0.52</v>
      </c>
      <c r="C15" s="4">
        <v>1.5</v>
      </c>
      <c r="D15" s="4">
        <v>1</v>
      </c>
      <c r="E15" s="4">
        <v>1</v>
      </c>
      <c r="S15" s="6" t="s">
        <v>25</v>
      </c>
      <c r="T15" s="6">
        <v>20</v>
      </c>
      <c r="U15" s="6" t="s">
        <v>25</v>
      </c>
      <c r="V15" s="6">
        <v>20</v>
      </c>
      <c r="W15" s="6" t="s">
        <v>25</v>
      </c>
      <c r="X15" s="6">
        <v>20</v>
      </c>
      <c r="Y15" s="6" t="s">
        <v>25</v>
      </c>
      <c r="Z15" s="6">
        <v>20</v>
      </c>
    </row>
    <row r="16" spans="1:26" ht="15" thickBot="1" x14ac:dyDescent="0.35">
      <c r="A16" s="3">
        <v>15</v>
      </c>
      <c r="B16" s="4">
        <v>1.8</v>
      </c>
      <c r="C16" s="4">
        <v>2</v>
      </c>
      <c r="D16" s="4">
        <v>2.5</v>
      </c>
      <c r="E16" s="4">
        <v>2.1</v>
      </c>
    </row>
    <row r="17" spans="1:23" ht="15" thickBot="1" x14ac:dyDescent="0.35">
      <c r="A17" s="3">
        <v>16</v>
      </c>
      <c r="B17" s="4">
        <v>7.5</v>
      </c>
      <c r="C17" s="4">
        <v>6</v>
      </c>
      <c r="D17" s="4">
        <v>8</v>
      </c>
      <c r="E17" s="4">
        <v>7</v>
      </c>
    </row>
    <row r="18" spans="1:23" ht="15" thickBot="1" x14ac:dyDescent="0.35">
      <c r="A18" s="3">
        <v>17</v>
      </c>
      <c r="B18" s="4">
        <v>0.28000000000000003</v>
      </c>
      <c r="C18" s="4">
        <v>1</v>
      </c>
      <c r="D18" s="4">
        <v>1</v>
      </c>
      <c r="E18" s="4">
        <v>0.8</v>
      </c>
    </row>
    <row r="19" spans="1:23" ht="15" thickBot="1" x14ac:dyDescent="0.35">
      <c r="A19" s="3">
        <v>18</v>
      </c>
      <c r="B19" s="4">
        <v>0.5</v>
      </c>
      <c r="C19" s="4">
        <v>0.9</v>
      </c>
      <c r="D19" s="4">
        <v>1.2</v>
      </c>
      <c r="E19" s="4">
        <v>0.8</v>
      </c>
    </row>
    <row r="20" spans="1:23" ht="15" thickBot="1" x14ac:dyDescent="0.35">
      <c r="A20" s="3">
        <v>29</v>
      </c>
      <c r="B20" s="4">
        <v>4.9000000000000004</v>
      </c>
      <c r="C20" s="4">
        <v>4.5</v>
      </c>
      <c r="D20" s="4">
        <v>5.5</v>
      </c>
      <c r="E20" s="4">
        <v>4.9000000000000004</v>
      </c>
    </row>
    <row r="21" spans="1:23" ht="15" thickBot="1" x14ac:dyDescent="0.35">
      <c r="A21" s="3">
        <v>20</v>
      </c>
      <c r="B21" s="4">
        <v>0.25</v>
      </c>
      <c r="C21" s="4">
        <v>0.5</v>
      </c>
      <c r="D21" s="4">
        <v>1</v>
      </c>
      <c r="E21" s="4">
        <v>0.5</v>
      </c>
      <c r="H21" s="11" t="s">
        <v>79</v>
      </c>
      <c r="I21" s="11"/>
      <c r="J21" s="11"/>
      <c r="K21" s="11"/>
      <c r="L21" s="11"/>
      <c r="M21" s="11"/>
      <c r="N21" s="11"/>
      <c r="O21" s="11"/>
      <c r="P21" s="11"/>
    </row>
    <row r="22" spans="1:23" x14ac:dyDescent="0.3">
      <c r="A22" s="12"/>
      <c r="B22" s="13"/>
      <c r="C22" s="13"/>
      <c r="D22" s="13"/>
      <c r="E22" s="13"/>
      <c r="H22" s="11"/>
      <c r="I22" s="11"/>
      <c r="J22" s="11"/>
      <c r="K22" s="11"/>
      <c r="L22" s="11"/>
      <c r="M22" s="11"/>
      <c r="N22" s="11"/>
      <c r="O22" s="11"/>
      <c r="P22" s="11"/>
    </row>
    <row r="23" spans="1:23" x14ac:dyDescent="0.3">
      <c r="A23" s="12"/>
      <c r="B23" s="13"/>
      <c r="C23" s="13"/>
      <c r="D23" s="13"/>
      <c r="E23" s="13"/>
      <c r="H23" s="11"/>
      <c r="I23" s="11"/>
      <c r="J23" s="11"/>
      <c r="K23" s="11"/>
      <c r="L23" s="11"/>
      <c r="M23" s="11"/>
      <c r="N23" s="11"/>
      <c r="O23" s="11"/>
      <c r="P23" s="11"/>
    </row>
    <row r="24" spans="1:23" x14ac:dyDescent="0.3">
      <c r="A24" s="12"/>
      <c r="B24" s="13"/>
      <c r="C24" s="13"/>
      <c r="D24" s="13"/>
      <c r="E24" s="13"/>
    </row>
    <row r="25" spans="1:23" x14ac:dyDescent="0.3">
      <c r="A25" s="12"/>
      <c r="B25" s="13"/>
      <c r="C25" s="13"/>
      <c r="D25" s="13"/>
      <c r="E25" s="13"/>
    </row>
    <row r="26" spans="1:23" ht="15.6" customHeight="1" x14ac:dyDescent="0.3">
      <c r="B26" s="14" t="s">
        <v>33</v>
      </c>
      <c r="T26" s="11" t="s">
        <v>80</v>
      </c>
      <c r="U26" s="11"/>
      <c r="V26" s="11"/>
      <c r="W26" s="11"/>
    </row>
    <row r="27" spans="1:23" x14ac:dyDescent="0.3">
      <c r="T27" s="11"/>
      <c r="U27" s="11"/>
      <c r="V27" s="11"/>
      <c r="W27" s="11"/>
    </row>
    <row r="28" spans="1:23" x14ac:dyDescent="0.3">
      <c r="B28" t="s">
        <v>30</v>
      </c>
      <c r="T28" s="11"/>
      <c r="U28" s="11"/>
      <c r="V28" s="11"/>
      <c r="W28" s="11"/>
    </row>
    <row r="29" spans="1:23" ht="14.4" customHeight="1" x14ac:dyDescent="0.3">
      <c r="B29">
        <v>1</v>
      </c>
      <c r="C29" s="11" t="s">
        <v>77</v>
      </c>
      <c r="D29" s="11"/>
      <c r="E29" s="11"/>
      <c r="F29" s="11"/>
      <c r="G29" s="11"/>
      <c r="H29" s="11"/>
      <c r="I29" s="11"/>
      <c r="J29" s="11"/>
      <c r="T29" s="11"/>
      <c r="U29" s="11"/>
      <c r="V29" s="11"/>
      <c r="W29" s="11"/>
    </row>
    <row r="30" spans="1:23" x14ac:dyDescent="0.3">
      <c r="C30" s="11"/>
      <c r="D30" s="11"/>
      <c r="E30" s="11"/>
      <c r="F30" s="11"/>
      <c r="G30" s="11"/>
      <c r="H30" s="11"/>
      <c r="I30" s="11"/>
      <c r="J30" s="11"/>
      <c r="T30" s="11"/>
      <c r="U30" s="11"/>
      <c r="V30" s="11"/>
      <c r="W30" s="11"/>
    </row>
    <row r="31" spans="1:23" x14ac:dyDescent="0.3">
      <c r="C31" s="11"/>
      <c r="D31" s="11"/>
      <c r="E31" s="11"/>
      <c r="F31" s="11"/>
      <c r="G31" s="11"/>
      <c r="H31" s="11"/>
      <c r="I31" s="11"/>
      <c r="J31" s="11"/>
      <c r="T31" s="11"/>
      <c r="U31" s="11"/>
      <c r="V31" s="11"/>
      <c r="W31" s="11"/>
    </row>
    <row r="32" spans="1:23" x14ac:dyDescent="0.3">
      <c r="C32" s="11"/>
      <c r="D32" s="11"/>
      <c r="E32" s="11"/>
      <c r="F32" s="11"/>
      <c r="G32" s="11"/>
      <c r="H32" s="11"/>
      <c r="I32" s="11"/>
      <c r="J32" s="11"/>
      <c r="T32" s="11"/>
      <c r="U32" s="11"/>
      <c r="V32" s="11"/>
      <c r="W32" s="11"/>
    </row>
    <row r="33" spans="2:23" x14ac:dyDescent="0.3">
      <c r="C33" s="11"/>
      <c r="D33" s="11"/>
      <c r="E33" s="11"/>
      <c r="F33" s="11"/>
      <c r="G33" s="11"/>
      <c r="H33" s="11"/>
      <c r="I33" s="11"/>
      <c r="J33" s="11"/>
      <c r="T33" s="11"/>
      <c r="U33" s="11"/>
      <c r="V33" s="11"/>
      <c r="W33" s="11"/>
    </row>
    <row r="34" spans="2:23" x14ac:dyDescent="0.3">
      <c r="C34" s="11"/>
      <c r="D34" s="11"/>
      <c r="E34" s="11"/>
      <c r="F34" s="11"/>
      <c r="G34" s="11"/>
      <c r="H34" s="11"/>
      <c r="I34" s="11"/>
      <c r="J34" s="11"/>
      <c r="T34" s="11"/>
      <c r="U34" s="11"/>
      <c r="V34" s="11"/>
      <c r="W34" s="11"/>
    </row>
    <row r="35" spans="2:23" x14ac:dyDescent="0.3">
      <c r="C35" s="11"/>
      <c r="D35" s="11"/>
      <c r="E35" s="11"/>
      <c r="F35" s="11"/>
      <c r="G35" s="11"/>
      <c r="H35" s="11"/>
      <c r="I35" s="11"/>
      <c r="J35" s="11"/>
    </row>
    <row r="36" spans="2:23" x14ac:dyDescent="0.3">
      <c r="C36" s="11"/>
      <c r="D36" s="11"/>
      <c r="E36" s="11"/>
      <c r="F36" s="11"/>
      <c r="G36" s="11"/>
      <c r="H36" s="11"/>
      <c r="I36" s="11"/>
      <c r="J36" s="11"/>
    </row>
    <row r="37" spans="2:23" ht="14.4" customHeight="1" x14ac:dyDescent="0.3">
      <c r="B37">
        <v>2</v>
      </c>
      <c r="C37" s="11" t="s">
        <v>78</v>
      </c>
      <c r="D37" s="11"/>
      <c r="E37" s="11"/>
      <c r="F37" s="11"/>
      <c r="G37" s="11"/>
      <c r="H37" s="11"/>
      <c r="I37" s="11"/>
      <c r="J37" s="11"/>
    </row>
    <row r="38" spans="2:23" x14ac:dyDescent="0.3">
      <c r="C38" s="11"/>
      <c r="D38" s="11"/>
      <c r="E38" s="11"/>
      <c r="F38" s="11"/>
      <c r="G38" s="11"/>
      <c r="H38" s="11"/>
      <c r="I38" s="11"/>
      <c r="J38" s="11"/>
    </row>
    <row r="39" spans="2:23" x14ac:dyDescent="0.3">
      <c r="C39" s="11"/>
      <c r="D39" s="11"/>
      <c r="E39" s="11"/>
      <c r="F39" s="11"/>
      <c r="G39" s="11"/>
      <c r="H39" s="11"/>
      <c r="I39" s="11"/>
      <c r="J39" s="11"/>
    </row>
    <row r="40" spans="2:23" x14ac:dyDescent="0.3">
      <c r="C40" s="11"/>
      <c r="D40" s="11"/>
      <c r="E40" s="11"/>
      <c r="F40" s="11"/>
      <c r="G40" s="11"/>
      <c r="H40" s="11"/>
      <c r="I40" s="11"/>
      <c r="J40" s="11"/>
    </row>
    <row r="41" spans="2:23" x14ac:dyDescent="0.3">
      <c r="C41" s="11"/>
      <c r="D41" s="11"/>
      <c r="E41" s="11"/>
      <c r="F41" s="11"/>
      <c r="G41" s="11"/>
      <c r="H41" s="11"/>
      <c r="I41" s="11"/>
      <c r="J41" s="11"/>
      <c r="T41" s="11" t="s">
        <v>81</v>
      </c>
      <c r="U41" s="11"/>
      <c r="V41" s="11"/>
      <c r="W41" s="11"/>
    </row>
    <row r="42" spans="2:23" x14ac:dyDescent="0.3">
      <c r="C42" s="11"/>
      <c r="D42" s="11"/>
      <c r="E42" s="11"/>
      <c r="F42" s="11"/>
      <c r="G42" s="11"/>
      <c r="H42" s="11"/>
      <c r="I42" s="11"/>
      <c r="J42" s="11"/>
      <c r="T42" s="11"/>
      <c r="U42" s="11"/>
      <c r="V42" s="11"/>
      <c r="W42" s="11"/>
    </row>
    <row r="43" spans="2:23" x14ac:dyDescent="0.3">
      <c r="C43" s="11"/>
      <c r="D43" s="11"/>
      <c r="E43" s="11"/>
      <c r="F43" s="11"/>
      <c r="G43" s="11"/>
      <c r="H43" s="11"/>
      <c r="I43" s="11"/>
      <c r="J43" s="11"/>
      <c r="T43" s="11"/>
      <c r="U43" s="11"/>
      <c r="V43" s="11"/>
      <c r="W43" s="11"/>
    </row>
    <row r="44" spans="2:23" x14ac:dyDescent="0.3">
      <c r="C44" s="11"/>
      <c r="D44" s="11"/>
      <c r="E44" s="11"/>
      <c r="F44" s="11"/>
      <c r="G44" s="11"/>
      <c r="H44" s="11"/>
      <c r="I44" s="11"/>
      <c r="J44" s="11"/>
      <c r="T44" s="11"/>
      <c r="U44" s="11"/>
      <c r="V44" s="11"/>
      <c r="W44" s="11"/>
    </row>
    <row r="45" spans="2:23" x14ac:dyDescent="0.3">
      <c r="C45" s="11"/>
      <c r="D45" s="11"/>
      <c r="E45" s="11"/>
      <c r="F45" s="11"/>
      <c r="G45" s="11"/>
      <c r="H45" s="11"/>
      <c r="I45" s="11"/>
      <c r="J45" s="11"/>
      <c r="T45" s="11"/>
      <c r="U45" s="11"/>
      <c r="V45" s="11"/>
      <c r="W45" s="11"/>
    </row>
    <row r="46" spans="2:23" x14ac:dyDescent="0.3">
      <c r="C46" s="11"/>
      <c r="D46" s="11"/>
      <c r="E46" s="11"/>
      <c r="F46" s="11"/>
      <c r="G46" s="11"/>
      <c r="H46" s="11"/>
      <c r="I46" s="11"/>
      <c r="J46" s="11"/>
      <c r="T46" s="11"/>
      <c r="U46" s="11"/>
      <c r="V46" s="11"/>
      <c r="W46" s="11"/>
    </row>
    <row r="47" spans="2:23" x14ac:dyDescent="0.3">
      <c r="C47" s="11"/>
      <c r="D47" s="11"/>
      <c r="E47" s="11"/>
      <c r="F47" s="11"/>
      <c r="G47" s="11"/>
      <c r="H47" s="11"/>
      <c r="I47" s="11"/>
      <c r="J47" s="11"/>
      <c r="T47" s="11"/>
      <c r="U47" s="11"/>
      <c r="V47" s="11"/>
      <c r="W47" s="11"/>
    </row>
    <row r="48" spans="2:23" x14ac:dyDescent="0.3">
      <c r="C48" s="11"/>
      <c r="D48" s="11"/>
      <c r="E48" s="11"/>
      <c r="F48" s="11"/>
      <c r="G48" s="11"/>
      <c r="H48" s="11"/>
      <c r="I48" s="11"/>
      <c r="J48" s="11"/>
      <c r="T48" s="11"/>
      <c r="U48" s="11"/>
      <c r="V48" s="11"/>
      <c r="W48" s="11"/>
    </row>
    <row r="49" spans="1:23" x14ac:dyDescent="0.3">
      <c r="C49" s="11"/>
      <c r="D49" s="11"/>
      <c r="E49" s="11"/>
      <c r="F49" s="11"/>
      <c r="G49" s="11"/>
      <c r="H49" s="11"/>
      <c r="I49" s="11"/>
      <c r="J49" s="11"/>
      <c r="T49" s="11"/>
      <c r="U49" s="11"/>
      <c r="V49" s="11"/>
      <c r="W49" s="11"/>
    </row>
    <row r="50" spans="1:23" x14ac:dyDescent="0.3">
      <c r="C50" s="11"/>
      <c r="D50" s="11"/>
      <c r="E50" s="11"/>
      <c r="F50" s="11"/>
      <c r="G50" s="11"/>
      <c r="H50" s="11"/>
      <c r="I50" s="11"/>
      <c r="J50" s="11"/>
    </row>
    <row r="51" spans="1:23" x14ac:dyDescent="0.3">
      <c r="B51">
        <v>3</v>
      </c>
      <c r="C51" s="11" t="s">
        <v>31</v>
      </c>
      <c r="D51" s="11"/>
      <c r="E51" s="11"/>
      <c r="F51" s="11"/>
      <c r="G51" s="11"/>
      <c r="H51" s="11"/>
      <c r="I51" s="11"/>
      <c r="J51" s="11"/>
    </row>
    <row r="52" spans="1:23" x14ac:dyDescent="0.3">
      <c r="C52" s="11"/>
      <c r="D52" s="11"/>
      <c r="E52" s="11"/>
      <c r="F52" s="11"/>
      <c r="G52" s="11"/>
      <c r="H52" s="11"/>
      <c r="I52" s="11"/>
      <c r="J52" s="11"/>
    </row>
    <row r="53" spans="1:23" x14ac:dyDescent="0.3">
      <c r="C53" s="11"/>
      <c r="D53" s="11"/>
      <c r="E53" s="11"/>
      <c r="F53" s="11"/>
      <c r="G53" s="11"/>
      <c r="H53" s="11"/>
      <c r="I53" s="11"/>
      <c r="J53" s="11"/>
    </row>
    <row r="54" spans="1:23" x14ac:dyDescent="0.3">
      <c r="C54" s="11"/>
      <c r="D54" s="11"/>
      <c r="E54" s="11"/>
      <c r="F54" s="11"/>
      <c r="G54" s="11"/>
      <c r="H54" s="11"/>
      <c r="I54" s="11"/>
      <c r="J54" s="11"/>
    </row>
    <row r="55" spans="1:23" x14ac:dyDescent="0.3">
      <c r="C55" s="11"/>
      <c r="D55" s="11"/>
      <c r="E55" s="11"/>
      <c r="F55" s="11"/>
      <c r="G55" s="11"/>
      <c r="H55" s="11"/>
      <c r="I55" s="11"/>
      <c r="J55" s="11"/>
    </row>
    <row r="56" spans="1:23" x14ac:dyDescent="0.3">
      <c r="C56" s="11"/>
      <c r="D56" s="11"/>
      <c r="E56" s="11"/>
      <c r="F56" s="11"/>
      <c r="G56" s="11"/>
      <c r="H56" s="11"/>
      <c r="I56" s="11"/>
      <c r="J56" s="11"/>
    </row>
    <row r="57" spans="1:23" x14ac:dyDescent="0.3">
      <c r="T57" s="11" t="s">
        <v>32</v>
      </c>
      <c r="U57" s="11"/>
      <c r="V57" s="11"/>
      <c r="W57" s="11"/>
    </row>
    <row r="58" spans="1:23" ht="15" thickBot="1" x14ac:dyDescent="0.35">
      <c r="T58" s="11"/>
      <c r="U58" s="11"/>
      <c r="V58" s="11"/>
      <c r="W58" s="11"/>
    </row>
    <row r="59" spans="1:23" ht="28.8" x14ac:dyDescent="0.3">
      <c r="A59" s="14" t="s">
        <v>34</v>
      </c>
      <c r="C59" s="1" t="s">
        <v>26</v>
      </c>
      <c r="D59" s="1" t="s">
        <v>27</v>
      </c>
      <c r="E59" s="1" t="s">
        <v>28</v>
      </c>
      <c r="F59" s="1" t="s">
        <v>29</v>
      </c>
      <c r="T59" s="11"/>
      <c r="U59" s="11"/>
      <c r="V59" s="11"/>
      <c r="W59" s="11"/>
    </row>
    <row r="60" spans="1:23" ht="28.8" x14ac:dyDescent="0.3">
      <c r="A60" s="14">
        <v>1</v>
      </c>
      <c r="B60" s="10" t="s">
        <v>35</v>
      </c>
      <c r="C60">
        <f>T4</f>
        <v>0.45331550532539816</v>
      </c>
      <c r="D60">
        <f>V4</f>
        <v>0.35815866816112013</v>
      </c>
      <c r="E60">
        <f>X4</f>
        <v>0.45527753247766067</v>
      </c>
      <c r="F60">
        <f>Z4</f>
        <v>0.41013476604134597</v>
      </c>
      <c r="T60" s="11"/>
      <c r="U60" s="11"/>
      <c r="V60" s="11"/>
      <c r="W60" s="11"/>
    </row>
    <row r="61" spans="1:23" ht="43.2" x14ac:dyDescent="0.3">
      <c r="A61" s="14">
        <v>2</v>
      </c>
      <c r="B61" s="10" t="s">
        <v>36</v>
      </c>
      <c r="C61">
        <f>T7</f>
        <v>2.0272885703245165</v>
      </c>
      <c r="D61">
        <f>V7</f>
        <v>1.6017342574781084</v>
      </c>
      <c r="E61">
        <f>X7</f>
        <v>2.036063022496835</v>
      </c>
      <c r="F61">
        <f>Z7</f>
        <v>1.8341784336088438</v>
      </c>
      <c r="T61" s="11"/>
      <c r="U61" s="11"/>
      <c r="V61" s="11"/>
      <c r="W61" s="11"/>
    </row>
    <row r="62" spans="1:23" x14ac:dyDescent="0.3">
      <c r="A62" s="14">
        <v>3</v>
      </c>
      <c r="B62" t="s">
        <v>48</v>
      </c>
      <c r="T62" s="11"/>
      <c r="U62" s="11"/>
      <c r="V62" s="11"/>
      <c r="W62" s="11"/>
    </row>
    <row r="63" spans="1:23" x14ac:dyDescent="0.3">
      <c r="T63" s="11"/>
      <c r="U63" s="11"/>
      <c r="V63" s="11"/>
      <c r="W63" s="11"/>
    </row>
    <row r="64" spans="1:23" x14ac:dyDescent="0.3">
      <c r="T64" s="11"/>
      <c r="U64" s="11"/>
      <c r="V64" s="11"/>
      <c r="W64" s="11"/>
    </row>
    <row r="65" spans="2:23" x14ac:dyDescent="0.3">
      <c r="T65" s="11"/>
      <c r="U65" s="11"/>
      <c r="V65" s="11"/>
      <c r="W65" s="11"/>
    </row>
    <row r="77" spans="2:23" x14ac:dyDescent="0.3">
      <c r="B77" s="14" t="s">
        <v>49</v>
      </c>
    </row>
    <row r="78" spans="2:23" ht="14.4" customHeight="1" x14ac:dyDescent="0.3">
      <c r="B78" s="11" t="s">
        <v>82</v>
      </c>
      <c r="C78" s="11"/>
      <c r="D78" s="11"/>
      <c r="E78" s="11"/>
      <c r="F78" s="11"/>
      <c r="G78" s="11"/>
      <c r="H78" s="11"/>
      <c r="I78" s="11"/>
      <c r="J78" s="11"/>
      <c r="K78" s="11"/>
      <c r="L78" s="11"/>
      <c r="M78" s="11"/>
    </row>
    <row r="79" spans="2:23" x14ac:dyDescent="0.3">
      <c r="B79" s="11"/>
      <c r="C79" s="11"/>
      <c r="D79" s="11"/>
      <c r="E79" s="11"/>
      <c r="F79" s="11"/>
      <c r="G79" s="11"/>
      <c r="H79" s="11"/>
      <c r="I79" s="11"/>
      <c r="J79" s="11"/>
      <c r="K79" s="11"/>
      <c r="L79" s="11"/>
      <c r="M79" s="11"/>
    </row>
    <row r="80" spans="2:23" x14ac:dyDescent="0.3">
      <c r="B80" s="11"/>
      <c r="C80" s="11"/>
      <c r="D80" s="11"/>
      <c r="E80" s="11"/>
      <c r="F80" s="11"/>
      <c r="G80" s="11"/>
      <c r="H80" s="11"/>
      <c r="I80" s="11"/>
      <c r="J80" s="11"/>
      <c r="K80" s="11"/>
      <c r="L80" s="11"/>
      <c r="M80" s="11"/>
    </row>
    <row r="81" spans="2:13" x14ac:dyDescent="0.3">
      <c r="B81" s="11"/>
      <c r="C81" s="11"/>
      <c r="D81" s="11"/>
      <c r="E81" s="11"/>
      <c r="F81" s="11"/>
      <c r="G81" s="11"/>
      <c r="H81" s="11"/>
      <c r="I81" s="11"/>
      <c r="J81" s="11"/>
      <c r="K81" s="11"/>
      <c r="L81" s="11"/>
      <c r="M81" s="11"/>
    </row>
    <row r="82" spans="2:13" x14ac:dyDescent="0.3">
      <c r="B82" s="11"/>
      <c r="C82" s="11"/>
      <c r="D82" s="11"/>
      <c r="E82" s="11"/>
      <c r="F82" s="11"/>
      <c r="G82" s="11"/>
      <c r="H82" s="11"/>
      <c r="I82" s="11"/>
      <c r="J82" s="11"/>
      <c r="K82" s="11"/>
      <c r="L82" s="11"/>
      <c r="M82" s="11"/>
    </row>
    <row r="83" spans="2:13" x14ac:dyDescent="0.3">
      <c r="B83" s="11"/>
      <c r="C83" s="11"/>
      <c r="D83" s="11"/>
      <c r="E83" s="11"/>
      <c r="F83" s="11"/>
      <c r="G83" s="11"/>
      <c r="H83" s="11"/>
      <c r="I83" s="11"/>
      <c r="J83" s="11"/>
      <c r="K83" s="11"/>
      <c r="L83" s="11"/>
      <c r="M83" s="11"/>
    </row>
    <row r="84" spans="2:13" x14ac:dyDescent="0.3">
      <c r="B84" s="11"/>
      <c r="C84" s="11"/>
      <c r="D84" s="11"/>
      <c r="E84" s="11"/>
      <c r="F84" s="11"/>
      <c r="G84" s="11"/>
      <c r="H84" s="11"/>
      <c r="I84" s="11"/>
      <c r="J84" s="11"/>
      <c r="K84" s="11"/>
      <c r="L84" s="11"/>
      <c r="M84" s="11"/>
    </row>
    <row r="85" spans="2:13" x14ac:dyDescent="0.3">
      <c r="B85" s="11"/>
      <c r="C85" s="11"/>
      <c r="D85" s="11"/>
      <c r="E85" s="11"/>
      <c r="F85" s="11"/>
      <c r="G85" s="11"/>
      <c r="H85" s="11"/>
      <c r="I85" s="11"/>
      <c r="J85" s="11"/>
      <c r="K85" s="11"/>
      <c r="L85" s="11"/>
      <c r="M85" s="11"/>
    </row>
    <row r="86" spans="2:13" x14ac:dyDescent="0.3">
      <c r="B86" s="11"/>
      <c r="C86" s="11"/>
      <c r="D86" s="11"/>
      <c r="E86" s="11"/>
      <c r="F86" s="11"/>
      <c r="G86" s="11"/>
      <c r="H86" s="11"/>
      <c r="I86" s="11"/>
      <c r="J86" s="11"/>
      <c r="K86" s="11"/>
      <c r="L86" s="11"/>
      <c r="M86" s="11"/>
    </row>
    <row r="87" spans="2:13" x14ac:dyDescent="0.3">
      <c r="B87" s="11"/>
      <c r="C87" s="11"/>
      <c r="D87" s="11"/>
      <c r="E87" s="11"/>
      <c r="F87" s="11"/>
      <c r="G87" s="11"/>
      <c r="H87" s="11"/>
      <c r="I87" s="11"/>
      <c r="J87" s="11"/>
      <c r="K87" s="11"/>
      <c r="L87" s="11"/>
      <c r="M87" s="11"/>
    </row>
    <row r="88" spans="2:13" x14ac:dyDescent="0.3">
      <c r="B88" s="11"/>
      <c r="C88" s="11"/>
      <c r="D88" s="11"/>
      <c r="E88" s="11"/>
      <c r="F88" s="11"/>
      <c r="G88" s="11"/>
      <c r="H88" s="11"/>
      <c r="I88" s="11"/>
      <c r="J88" s="11"/>
      <c r="K88" s="11"/>
      <c r="L88" s="11"/>
      <c r="M88" s="11"/>
    </row>
  </sheetData>
  <mergeCells count="8">
    <mergeCell ref="C51:J56"/>
    <mergeCell ref="H21:P23"/>
    <mergeCell ref="T26:W34"/>
    <mergeCell ref="T41:W49"/>
    <mergeCell ref="T57:W65"/>
    <mergeCell ref="B78:M88"/>
    <mergeCell ref="C29:J36"/>
    <mergeCell ref="C37:J50"/>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01B9F9-647F-40C8-A1BA-88FE738C3A37}">
  <dimension ref="A3:E9"/>
  <sheetViews>
    <sheetView workbookViewId="0">
      <selection activeCell="D20" sqref="D20"/>
    </sheetView>
  </sheetViews>
  <sheetFormatPr defaultRowHeight="14.4" x14ac:dyDescent="0.3"/>
  <cols>
    <col min="1" max="1" width="12.5546875" bestFit="1" customWidth="1"/>
    <col min="2" max="2" width="16.33203125" bestFit="1" customWidth="1"/>
    <col min="3" max="3" width="18.33203125" bestFit="1" customWidth="1"/>
    <col min="4" max="5" width="18.21875" bestFit="1" customWidth="1"/>
  </cols>
  <sheetData>
    <row r="3" spans="1:5" x14ac:dyDescent="0.3">
      <c r="A3" s="15" t="s">
        <v>37</v>
      </c>
      <c r="B3" t="s">
        <v>41</v>
      </c>
      <c r="C3" t="s">
        <v>42</v>
      </c>
      <c r="D3" t="s">
        <v>44</v>
      </c>
      <c r="E3" t="s">
        <v>43</v>
      </c>
    </row>
    <row r="4" spans="1:5" x14ac:dyDescent="0.3">
      <c r="A4" s="16" t="s">
        <v>39</v>
      </c>
      <c r="B4" s="17">
        <v>8.1999999999999993</v>
      </c>
      <c r="C4" s="17">
        <v>9.1</v>
      </c>
      <c r="D4" s="17">
        <v>10.1</v>
      </c>
      <c r="E4" s="17">
        <v>10.5</v>
      </c>
    </row>
    <row r="5" spans="1:5" x14ac:dyDescent="0.3">
      <c r="A5" s="16" t="s">
        <v>40</v>
      </c>
      <c r="B5" s="17">
        <v>8.34</v>
      </c>
      <c r="C5" s="17">
        <v>8.9</v>
      </c>
      <c r="D5" s="17">
        <v>10.200000000000001</v>
      </c>
      <c r="E5" s="17">
        <v>11</v>
      </c>
    </row>
    <row r="6" spans="1:5" x14ac:dyDescent="0.3">
      <c r="A6" s="16" t="s">
        <v>45</v>
      </c>
      <c r="B6" s="17">
        <v>5.75</v>
      </c>
      <c r="C6" s="17">
        <v>8.4</v>
      </c>
      <c r="D6" s="17">
        <v>7.6999999999999993</v>
      </c>
      <c r="E6" s="17">
        <v>7.5</v>
      </c>
    </row>
    <row r="7" spans="1:5" x14ac:dyDescent="0.3">
      <c r="A7" s="16" t="s">
        <v>46</v>
      </c>
      <c r="B7" s="17">
        <v>8.5300000000000011</v>
      </c>
      <c r="C7" s="17">
        <v>8.4</v>
      </c>
      <c r="D7" s="17">
        <v>9.1</v>
      </c>
      <c r="E7" s="17">
        <v>11.2</v>
      </c>
    </row>
    <row r="8" spans="1:5" x14ac:dyDescent="0.3">
      <c r="A8" s="16" t="s">
        <v>47</v>
      </c>
      <c r="B8" s="17">
        <v>4.9000000000000004</v>
      </c>
      <c r="C8" s="17">
        <v>4.5</v>
      </c>
      <c r="D8" s="17">
        <v>4.9000000000000004</v>
      </c>
      <c r="E8" s="17">
        <v>5.5</v>
      </c>
    </row>
    <row r="9" spans="1:5" x14ac:dyDescent="0.3">
      <c r="A9" s="16" t="s">
        <v>38</v>
      </c>
      <c r="B9" s="17">
        <v>35.72</v>
      </c>
      <c r="C9" s="17">
        <v>39.299999999999997</v>
      </c>
      <c r="D9" s="17">
        <v>42</v>
      </c>
      <c r="E9" s="17">
        <v>45.7</v>
      </c>
    </row>
  </sheetData>
  <pageMargins left="0.7" right="0.7" top="0.75" bottom="0.75" header="0.3" footer="0.3"/>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47D033-DBF7-47A3-8984-945E0A17B805}">
  <dimension ref="A1:E21"/>
  <sheetViews>
    <sheetView workbookViewId="0">
      <selection activeCell="I18" sqref="I18"/>
    </sheetView>
  </sheetViews>
  <sheetFormatPr defaultRowHeight="14.4" x14ac:dyDescent="0.3"/>
  <sheetData>
    <row r="1" spans="1:5" ht="28.8" x14ac:dyDescent="0.3">
      <c r="A1" s="8" t="s">
        <v>0</v>
      </c>
      <c r="B1" s="1" t="s">
        <v>26</v>
      </c>
      <c r="C1" s="1" t="s">
        <v>27</v>
      </c>
      <c r="D1" s="1" t="s">
        <v>28</v>
      </c>
      <c r="E1" s="1" t="s">
        <v>29</v>
      </c>
    </row>
    <row r="2" spans="1:5" ht="15" thickBot="1" x14ac:dyDescent="0.35">
      <c r="A2" s="3">
        <v>1</v>
      </c>
      <c r="B2" s="4">
        <v>0.7</v>
      </c>
      <c r="C2" s="4">
        <v>1.5</v>
      </c>
      <c r="D2" s="4">
        <v>1</v>
      </c>
      <c r="E2" s="4">
        <v>1.4</v>
      </c>
    </row>
    <row r="3" spans="1:5" ht="15" thickBot="1" x14ac:dyDescent="0.35">
      <c r="A3" s="3">
        <v>2</v>
      </c>
      <c r="B3" s="4">
        <v>2.1</v>
      </c>
      <c r="C3" s="4">
        <v>1.8</v>
      </c>
      <c r="D3" s="4">
        <v>2</v>
      </c>
      <c r="E3" s="4">
        <v>2.5</v>
      </c>
    </row>
    <row r="4" spans="1:5" ht="15" thickBot="1" x14ac:dyDescent="0.35">
      <c r="A4" s="3">
        <v>3</v>
      </c>
      <c r="B4" s="4">
        <v>1.1000000000000001</v>
      </c>
      <c r="C4" s="4">
        <v>2</v>
      </c>
      <c r="D4" s="4">
        <v>2</v>
      </c>
      <c r="E4" s="4">
        <v>1.6</v>
      </c>
    </row>
    <row r="5" spans="1:5" ht="15" thickBot="1" x14ac:dyDescent="0.35">
      <c r="A5" s="3">
        <v>4</v>
      </c>
      <c r="B5" s="4">
        <v>1.6</v>
      </c>
      <c r="C5" s="4">
        <v>0.8</v>
      </c>
      <c r="D5" s="4">
        <v>2</v>
      </c>
      <c r="E5" s="4">
        <v>1.6</v>
      </c>
    </row>
    <row r="6" spans="1:5" ht="15" thickBot="1" x14ac:dyDescent="0.35">
      <c r="A6" s="3">
        <v>5</v>
      </c>
      <c r="B6" s="4">
        <v>2.7</v>
      </c>
      <c r="C6" s="4">
        <v>3</v>
      </c>
      <c r="D6" s="4">
        <v>3.5</v>
      </c>
      <c r="E6" s="4">
        <v>3</v>
      </c>
    </row>
    <row r="7" spans="1:5" ht="15" thickBot="1" x14ac:dyDescent="0.35">
      <c r="A7" s="3">
        <v>6</v>
      </c>
      <c r="B7" s="4">
        <v>0.55000000000000004</v>
      </c>
      <c r="C7" s="4">
        <v>1.2</v>
      </c>
      <c r="D7" s="4">
        <v>1</v>
      </c>
      <c r="E7" s="4">
        <v>1</v>
      </c>
    </row>
    <row r="8" spans="1:5" ht="15" thickBot="1" x14ac:dyDescent="0.35">
      <c r="A8" s="3">
        <v>7</v>
      </c>
      <c r="B8" s="4">
        <v>0.27</v>
      </c>
      <c r="C8" s="4">
        <v>1.2</v>
      </c>
      <c r="D8" s="4">
        <v>1</v>
      </c>
      <c r="E8" s="4">
        <v>0.7</v>
      </c>
    </row>
    <row r="9" spans="1:5" ht="15" thickBot="1" x14ac:dyDescent="0.35">
      <c r="A9" s="3">
        <v>8</v>
      </c>
      <c r="B9" s="4">
        <v>0.4</v>
      </c>
      <c r="C9" s="4">
        <v>0.5</v>
      </c>
      <c r="D9" s="4">
        <v>1</v>
      </c>
      <c r="E9" s="4">
        <v>0.9</v>
      </c>
    </row>
    <row r="10" spans="1:5" ht="15" thickBot="1" x14ac:dyDescent="0.35">
      <c r="A10" s="3">
        <v>9</v>
      </c>
      <c r="B10" s="4">
        <v>6</v>
      </c>
      <c r="C10" s="4">
        <v>5.5</v>
      </c>
      <c r="D10" s="4">
        <v>6.5</v>
      </c>
      <c r="E10" s="4">
        <v>6.2</v>
      </c>
    </row>
    <row r="11" spans="1:5" ht="15" thickBot="1" x14ac:dyDescent="0.35">
      <c r="A11" s="3">
        <v>10</v>
      </c>
      <c r="B11" s="4">
        <v>1.1200000000000001</v>
      </c>
      <c r="C11" s="4">
        <v>0.5</v>
      </c>
      <c r="D11" s="4">
        <v>1.5</v>
      </c>
      <c r="E11" s="4">
        <v>1.4</v>
      </c>
    </row>
    <row r="12" spans="1:5" ht="15" thickBot="1" x14ac:dyDescent="0.35">
      <c r="A12" s="3">
        <v>11</v>
      </c>
      <c r="B12" s="4">
        <v>1.3</v>
      </c>
      <c r="C12" s="4">
        <v>2.1</v>
      </c>
      <c r="D12" s="4">
        <v>1.5</v>
      </c>
      <c r="E12" s="4">
        <v>1.7</v>
      </c>
    </row>
    <row r="13" spans="1:5" ht="15" thickBot="1" x14ac:dyDescent="0.35">
      <c r="A13" s="3">
        <v>12</v>
      </c>
      <c r="B13" s="4">
        <v>0.98</v>
      </c>
      <c r="C13" s="4">
        <v>1</v>
      </c>
      <c r="D13" s="4">
        <v>1</v>
      </c>
      <c r="E13" s="4">
        <v>1.3</v>
      </c>
    </row>
    <row r="14" spans="1:5" ht="15" thickBot="1" x14ac:dyDescent="0.35">
      <c r="A14" s="3">
        <v>13</v>
      </c>
      <c r="B14" s="4">
        <v>1.1499999999999999</v>
      </c>
      <c r="C14" s="4">
        <v>1.8</v>
      </c>
      <c r="D14" s="4">
        <v>1.5</v>
      </c>
      <c r="E14" s="4">
        <v>1.6</v>
      </c>
    </row>
    <row r="15" spans="1:5" ht="15" thickBot="1" x14ac:dyDescent="0.35">
      <c r="A15" s="3">
        <v>14</v>
      </c>
      <c r="B15" s="4">
        <v>0.52</v>
      </c>
      <c r="C15" s="4">
        <v>1.5</v>
      </c>
      <c r="D15" s="4">
        <v>1</v>
      </c>
      <c r="E15" s="4">
        <v>1</v>
      </c>
    </row>
    <row r="16" spans="1:5" ht="15" thickBot="1" x14ac:dyDescent="0.35">
      <c r="A16" s="3">
        <v>15</v>
      </c>
      <c r="B16" s="4">
        <v>1.8</v>
      </c>
      <c r="C16" s="4">
        <v>2</v>
      </c>
      <c r="D16" s="4">
        <v>2.5</v>
      </c>
      <c r="E16" s="4">
        <v>2.1</v>
      </c>
    </row>
    <row r="17" spans="1:5" ht="15" thickBot="1" x14ac:dyDescent="0.35">
      <c r="A17" s="3">
        <v>16</v>
      </c>
      <c r="B17" s="4">
        <v>7.5</v>
      </c>
      <c r="C17" s="4">
        <v>6</v>
      </c>
      <c r="D17" s="4">
        <v>8</v>
      </c>
      <c r="E17" s="4">
        <v>7</v>
      </c>
    </row>
    <row r="18" spans="1:5" ht="15" thickBot="1" x14ac:dyDescent="0.35">
      <c r="A18" s="3">
        <v>17</v>
      </c>
      <c r="B18" s="4">
        <v>0.28000000000000003</v>
      </c>
      <c r="C18" s="4">
        <v>1</v>
      </c>
      <c r="D18" s="4">
        <v>1</v>
      </c>
      <c r="E18" s="4">
        <v>0.8</v>
      </c>
    </row>
    <row r="19" spans="1:5" ht="15" thickBot="1" x14ac:dyDescent="0.35">
      <c r="A19" s="3">
        <v>18</v>
      </c>
      <c r="B19" s="4">
        <v>0.5</v>
      </c>
      <c r="C19" s="4">
        <v>0.9</v>
      </c>
      <c r="D19" s="4">
        <v>1.2</v>
      </c>
      <c r="E19" s="4">
        <v>0.8</v>
      </c>
    </row>
    <row r="20" spans="1:5" ht="15" thickBot="1" x14ac:dyDescent="0.35">
      <c r="A20" s="3">
        <v>29</v>
      </c>
      <c r="B20" s="4">
        <v>4.9000000000000004</v>
      </c>
      <c r="C20" s="4">
        <v>4.5</v>
      </c>
      <c r="D20" s="4">
        <v>5.5</v>
      </c>
      <c r="E20" s="4">
        <v>4.9000000000000004</v>
      </c>
    </row>
    <row r="21" spans="1:5" ht="15" thickBot="1" x14ac:dyDescent="0.35">
      <c r="A21" s="3">
        <v>20</v>
      </c>
      <c r="B21" s="4">
        <v>0.25</v>
      </c>
      <c r="C21" s="4">
        <v>0.5</v>
      </c>
      <c r="D21" s="4">
        <v>1</v>
      </c>
      <c r="E21" s="4">
        <v>0.5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Task 1 a </vt:lpstr>
      <vt:lpstr>Task 1 b and c</vt:lpstr>
      <vt:lpstr>Task 2 a and b</vt:lpstr>
      <vt:lpstr>Frequency chart </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neelanjan das</dc:creator>
  <cp:lastModifiedBy>neelanjan das</cp:lastModifiedBy>
  <dcterms:created xsi:type="dcterms:W3CDTF">2023-08-06T13:44:56Z</dcterms:created>
  <dcterms:modified xsi:type="dcterms:W3CDTF">2023-08-06T16:32:11Z</dcterms:modified>
</cp:coreProperties>
</file>