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drawings/drawing2.xml" ContentType="application/vnd.openxmlformats-officedocument.drawingml.chartshapes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/>
  <mc:AlternateContent xmlns:mc="http://schemas.openxmlformats.org/markup-compatibility/2006">
    <mc:Choice Requires="x15">
      <x15ac:absPath xmlns:x15ac="http://schemas.microsoft.com/office/spreadsheetml/2010/11/ac" url="https://uowtsd-my.sharepoint.com/personal/2415463_student_uwtsd_ac_uk/Documents/University Y1/Skills for Professional Practise/Assigments/"/>
    </mc:Choice>
  </mc:AlternateContent>
  <xr:revisionPtr revIDLastSave="103" documentId="13_ncr:1_{B16FF8F0-0B88-473B-98A2-78C119E7D449}" xr6:coauthVersionLast="47" xr6:coauthVersionMax="47" xr10:uidLastSave="{152DC271-EFC4-43D5-BE7D-BE5C2A58D884}"/>
  <bookViews>
    <workbookView xWindow="-108" yWindow="-108" windowWidth="23256" windowHeight="12456" xr2:uid="{57363410-EDD2-4A68-B6DF-98D6D7B370F4}"/>
  </bookViews>
  <sheets>
    <sheet name="Table 1" sheetId="1" r:id="rId1"/>
    <sheet name="Table 2" sheetId="2" r:id="rId2"/>
    <sheet name="Table 3" sheetId="3" r:id="rId3"/>
    <sheet name="Table 4" sheetId="4" r:id="rId4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D5" i="1" l="1"/>
  <c r="AD6" i="1"/>
  <c r="AD7" i="1"/>
  <c r="AD8" i="1"/>
  <c r="AD9" i="1"/>
  <c r="AD10" i="1"/>
  <c r="AD11" i="1"/>
  <c r="AD12" i="1"/>
  <c r="AD13" i="1"/>
  <c r="AD14" i="1"/>
  <c r="AD15" i="1"/>
  <c r="AD16" i="1"/>
  <c r="AD17" i="1"/>
  <c r="AD4" i="1"/>
  <c r="AF5" i="1"/>
  <c r="AF6" i="1"/>
  <c r="AF7" i="1"/>
  <c r="AF8" i="1"/>
  <c r="AF9" i="1"/>
  <c r="AF10" i="1"/>
  <c r="AF11" i="1"/>
  <c r="AF12" i="1"/>
  <c r="AF13" i="1"/>
  <c r="AF14" i="1"/>
  <c r="AF15" i="1"/>
  <c r="AF16" i="1"/>
  <c r="AF17" i="1"/>
  <c r="AF4" i="1"/>
  <c r="AE5" i="1"/>
  <c r="AE6" i="1"/>
  <c r="AE7" i="1"/>
  <c r="AE8" i="1"/>
  <c r="AE9" i="1"/>
  <c r="AE10" i="1"/>
  <c r="AE11" i="1"/>
  <c r="AE12" i="1"/>
  <c r="AE13" i="1"/>
  <c r="AE14" i="1"/>
  <c r="AE15" i="1"/>
  <c r="AE16" i="1"/>
  <c r="AE17" i="1"/>
  <c r="AE4" i="1"/>
  <c r="AC5" i="1"/>
  <c r="AC6" i="1"/>
  <c r="AC7" i="1"/>
  <c r="AC8" i="1"/>
  <c r="AC9" i="1"/>
  <c r="AC10" i="1"/>
  <c r="AC11" i="1"/>
  <c r="AC12" i="1"/>
  <c r="AC13" i="1"/>
  <c r="AC14" i="1"/>
  <c r="AC15" i="1"/>
  <c r="AC16" i="1"/>
  <c r="AC17" i="1"/>
  <c r="AC4" i="1"/>
  <c r="AB5" i="1"/>
  <c r="AB6" i="1"/>
  <c r="AB7" i="1"/>
  <c r="AB8" i="1"/>
  <c r="AB9" i="1"/>
  <c r="AB10" i="1"/>
  <c r="AB11" i="1"/>
  <c r="AB12" i="1"/>
  <c r="AB13" i="1"/>
  <c r="AB14" i="1"/>
  <c r="AB15" i="1"/>
  <c r="AB16" i="1"/>
  <c r="AB17" i="1"/>
  <c r="AB4" i="1"/>
</calcChain>
</file>

<file path=xl/sharedStrings.xml><?xml version="1.0" encoding="utf-8"?>
<sst xmlns="http://schemas.openxmlformats.org/spreadsheetml/2006/main" count="66" uniqueCount="53">
  <si>
    <t xml:space="preserve">Table 1: Construction firms:  Number of Firms, by size of Firm, Great Britain    </t>
  </si>
  <si>
    <t>Mean</t>
  </si>
  <si>
    <t xml:space="preserve">Median </t>
  </si>
  <si>
    <t>Mode</t>
  </si>
  <si>
    <t xml:space="preserve">Standard deviation </t>
  </si>
  <si>
    <t>Range</t>
  </si>
  <si>
    <t xml:space="preserve">Size of Firm </t>
  </si>
  <si>
    <t>1</t>
  </si>
  <si>
    <t>2-3</t>
  </si>
  <si>
    <t>4-7</t>
  </si>
  <si>
    <t>8-13</t>
  </si>
  <si>
    <t>14-24</t>
  </si>
  <si>
    <t>25-34</t>
  </si>
  <si>
    <t>35-59</t>
  </si>
  <si>
    <t>60-79</t>
  </si>
  <si>
    <t>80-114</t>
  </si>
  <si>
    <t>115-299</t>
  </si>
  <si>
    <t>300-599</t>
  </si>
  <si>
    <t>600-1,199</t>
  </si>
  <si>
    <t>1,200 and over</t>
  </si>
  <si>
    <t>All firms</t>
  </si>
  <si>
    <t>Table 2: Construction firms: Number of firms, By region of registration, Great Britain</t>
  </si>
  <si>
    <t>Region</t>
  </si>
  <si>
    <t>North East</t>
  </si>
  <si>
    <t>North West</t>
  </si>
  <si>
    <t>Yorkshire and the Humber</t>
  </si>
  <si>
    <t>East Midlands</t>
  </si>
  <si>
    <t>West Midlands</t>
  </si>
  <si>
    <t xml:space="preserve">East </t>
  </si>
  <si>
    <t>Greater London</t>
  </si>
  <si>
    <t>South East:</t>
  </si>
  <si>
    <t>South West</t>
  </si>
  <si>
    <t>England</t>
  </si>
  <si>
    <t>Wales</t>
  </si>
  <si>
    <t>Scotland</t>
  </si>
  <si>
    <t>Great Britain</t>
  </si>
  <si>
    <t>Table 3: Construction Firms:  Total Employees, by region of registration, Great Britain</t>
  </si>
  <si>
    <t>East</t>
  </si>
  <si>
    <t>London</t>
  </si>
  <si>
    <t xml:space="preserve">Table 4: Construction firms:  Number of Firms, By turnover size band, Great Britain       </t>
  </si>
  <si>
    <t>Size of firm (by turnover size band)</t>
  </si>
  <si>
    <t>£0 - &lt;£500k</t>
  </si>
  <si>
    <t>£500k - &lt;£1m</t>
  </si>
  <si>
    <t>£1m - &lt;£5m</t>
  </si>
  <si>
    <t>£5m - &lt;£10m</t>
  </si>
  <si>
    <t>£10m - &lt;£20m</t>
  </si>
  <si>
    <t>£20m - &lt;£30m</t>
  </si>
  <si>
    <t>£30m - &lt;£40m</t>
  </si>
  <si>
    <t>£40m - &lt;£50m</t>
  </si>
  <si>
    <t>£50m - &lt;£100m</t>
  </si>
  <si>
    <t>£100m - &lt;£500m</t>
  </si>
  <si>
    <t>£500m - &lt;£1000m</t>
  </si>
  <si>
    <t>£1000m +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</si>
</sst>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Aptos Narrow"/>
      <family val="2"/>
      <scheme val="minor"/>
    </font>
    <font>
      <b/>
      <sz val="15"/>
      <color theme="3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4"/>
      <color rgb="FF595959"/>
      <name val="Aptos Narrow"/>
      <family val="2"/>
      <scheme val="minor"/>
    </font>
    <font>
      <sz val="10"/>
      <color rgb="FF595959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1" applyNumberFormat="0" applyFill="0" applyAlignment="0" applyProtection="0"/>
  </cellStyleXfs>
  <cellXfs count="16">
    <xf numFmtId="0" fontId="0" fillId="0" borderId="0" xfId="0"/>
    <xf numFmtId="0" fontId="2" fillId="0" borderId="0" xfId="0" applyFont="1"/>
    <xf numFmtId="1" fontId="2" fillId="0" borderId="0" xfId="0" applyNumberFormat="1" applyFont="1"/>
    <xf numFmtId="0" fontId="2" fillId="0" borderId="2" xfId="0" applyFont="1" applyBorder="1" applyAlignment="1">
      <alignment horizontal="center"/>
    </xf>
    <xf numFmtId="0" fontId="2" fillId="0" borderId="2" xfId="0" applyFont="1" applyBorder="1"/>
    <xf numFmtId="0" fontId="3" fillId="0" borderId="0" xfId="0" applyFont="1" applyAlignment="1">
      <alignment horizontal="center" vertical="center" readingOrder="1"/>
    </xf>
    <xf numFmtId="0" fontId="4" fillId="0" borderId="0" xfId="0" applyFont="1" applyAlignment="1">
      <alignment horizontal="center" vertical="center" readingOrder="1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2" fillId="0" borderId="0" xfId="0" applyFont="1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2" fillId="0" borderId="2" xfId="0" applyFont="1" applyBorder="1" applyAlignment="1">
      <alignment horizontal="center" vertical="center"/>
    </xf>
    <xf numFmtId="0" fontId="0" fillId="0" borderId="7" xfId="0" applyBorder="1"/>
    <xf numFmtId="0" fontId="0" fillId="0" borderId="3" xfId="0" applyBorder="1"/>
  </cellXfs>
  <cellStyles count="2">
    <cellStyle name="Heading 1 2" xfId="1" xr:uid="{18D023CE-241C-4325-9960-B6A78C1F79C8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10/relationships/person" Target="persons/perso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3" Type="http://schemas.openxmlformats.org/officeDocument/2006/relationships/chartUserShapes" Target="../drawings/drawing2.xml"/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 baseline="0"/>
              <a:t>Firms per region of registration</a:t>
            </a:r>
            <a:endParaRPr lang="en-GB"/>
          </a:p>
        </c:rich>
      </c:tx>
      <c:layout>
        <c:manualLayout>
          <c:xMode val="edge"/>
          <c:yMode val="edge"/>
          <c:x val="0.33909410160378162"/>
          <c:y val="1.6391526263133963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7.1863355627654446E-2"/>
          <c:y val="0.22921877013815156"/>
          <c:w val="0.912386411521105"/>
          <c:h val="0.47199262598427622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'Table 2'!$A$4</c:f>
              <c:strCache>
                <c:ptCount val="1"/>
                <c:pt idx="0">
                  <c:v>North East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numRef>
              <c:f>'Table 2'!$B$3:$AA$3</c:f>
              <c:numCache>
                <c:formatCode>General</c:formatCode>
                <c:ptCount val="26"/>
                <c:pt idx="0">
                  <c:v>1997</c:v>
                </c:pt>
                <c:pt idx="1">
                  <c:v>1998</c:v>
                </c:pt>
                <c:pt idx="2">
                  <c:v>1999</c:v>
                </c:pt>
                <c:pt idx="3">
                  <c:v>2000</c:v>
                </c:pt>
                <c:pt idx="4">
                  <c:v>2001</c:v>
                </c:pt>
                <c:pt idx="5">
                  <c:v>2002</c:v>
                </c:pt>
                <c:pt idx="6">
                  <c:v>2003</c:v>
                </c:pt>
                <c:pt idx="7">
                  <c:v>2004</c:v>
                </c:pt>
                <c:pt idx="8">
                  <c:v>2005</c:v>
                </c:pt>
                <c:pt idx="9">
                  <c:v>2006</c:v>
                </c:pt>
                <c:pt idx="10">
                  <c:v>2007</c:v>
                </c:pt>
                <c:pt idx="11">
                  <c:v>2008</c:v>
                </c:pt>
                <c:pt idx="12">
                  <c:v>2009</c:v>
                </c:pt>
                <c:pt idx="13">
                  <c:v>2010</c:v>
                </c:pt>
                <c:pt idx="14">
                  <c:v>2011</c:v>
                </c:pt>
                <c:pt idx="15">
                  <c:v>2012</c:v>
                </c:pt>
                <c:pt idx="16">
                  <c:v>2013</c:v>
                </c:pt>
                <c:pt idx="17">
                  <c:v>2014</c:v>
                </c:pt>
                <c:pt idx="18">
                  <c:v>2015</c:v>
                </c:pt>
                <c:pt idx="19">
                  <c:v>2016</c:v>
                </c:pt>
                <c:pt idx="20">
                  <c:v>2017</c:v>
                </c:pt>
                <c:pt idx="21">
                  <c:v>2018</c:v>
                </c:pt>
                <c:pt idx="22">
                  <c:v>2019</c:v>
                </c:pt>
                <c:pt idx="23">
                  <c:v>2020</c:v>
                </c:pt>
                <c:pt idx="24">
                  <c:v>2021</c:v>
                </c:pt>
                <c:pt idx="25">
                  <c:v>2022</c:v>
                </c:pt>
              </c:numCache>
            </c:numRef>
          </c:cat>
          <c:val>
            <c:numRef>
              <c:f>'Table 2'!$B$4:$AA$4</c:f>
              <c:numCache>
                <c:formatCode>General</c:formatCode>
                <c:ptCount val="26"/>
                <c:pt idx="0">
                  <c:v>4255</c:v>
                </c:pt>
                <c:pt idx="1">
                  <c:v>4210</c:v>
                </c:pt>
                <c:pt idx="2">
                  <c:v>4647</c:v>
                </c:pt>
                <c:pt idx="3">
                  <c:v>4079</c:v>
                </c:pt>
                <c:pt idx="4">
                  <c:v>4246</c:v>
                </c:pt>
                <c:pt idx="5">
                  <c:v>4191</c:v>
                </c:pt>
                <c:pt idx="6">
                  <c:v>4389</c:v>
                </c:pt>
                <c:pt idx="7">
                  <c:v>4634</c:v>
                </c:pt>
                <c:pt idx="8">
                  <c:v>5008</c:v>
                </c:pt>
                <c:pt idx="9">
                  <c:v>5139</c:v>
                </c:pt>
                <c:pt idx="10">
                  <c:v>5466</c:v>
                </c:pt>
                <c:pt idx="11">
                  <c:v>5666</c:v>
                </c:pt>
                <c:pt idx="12">
                  <c:v>5390</c:v>
                </c:pt>
                <c:pt idx="13">
                  <c:v>7088</c:v>
                </c:pt>
                <c:pt idx="14">
                  <c:v>6866</c:v>
                </c:pt>
                <c:pt idx="15">
                  <c:v>6702</c:v>
                </c:pt>
                <c:pt idx="16">
                  <c:v>6914</c:v>
                </c:pt>
                <c:pt idx="17">
                  <c:v>6938</c:v>
                </c:pt>
                <c:pt idx="18">
                  <c:v>7604</c:v>
                </c:pt>
                <c:pt idx="19">
                  <c:v>8281</c:v>
                </c:pt>
                <c:pt idx="20">
                  <c:v>8722</c:v>
                </c:pt>
                <c:pt idx="21">
                  <c:v>9076</c:v>
                </c:pt>
                <c:pt idx="22">
                  <c:v>9295</c:v>
                </c:pt>
                <c:pt idx="23">
                  <c:v>9516</c:v>
                </c:pt>
                <c:pt idx="24">
                  <c:v>9720</c:v>
                </c:pt>
                <c:pt idx="25">
                  <c:v>10264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C6B-49C0-B944-20C3362FBB46}"/>
            </c:ext>
          </c:extLst>
        </c:ser>
        <c:ser>
          <c:idx val="1"/>
          <c:order val="1"/>
          <c:tx>
            <c:strRef>
              <c:f>'Table 2'!$A$5</c:f>
              <c:strCache>
                <c:ptCount val="1"/>
                <c:pt idx="0">
                  <c:v>North West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numRef>
              <c:f>'Table 2'!$B$3:$AA$3</c:f>
              <c:numCache>
                <c:formatCode>General</c:formatCode>
                <c:ptCount val="26"/>
                <c:pt idx="0">
                  <c:v>1997</c:v>
                </c:pt>
                <c:pt idx="1">
                  <c:v>1998</c:v>
                </c:pt>
                <c:pt idx="2">
                  <c:v>1999</c:v>
                </c:pt>
                <c:pt idx="3">
                  <c:v>2000</c:v>
                </c:pt>
                <c:pt idx="4">
                  <c:v>2001</c:v>
                </c:pt>
                <c:pt idx="5">
                  <c:v>2002</c:v>
                </c:pt>
                <c:pt idx="6">
                  <c:v>2003</c:v>
                </c:pt>
                <c:pt idx="7">
                  <c:v>2004</c:v>
                </c:pt>
                <c:pt idx="8">
                  <c:v>2005</c:v>
                </c:pt>
                <c:pt idx="9">
                  <c:v>2006</c:v>
                </c:pt>
                <c:pt idx="10">
                  <c:v>2007</c:v>
                </c:pt>
                <c:pt idx="11">
                  <c:v>2008</c:v>
                </c:pt>
                <c:pt idx="12">
                  <c:v>2009</c:v>
                </c:pt>
                <c:pt idx="13">
                  <c:v>2010</c:v>
                </c:pt>
                <c:pt idx="14">
                  <c:v>2011</c:v>
                </c:pt>
                <c:pt idx="15">
                  <c:v>2012</c:v>
                </c:pt>
                <c:pt idx="16">
                  <c:v>2013</c:v>
                </c:pt>
                <c:pt idx="17">
                  <c:v>2014</c:v>
                </c:pt>
                <c:pt idx="18">
                  <c:v>2015</c:v>
                </c:pt>
                <c:pt idx="19">
                  <c:v>2016</c:v>
                </c:pt>
                <c:pt idx="20">
                  <c:v>2017</c:v>
                </c:pt>
                <c:pt idx="21">
                  <c:v>2018</c:v>
                </c:pt>
                <c:pt idx="22">
                  <c:v>2019</c:v>
                </c:pt>
                <c:pt idx="23">
                  <c:v>2020</c:v>
                </c:pt>
                <c:pt idx="24">
                  <c:v>2021</c:v>
                </c:pt>
                <c:pt idx="25">
                  <c:v>2022</c:v>
                </c:pt>
              </c:numCache>
            </c:numRef>
          </c:cat>
          <c:val>
            <c:numRef>
              <c:f>'Table 2'!$B$5:$AA$5</c:f>
              <c:numCache>
                <c:formatCode>General</c:formatCode>
                <c:ptCount val="26"/>
                <c:pt idx="0">
                  <c:v>15508</c:v>
                </c:pt>
                <c:pt idx="1">
                  <c:v>15676</c:v>
                </c:pt>
                <c:pt idx="2">
                  <c:v>16112</c:v>
                </c:pt>
                <c:pt idx="3">
                  <c:v>15303</c:v>
                </c:pt>
                <c:pt idx="4">
                  <c:v>15874</c:v>
                </c:pt>
                <c:pt idx="5">
                  <c:v>15661</c:v>
                </c:pt>
                <c:pt idx="6">
                  <c:v>16185</c:v>
                </c:pt>
                <c:pt idx="7">
                  <c:v>16873</c:v>
                </c:pt>
                <c:pt idx="8">
                  <c:v>17427</c:v>
                </c:pt>
                <c:pt idx="9">
                  <c:v>17744</c:v>
                </c:pt>
                <c:pt idx="10">
                  <c:v>18427</c:v>
                </c:pt>
                <c:pt idx="11">
                  <c:v>19151</c:v>
                </c:pt>
                <c:pt idx="12">
                  <c:v>18094</c:v>
                </c:pt>
                <c:pt idx="13">
                  <c:v>25149</c:v>
                </c:pt>
                <c:pt idx="14">
                  <c:v>24203</c:v>
                </c:pt>
                <c:pt idx="15">
                  <c:v>23378</c:v>
                </c:pt>
                <c:pt idx="16">
                  <c:v>23820</c:v>
                </c:pt>
                <c:pt idx="17">
                  <c:v>23906</c:v>
                </c:pt>
                <c:pt idx="18">
                  <c:v>25323</c:v>
                </c:pt>
                <c:pt idx="19">
                  <c:v>27352</c:v>
                </c:pt>
                <c:pt idx="20">
                  <c:v>29408</c:v>
                </c:pt>
                <c:pt idx="21">
                  <c:v>30900</c:v>
                </c:pt>
                <c:pt idx="22">
                  <c:v>31086</c:v>
                </c:pt>
                <c:pt idx="23">
                  <c:v>31623</c:v>
                </c:pt>
                <c:pt idx="24">
                  <c:v>32673</c:v>
                </c:pt>
                <c:pt idx="25">
                  <c:v>34818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FC6B-49C0-B944-20C3362FBB46}"/>
            </c:ext>
          </c:extLst>
        </c:ser>
        <c:ser>
          <c:idx val="2"/>
          <c:order val="2"/>
          <c:tx>
            <c:strRef>
              <c:f>'Table 2'!$A$6</c:f>
              <c:strCache>
                <c:ptCount val="1"/>
                <c:pt idx="0">
                  <c:v>Yorkshire and the Humber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numRef>
              <c:f>'Table 2'!$B$3:$AA$3</c:f>
              <c:numCache>
                <c:formatCode>General</c:formatCode>
                <c:ptCount val="26"/>
                <c:pt idx="0">
                  <c:v>1997</c:v>
                </c:pt>
                <c:pt idx="1">
                  <c:v>1998</c:v>
                </c:pt>
                <c:pt idx="2">
                  <c:v>1999</c:v>
                </c:pt>
                <c:pt idx="3">
                  <c:v>2000</c:v>
                </c:pt>
                <c:pt idx="4">
                  <c:v>2001</c:v>
                </c:pt>
                <c:pt idx="5">
                  <c:v>2002</c:v>
                </c:pt>
                <c:pt idx="6">
                  <c:v>2003</c:v>
                </c:pt>
                <c:pt idx="7">
                  <c:v>2004</c:v>
                </c:pt>
                <c:pt idx="8">
                  <c:v>2005</c:v>
                </c:pt>
                <c:pt idx="9">
                  <c:v>2006</c:v>
                </c:pt>
                <c:pt idx="10">
                  <c:v>2007</c:v>
                </c:pt>
                <c:pt idx="11">
                  <c:v>2008</c:v>
                </c:pt>
                <c:pt idx="12">
                  <c:v>2009</c:v>
                </c:pt>
                <c:pt idx="13">
                  <c:v>2010</c:v>
                </c:pt>
                <c:pt idx="14">
                  <c:v>2011</c:v>
                </c:pt>
                <c:pt idx="15">
                  <c:v>2012</c:v>
                </c:pt>
                <c:pt idx="16">
                  <c:v>2013</c:v>
                </c:pt>
                <c:pt idx="17">
                  <c:v>2014</c:v>
                </c:pt>
                <c:pt idx="18">
                  <c:v>2015</c:v>
                </c:pt>
                <c:pt idx="19">
                  <c:v>2016</c:v>
                </c:pt>
                <c:pt idx="20">
                  <c:v>2017</c:v>
                </c:pt>
                <c:pt idx="21">
                  <c:v>2018</c:v>
                </c:pt>
                <c:pt idx="22">
                  <c:v>2019</c:v>
                </c:pt>
                <c:pt idx="23">
                  <c:v>2020</c:v>
                </c:pt>
                <c:pt idx="24">
                  <c:v>2021</c:v>
                </c:pt>
                <c:pt idx="25">
                  <c:v>2022</c:v>
                </c:pt>
              </c:numCache>
            </c:numRef>
          </c:cat>
          <c:val>
            <c:numRef>
              <c:f>'Table 2'!$B$6:$AA$6</c:f>
              <c:numCache>
                <c:formatCode>General</c:formatCode>
                <c:ptCount val="26"/>
                <c:pt idx="0">
                  <c:v>12581</c:v>
                </c:pt>
                <c:pt idx="1">
                  <c:v>12543</c:v>
                </c:pt>
                <c:pt idx="2">
                  <c:v>12442</c:v>
                </c:pt>
                <c:pt idx="3">
                  <c:v>12913</c:v>
                </c:pt>
                <c:pt idx="4">
                  <c:v>12625</c:v>
                </c:pt>
                <c:pt idx="5">
                  <c:v>12476</c:v>
                </c:pt>
                <c:pt idx="6">
                  <c:v>13156</c:v>
                </c:pt>
                <c:pt idx="7">
                  <c:v>13788</c:v>
                </c:pt>
                <c:pt idx="8">
                  <c:v>14275</c:v>
                </c:pt>
                <c:pt idx="9">
                  <c:v>14588</c:v>
                </c:pt>
                <c:pt idx="10">
                  <c:v>15402</c:v>
                </c:pt>
                <c:pt idx="11">
                  <c:v>15932</c:v>
                </c:pt>
                <c:pt idx="12">
                  <c:v>15098</c:v>
                </c:pt>
                <c:pt idx="13">
                  <c:v>19895</c:v>
                </c:pt>
                <c:pt idx="14">
                  <c:v>19469</c:v>
                </c:pt>
                <c:pt idx="15">
                  <c:v>18735</c:v>
                </c:pt>
                <c:pt idx="16">
                  <c:v>18912</c:v>
                </c:pt>
                <c:pt idx="17">
                  <c:v>18947</c:v>
                </c:pt>
                <c:pt idx="18">
                  <c:v>19831</c:v>
                </c:pt>
                <c:pt idx="19">
                  <c:v>21807</c:v>
                </c:pt>
                <c:pt idx="20">
                  <c:v>22927</c:v>
                </c:pt>
                <c:pt idx="21">
                  <c:v>23113</c:v>
                </c:pt>
                <c:pt idx="22">
                  <c:v>23670</c:v>
                </c:pt>
                <c:pt idx="23">
                  <c:v>23995</c:v>
                </c:pt>
                <c:pt idx="24">
                  <c:v>24805</c:v>
                </c:pt>
                <c:pt idx="25">
                  <c:v>27459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FC6B-49C0-B944-20C3362FBB46}"/>
            </c:ext>
          </c:extLst>
        </c:ser>
        <c:ser>
          <c:idx val="3"/>
          <c:order val="3"/>
          <c:tx>
            <c:strRef>
              <c:f>'Table 2'!$A$7</c:f>
              <c:strCache>
                <c:ptCount val="1"/>
                <c:pt idx="0">
                  <c:v>East Midlands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numRef>
              <c:f>'Table 2'!$B$3:$AA$3</c:f>
              <c:numCache>
                <c:formatCode>General</c:formatCode>
                <c:ptCount val="26"/>
                <c:pt idx="0">
                  <c:v>1997</c:v>
                </c:pt>
                <c:pt idx="1">
                  <c:v>1998</c:v>
                </c:pt>
                <c:pt idx="2">
                  <c:v>1999</c:v>
                </c:pt>
                <c:pt idx="3">
                  <c:v>2000</c:v>
                </c:pt>
                <c:pt idx="4">
                  <c:v>2001</c:v>
                </c:pt>
                <c:pt idx="5">
                  <c:v>2002</c:v>
                </c:pt>
                <c:pt idx="6">
                  <c:v>2003</c:v>
                </c:pt>
                <c:pt idx="7">
                  <c:v>2004</c:v>
                </c:pt>
                <c:pt idx="8">
                  <c:v>2005</c:v>
                </c:pt>
                <c:pt idx="9">
                  <c:v>2006</c:v>
                </c:pt>
                <c:pt idx="10">
                  <c:v>2007</c:v>
                </c:pt>
                <c:pt idx="11">
                  <c:v>2008</c:v>
                </c:pt>
                <c:pt idx="12">
                  <c:v>2009</c:v>
                </c:pt>
                <c:pt idx="13">
                  <c:v>2010</c:v>
                </c:pt>
                <c:pt idx="14">
                  <c:v>2011</c:v>
                </c:pt>
                <c:pt idx="15">
                  <c:v>2012</c:v>
                </c:pt>
                <c:pt idx="16">
                  <c:v>2013</c:v>
                </c:pt>
                <c:pt idx="17">
                  <c:v>2014</c:v>
                </c:pt>
                <c:pt idx="18">
                  <c:v>2015</c:v>
                </c:pt>
                <c:pt idx="19">
                  <c:v>2016</c:v>
                </c:pt>
                <c:pt idx="20">
                  <c:v>2017</c:v>
                </c:pt>
                <c:pt idx="21">
                  <c:v>2018</c:v>
                </c:pt>
                <c:pt idx="22">
                  <c:v>2019</c:v>
                </c:pt>
                <c:pt idx="23">
                  <c:v>2020</c:v>
                </c:pt>
                <c:pt idx="24">
                  <c:v>2021</c:v>
                </c:pt>
                <c:pt idx="25">
                  <c:v>2022</c:v>
                </c:pt>
              </c:numCache>
            </c:numRef>
          </c:cat>
          <c:val>
            <c:numRef>
              <c:f>'Table 2'!$B$7:$AA$7</c:f>
              <c:numCache>
                <c:formatCode>General</c:formatCode>
                <c:ptCount val="26"/>
                <c:pt idx="0">
                  <c:v>11489</c:v>
                </c:pt>
                <c:pt idx="1">
                  <c:v>11956</c:v>
                </c:pt>
                <c:pt idx="2">
                  <c:v>11396</c:v>
                </c:pt>
                <c:pt idx="3">
                  <c:v>11759</c:v>
                </c:pt>
                <c:pt idx="4">
                  <c:v>12325</c:v>
                </c:pt>
                <c:pt idx="5">
                  <c:v>12245</c:v>
                </c:pt>
                <c:pt idx="6">
                  <c:v>12911</c:v>
                </c:pt>
                <c:pt idx="7">
                  <c:v>13446</c:v>
                </c:pt>
                <c:pt idx="8">
                  <c:v>14100</c:v>
                </c:pt>
                <c:pt idx="9">
                  <c:v>14482</c:v>
                </c:pt>
                <c:pt idx="10">
                  <c:v>14858</c:v>
                </c:pt>
                <c:pt idx="11">
                  <c:v>15471</c:v>
                </c:pt>
                <c:pt idx="12">
                  <c:v>14712</c:v>
                </c:pt>
                <c:pt idx="13">
                  <c:v>19244</c:v>
                </c:pt>
                <c:pt idx="14">
                  <c:v>18808</c:v>
                </c:pt>
                <c:pt idx="15">
                  <c:v>18129</c:v>
                </c:pt>
                <c:pt idx="16">
                  <c:v>18393</c:v>
                </c:pt>
                <c:pt idx="17">
                  <c:v>18427</c:v>
                </c:pt>
                <c:pt idx="18">
                  <c:v>19503</c:v>
                </c:pt>
                <c:pt idx="19">
                  <c:v>20772</c:v>
                </c:pt>
                <c:pt idx="20">
                  <c:v>22494</c:v>
                </c:pt>
                <c:pt idx="21">
                  <c:v>22589</c:v>
                </c:pt>
                <c:pt idx="22">
                  <c:v>23356</c:v>
                </c:pt>
                <c:pt idx="23">
                  <c:v>24194</c:v>
                </c:pt>
                <c:pt idx="24">
                  <c:v>24822</c:v>
                </c:pt>
                <c:pt idx="25">
                  <c:v>26609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FC6B-49C0-B944-20C3362FBB46}"/>
            </c:ext>
          </c:extLst>
        </c:ser>
        <c:ser>
          <c:idx val="4"/>
          <c:order val="4"/>
          <c:tx>
            <c:strRef>
              <c:f>'Table 2'!$A$8</c:f>
              <c:strCache>
                <c:ptCount val="1"/>
                <c:pt idx="0">
                  <c:v>West Midlands</c:v>
                </c:pt>
              </c:strCache>
            </c:strRef>
          </c:tx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cat>
            <c:numRef>
              <c:f>'Table 2'!$B$3:$AA$3</c:f>
              <c:numCache>
                <c:formatCode>General</c:formatCode>
                <c:ptCount val="26"/>
                <c:pt idx="0">
                  <c:v>1997</c:v>
                </c:pt>
                <c:pt idx="1">
                  <c:v>1998</c:v>
                </c:pt>
                <c:pt idx="2">
                  <c:v>1999</c:v>
                </c:pt>
                <c:pt idx="3">
                  <c:v>2000</c:v>
                </c:pt>
                <c:pt idx="4">
                  <c:v>2001</c:v>
                </c:pt>
                <c:pt idx="5">
                  <c:v>2002</c:v>
                </c:pt>
                <c:pt idx="6">
                  <c:v>2003</c:v>
                </c:pt>
                <c:pt idx="7">
                  <c:v>2004</c:v>
                </c:pt>
                <c:pt idx="8">
                  <c:v>2005</c:v>
                </c:pt>
                <c:pt idx="9">
                  <c:v>2006</c:v>
                </c:pt>
                <c:pt idx="10">
                  <c:v>2007</c:v>
                </c:pt>
                <c:pt idx="11">
                  <c:v>2008</c:v>
                </c:pt>
                <c:pt idx="12">
                  <c:v>2009</c:v>
                </c:pt>
                <c:pt idx="13">
                  <c:v>2010</c:v>
                </c:pt>
                <c:pt idx="14">
                  <c:v>2011</c:v>
                </c:pt>
                <c:pt idx="15">
                  <c:v>2012</c:v>
                </c:pt>
                <c:pt idx="16">
                  <c:v>2013</c:v>
                </c:pt>
                <c:pt idx="17">
                  <c:v>2014</c:v>
                </c:pt>
                <c:pt idx="18">
                  <c:v>2015</c:v>
                </c:pt>
                <c:pt idx="19">
                  <c:v>2016</c:v>
                </c:pt>
                <c:pt idx="20">
                  <c:v>2017</c:v>
                </c:pt>
                <c:pt idx="21">
                  <c:v>2018</c:v>
                </c:pt>
                <c:pt idx="22">
                  <c:v>2019</c:v>
                </c:pt>
                <c:pt idx="23">
                  <c:v>2020</c:v>
                </c:pt>
                <c:pt idx="24">
                  <c:v>2021</c:v>
                </c:pt>
                <c:pt idx="25">
                  <c:v>2022</c:v>
                </c:pt>
              </c:numCache>
            </c:numRef>
          </c:cat>
          <c:val>
            <c:numRef>
              <c:f>'Table 2'!$B$8:$AA$8</c:f>
              <c:numCache>
                <c:formatCode>General</c:formatCode>
                <c:ptCount val="26"/>
                <c:pt idx="0">
                  <c:v>14656</c:v>
                </c:pt>
                <c:pt idx="1">
                  <c:v>14844</c:v>
                </c:pt>
                <c:pt idx="2">
                  <c:v>13974</c:v>
                </c:pt>
                <c:pt idx="3">
                  <c:v>14076</c:v>
                </c:pt>
                <c:pt idx="4">
                  <c:v>14917</c:v>
                </c:pt>
                <c:pt idx="5">
                  <c:v>14746</c:v>
                </c:pt>
                <c:pt idx="6">
                  <c:v>15093</c:v>
                </c:pt>
                <c:pt idx="7">
                  <c:v>15553</c:v>
                </c:pt>
                <c:pt idx="8">
                  <c:v>15999</c:v>
                </c:pt>
                <c:pt idx="9">
                  <c:v>16152</c:v>
                </c:pt>
                <c:pt idx="10">
                  <c:v>16590</c:v>
                </c:pt>
                <c:pt idx="11">
                  <c:v>17278</c:v>
                </c:pt>
                <c:pt idx="12">
                  <c:v>16520</c:v>
                </c:pt>
                <c:pt idx="13">
                  <c:v>21436</c:v>
                </c:pt>
                <c:pt idx="14">
                  <c:v>20788</c:v>
                </c:pt>
                <c:pt idx="15">
                  <c:v>20088</c:v>
                </c:pt>
                <c:pt idx="16">
                  <c:v>20288</c:v>
                </c:pt>
                <c:pt idx="17">
                  <c:v>20330</c:v>
                </c:pt>
                <c:pt idx="18">
                  <c:v>21287</c:v>
                </c:pt>
                <c:pt idx="19">
                  <c:v>22844</c:v>
                </c:pt>
                <c:pt idx="20">
                  <c:v>24377</c:v>
                </c:pt>
                <c:pt idx="21">
                  <c:v>24788</c:v>
                </c:pt>
                <c:pt idx="22">
                  <c:v>25831</c:v>
                </c:pt>
                <c:pt idx="23">
                  <c:v>26241</c:v>
                </c:pt>
                <c:pt idx="24">
                  <c:v>27757</c:v>
                </c:pt>
                <c:pt idx="25">
                  <c:v>29918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FC6B-49C0-B944-20C3362FBB46}"/>
            </c:ext>
          </c:extLst>
        </c:ser>
        <c:ser>
          <c:idx val="5"/>
          <c:order val="5"/>
          <c:tx>
            <c:strRef>
              <c:f>'Table 2'!$A$9</c:f>
              <c:strCache>
                <c:ptCount val="1"/>
                <c:pt idx="0">
                  <c:v>East </c:v>
                </c:pt>
              </c:strCache>
            </c:strRef>
          </c:tx>
          <c:spPr>
            <a:solidFill>
              <a:schemeClr val="accent6"/>
            </a:solidFill>
            <a:ln>
              <a:noFill/>
            </a:ln>
            <a:effectLst/>
          </c:spPr>
          <c:invertIfNegative val="0"/>
          <c:cat>
            <c:numRef>
              <c:f>'Table 2'!$B$3:$AA$3</c:f>
              <c:numCache>
                <c:formatCode>General</c:formatCode>
                <c:ptCount val="26"/>
                <c:pt idx="0">
                  <c:v>1997</c:v>
                </c:pt>
                <c:pt idx="1">
                  <c:v>1998</c:v>
                </c:pt>
                <c:pt idx="2">
                  <c:v>1999</c:v>
                </c:pt>
                <c:pt idx="3">
                  <c:v>2000</c:v>
                </c:pt>
                <c:pt idx="4">
                  <c:v>2001</c:v>
                </c:pt>
                <c:pt idx="5">
                  <c:v>2002</c:v>
                </c:pt>
                <c:pt idx="6">
                  <c:v>2003</c:v>
                </c:pt>
                <c:pt idx="7">
                  <c:v>2004</c:v>
                </c:pt>
                <c:pt idx="8">
                  <c:v>2005</c:v>
                </c:pt>
                <c:pt idx="9">
                  <c:v>2006</c:v>
                </c:pt>
                <c:pt idx="10">
                  <c:v>2007</c:v>
                </c:pt>
                <c:pt idx="11">
                  <c:v>2008</c:v>
                </c:pt>
                <c:pt idx="12">
                  <c:v>2009</c:v>
                </c:pt>
                <c:pt idx="13">
                  <c:v>2010</c:v>
                </c:pt>
                <c:pt idx="14">
                  <c:v>2011</c:v>
                </c:pt>
                <c:pt idx="15">
                  <c:v>2012</c:v>
                </c:pt>
                <c:pt idx="16">
                  <c:v>2013</c:v>
                </c:pt>
                <c:pt idx="17">
                  <c:v>2014</c:v>
                </c:pt>
                <c:pt idx="18">
                  <c:v>2015</c:v>
                </c:pt>
                <c:pt idx="19">
                  <c:v>2016</c:v>
                </c:pt>
                <c:pt idx="20">
                  <c:v>2017</c:v>
                </c:pt>
                <c:pt idx="21">
                  <c:v>2018</c:v>
                </c:pt>
                <c:pt idx="22">
                  <c:v>2019</c:v>
                </c:pt>
                <c:pt idx="23">
                  <c:v>2020</c:v>
                </c:pt>
                <c:pt idx="24">
                  <c:v>2021</c:v>
                </c:pt>
                <c:pt idx="25">
                  <c:v>2022</c:v>
                </c:pt>
              </c:numCache>
            </c:numRef>
          </c:cat>
          <c:val>
            <c:numRef>
              <c:f>'Table 2'!$B$9:$AA$9</c:f>
              <c:numCache>
                <c:formatCode>General</c:formatCode>
                <c:ptCount val="26"/>
                <c:pt idx="0">
                  <c:v>20195</c:v>
                </c:pt>
                <c:pt idx="1">
                  <c:v>20949</c:v>
                </c:pt>
                <c:pt idx="2">
                  <c:v>20608</c:v>
                </c:pt>
                <c:pt idx="3">
                  <c:v>21553</c:v>
                </c:pt>
                <c:pt idx="4">
                  <c:v>22129</c:v>
                </c:pt>
                <c:pt idx="5">
                  <c:v>21790</c:v>
                </c:pt>
                <c:pt idx="6">
                  <c:v>22513</c:v>
                </c:pt>
                <c:pt idx="7">
                  <c:v>23071</c:v>
                </c:pt>
                <c:pt idx="8">
                  <c:v>23831</c:v>
                </c:pt>
                <c:pt idx="9">
                  <c:v>24296</c:v>
                </c:pt>
                <c:pt idx="10">
                  <c:v>24741</c:v>
                </c:pt>
                <c:pt idx="11">
                  <c:v>26073</c:v>
                </c:pt>
                <c:pt idx="12">
                  <c:v>25218</c:v>
                </c:pt>
                <c:pt idx="13">
                  <c:v>32532</c:v>
                </c:pt>
                <c:pt idx="14">
                  <c:v>32017</c:v>
                </c:pt>
                <c:pt idx="15">
                  <c:v>31410</c:v>
                </c:pt>
                <c:pt idx="16">
                  <c:v>31680</c:v>
                </c:pt>
                <c:pt idx="17">
                  <c:v>31779</c:v>
                </c:pt>
                <c:pt idx="18">
                  <c:v>34695</c:v>
                </c:pt>
                <c:pt idx="19">
                  <c:v>37246</c:v>
                </c:pt>
                <c:pt idx="20">
                  <c:v>39448</c:v>
                </c:pt>
                <c:pt idx="21">
                  <c:v>41892</c:v>
                </c:pt>
                <c:pt idx="22">
                  <c:v>42631</c:v>
                </c:pt>
                <c:pt idx="23">
                  <c:v>43631</c:v>
                </c:pt>
                <c:pt idx="24">
                  <c:v>44914</c:v>
                </c:pt>
                <c:pt idx="25">
                  <c:v>47315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FC6B-49C0-B944-20C3362FBB46}"/>
            </c:ext>
          </c:extLst>
        </c:ser>
        <c:ser>
          <c:idx val="6"/>
          <c:order val="6"/>
          <c:tx>
            <c:strRef>
              <c:f>'Table 2'!$A$10</c:f>
              <c:strCache>
                <c:ptCount val="1"/>
                <c:pt idx="0">
                  <c:v>Greater London</c:v>
                </c:pt>
              </c:strCache>
            </c:strRef>
          </c:tx>
          <c:spPr>
            <a:solidFill>
              <a:schemeClr val="accent1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numRef>
              <c:f>'Table 2'!$B$3:$AA$3</c:f>
              <c:numCache>
                <c:formatCode>General</c:formatCode>
                <c:ptCount val="26"/>
                <c:pt idx="0">
                  <c:v>1997</c:v>
                </c:pt>
                <c:pt idx="1">
                  <c:v>1998</c:v>
                </c:pt>
                <c:pt idx="2">
                  <c:v>1999</c:v>
                </c:pt>
                <c:pt idx="3">
                  <c:v>2000</c:v>
                </c:pt>
                <c:pt idx="4">
                  <c:v>2001</c:v>
                </c:pt>
                <c:pt idx="5">
                  <c:v>2002</c:v>
                </c:pt>
                <c:pt idx="6">
                  <c:v>2003</c:v>
                </c:pt>
                <c:pt idx="7">
                  <c:v>2004</c:v>
                </c:pt>
                <c:pt idx="8">
                  <c:v>2005</c:v>
                </c:pt>
                <c:pt idx="9">
                  <c:v>2006</c:v>
                </c:pt>
                <c:pt idx="10">
                  <c:v>2007</c:v>
                </c:pt>
                <c:pt idx="11">
                  <c:v>2008</c:v>
                </c:pt>
                <c:pt idx="12">
                  <c:v>2009</c:v>
                </c:pt>
                <c:pt idx="13">
                  <c:v>2010</c:v>
                </c:pt>
                <c:pt idx="14">
                  <c:v>2011</c:v>
                </c:pt>
                <c:pt idx="15">
                  <c:v>2012</c:v>
                </c:pt>
                <c:pt idx="16">
                  <c:v>2013</c:v>
                </c:pt>
                <c:pt idx="17">
                  <c:v>2014</c:v>
                </c:pt>
                <c:pt idx="18">
                  <c:v>2015</c:v>
                </c:pt>
                <c:pt idx="19">
                  <c:v>2016</c:v>
                </c:pt>
                <c:pt idx="20">
                  <c:v>2017</c:v>
                </c:pt>
                <c:pt idx="21">
                  <c:v>2018</c:v>
                </c:pt>
                <c:pt idx="22">
                  <c:v>2019</c:v>
                </c:pt>
                <c:pt idx="23">
                  <c:v>2020</c:v>
                </c:pt>
                <c:pt idx="24">
                  <c:v>2021</c:v>
                </c:pt>
                <c:pt idx="25">
                  <c:v>2022</c:v>
                </c:pt>
              </c:numCache>
            </c:numRef>
          </c:cat>
          <c:val>
            <c:numRef>
              <c:f>'Table 2'!$B$10:$AA$10</c:f>
              <c:numCache>
                <c:formatCode>General</c:formatCode>
                <c:ptCount val="26"/>
                <c:pt idx="0">
                  <c:v>16530</c:v>
                </c:pt>
                <c:pt idx="1">
                  <c:v>17142</c:v>
                </c:pt>
                <c:pt idx="2">
                  <c:v>17222</c:v>
                </c:pt>
                <c:pt idx="3">
                  <c:v>15936</c:v>
                </c:pt>
                <c:pt idx="4">
                  <c:v>17737</c:v>
                </c:pt>
                <c:pt idx="5">
                  <c:v>17610</c:v>
                </c:pt>
                <c:pt idx="6">
                  <c:v>17578</c:v>
                </c:pt>
                <c:pt idx="7">
                  <c:v>17584</c:v>
                </c:pt>
                <c:pt idx="8">
                  <c:v>17835</c:v>
                </c:pt>
                <c:pt idx="9">
                  <c:v>18160</c:v>
                </c:pt>
                <c:pt idx="10">
                  <c:v>19137</c:v>
                </c:pt>
                <c:pt idx="11">
                  <c:v>20975</c:v>
                </c:pt>
                <c:pt idx="12">
                  <c:v>20156</c:v>
                </c:pt>
                <c:pt idx="13">
                  <c:v>31020</c:v>
                </c:pt>
                <c:pt idx="14">
                  <c:v>31828</c:v>
                </c:pt>
                <c:pt idx="15">
                  <c:v>32065</c:v>
                </c:pt>
                <c:pt idx="16">
                  <c:v>33875</c:v>
                </c:pt>
                <c:pt idx="17">
                  <c:v>34030</c:v>
                </c:pt>
                <c:pt idx="18">
                  <c:v>41505</c:v>
                </c:pt>
                <c:pt idx="19">
                  <c:v>46550</c:v>
                </c:pt>
                <c:pt idx="20">
                  <c:v>50722</c:v>
                </c:pt>
                <c:pt idx="21">
                  <c:v>53678</c:v>
                </c:pt>
                <c:pt idx="22">
                  <c:v>56821</c:v>
                </c:pt>
                <c:pt idx="23">
                  <c:v>58296</c:v>
                </c:pt>
                <c:pt idx="24">
                  <c:v>60330</c:v>
                </c:pt>
                <c:pt idx="25">
                  <c:v>63700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FC6B-49C0-B944-20C3362FBB46}"/>
            </c:ext>
          </c:extLst>
        </c:ser>
        <c:ser>
          <c:idx val="7"/>
          <c:order val="7"/>
          <c:tx>
            <c:strRef>
              <c:f>'Table 2'!$A$11</c:f>
              <c:strCache>
                <c:ptCount val="1"/>
                <c:pt idx="0">
                  <c:v>South East:</c:v>
                </c:pt>
              </c:strCache>
            </c:strRef>
          </c:tx>
          <c:spPr>
            <a:solidFill>
              <a:schemeClr val="accent2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numRef>
              <c:f>'Table 2'!$B$3:$AA$3</c:f>
              <c:numCache>
                <c:formatCode>General</c:formatCode>
                <c:ptCount val="26"/>
                <c:pt idx="0">
                  <c:v>1997</c:v>
                </c:pt>
                <c:pt idx="1">
                  <c:v>1998</c:v>
                </c:pt>
                <c:pt idx="2">
                  <c:v>1999</c:v>
                </c:pt>
                <c:pt idx="3">
                  <c:v>2000</c:v>
                </c:pt>
                <c:pt idx="4">
                  <c:v>2001</c:v>
                </c:pt>
                <c:pt idx="5">
                  <c:v>2002</c:v>
                </c:pt>
                <c:pt idx="6">
                  <c:v>2003</c:v>
                </c:pt>
                <c:pt idx="7">
                  <c:v>2004</c:v>
                </c:pt>
                <c:pt idx="8">
                  <c:v>2005</c:v>
                </c:pt>
                <c:pt idx="9">
                  <c:v>2006</c:v>
                </c:pt>
                <c:pt idx="10">
                  <c:v>2007</c:v>
                </c:pt>
                <c:pt idx="11">
                  <c:v>2008</c:v>
                </c:pt>
                <c:pt idx="12">
                  <c:v>2009</c:v>
                </c:pt>
                <c:pt idx="13">
                  <c:v>2010</c:v>
                </c:pt>
                <c:pt idx="14">
                  <c:v>2011</c:v>
                </c:pt>
                <c:pt idx="15">
                  <c:v>2012</c:v>
                </c:pt>
                <c:pt idx="16">
                  <c:v>2013</c:v>
                </c:pt>
                <c:pt idx="17">
                  <c:v>2014</c:v>
                </c:pt>
                <c:pt idx="18">
                  <c:v>2015</c:v>
                </c:pt>
                <c:pt idx="19">
                  <c:v>2016</c:v>
                </c:pt>
                <c:pt idx="20">
                  <c:v>2017</c:v>
                </c:pt>
                <c:pt idx="21">
                  <c:v>2018</c:v>
                </c:pt>
                <c:pt idx="22">
                  <c:v>2019</c:v>
                </c:pt>
                <c:pt idx="23">
                  <c:v>2020</c:v>
                </c:pt>
                <c:pt idx="24">
                  <c:v>2021</c:v>
                </c:pt>
                <c:pt idx="25">
                  <c:v>2022</c:v>
                </c:pt>
              </c:numCache>
            </c:numRef>
          </c:cat>
          <c:val>
            <c:numRef>
              <c:f>'Table 2'!$B$11:$AA$11</c:f>
              <c:numCache>
                <c:formatCode>General</c:formatCode>
                <c:ptCount val="26"/>
                <c:pt idx="0">
                  <c:v>27824</c:v>
                </c:pt>
                <c:pt idx="1">
                  <c:v>28806</c:v>
                </c:pt>
                <c:pt idx="2">
                  <c:v>30707</c:v>
                </c:pt>
                <c:pt idx="3">
                  <c:v>29683</c:v>
                </c:pt>
                <c:pt idx="4">
                  <c:v>30338</c:v>
                </c:pt>
                <c:pt idx="5">
                  <c:v>30094</c:v>
                </c:pt>
                <c:pt idx="6">
                  <c:v>30949</c:v>
                </c:pt>
                <c:pt idx="7">
                  <c:v>32046</c:v>
                </c:pt>
                <c:pt idx="8">
                  <c:v>32813</c:v>
                </c:pt>
                <c:pt idx="9">
                  <c:v>33250</c:v>
                </c:pt>
                <c:pt idx="10">
                  <c:v>33867</c:v>
                </c:pt>
                <c:pt idx="11">
                  <c:v>35751</c:v>
                </c:pt>
                <c:pt idx="12">
                  <c:v>34452</c:v>
                </c:pt>
                <c:pt idx="13">
                  <c:v>44729</c:v>
                </c:pt>
                <c:pt idx="14">
                  <c:v>44214</c:v>
                </c:pt>
                <c:pt idx="15">
                  <c:v>43197</c:v>
                </c:pt>
                <c:pt idx="16">
                  <c:v>43693</c:v>
                </c:pt>
                <c:pt idx="17">
                  <c:v>43778</c:v>
                </c:pt>
                <c:pt idx="18">
                  <c:v>47771</c:v>
                </c:pt>
                <c:pt idx="19">
                  <c:v>51050</c:v>
                </c:pt>
                <c:pt idx="20">
                  <c:v>53456</c:v>
                </c:pt>
                <c:pt idx="21">
                  <c:v>55107</c:v>
                </c:pt>
                <c:pt idx="22">
                  <c:v>57139</c:v>
                </c:pt>
                <c:pt idx="23">
                  <c:v>58204</c:v>
                </c:pt>
                <c:pt idx="24">
                  <c:v>59704</c:v>
                </c:pt>
                <c:pt idx="25">
                  <c:v>62351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FC6B-49C0-B944-20C3362FBB46}"/>
            </c:ext>
          </c:extLst>
        </c:ser>
        <c:ser>
          <c:idx val="8"/>
          <c:order val="8"/>
          <c:tx>
            <c:strRef>
              <c:f>'Table 2'!$A$12</c:f>
              <c:strCache>
                <c:ptCount val="1"/>
                <c:pt idx="0">
                  <c:v>South West</c:v>
                </c:pt>
              </c:strCache>
            </c:strRef>
          </c:tx>
          <c:spPr>
            <a:solidFill>
              <a:schemeClr val="accent3">
                <a:lumMod val="60000"/>
              </a:schemeClr>
            </a:solidFill>
            <a:ln>
              <a:noFill/>
            </a:ln>
            <a:effectLst/>
          </c:spPr>
          <c:invertIfNegative val="0"/>
          <c:cat>
            <c:numRef>
              <c:f>'Table 2'!$B$3:$AA$3</c:f>
              <c:numCache>
                <c:formatCode>General</c:formatCode>
                <c:ptCount val="26"/>
                <c:pt idx="0">
                  <c:v>1997</c:v>
                </c:pt>
                <c:pt idx="1">
                  <c:v>1998</c:v>
                </c:pt>
                <c:pt idx="2">
                  <c:v>1999</c:v>
                </c:pt>
                <c:pt idx="3">
                  <c:v>2000</c:v>
                </c:pt>
                <c:pt idx="4">
                  <c:v>2001</c:v>
                </c:pt>
                <c:pt idx="5">
                  <c:v>2002</c:v>
                </c:pt>
                <c:pt idx="6">
                  <c:v>2003</c:v>
                </c:pt>
                <c:pt idx="7">
                  <c:v>2004</c:v>
                </c:pt>
                <c:pt idx="8">
                  <c:v>2005</c:v>
                </c:pt>
                <c:pt idx="9">
                  <c:v>2006</c:v>
                </c:pt>
                <c:pt idx="10">
                  <c:v>2007</c:v>
                </c:pt>
                <c:pt idx="11">
                  <c:v>2008</c:v>
                </c:pt>
                <c:pt idx="12">
                  <c:v>2009</c:v>
                </c:pt>
                <c:pt idx="13">
                  <c:v>2010</c:v>
                </c:pt>
                <c:pt idx="14">
                  <c:v>2011</c:v>
                </c:pt>
                <c:pt idx="15">
                  <c:v>2012</c:v>
                </c:pt>
                <c:pt idx="16">
                  <c:v>2013</c:v>
                </c:pt>
                <c:pt idx="17">
                  <c:v>2014</c:v>
                </c:pt>
                <c:pt idx="18">
                  <c:v>2015</c:v>
                </c:pt>
                <c:pt idx="19">
                  <c:v>2016</c:v>
                </c:pt>
                <c:pt idx="20">
                  <c:v>2017</c:v>
                </c:pt>
                <c:pt idx="21">
                  <c:v>2018</c:v>
                </c:pt>
                <c:pt idx="22">
                  <c:v>2019</c:v>
                </c:pt>
                <c:pt idx="23">
                  <c:v>2020</c:v>
                </c:pt>
                <c:pt idx="24">
                  <c:v>2021</c:v>
                </c:pt>
                <c:pt idx="25">
                  <c:v>2022</c:v>
                </c:pt>
              </c:numCache>
            </c:numRef>
          </c:cat>
          <c:val>
            <c:numRef>
              <c:f>'Table 2'!$B$12:$AA$12</c:f>
              <c:numCache>
                <c:formatCode>General</c:formatCode>
                <c:ptCount val="26"/>
                <c:pt idx="0">
                  <c:v>16462</c:v>
                </c:pt>
                <c:pt idx="1">
                  <c:v>16705</c:v>
                </c:pt>
                <c:pt idx="2">
                  <c:v>16985</c:v>
                </c:pt>
                <c:pt idx="3">
                  <c:v>17700</c:v>
                </c:pt>
                <c:pt idx="4">
                  <c:v>18193</c:v>
                </c:pt>
                <c:pt idx="5">
                  <c:v>17961</c:v>
                </c:pt>
                <c:pt idx="6">
                  <c:v>18397</c:v>
                </c:pt>
                <c:pt idx="7">
                  <c:v>19013</c:v>
                </c:pt>
                <c:pt idx="8">
                  <c:v>19845</c:v>
                </c:pt>
                <c:pt idx="9">
                  <c:v>20248</c:v>
                </c:pt>
                <c:pt idx="10">
                  <c:v>20694</c:v>
                </c:pt>
                <c:pt idx="11">
                  <c:v>21843</c:v>
                </c:pt>
                <c:pt idx="12">
                  <c:v>20967</c:v>
                </c:pt>
                <c:pt idx="13">
                  <c:v>26617</c:v>
                </c:pt>
                <c:pt idx="14">
                  <c:v>26374</c:v>
                </c:pt>
                <c:pt idx="15">
                  <c:v>25653</c:v>
                </c:pt>
                <c:pt idx="16">
                  <c:v>25677</c:v>
                </c:pt>
                <c:pt idx="17">
                  <c:v>25740</c:v>
                </c:pt>
                <c:pt idx="18">
                  <c:v>27299</c:v>
                </c:pt>
                <c:pt idx="19">
                  <c:v>29052</c:v>
                </c:pt>
                <c:pt idx="20">
                  <c:v>30377</c:v>
                </c:pt>
                <c:pt idx="21">
                  <c:v>31206</c:v>
                </c:pt>
                <c:pt idx="22">
                  <c:v>31932</c:v>
                </c:pt>
                <c:pt idx="23">
                  <c:v>32435</c:v>
                </c:pt>
                <c:pt idx="24">
                  <c:v>33469</c:v>
                </c:pt>
                <c:pt idx="25">
                  <c:v>35344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FC6B-49C0-B944-20C3362FBB4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115320911"/>
        <c:axId val="1115324271"/>
      </c:barChart>
      <c:catAx>
        <c:axId val="1115320911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Year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115324271"/>
        <c:crosses val="autoZero"/>
        <c:auto val="1"/>
        <c:lblAlgn val="ctr"/>
        <c:lblOffset val="100"/>
        <c:noMultiLvlLbl val="0"/>
      </c:catAx>
      <c:valAx>
        <c:axId val="111532427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Number</a:t>
                </a:r>
                <a:r>
                  <a:rPr lang="en-US" baseline="0"/>
                  <a:t> of firms </a:t>
                </a:r>
                <a:endParaRPr lang="en-US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115320911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9.5902885134010643E-2"/>
          <c:y val="0.73772577834042008"/>
          <c:w val="0.87937129759576083"/>
          <c:h val="0.1604558050043882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Firms per</a:t>
            </a:r>
            <a:r>
              <a:rPr lang="en-GB" baseline="0"/>
              <a:t> Country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'Table 2'!$A$14</c:f>
              <c:strCache>
                <c:ptCount val="1"/>
                <c:pt idx="0">
                  <c:v>England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'Table 2'!$B$13:$AA$13</c:f>
              <c:numCache>
                <c:formatCode>General</c:formatCode>
                <c:ptCount val="26"/>
                <c:pt idx="0">
                  <c:v>1997</c:v>
                </c:pt>
                <c:pt idx="1">
                  <c:v>1998</c:v>
                </c:pt>
                <c:pt idx="2">
                  <c:v>1999</c:v>
                </c:pt>
                <c:pt idx="3">
                  <c:v>2000</c:v>
                </c:pt>
                <c:pt idx="4">
                  <c:v>2001</c:v>
                </c:pt>
                <c:pt idx="5">
                  <c:v>2002</c:v>
                </c:pt>
                <c:pt idx="6">
                  <c:v>2003</c:v>
                </c:pt>
                <c:pt idx="7">
                  <c:v>2004</c:v>
                </c:pt>
                <c:pt idx="8">
                  <c:v>2005</c:v>
                </c:pt>
                <c:pt idx="9">
                  <c:v>2006</c:v>
                </c:pt>
                <c:pt idx="10">
                  <c:v>2007</c:v>
                </c:pt>
                <c:pt idx="11">
                  <c:v>2008</c:v>
                </c:pt>
                <c:pt idx="12">
                  <c:v>2009</c:v>
                </c:pt>
                <c:pt idx="13">
                  <c:v>2010</c:v>
                </c:pt>
                <c:pt idx="14">
                  <c:v>2011</c:v>
                </c:pt>
                <c:pt idx="15">
                  <c:v>2012</c:v>
                </c:pt>
                <c:pt idx="16">
                  <c:v>2013</c:v>
                </c:pt>
                <c:pt idx="17">
                  <c:v>2014</c:v>
                </c:pt>
                <c:pt idx="18">
                  <c:v>2015</c:v>
                </c:pt>
                <c:pt idx="19">
                  <c:v>2016</c:v>
                </c:pt>
                <c:pt idx="20">
                  <c:v>2017</c:v>
                </c:pt>
                <c:pt idx="21">
                  <c:v>2018</c:v>
                </c:pt>
                <c:pt idx="22">
                  <c:v>2019</c:v>
                </c:pt>
                <c:pt idx="23">
                  <c:v>2020</c:v>
                </c:pt>
                <c:pt idx="24">
                  <c:v>2021</c:v>
                </c:pt>
                <c:pt idx="25">
                  <c:v>2022</c:v>
                </c:pt>
              </c:numCache>
            </c:numRef>
          </c:cat>
          <c:val>
            <c:numRef>
              <c:f>'Table 2'!$B$14:$AA$14</c:f>
              <c:numCache>
                <c:formatCode>General</c:formatCode>
                <c:ptCount val="26"/>
                <c:pt idx="0">
                  <c:v>139500</c:v>
                </c:pt>
                <c:pt idx="1">
                  <c:v>142804</c:v>
                </c:pt>
                <c:pt idx="2">
                  <c:v>144093</c:v>
                </c:pt>
                <c:pt idx="3">
                  <c:v>143001</c:v>
                </c:pt>
                <c:pt idx="4">
                  <c:v>148382</c:v>
                </c:pt>
                <c:pt idx="5">
                  <c:v>146774</c:v>
                </c:pt>
                <c:pt idx="6">
                  <c:v>151170</c:v>
                </c:pt>
                <c:pt idx="7">
                  <c:v>156008</c:v>
                </c:pt>
                <c:pt idx="8">
                  <c:v>161133</c:v>
                </c:pt>
                <c:pt idx="9">
                  <c:v>164059</c:v>
                </c:pt>
                <c:pt idx="10">
                  <c:v>169182</c:v>
                </c:pt>
                <c:pt idx="11">
                  <c:v>178138</c:v>
                </c:pt>
                <c:pt idx="12">
                  <c:v>170608</c:v>
                </c:pt>
                <c:pt idx="13">
                  <c:v>227710</c:v>
                </c:pt>
                <c:pt idx="14">
                  <c:v>224567</c:v>
                </c:pt>
                <c:pt idx="15">
                  <c:v>219357</c:v>
                </c:pt>
                <c:pt idx="16">
                  <c:v>223252</c:v>
                </c:pt>
                <c:pt idx="17">
                  <c:v>223875</c:v>
                </c:pt>
                <c:pt idx="18">
                  <c:v>244818</c:v>
                </c:pt>
                <c:pt idx="19">
                  <c:v>264954</c:v>
                </c:pt>
                <c:pt idx="20">
                  <c:v>281931</c:v>
                </c:pt>
                <c:pt idx="21">
                  <c:v>292349</c:v>
                </c:pt>
                <c:pt idx="22">
                  <c:v>301761</c:v>
                </c:pt>
                <c:pt idx="23">
                  <c:v>308135</c:v>
                </c:pt>
                <c:pt idx="24">
                  <c:v>318194</c:v>
                </c:pt>
                <c:pt idx="25">
                  <c:v>337778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012A-4FE6-BC9F-2A7ED1FD3516}"/>
            </c:ext>
          </c:extLst>
        </c:ser>
        <c:ser>
          <c:idx val="1"/>
          <c:order val="1"/>
          <c:tx>
            <c:strRef>
              <c:f>'Table 2'!$A$15</c:f>
              <c:strCache>
                <c:ptCount val="1"/>
                <c:pt idx="0">
                  <c:v>Wales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numRef>
              <c:f>'Table 2'!$B$13:$AA$13</c:f>
              <c:numCache>
                <c:formatCode>General</c:formatCode>
                <c:ptCount val="26"/>
                <c:pt idx="0">
                  <c:v>1997</c:v>
                </c:pt>
                <c:pt idx="1">
                  <c:v>1998</c:v>
                </c:pt>
                <c:pt idx="2">
                  <c:v>1999</c:v>
                </c:pt>
                <c:pt idx="3">
                  <c:v>2000</c:v>
                </c:pt>
                <c:pt idx="4">
                  <c:v>2001</c:v>
                </c:pt>
                <c:pt idx="5">
                  <c:v>2002</c:v>
                </c:pt>
                <c:pt idx="6">
                  <c:v>2003</c:v>
                </c:pt>
                <c:pt idx="7">
                  <c:v>2004</c:v>
                </c:pt>
                <c:pt idx="8">
                  <c:v>2005</c:v>
                </c:pt>
                <c:pt idx="9">
                  <c:v>2006</c:v>
                </c:pt>
                <c:pt idx="10">
                  <c:v>2007</c:v>
                </c:pt>
                <c:pt idx="11">
                  <c:v>2008</c:v>
                </c:pt>
                <c:pt idx="12">
                  <c:v>2009</c:v>
                </c:pt>
                <c:pt idx="13">
                  <c:v>2010</c:v>
                </c:pt>
                <c:pt idx="14">
                  <c:v>2011</c:v>
                </c:pt>
                <c:pt idx="15">
                  <c:v>2012</c:v>
                </c:pt>
                <c:pt idx="16">
                  <c:v>2013</c:v>
                </c:pt>
                <c:pt idx="17">
                  <c:v>2014</c:v>
                </c:pt>
                <c:pt idx="18">
                  <c:v>2015</c:v>
                </c:pt>
                <c:pt idx="19">
                  <c:v>2016</c:v>
                </c:pt>
                <c:pt idx="20">
                  <c:v>2017</c:v>
                </c:pt>
                <c:pt idx="21">
                  <c:v>2018</c:v>
                </c:pt>
                <c:pt idx="22">
                  <c:v>2019</c:v>
                </c:pt>
                <c:pt idx="23">
                  <c:v>2020</c:v>
                </c:pt>
                <c:pt idx="24">
                  <c:v>2021</c:v>
                </c:pt>
                <c:pt idx="25">
                  <c:v>2022</c:v>
                </c:pt>
              </c:numCache>
            </c:numRef>
          </c:cat>
          <c:val>
            <c:numRef>
              <c:f>'Table 2'!$B$15:$AA$15</c:f>
              <c:numCache>
                <c:formatCode>General</c:formatCode>
                <c:ptCount val="26"/>
                <c:pt idx="0">
                  <c:v>8392</c:v>
                </c:pt>
                <c:pt idx="1">
                  <c:v>8273</c:v>
                </c:pt>
                <c:pt idx="2">
                  <c:v>8382</c:v>
                </c:pt>
                <c:pt idx="3">
                  <c:v>7676</c:v>
                </c:pt>
                <c:pt idx="4">
                  <c:v>7916</c:v>
                </c:pt>
                <c:pt idx="5">
                  <c:v>7784</c:v>
                </c:pt>
                <c:pt idx="6">
                  <c:v>7830</c:v>
                </c:pt>
                <c:pt idx="7">
                  <c:v>8115</c:v>
                </c:pt>
                <c:pt idx="8">
                  <c:v>8503</c:v>
                </c:pt>
                <c:pt idx="9">
                  <c:v>8727</c:v>
                </c:pt>
                <c:pt idx="10">
                  <c:v>8905</c:v>
                </c:pt>
                <c:pt idx="11">
                  <c:v>9235</c:v>
                </c:pt>
                <c:pt idx="12">
                  <c:v>8854</c:v>
                </c:pt>
                <c:pt idx="13">
                  <c:v>11064</c:v>
                </c:pt>
                <c:pt idx="14">
                  <c:v>10865</c:v>
                </c:pt>
                <c:pt idx="15">
                  <c:v>10475</c:v>
                </c:pt>
                <c:pt idx="16">
                  <c:v>10538</c:v>
                </c:pt>
                <c:pt idx="17">
                  <c:v>10565</c:v>
                </c:pt>
                <c:pt idx="18">
                  <c:v>11123</c:v>
                </c:pt>
                <c:pt idx="19">
                  <c:v>12015</c:v>
                </c:pt>
                <c:pt idx="20">
                  <c:v>12578</c:v>
                </c:pt>
                <c:pt idx="21">
                  <c:v>13094</c:v>
                </c:pt>
                <c:pt idx="22">
                  <c:v>13155</c:v>
                </c:pt>
                <c:pt idx="23">
                  <c:v>13448</c:v>
                </c:pt>
                <c:pt idx="24">
                  <c:v>13973</c:v>
                </c:pt>
                <c:pt idx="25">
                  <c:v>14587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012A-4FE6-BC9F-2A7ED1FD3516}"/>
            </c:ext>
          </c:extLst>
        </c:ser>
        <c:ser>
          <c:idx val="2"/>
          <c:order val="2"/>
          <c:tx>
            <c:strRef>
              <c:f>'Table 2'!$A$16</c:f>
              <c:strCache>
                <c:ptCount val="1"/>
                <c:pt idx="0">
                  <c:v>Scotland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numRef>
              <c:f>'Table 2'!$B$13:$AA$13</c:f>
              <c:numCache>
                <c:formatCode>General</c:formatCode>
                <c:ptCount val="26"/>
                <c:pt idx="0">
                  <c:v>1997</c:v>
                </c:pt>
                <c:pt idx="1">
                  <c:v>1998</c:v>
                </c:pt>
                <c:pt idx="2">
                  <c:v>1999</c:v>
                </c:pt>
                <c:pt idx="3">
                  <c:v>2000</c:v>
                </c:pt>
                <c:pt idx="4">
                  <c:v>2001</c:v>
                </c:pt>
                <c:pt idx="5">
                  <c:v>2002</c:v>
                </c:pt>
                <c:pt idx="6">
                  <c:v>2003</c:v>
                </c:pt>
                <c:pt idx="7">
                  <c:v>2004</c:v>
                </c:pt>
                <c:pt idx="8">
                  <c:v>2005</c:v>
                </c:pt>
                <c:pt idx="9">
                  <c:v>2006</c:v>
                </c:pt>
                <c:pt idx="10">
                  <c:v>2007</c:v>
                </c:pt>
                <c:pt idx="11">
                  <c:v>2008</c:v>
                </c:pt>
                <c:pt idx="12">
                  <c:v>2009</c:v>
                </c:pt>
                <c:pt idx="13">
                  <c:v>2010</c:v>
                </c:pt>
                <c:pt idx="14">
                  <c:v>2011</c:v>
                </c:pt>
                <c:pt idx="15">
                  <c:v>2012</c:v>
                </c:pt>
                <c:pt idx="16">
                  <c:v>2013</c:v>
                </c:pt>
                <c:pt idx="17">
                  <c:v>2014</c:v>
                </c:pt>
                <c:pt idx="18">
                  <c:v>2015</c:v>
                </c:pt>
                <c:pt idx="19">
                  <c:v>2016</c:v>
                </c:pt>
                <c:pt idx="20">
                  <c:v>2017</c:v>
                </c:pt>
                <c:pt idx="21">
                  <c:v>2018</c:v>
                </c:pt>
                <c:pt idx="22">
                  <c:v>2019</c:v>
                </c:pt>
                <c:pt idx="23">
                  <c:v>2020</c:v>
                </c:pt>
                <c:pt idx="24">
                  <c:v>2021</c:v>
                </c:pt>
                <c:pt idx="25">
                  <c:v>2022</c:v>
                </c:pt>
              </c:numCache>
            </c:numRef>
          </c:cat>
          <c:val>
            <c:numRef>
              <c:f>'Table 2'!$B$16:$AA$16</c:f>
              <c:numCache>
                <c:formatCode>General</c:formatCode>
                <c:ptCount val="26"/>
                <c:pt idx="0">
                  <c:v>12256</c:v>
                </c:pt>
                <c:pt idx="1">
                  <c:v>12159</c:v>
                </c:pt>
                <c:pt idx="2">
                  <c:v>13179</c:v>
                </c:pt>
                <c:pt idx="3">
                  <c:v>12748</c:v>
                </c:pt>
                <c:pt idx="4">
                  <c:v>11824</c:v>
                </c:pt>
                <c:pt idx="5">
                  <c:v>11624</c:v>
                </c:pt>
                <c:pt idx="6">
                  <c:v>12092</c:v>
                </c:pt>
                <c:pt idx="7">
                  <c:v>12280</c:v>
                </c:pt>
                <c:pt idx="8">
                  <c:v>13008</c:v>
                </c:pt>
                <c:pt idx="9">
                  <c:v>13321</c:v>
                </c:pt>
                <c:pt idx="10">
                  <c:v>14113</c:v>
                </c:pt>
                <c:pt idx="11">
                  <c:v>15034</c:v>
                </c:pt>
                <c:pt idx="12">
                  <c:v>14563</c:v>
                </c:pt>
                <c:pt idx="13">
                  <c:v>17667</c:v>
                </c:pt>
                <c:pt idx="14">
                  <c:v>17689</c:v>
                </c:pt>
                <c:pt idx="15">
                  <c:v>17273</c:v>
                </c:pt>
                <c:pt idx="16">
                  <c:v>17174</c:v>
                </c:pt>
                <c:pt idx="17">
                  <c:v>17207</c:v>
                </c:pt>
                <c:pt idx="18">
                  <c:v>17834</c:v>
                </c:pt>
                <c:pt idx="19">
                  <c:v>19124</c:v>
                </c:pt>
                <c:pt idx="20">
                  <c:v>20081</c:v>
                </c:pt>
                <c:pt idx="21">
                  <c:v>20293</c:v>
                </c:pt>
                <c:pt idx="22">
                  <c:v>20815</c:v>
                </c:pt>
                <c:pt idx="23">
                  <c:v>20873</c:v>
                </c:pt>
                <c:pt idx="24">
                  <c:v>21198</c:v>
                </c:pt>
                <c:pt idx="25">
                  <c:v>21967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012A-4FE6-BC9F-2A7ED1FD351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986357295"/>
        <c:axId val="986358255"/>
      </c:lineChart>
      <c:catAx>
        <c:axId val="986357295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Year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86358255"/>
        <c:crosses val="autoZero"/>
        <c:auto val="1"/>
        <c:lblAlgn val="ctr"/>
        <c:lblOffset val="100"/>
        <c:noMultiLvlLbl val="0"/>
      </c:catAx>
      <c:valAx>
        <c:axId val="986358255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 baseline="0"/>
                  <a:t>Number of firms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986357295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cap="all" spc="50" baseline="0">
                <a:ln>
                  <a:noFill/>
                </a:ln>
                <a:solidFill>
                  <a:schemeClr val="tx1"/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Firms per Great Britain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cap="all" spc="50" baseline="0">
              <a:ln>
                <a:noFill/>
              </a:ln>
              <a:solidFill>
                <a:schemeClr val="tx1"/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25181763475124908"/>
          <c:y val="7.1724826044132037E-2"/>
          <c:w val="0.48820545108394209"/>
          <c:h val="0.77817057599792183"/>
        </c:manualLayout>
      </c:layout>
      <c:pieChart>
        <c:varyColors val="1"/>
        <c:ser>
          <c:idx val="0"/>
          <c:order val="0"/>
          <c:tx>
            <c:v>Number of Firms</c:v>
          </c:tx>
          <c:dPt>
            <c:idx val="0"/>
            <c:bubble3D val="0"/>
            <c:spPr>
              <a:solidFill>
                <a:schemeClr val="accent1"/>
              </a:solidFill>
              <a:ln>
                <a:noFill/>
              </a:ln>
              <a:effectLst/>
              <a:scene3d>
                <a:camera prst="orthographicFront"/>
                <a:lightRig rig="brightRoom" dir="t"/>
              </a:scene3d>
              <a:sp3d prstMaterial="flat">
                <a:bevelT w="50800" h="101600" prst="angle"/>
                <a:contourClr>
                  <a:srgbClr val="000000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1-F822-4AC9-BFCD-B088722419F8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>
                <a:noFill/>
              </a:ln>
              <a:effectLst/>
              <a:scene3d>
                <a:camera prst="orthographicFront"/>
                <a:lightRig rig="brightRoom" dir="t"/>
              </a:scene3d>
              <a:sp3d prstMaterial="flat">
                <a:bevelT w="50800" h="101600" prst="angle"/>
                <a:contourClr>
                  <a:srgbClr val="000000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3-F822-4AC9-BFCD-B088722419F8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>
                <a:noFill/>
              </a:ln>
              <a:effectLst/>
              <a:scene3d>
                <a:camera prst="orthographicFront"/>
                <a:lightRig rig="brightRoom" dir="t"/>
              </a:scene3d>
              <a:sp3d prstMaterial="flat">
                <a:bevelT w="50800" h="101600" prst="angle"/>
                <a:contourClr>
                  <a:srgbClr val="000000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5-F822-4AC9-BFCD-B088722419F8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>
                <a:noFill/>
              </a:ln>
              <a:effectLst/>
              <a:scene3d>
                <a:camera prst="orthographicFront"/>
                <a:lightRig rig="brightRoom" dir="t"/>
              </a:scene3d>
              <a:sp3d prstMaterial="flat">
                <a:bevelT w="50800" h="101600" prst="angle"/>
                <a:contourClr>
                  <a:srgbClr val="000000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7-F822-4AC9-BFCD-B088722419F8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>
                <a:noFill/>
              </a:ln>
              <a:effectLst/>
              <a:scene3d>
                <a:camera prst="orthographicFront"/>
                <a:lightRig rig="brightRoom" dir="t"/>
              </a:scene3d>
              <a:sp3d prstMaterial="flat">
                <a:bevelT w="50800" h="101600" prst="angle"/>
                <a:contourClr>
                  <a:srgbClr val="000000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9-F822-4AC9-BFCD-B088722419F8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>
                <a:noFill/>
              </a:ln>
              <a:effectLst/>
              <a:scene3d>
                <a:camera prst="orthographicFront"/>
                <a:lightRig rig="brightRoom" dir="t"/>
              </a:scene3d>
              <a:sp3d prstMaterial="flat">
                <a:bevelT w="50800" h="101600" prst="angle"/>
                <a:contourClr>
                  <a:srgbClr val="000000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B-F822-4AC9-BFCD-B088722419F8}"/>
              </c:ext>
            </c:extLst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>
                <a:noFill/>
              </a:ln>
              <a:effectLst/>
              <a:scene3d>
                <a:camera prst="orthographicFront"/>
                <a:lightRig rig="brightRoom" dir="t"/>
              </a:scene3d>
              <a:sp3d prstMaterial="flat">
                <a:bevelT w="50800" h="101600" prst="angle"/>
                <a:contourClr>
                  <a:srgbClr val="000000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D-F822-4AC9-BFCD-B088722419F8}"/>
              </c:ext>
            </c:extLst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>
                <a:noFill/>
              </a:ln>
              <a:effectLst/>
              <a:scene3d>
                <a:camera prst="orthographicFront"/>
                <a:lightRig rig="brightRoom" dir="t"/>
              </a:scene3d>
              <a:sp3d prstMaterial="flat">
                <a:bevelT w="50800" h="101600" prst="angle"/>
                <a:contourClr>
                  <a:srgbClr val="000000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0F-F822-4AC9-BFCD-B088722419F8}"/>
              </c:ext>
            </c:extLst>
          </c:dPt>
          <c:dPt>
            <c:idx val="8"/>
            <c:bubble3D val="0"/>
            <c:spPr>
              <a:solidFill>
                <a:schemeClr val="accent3">
                  <a:lumMod val="60000"/>
                </a:schemeClr>
              </a:solidFill>
              <a:ln>
                <a:noFill/>
              </a:ln>
              <a:effectLst/>
              <a:scene3d>
                <a:camera prst="orthographicFront"/>
                <a:lightRig rig="brightRoom" dir="t"/>
              </a:scene3d>
              <a:sp3d prstMaterial="flat">
                <a:bevelT w="50800" h="101600" prst="angle"/>
                <a:contourClr>
                  <a:srgbClr val="000000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11-F822-4AC9-BFCD-B088722419F8}"/>
              </c:ext>
            </c:extLst>
          </c:dPt>
          <c:dPt>
            <c:idx val="9"/>
            <c:bubble3D val="0"/>
            <c:spPr>
              <a:solidFill>
                <a:schemeClr val="accent4">
                  <a:lumMod val="60000"/>
                </a:schemeClr>
              </a:solidFill>
              <a:ln>
                <a:noFill/>
              </a:ln>
              <a:effectLst/>
              <a:scene3d>
                <a:camera prst="orthographicFront"/>
                <a:lightRig rig="brightRoom" dir="t"/>
              </a:scene3d>
              <a:sp3d prstMaterial="flat">
                <a:bevelT w="50800" h="101600" prst="angle"/>
                <a:contourClr>
                  <a:srgbClr val="000000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13-F822-4AC9-BFCD-B088722419F8}"/>
              </c:ext>
            </c:extLst>
          </c:dPt>
          <c:dPt>
            <c:idx val="10"/>
            <c:bubble3D val="0"/>
            <c:spPr>
              <a:solidFill>
                <a:schemeClr val="accent5">
                  <a:lumMod val="60000"/>
                </a:schemeClr>
              </a:solidFill>
              <a:ln>
                <a:noFill/>
              </a:ln>
              <a:effectLst/>
              <a:scene3d>
                <a:camera prst="orthographicFront"/>
                <a:lightRig rig="brightRoom" dir="t"/>
              </a:scene3d>
              <a:sp3d prstMaterial="flat">
                <a:bevelT w="50800" h="101600" prst="angle"/>
                <a:contourClr>
                  <a:srgbClr val="000000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15-F822-4AC9-BFCD-B088722419F8}"/>
              </c:ext>
            </c:extLst>
          </c:dPt>
          <c:dPt>
            <c:idx val="11"/>
            <c:bubble3D val="0"/>
            <c:spPr>
              <a:solidFill>
                <a:schemeClr val="accent6">
                  <a:lumMod val="60000"/>
                </a:schemeClr>
              </a:solidFill>
              <a:ln>
                <a:noFill/>
              </a:ln>
              <a:effectLst/>
              <a:scene3d>
                <a:camera prst="orthographicFront"/>
                <a:lightRig rig="brightRoom" dir="t"/>
              </a:scene3d>
              <a:sp3d prstMaterial="flat">
                <a:bevelT w="50800" h="101600" prst="angle"/>
                <a:contourClr>
                  <a:srgbClr val="000000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17-F822-4AC9-BFCD-B088722419F8}"/>
              </c:ext>
            </c:extLst>
          </c:dPt>
          <c:dPt>
            <c:idx val="12"/>
            <c:bubble3D val="0"/>
            <c:spPr>
              <a:solidFill>
                <a:schemeClr val="accent1">
                  <a:lumMod val="80000"/>
                  <a:lumOff val="20000"/>
                </a:schemeClr>
              </a:solidFill>
              <a:ln>
                <a:noFill/>
              </a:ln>
              <a:effectLst/>
              <a:scene3d>
                <a:camera prst="orthographicFront"/>
                <a:lightRig rig="brightRoom" dir="t"/>
              </a:scene3d>
              <a:sp3d prstMaterial="flat">
                <a:bevelT w="50800" h="101600" prst="angle"/>
                <a:contourClr>
                  <a:srgbClr val="000000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19-F822-4AC9-BFCD-B088722419F8}"/>
              </c:ext>
            </c:extLst>
          </c:dPt>
          <c:dPt>
            <c:idx val="13"/>
            <c:bubble3D val="0"/>
            <c:spPr>
              <a:solidFill>
                <a:schemeClr val="accent2">
                  <a:lumMod val="80000"/>
                  <a:lumOff val="20000"/>
                </a:schemeClr>
              </a:solidFill>
              <a:ln>
                <a:noFill/>
              </a:ln>
              <a:effectLst/>
              <a:scene3d>
                <a:camera prst="orthographicFront"/>
                <a:lightRig rig="brightRoom" dir="t"/>
              </a:scene3d>
              <a:sp3d prstMaterial="flat">
                <a:bevelT w="50800" h="101600" prst="angle"/>
                <a:contourClr>
                  <a:srgbClr val="000000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1B-F822-4AC9-BFCD-B088722419F8}"/>
              </c:ext>
            </c:extLst>
          </c:dPt>
          <c:dPt>
            <c:idx val="14"/>
            <c:bubble3D val="0"/>
            <c:spPr>
              <a:solidFill>
                <a:schemeClr val="accent3">
                  <a:lumMod val="80000"/>
                  <a:lumOff val="20000"/>
                </a:schemeClr>
              </a:solidFill>
              <a:ln>
                <a:noFill/>
              </a:ln>
              <a:effectLst/>
              <a:scene3d>
                <a:camera prst="orthographicFront"/>
                <a:lightRig rig="brightRoom" dir="t"/>
              </a:scene3d>
              <a:sp3d prstMaterial="flat">
                <a:bevelT w="50800" h="101600" prst="angle"/>
                <a:contourClr>
                  <a:srgbClr val="000000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1D-F822-4AC9-BFCD-B088722419F8}"/>
              </c:ext>
            </c:extLst>
          </c:dPt>
          <c:dPt>
            <c:idx val="15"/>
            <c:bubble3D val="0"/>
            <c:spPr>
              <a:solidFill>
                <a:schemeClr val="accent4">
                  <a:lumMod val="80000"/>
                  <a:lumOff val="20000"/>
                </a:schemeClr>
              </a:solidFill>
              <a:ln>
                <a:noFill/>
              </a:ln>
              <a:effectLst/>
              <a:scene3d>
                <a:camera prst="orthographicFront"/>
                <a:lightRig rig="brightRoom" dir="t"/>
              </a:scene3d>
              <a:sp3d prstMaterial="flat">
                <a:bevelT w="50800" h="101600" prst="angle"/>
                <a:contourClr>
                  <a:srgbClr val="000000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1F-F822-4AC9-BFCD-B088722419F8}"/>
              </c:ext>
            </c:extLst>
          </c:dPt>
          <c:dPt>
            <c:idx val="16"/>
            <c:bubble3D val="0"/>
            <c:spPr>
              <a:solidFill>
                <a:schemeClr val="accent5">
                  <a:lumMod val="80000"/>
                  <a:lumOff val="20000"/>
                </a:schemeClr>
              </a:solidFill>
              <a:ln>
                <a:noFill/>
              </a:ln>
              <a:effectLst/>
              <a:scene3d>
                <a:camera prst="orthographicFront"/>
                <a:lightRig rig="brightRoom" dir="t"/>
              </a:scene3d>
              <a:sp3d prstMaterial="flat">
                <a:bevelT w="50800" h="101600" prst="angle"/>
                <a:contourClr>
                  <a:srgbClr val="000000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21-F822-4AC9-BFCD-B088722419F8}"/>
              </c:ext>
            </c:extLst>
          </c:dPt>
          <c:dPt>
            <c:idx val="17"/>
            <c:bubble3D val="0"/>
            <c:spPr>
              <a:solidFill>
                <a:schemeClr val="accent6">
                  <a:lumMod val="80000"/>
                  <a:lumOff val="20000"/>
                </a:schemeClr>
              </a:solidFill>
              <a:ln>
                <a:noFill/>
              </a:ln>
              <a:effectLst/>
              <a:scene3d>
                <a:camera prst="orthographicFront"/>
                <a:lightRig rig="brightRoom" dir="t"/>
              </a:scene3d>
              <a:sp3d prstMaterial="flat">
                <a:bevelT w="50800" h="101600" prst="angle"/>
                <a:contourClr>
                  <a:srgbClr val="000000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23-F822-4AC9-BFCD-B088722419F8}"/>
              </c:ext>
            </c:extLst>
          </c:dPt>
          <c:dPt>
            <c:idx val="18"/>
            <c:bubble3D val="0"/>
            <c:spPr>
              <a:solidFill>
                <a:schemeClr val="accent1">
                  <a:lumMod val="80000"/>
                </a:schemeClr>
              </a:solidFill>
              <a:ln>
                <a:noFill/>
              </a:ln>
              <a:effectLst/>
              <a:scene3d>
                <a:camera prst="orthographicFront"/>
                <a:lightRig rig="brightRoom" dir="t"/>
              </a:scene3d>
              <a:sp3d prstMaterial="flat">
                <a:bevelT w="50800" h="101600" prst="angle"/>
                <a:contourClr>
                  <a:srgbClr val="000000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25-F822-4AC9-BFCD-B088722419F8}"/>
              </c:ext>
            </c:extLst>
          </c:dPt>
          <c:dPt>
            <c:idx val="19"/>
            <c:bubble3D val="0"/>
            <c:spPr>
              <a:solidFill>
                <a:schemeClr val="accent2">
                  <a:lumMod val="80000"/>
                </a:schemeClr>
              </a:solidFill>
              <a:ln>
                <a:noFill/>
              </a:ln>
              <a:effectLst/>
              <a:scene3d>
                <a:camera prst="orthographicFront"/>
                <a:lightRig rig="brightRoom" dir="t"/>
              </a:scene3d>
              <a:sp3d prstMaterial="flat">
                <a:bevelT w="50800" h="101600" prst="angle"/>
                <a:contourClr>
                  <a:srgbClr val="000000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27-F822-4AC9-BFCD-B088722419F8}"/>
              </c:ext>
            </c:extLst>
          </c:dPt>
          <c:dPt>
            <c:idx val="20"/>
            <c:bubble3D val="0"/>
            <c:spPr>
              <a:solidFill>
                <a:schemeClr val="accent3">
                  <a:lumMod val="80000"/>
                </a:schemeClr>
              </a:solidFill>
              <a:ln>
                <a:noFill/>
              </a:ln>
              <a:effectLst/>
              <a:scene3d>
                <a:camera prst="orthographicFront"/>
                <a:lightRig rig="brightRoom" dir="t"/>
              </a:scene3d>
              <a:sp3d prstMaterial="flat">
                <a:bevelT w="50800" h="101600" prst="angle"/>
                <a:contourClr>
                  <a:srgbClr val="000000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29-F822-4AC9-BFCD-B088722419F8}"/>
              </c:ext>
            </c:extLst>
          </c:dPt>
          <c:dPt>
            <c:idx val="21"/>
            <c:bubble3D val="0"/>
            <c:spPr>
              <a:solidFill>
                <a:schemeClr val="accent4">
                  <a:lumMod val="80000"/>
                </a:schemeClr>
              </a:solidFill>
              <a:ln>
                <a:noFill/>
              </a:ln>
              <a:effectLst/>
              <a:scene3d>
                <a:camera prst="orthographicFront"/>
                <a:lightRig rig="brightRoom" dir="t"/>
              </a:scene3d>
              <a:sp3d prstMaterial="flat">
                <a:bevelT w="50800" h="101600" prst="angle"/>
                <a:contourClr>
                  <a:srgbClr val="000000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2B-F822-4AC9-BFCD-B088722419F8}"/>
              </c:ext>
            </c:extLst>
          </c:dPt>
          <c:dPt>
            <c:idx val="22"/>
            <c:bubble3D val="0"/>
            <c:spPr>
              <a:solidFill>
                <a:schemeClr val="accent5">
                  <a:lumMod val="80000"/>
                </a:schemeClr>
              </a:solidFill>
              <a:ln>
                <a:noFill/>
              </a:ln>
              <a:effectLst/>
              <a:scene3d>
                <a:camera prst="orthographicFront"/>
                <a:lightRig rig="brightRoom" dir="t"/>
              </a:scene3d>
              <a:sp3d prstMaterial="flat">
                <a:bevelT w="50800" h="101600" prst="angle"/>
                <a:contourClr>
                  <a:srgbClr val="000000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2D-F822-4AC9-BFCD-B088722419F8}"/>
              </c:ext>
            </c:extLst>
          </c:dPt>
          <c:dPt>
            <c:idx val="23"/>
            <c:bubble3D val="0"/>
            <c:spPr>
              <a:solidFill>
                <a:schemeClr val="accent6">
                  <a:lumMod val="80000"/>
                </a:schemeClr>
              </a:solidFill>
              <a:ln>
                <a:noFill/>
              </a:ln>
              <a:effectLst/>
              <a:scene3d>
                <a:camera prst="orthographicFront"/>
                <a:lightRig rig="brightRoom" dir="t"/>
              </a:scene3d>
              <a:sp3d prstMaterial="flat">
                <a:bevelT w="50800" h="101600" prst="angle"/>
                <a:contourClr>
                  <a:srgbClr val="000000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2F-F822-4AC9-BFCD-B088722419F8}"/>
              </c:ext>
            </c:extLst>
          </c:dPt>
          <c:dPt>
            <c:idx val="24"/>
            <c:bubble3D val="0"/>
            <c:spPr>
              <a:solidFill>
                <a:schemeClr val="accent1">
                  <a:lumMod val="60000"/>
                  <a:lumOff val="40000"/>
                </a:schemeClr>
              </a:solidFill>
              <a:ln>
                <a:noFill/>
              </a:ln>
              <a:effectLst/>
              <a:scene3d>
                <a:camera prst="orthographicFront"/>
                <a:lightRig rig="brightRoom" dir="t"/>
              </a:scene3d>
              <a:sp3d prstMaterial="flat">
                <a:bevelT w="50800" h="101600" prst="angle"/>
                <a:contourClr>
                  <a:srgbClr val="000000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31-F822-4AC9-BFCD-B088722419F8}"/>
              </c:ext>
            </c:extLst>
          </c:dPt>
          <c:dPt>
            <c:idx val="25"/>
            <c:bubble3D val="0"/>
            <c:spPr>
              <a:solidFill>
                <a:schemeClr val="accent2">
                  <a:lumMod val="60000"/>
                  <a:lumOff val="40000"/>
                </a:schemeClr>
              </a:solidFill>
              <a:ln>
                <a:noFill/>
              </a:ln>
              <a:effectLst/>
              <a:scene3d>
                <a:camera prst="orthographicFront"/>
                <a:lightRig rig="brightRoom" dir="t"/>
              </a:scene3d>
              <a:sp3d prstMaterial="flat">
                <a:bevelT w="50800" h="101600" prst="angle"/>
                <a:contourClr>
                  <a:srgbClr val="000000"/>
                </a:contourClr>
              </a:sp3d>
            </c:spPr>
            <c:extLst>
              <c:ext xmlns:c16="http://schemas.microsoft.com/office/drawing/2014/chart" uri="{C3380CC4-5D6E-409C-BE32-E72D297353CC}">
                <c16:uniqueId val="{00000033-F822-4AC9-BFCD-B088722419F8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900" b="1" i="0" u="none" strike="noStrike" kern="1200" baseline="0">
                    <a:ln>
                      <a:noFill/>
                    </a:ln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inEnd"/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numRef>
              <c:f>'Table 2'!$B$17:$AA$17</c:f>
              <c:numCache>
                <c:formatCode>General</c:formatCode>
                <c:ptCount val="26"/>
                <c:pt idx="0">
                  <c:v>1997</c:v>
                </c:pt>
                <c:pt idx="1">
                  <c:v>1998</c:v>
                </c:pt>
                <c:pt idx="2">
                  <c:v>1999</c:v>
                </c:pt>
                <c:pt idx="3">
                  <c:v>2000</c:v>
                </c:pt>
                <c:pt idx="4">
                  <c:v>2001</c:v>
                </c:pt>
                <c:pt idx="5">
                  <c:v>2002</c:v>
                </c:pt>
                <c:pt idx="6">
                  <c:v>2003</c:v>
                </c:pt>
                <c:pt idx="7">
                  <c:v>2004</c:v>
                </c:pt>
                <c:pt idx="8">
                  <c:v>2005</c:v>
                </c:pt>
                <c:pt idx="9">
                  <c:v>2006</c:v>
                </c:pt>
                <c:pt idx="10">
                  <c:v>2007</c:v>
                </c:pt>
                <c:pt idx="11">
                  <c:v>2008</c:v>
                </c:pt>
                <c:pt idx="12">
                  <c:v>2009</c:v>
                </c:pt>
                <c:pt idx="13">
                  <c:v>2010</c:v>
                </c:pt>
                <c:pt idx="14">
                  <c:v>2011</c:v>
                </c:pt>
                <c:pt idx="15">
                  <c:v>2012</c:v>
                </c:pt>
                <c:pt idx="16">
                  <c:v>2013</c:v>
                </c:pt>
                <c:pt idx="17">
                  <c:v>2014</c:v>
                </c:pt>
                <c:pt idx="18">
                  <c:v>2015</c:v>
                </c:pt>
                <c:pt idx="19">
                  <c:v>2016</c:v>
                </c:pt>
                <c:pt idx="20">
                  <c:v>2017</c:v>
                </c:pt>
                <c:pt idx="21">
                  <c:v>2018</c:v>
                </c:pt>
                <c:pt idx="22">
                  <c:v>2019</c:v>
                </c:pt>
                <c:pt idx="23">
                  <c:v>2020</c:v>
                </c:pt>
                <c:pt idx="24">
                  <c:v>2021</c:v>
                </c:pt>
                <c:pt idx="25">
                  <c:v>2022</c:v>
                </c:pt>
              </c:numCache>
            </c:numRef>
          </c:cat>
          <c:val>
            <c:numRef>
              <c:f>'Table 2'!$B$18:$AA$18</c:f>
              <c:numCache>
                <c:formatCode>General</c:formatCode>
                <c:ptCount val="26"/>
                <c:pt idx="0">
                  <c:v>160148</c:v>
                </c:pt>
                <c:pt idx="1">
                  <c:v>163236</c:v>
                </c:pt>
                <c:pt idx="2">
                  <c:v>165561</c:v>
                </c:pt>
                <c:pt idx="3">
                  <c:v>163426</c:v>
                </c:pt>
                <c:pt idx="4">
                  <c:v>168123</c:v>
                </c:pt>
                <c:pt idx="5">
                  <c:v>166181</c:v>
                </c:pt>
                <c:pt idx="6">
                  <c:v>171092</c:v>
                </c:pt>
                <c:pt idx="7">
                  <c:v>176403</c:v>
                </c:pt>
                <c:pt idx="8">
                  <c:v>182644</c:v>
                </c:pt>
                <c:pt idx="9">
                  <c:v>186107</c:v>
                </c:pt>
                <c:pt idx="10">
                  <c:v>192199</c:v>
                </c:pt>
                <c:pt idx="11">
                  <c:v>202407</c:v>
                </c:pt>
                <c:pt idx="12">
                  <c:v>194025</c:v>
                </c:pt>
                <c:pt idx="13">
                  <c:v>256441</c:v>
                </c:pt>
                <c:pt idx="14">
                  <c:v>253121</c:v>
                </c:pt>
                <c:pt idx="15">
                  <c:v>247105</c:v>
                </c:pt>
                <c:pt idx="16">
                  <c:v>250964</c:v>
                </c:pt>
                <c:pt idx="17">
                  <c:v>251647</c:v>
                </c:pt>
                <c:pt idx="18">
                  <c:v>273775</c:v>
                </c:pt>
                <c:pt idx="19">
                  <c:v>296093</c:v>
                </c:pt>
                <c:pt idx="20">
                  <c:v>314590</c:v>
                </c:pt>
                <c:pt idx="21">
                  <c:v>325736</c:v>
                </c:pt>
                <c:pt idx="22">
                  <c:v>335731</c:v>
                </c:pt>
                <c:pt idx="23">
                  <c:v>342456</c:v>
                </c:pt>
                <c:pt idx="24">
                  <c:v>353365</c:v>
                </c:pt>
                <c:pt idx="25">
                  <c:v>374332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A7E2-4C76-B2A8-410A4AF66D82}"/>
            </c:ext>
          </c:extLst>
        </c:ser>
        <c:dLbls>
          <c:dLblPos val="inEnd"/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1.0684587099772352E-2"/>
          <c:y val="0.91709001090781672"/>
          <c:w val="0.95143312067809827"/>
          <c:h val="6.9904580924616253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ln>
                <a:noFill/>
              </a:ln>
              <a:solidFill>
                <a:schemeClr val="tx1"/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>
          <a:ln>
            <a:noFill/>
          </a:ln>
          <a:solidFill>
            <a:schemeClr val="tx1"/>
          </a:solidFill>
        </a:defRPr>
      </a:pPr>
      <a:endParaRPr lang="en-US"/>
    </a:p>
  </c:txPr>
  <c:printSettings>
    <c:headerFooter/>
    <c:pageMargins b="0.75" l="0.7" r="0.7" t="0.75" header="0.3" footer="0.3"/>
    <c:pageSetup/>
  </c:printSettings>
  <c:userShapes r:id="rId3"/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58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lt1"/>
    </cs:fontRef>
    <cs:defRPr sz="900" b="1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scene3d>
        <a:camera prst="orthographicFront"/>
        <a:lightRig rig="brightRoom" dir="t"/>
      </a:scene3d>
      <a:sp3d prstMaterial="flat">
        <a:bevelT w="50800" h="101600" prst="angle"/>
        <a:contourClr>
          <a:srgbClr val="000000"/>
        </a:contourClr>
      </a:sp3d>
    </cs:spPr>
  </cs:dataPoint>
  <cs:dataPoint3D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1905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lt1"/>
        </a:solidFill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1" i="0" kern="1200" cap="all" spc="5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ash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18</xdr:row>
      <xdr:rowOff>126909</xdr:rowOff>
    </xdr:from>
    <xdr:to>
      <xdr:col>14</xdr:col>
      <xdr:colOff>-1</xdr:colOff>
      <xdr:row>53</xdr:row>
      <xdr:rowOff>19050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449BE844-F071-6D8F-3AA1-1195E7DFEE6D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15</xdr:col>
      <xdr:colOff>0</xdr:colOff>
      <xdr:row>18</xdr:row>
      <xdr:rowOff>115251</xdr:rowOff>
    </xdr:from>
    <xdr:to>
      <xdr:col>30</xdr:col>
      <xdr:colOff>590550</xdr:colOff>
      <xdr:row>53</xdr:row>
      <xdr:rowOff>3901</xdr:rowOff>
    </xdr:to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6AFE3F5D-0202-F74A-9ACC-7B7842B75C61}"/>
            </a:ext>
            <a:ext uri="{147F2762-F138-4A5C-976F-8EAC2B608ADB}">
              <a16:predDERef xmlns:a16="http://schemas.microsoft.com/office/drawing/2014/main" pred="{449BE844-F071-6D8F-3AA1-1195E7DFEE6D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6</xdr:col>
      <xdr:colOff>381160</xdr:colOff>
      <xdr:row>54</xdr:row>
      <xdr:rowOff>38100</xdr:rowOff>
    </xdr:from>
    <xdr:to>
      <xdr:col>21</xdr:col>
      <xdr:colOff>255382</xdr:colOff>
      <xdr:row>84</xdr:row>
      <xdr:rowOff>171450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5FA05D6A-6231-1688-D4D0-4F435447204C}"/>
            </a:ext>
            <a:ext uri="{147F2762-F138-4A5C-976F-8EAC2B608ADB}">
              <a16:predDERef xmlns:a16="http://schemas.microsoft.com/office/drawing/2014/main" pred="{6AFE3F5D-0202-F74A-9ACC-7B7842B75C61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2.xml><?xml version="1.0" encoding="utf-8"?>
<c:userShapes xmlns:c="http://schemas.openxmlformats.org/drawingml/2006/chart">
  <cdr:relSizeAnchor xmlns:cdr="http://schemas.openxmlformats.org/drawingml/2006/chartDrawing">
    <cdr:from>
      <cdr:x>0.47588</cdr:x>
      <cdr:y>0.84403</cdr:y>
    </cdr:from>
    <cdr:to>
      <cdr:x>0.52566</cdr:x>
      <cdr:y>0.90162</cdr:y>
    </cdr:to>
    <cdr:sp macro="" textlink="">
      <cdr:nvSpPr>
        <cdr:cNvPr id="3" name="TextBox 2">
          <a:extLst xmlns:a="http://schemas.openxmlformats.org/drawingml/2006/main">
            <a:ext uri="{FF2B5EF4-FFF2-40B4-BE49-F238E27FC236}">
              <a16:creationId xmlns:a16="http://schemas.microsoft.com/office/drawing/2014/main" id="{56A89D11-B326-F832-29D3-50C345DF6B83}"/>
            </a:ext>
          </a:extLst>
        </cdr:cNvPr>
        <cdr:cNvSpPr txBox="1"/>
      </cdr:nvSpPr>
      <cdr:spPr>
        <a:xfrm xmlns:a="http://schemas.openxmlformats.org/drawingml/2006/main">
          <a:off x="3733343" y="4020503"/>
          <a:ext cx="390525" cy="27432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en-GB" sz="1000" kern="1200"/>
            <a:t>Year</a:t>
          </a:r>
        </a:p>
      </cdr:txBody>
    </cdr:sp>
  </cdr:relSizeAnchor>
</c:userShape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229265-4FC2-411C-8EA0-FE52AEF19184}">
  <dimension ref="A1:AG17"/>
  <sheetViews>
    <sheetView tabSelected="1" topLeftCell="R2" workbookViewId="0">
      <selection activeCell="J23" sqref="J23"/>
    </sheetView>
  </sheetViews>
  <sheetFormatPr defaultRowHeight="14.4" x14ac:dyDescent="0.3"/>
  <cols>
    <col min="1" max="1" width="26.6640625" customWidth="1"/>
    <col min="28" max="28" width="17.33203125" customWidth="1"/>
    <col min="29" max="29" width="14.88671875" customWidth="1"/>
    <col min="30" max="30" width="24.6640625" customWidth="1"/>
    <col min="31" max="31" width="22" customWidth="1"/>
    <col min="32" max="32" width="10.5546875" customWidth="1"/>
  </cols>
  <sheetData>
    <row r="1" spans="1:33" x14ac:dyDescent="0.3">
      <c r="A1" t="s">
        <v>0</v>
      </c>
    </row>
    <row r="2" spans="1:33" ht="15" thickBot="1" x14ac:dyDescent="0.35">
      <c r="AB2" s="7"/>
      <c r="AC2" s="8"/>
      <c r="AD2" s="8"/>
      <c r="AE2" s="9"/>
      <c r="AF2" s="9"/>
      <c r="AG2" s="1"/>
    </row>
    <row r="3" spans="1:33" s="1" customFormat="1" ht="15" thickBot="1" x14ac:dyDescent="0.35">
      <c r="A3" s="1" t="s">
        <v>6</v>
      </c>
      <c r="B3" s="1">
        <v>1997</v>
      </c>
      <c r="C3" s="1">
        <v>1998</v>
      </c>
      <c r="D3" s="1">
        <v>1999</v>
      </c>
      <c r="E3" s="1">
        <v>2000</v>
      </c>
      <c r="F3" s="1">
        <v>2001</v>
      </c>
      <c r="G3" s="1">
        <v>2002</v>
      </c>
      <c r="H3" s="1">
        <v>2003</v>
      </c>
      <c r="I3" s="1">
        <v>2004</v>
      </c>
      <c r="J3" s="1">
        <v>2005</v>
      </c>
      <c r="K3" s="1">
        <v>2006</v>
      </c>
      <c r="L3" s="1">
        <v>2007</v>
      </c>
      <c r="M3" s="1">
        <v>2008</v>
      </c>
      <c r="N3" s="1">
        <v>2009</v>
      </c>
      <c r="O3" s="1">
        <v>2010</v>
      </c>
      <c r="P3" s="1">
        <v>2011</v>
      </c>
      <c r="Q3" s="1">
        <v>2012</v>
      </c>
      <c r="R3" s="1">
        <v>2013</v>
      </c>
      <c r="S3" s="1">
        <v>2014</v>
      </c>
      <c r="T3" s="1">
        <v>2015</v>
      </c>
      <c r="U3" s="1">
        <v>2016</v>
      </c>
      <c r="V3" s="1">
        <v>2017</v>
      </c>
      <c r="W3" s="1">
        <v>2018</v>
      </c>
      <c r="X3" s="1">
        <v>2019</v>
      </c>
      <c r="Y3" s="1">
        <v>2020</v>
      </c>
      <c r="Z3" s="1">
        <v>2021</v>
      </c>
      <c r="AA3" s="1">
        <v>2022</v>
      </c>
      <c r="AB3" s="13" t="s">
        <v>1</v>
      </c>
      <c r="AC3" s="3" t="s">
        <v>2</v>
      </c>
      <c r="AD3" s="3" t="s">
        <v>3</v>
      </c>
      <c r="AE3" s="4" t="s">
        <v>4</v>
      </c>
      <c r="AF3" s="4" t="s">
        <v>5</v>
      </c>
    </row>
    <row r="4" spans="1:33" x14ac:dyDescent="0.3">
      <c r="A4" s="1" t="s">
        <v>7</v>
      </c>
      <c r="B4">
        <v>86269</v>
      </c>
      <c r="C4">
        <v>87837</v>
      </c>
      <c r="D4">
        <v>88018</v>
      </c>
      <c r="E4">
        <v>87712</v>
      </c>
      <c r="F4">
        <v>77926</v>
      </c>
      <c r="G4">
        <v>71431</v>
      </c>
      <c r="H4">
        <v>70370</v>
      </c>
      <c r="I4">
        <v>71620</v>
      </c>
      <c r="J4">
        <v>73117</v>
      </c>
      <c r="K4">
        <v>71960</v>
      </c>
      <c r="L4">
        <v>74325</v>
      </c>
      <c r="M4">
        <v>78826</v>
      </c>
      <c r="N4">
        <v>75382</v>
      </c>
      <c r="O4">
        <v>86274</v>
      </c>
      <c r="P4">
        <v>89132</v>
      </c>
      <c r="Q4">
        <v>90647</v>
      </c>
      <c r="R4">
        <v>92635</v>
      </c>
      <c r="S4">
        <v>92926</v>
      </c>
      <c r="T4">
        <v>108691</v>
      </c>
      <c r="U4">
        <v>123489</v>
      </c>
      <c r="V4">
        <v>133472</v>
      </c>
      <c r="W4">
        <v>138069</v>
      </c>
      <c r="X4">
        <v>144229</v>
      </c>
      <c r="Y4">
        <v>148584</v>
      </c>
      <c r="Z4">
        <v>153622</v>
      </c>
      <c r="AA4">
        <v>157012</v>
      </c>
      <c r="AB4" s="10">
        <f>AVERAGE(B4:AA4)</f>
        <v>98983.653846153844</v>
      </c>
      <c r="AC4" s="10">
        <f>MEDIAN(B4:AA4)</f>
        <v>87927.5</v>
      </c>
      <c r="AD4" s="10" t="e">
        <f>_xlfn.MODE.SNGL(B4:AA4)</f>
        <v>#N/A</v>
      </c>
      <c r="AE4" s="10">
        <f>_xlfn.STDEV.S(B4:AA4)</f>
        <v>28948.913198173512</v>
      </c>
      <c r="AF4" s="10">
        <f>MAX(B4:AA4) - MIN(B4:AA4)</f>
        <v>86642</v>
      </c>
    </row>
    <row r="5" spans="1:33" x14ac:dyDescent="0.3">
      <c r="A5" s="1" t="s">
        <v>8</v>
      </c>
      <c r="B5">
        <v>47644</v>
      </c>
      <c r="C5">
        <v>47918</v>
      </c>
      <c r="D5">
        <v>49350</v>
      </c>
      <c r="E5">
        <v>48773</v>
      </c>
      <c r="F5">
        <v>50653</v>
      </c>
      <c r="G5">
        <v>50306</v>
      </c>
      <c r="H5">
        <v>53022</v>
      </c>
      <c r="I5">
        <v>55027</v>
      </c>
      <c r="J5">
        <v>57320</v>
      </c>
      <c r="K5">
        <v>58910</v>
      </c>
      <c r="L5">
        <v>60313</v>
      </c>
      <c r="M5">
        <v>62910</v>
      </c>
      <c r="N5">
        <v>60625</v>
      </c>
      <c r="O5">
        <v>65432</v>
      </c>
      <c r="P5">
        <v>65689</v>
      </c>
      <c r="Q5">
        <v>62008</v>
      </c>
      <c r="R5">
        <v>66054</v>
      </c>
      <c r="S5">
        <v>66135</v>
      </c>
      <c r="T5">
        <v>72128</v>
      </c>
      <c r="U5">
        <v>76845</v>
      </c>
      <c r="V5">
        <v>82783</v>
      </c>
      <c r="W5">
        <v>88297</v>
      </c>
      <c r="X5">
        <v>91843</v>
      </c>
      <c r="Y5">
        <v>94651</v>
      </c>
      <c r="Z5">
        <v>100218</v>
      </c>
      <c r="AA5">
        <v>103938</v>
      </c>
      <c r="AB5" s="11">
        <f t="shared" ref="AB5:AB17" si="0">AVERAGE(B5:AA5)</f>
        <v>66876.61538461539</v>
      </c>
      <c r="AC5" s="11">
        <f t="shared" ref="AC5:AC17" si="1">MEDIAN(B5:AA5)</f>
        <v>62459</v>
      </c>
      <c r="AD5" s="14" t="e">
        <f t="shared" ref="AD5:AD17" si="2">_xlfn.MODE.SNGL(B5:AA5)</f>
        <v>#N/A</v>
      </c>
      <c r="AE5" s="11">
        <f t="shared" ref="AE5:AE17" si="3">_xlfn.STDEV.S(B5:AA5)</f>
        <v>17010.872050725487</v>
      </c>
      <c r="AF5" s="14">
        <f t="shared" ref="AF5:AF17" si="4">MAX(B5:AA5) - MIN(B5:AA5)</f>
        <v>56294</v>
      </c>
    </row>
    <row r="6" spans="1:33" x14ac:dyDescent="0.3">
      <c r="A6" s="1" t="s">
        <v>9</v>
      </c>
      <c r="B6">
        <v>15737</v>
      </c>
      <c r="C6">
        <v>16391</v>
      </c>
      <c r="D6">
        <v>16969</v>
      </c>
      <c r="E6">
        <v>16584</v>
      </c>
      <c r="F6">
        <v>22455</v>
      </c>
      <c r="G6">
        <v>23963</v>
      </c>
      <c r="H6">
        <v>25704</v>
      </c>
      <c r="I6">
        <v>26865</v>
      </c>
      <c r="J6">
        <v>28435</v>
      </c>
      <c r="K6">
        <v>30375</v>
      </c>
      <c r="L6">
        <v>31814</v>
      </c>
      <c r="M6">
        <v>33594</v>
      </c>
      <c r="N6">
        <v>33069</v>
      </c>
      <c r="O6">
        <v>32119</v>
      </c>
      <c r="P6">
        <v>30142</v>
      </c>
      <c r="Q6">
        <v>28875</v>
      </c>
      <c r="R6">
        <v>29014</v>
      </c>
      <c r="S6">
        <v>29142</v>
      </c>
      <c r="T6">
        <v>30855</v>
      </c>
      <c r="U6">
        <v>32339</v>
      </c>
      <c r="V6">
        <v>33933</v>
      </c>
      <c r="W6">
        <v>35434</v>
      </c>
      <c r="X6">
        <v>36071</v>
      </c>
      <c r="Y6">
        <v>36725</v>
      </c>
      <c r="Z6">
        <v>38353</v>
      </c>
      <c r="AA6">
        <v>41044</v>
      </c>
      <c r="AB6" s="11">
        <f t="shared" si="0"/>
        <v>29076.961538461539</v>
      </c>
      <c r="AC6" s="11">
        <f t="shared" si="1"/>
        <v>30258.5</v>
      </c>
      <c r="AD6" s="14" t="e">
        <f t="shared" si="2"/>
        <v>#N/A</v>
      </c>
      <c r="AE6" s="11">
        <f t="shared" si="3"/>
        <v>6924.3415772520639</v>
      </c>
      <c r="AF6" s="14">
        <f t="shared" si="4"/>
        <v>25307</v>
      </c>
    </row>
    <row r="7" spans="1:33" x14ac:dyDescent="0.3">
      <c r="A7" s="1" t="s">
        <v>10</v>
      </c>
      <c r="B7">
        <v>3787</v>
      </c>
      <c r="C7">
        <v>3988</v>
      </c>
      <c r="D7">
        <v>4148</v>
      </c>
      <c r="E7">
        <v>3790</v>
      </c>
      <c r="F7">
        <v>8044</v>
      </c>
      <c r="G7">
        <v>9819</v>
      </c>
      <c r="H7">
        <v>10508</v>
      </c>
      <c r="I7">
        <v>10982</v>
      </c>
      <c r="J7">
        <v>11599</v>
      </c>
      <c r="K7">
        <v>12230</v>
      </c>
      <c r="L7">
        <v>12669</v>
      </c>
      <c r="M7">
        <v>13459</v>
      </c>
      <c r="N7">
        <v>12390</v>
      </c>
      <c r="O7">
        <v>11774</v>
      </c>
      <c r="P7">
        <v>11234</v>
      </c>
      <c r="Q7">
        <v>11455</v>
      </c>
      <c r="R7">
        <v>11425</v>
      </c>
      <c r="S7">
        <v>11455</v>
      </c>
      <c r="T7">
        <v>11923</v>
      </c>
      <c r="U7">
        <v>12255</v>
      </c>
      <c r="V7">
        <v>12665</v>
      </c>
      <c r="W7">
        <v>12890</v>
      </c>
      <c r="X7">
        <v>12908</v>
      </c>
      <c r="Y7">
        <v>13269</v>
      </c>
      <c r="Z7">
        <v>13509</v>
      </c>
      <c r="AA7">
        <v>14378</v>
      </c>
      <c r="AB7" s="11">
        <f t="shared" si="0"/>
        <v>10713.576923076924</v>
      </c>
      <c r="AC7" s="11">
        <f t="shared" si="1"/>
        <v>11686.5</v>
      </c>
      <c r="AD7" s="14">
        <f t="shared" si="2"/>
        <v>11455</v>
      </c>
      <c r="AE7" s="11">
        <f t="shared" si="3"/>
        <v>3209.4998261171709</v>
      </c>
      <c r="AF7" s="14">
        <f t="shared" si="4"/>
        <v>10591</v>
      </c>
    </row>
    <row r="8" spans="1:33" x14ac:dyDescent="0.3">
      <c r="A8" s="1" t="s">
        <v>11</v>
      </c>
      <c r="B8">
        <v>3101</v>
      </c>
      <c r="C8">
        <v>3274</v>
      </c>
      <c r="D8">
        <v>3271</v>
      </c>
      <c r="E8">
        <v>3104</v>
      </c>
      <c r="F8">
        <v>4920</v>
      </c>
      <c r="G8">
        <v>5427</v>
      </c>
      <c r="H8">
        <v>5892</v>
      </c>
      <c r="I8">
        <v>6161</v>
      </c>
      <c r="J8">
        <v>6341</v>
      </c>
      <c r="K8">
        <v>6656</v>
      </c>
      <c r="L8">
        <v>6860</v>
      </c>
      <c r="M8">
        <v>7102</v>
      </c>
      <c r="N8">
        <v>6502</v>
      </c>
      <c r="O8">
        <v>6029</v>
      </c>
      <c r="P8">
        <v>5778</v>
      </c>
      <c r="Q8">
        <v>6078</v>
      </c>
      <c r="R8">
        <v>5985</v>
      </c>
      <c r="S8">
        <v>6016</v>
      </c>
      <c r="T8">
        <v>6203</v>
      </c>
      <c r="U8">
        <v>6230</v>
      </c>
      <c r="V8">
        <v>6328</v>
      </c>
      <c r="W8">
        <v>6444</v>
      </c>
      <c r="X8">
        <v>6508</v>
      </c>
      <c r="Y8">
        <v>6633</v>
      </c>
      <c r="Z8">
        <v>6648</v>
      </c>
      <c r="AA8">
        <v>7089</v>
      </c>
      <c r="AB8" s="11">
        <f t="shared" si="0"/>
        <v>5791.5384615384619</v>
      </c>
      <c r="AC8" s="11">
        <f t="shared" si="1"/>
        <v>6182</v>
      </c>
      <c r="AD8" s="14" t="e">
        <f t="shared" si="2"/>
        <v>#N/A</v>
      </c>
      <c r="AE8" s="11">
        <f t="shared" si="3"/>
        <v>1225.4747400340561</v>
      </c>
      <c r="AF8" s="14">
        <f t="shared" si="4"/>
        <v>4001</v>
      </c>
    </row>
    <row r="9" spans="1:33" x14ac:dyDescent="0.3">
      <c r="A9" s="1" t="s">
        <v>12</v>
      </c>
      <c r="B9">
        <v>1176</v>
      </c>
      <c r="C9">
        <v>1201</v>
      </c>
      <c r="D9">
        <v>1332</v>
      </c>
      <c r="E9">
        <v>1201</v>
      </c>
      <c r="F9">
        <v>1782</v>
      </c>
      <c r="G9">
        <v>1809</v>
      </c>
      <c r="H9">
        <v>1932</v>
      </c>
      <c r="I9">
        <v>1985</v>
      </c>
      <c r="J9">
        <v>2037</v>
      </c>
      <c r="K9">
        <v>2056</v>
      </c>
      <c r="L9">
        <v>2128</v>
      </c>
      <c r="M9">
        <v>2262</v>
      </c>
      <c r="N9">
        <v>2104</v>
      </c>
      <c r="O9">
        <v>1864</v>
      </c>
      <c r="P9">
        <v>1713</v>
      </c>
      <c r="Q9">
        <v>1815</v>
      </c>
      <c r="R9">
        <v>1757</v>
      </c>
      <c r="S9">
        <v>1756</v>
      </c>
      <c r="T9">
        <v>1722</v>
      </c>
      <c r="U9">
        <v>1842</v>
      </c>
      <c r="V9">
        <v>1885</v>
      </c>
      <c r="W9">
        <v>1939</v>
      </c>
      <c r="X9">
        <v>1905</v>
      </c>
      <c r="Y9">
        <v>1937</v>
      </c>
      <c r="Z9">
        <v>1993</v>
      </c>
      <c r="AA9">
        <v>2068</v>
      </c>
      <c r="AB9" s="11">
        <f t="shared" si="0"/>
        <v>1815.4230769230769</v>
      </c>
      <c r="AC9" s="11">
        <f t="shared" si="1"/>
        <v>1874.5</v>
      </c>
      <c r="AD9" s="14">
        <f t="shared" si="2"/>
        <v>1201</v>
      </c>
      <c r="AE9" s="11">
        <f t="shared" si="3"/>
        <v>289.54836184332595</v>
      </c>
      <c r="AF9" s="14">
        <f t="shared" si="4"/>
        <v>1086</v>
      </c>
    </row>
    <row r="10" spans="1:33" x14ac:dyDescent="0.3">
      <c r="A10" s="1" t="s">
        <v>13</v>
      </c>
      <c r="B10">
        <v>1156</v>
      </c>
      <c r="C10">
        <v>1263</v>
      </c>
      <c r="D10">
        <v>1188</v>
      </c>
      <c r="E10">
        <v>1109</v>
      </c>
      <c r="F10">
        <v>999</v>
      </c>
      <c r="G10">
        <v>1782</v>
      </c>
      <c r="H10">
        <v>1821</v>
      </c>
      <c r="I10">
        <v>1906</v>
      </c>
      <c r="J10">
        <v>1928</v>
      </c>
      <c r="K10">
        <v>2034</v>
      </c>
      <c r="L10">
        <v>2129</v>
      </c>
      <c r="M10">
        <v>2211</v>
      </c>
      <c r="N10">
        <v>2064</v>
      </c>
      <c r="O10">
        <v>1896</v>
      </c>
      <c r="P10">
        <v>1774</v>
      </c>
      <c r="Q10">
        <v>1796</v>
      </c>
      <c r="R10">
        <v>1756</v>
      </c>
      <c r="S10">
        <v>1752</v>
      </c>
      <c r="T10">
        <v>1849</v>
      </c>
      <c r="U10">
        <v>1848</v>
      </c>
      <c r="V10">
        <v>1879</v>
      </c>
      <c r="W10">
        <v>1932</v>
      </c>
      <c r="X10">
        <v>1918</v>
      </c>
      <c r="Y10">
        <v>1913</v>
      </c>
      <c r="Z10">
        <v>1847</v>
      </c>
      <c r="AA10">
        <v>1860</v>
      </c>
      <c r="AB10" s="11">
        <f t="shared" si="0"/>
        <v>1754.2307692307693</v>
      </c>
      <c r="AC10" s="11">
        <f t="shared" si="1"/>
        <v>1848.5</v>
      </c>
      <c r="AD10" s="14" t="e">
        <f t="shared" si="2"/>
        <v>#N/A</v>
      </c>
      <c r="AE10" s="11">
        <f t="shared" si="3"/>
        <v>325.40956441903228</v>
      </c>
      <c r="AF10" s="14">
        <f t="shared" si="4"/>
        <v>1212</v>
      </c>
    </row>
    <row r="11" spans="1:33" x14ac:dyDescent="0.3">
      <c r="A11" s="1" t="s">
        <v>14</v>
      </c>
      <c r="B11">
        <v>396</v>
      </c>
      <c r="C11">
        <v>419</v>
      </c>
      <c r="D11">
        <v>397</v>
      </c>
      <c r="E11">
        <v>364</v>
      </c>
      <c r="F11">
        <v>354</v>
      </c>
      <c r="G11">
        <v>457</v>
      </c>
      <c r="H11">
        <v>583</v>
      </c>
      <c r="I11">
        <v>550</v>
      </c>
      <c r="J11">
        <v>573</v>
      </c>
      <c r="K11">
        <v>583</v>
      </c>
      <c r="L11">
        <v>597</v>
      </c>
      <c r="M11">
        <v>647</v>
      </c>
      <c r="N11">
        <v>596</v>
      </c>
      <c r="O11">
        <v>593</v>
      </c>
      <c r="P11">
        <v>547</v>
      </c>
      <c r="Q11">
        <v>530</v>
      </c>
      <c r="R11">
        <v>523</v>
      </c>
      <c r="S11">
        <v>521</v>
      </c>
      <c r="T11">
        <v>511</v>
      </c>
      <c r="U11">
        <v>534</v>
      </c>
      <c r="V11">
        <v>542</v>
      </c>
      <c r="W11">
        <v>556</v>
      </c>
      <c r="X11">
        <v>549</v>
      </c>
      <c r="Y11">
        <v>584</v>
      </c>
      <c r="Z11">
        <v>602</v>
      </c>
      <c r="AA11">
        <v>617</v>
      </c>
      <c r="AB11" s="11">
        <f t="shared" si="0"/>
        <v>527.88461538461536</v>
      </c>
      <c r="AC11" s="11">
        <f t="shared" si="1"/>
        <v>548</v>
      </c>
      <c r="AD11" s="14">
        <f t="shared" si="2"/>
        <v>583</v>
      </c>
      <c r="AE11" s="11">
        <f t="shared" si="3"/>
        <v>80.926300754737085</v>
      </c>
      <c r="AF11" s="14">
        <f t="shared" si="4"/>
        <v>293</v>
      </c>
    </row>
    <row r="12" spans="1:33" x14ac:dyDescent="0.3">
      <c r="A12" s="1" t="s">
        <v>15</v>
      </c>
      <c r="B12">
        <v>296</v>
      </c>
      <c r="C12">
        <v>319</v>
      </c>
      <c r="D12">
        <v>304</v>
      </c>
      <c r="E12">
        <v>271</v>
      </c>
      <c r="F12">
        <v>304</v>
      </c>
      <c r="G12">
        <v>425</v>
      </c>
      <c r="H12">
        <v>451</v>
      </c>
      <c r="I12">
        <v>464</v>
      </c>
      <c r="J12">
        <v>469</v>
      </c>
      <c r="K12">
        <v>467</v>
      </c>
      <c r="L12">
        <v>490</v>
      </c>
      <c r="M12">
        <v>511</v>
      </c>
      <c r="N12">
        <v>484</v>
      </c>
      <c r="O12">
        <v>472</v>
      </c>
      <c r="P12">
        <v>450</v>
      </c>
      <c r="Q12">
        <v>417</v>
      </c>
      <c r="R12">
        <v>406</v>
      </c>
      <c r="S12">
        <v>405</v>
      </c>
      <c r="T12">
        <v>436</v>
      </c>
      <c r="U12">
        <v>468</v>
      </c>
      <c r="V12">
        <v>486</v>
      </c>
      <c r="W12">
        <v>474</v>
      </c>
      <c r="X12">
        <v>445</v>
      </c>
      <c r="Y12">
        <v>441</v>
      </c>
      <c r="Z12">
        <v>441</v>
      </c>
      <c r="AA12">
        <v>433</v>
      </c>
      <c r="AB12" s="11">
        <f t="shared" si="0"/>
        <v>424.19230769230768</v>
      </c>
      <c r="AC12" s="11">
        <f t="shared" si="1"/>
        <v>443</v>
      </c>
      <c r="AD12" s="14">
        <f t="shared" si="2"/>
        <v>304</v>
      </c>
      <c r="AE12" s="11">
        <f t="shared" si="3"/>
        <v>67.700528346989444</v>
      </c>
      <c r="AF12" s="14">
        <f t="shared" si="4"/>
        <v>240</v>
      </c>
    </row>
    <row r="13" spans="1:33" x14ac:dyDescent="0.3">
      <c r="A13" s="1" t="s">
        <v>16</v>
      </c>
      <c r="B13">
        <v>381</v>
      </c>
      <c r="C13">
        <v>405</v>
      </c>
      <c r="D13">
        <v>379</v>
      </c>
      <c r="E13">
        <v>341</v>
      </c>
      <c r="F13">
        <v>433</v>
      </c>
      <c r="G13">
        <v>520</v>
      </c>
      <c r="H13">
        <v>535</v>
      </c>
      <c r="I13">
        <v>560</v>
      </c>
      <c r="J13">
        <v>556</v>
      </c>
      <c r="K13">
        <v>562</v>
      </c>
      <c r="L13">
        <v>595</v>
      </c>
      <c r="M13">
        <v>602</v>
      </c>
      <c r="N13">
        <v>531</v>
      </c>
      <c r="O13">
        <v>525</v>
      </c>
      <c r="P13">
        <v>483</v>
      </c>
      <c r="Q13">
        <v>483</v>
      </c>
      <c r="R13">
        <v>481</v>
      </c>
      <c r="S13">
        <v>482</v>
      </c>
      <c r="T13">
        <v>489</v>
      </c>
      <c r="U13">
        <v>498</v>
      </c>
      <c r="V13">
        <v>538</v>
      </c>
      <c r="W13">
        <v>554</v>
      </c>
      <c r="X13">
        <v>573</v>
      </c>
      <c r="Y13">
        <v>573</v>
      </c>
      <c r="Z13">
        <v>544</v>
      </c>
      <c r="AA13">
        <v>553</v>
      </c>
      <c r="AB13" s="11">
        <f t="shared" si="0"/>
        <v>506.76923076923077</v>
      </c>
      <c r="AC13" s="11">
        <f t="shared" si="1"/>
        <v>528</v>
      </c>
      <c r="AD13" s="14">
        <f t="shared" si="2"/>
        <v>483</v>
      </c>
      <c r="AE13" s="11">
        <f t="shared" si="3"/>
        <v>69.505860295262877</v>
      </c>
      <c r="AF13" s="14">
        <f t="shared" si="4"/>
        <v>261</v>
      </c>
    </row>
    <row r="14" spans="1:33" x14ac:dyDescent="0.3">
      <c r="A14" s="1" t="s">
        <v>17</v>
      </c>
      <c r="B14">
        <v>107</v>
      </c>
      <c r="C14">
        <v>125</v>
      </c>
      <c r="D14">
        <v>105</v>
      </c>
      <c r="E14">
        <v>91</v>
      </c>
      <c r="F14">
        <v>129</v>
      </c>
      <c r="G14">
        <v>123</v>
      </c>
      <c r="H14">
        <v>135</v>
      </c>
      <c r="I14">
        <v>148</v>
      </c>
      <c r="J14">
        <v>148</v>
      </c>
      <c r="K14">
        <v>148</v>
      </c>
      <c r="L14">
        <v>154</v>
      </c>
      <c r="M14">
        <v>164</v>
      </c>
      <c r="N14">
        <v>154</v>
      </c>
      <c r="O14">
        <v>145</v>
      </c>
      <c r="P14">
        <v>147</v>
      </c>
      <c r="Q14">
        <v>145</v>
      </c>
      <c r="R14">
        <v>136</v>
      </c>
      <c r="S14">
        <v>138</v>
      </c>
      <c r="T14">
        <v>143</v>
      </c>
      <c r="U14">
        <v>147</v>
      </c>
      <c r="V14">
        <v>144</v>
      </c>
      <c r="W14">
        <v>145</v>
      </c>
      <c r="X14">
        <v>149</v>
      </c>
      <c r="Y14">
        <v>143</v>
      </c>
      <c r="Z14">
        <v>124</v>
      </c>
      <c r="AA14">
        <v>125</v>
      </c>
      <c r="AB14" s="11">
        <f t="shared" si="0"/>
        <v>137</v>
      </c>
      <c r="AC14" s="11">
        <f t="shared" si="1"/>
        <v>143.5</v>
      </c>
      <c r="AD14" s="14">
        <f t="shared" si="2"/>
        <v>148</v>
      </c>
      <c r="AE14" s="11">
        <f t="shared" si="3"/>
        <v>16.840427548016709</v>
      </c>
      <c r="AF14" s="14">
        <f t="shared" si="4"/>
        <v>73</v>
      </c>
    </row>
    <row r="15" spans="1:33" x14ac:dyDescent="0.3">
      <c r="A15" s="1" t="s">
        <v>18</v>
      </c>
      <c r="B15">
        <v>60</v>
      </c>
      <c r="C15">
        <v>56</v>
      </c>
      <c r="D15">
        <v>58</v>
      </c>
      <c r="E15">
        <v>51</v>
      </c>
      <c r="F15">
        <v>68</v>
      </c>
      <c r="G15">
        <v>62</v>
      </c>
      <c r="H15">
        <v>75</v>
      </c>
      <c r="I15">
        <v>75</v>
      </c>
      <c r="J15">
        <v>65</v>
      </c>
      <c r="K15">
        <v>72</v>
      </c>
      <c r="L15">
        <v>65</v>
      </c>
      <c r="M15">
        <v>60</v>
      </c>
      <c r="N15">
        <v>62</v>
      </c>
      <c r="O15">
        <v>60</v>
      </c>
      <c r="P15">
        <v>56</v>
      </c>
      <c r="Q15">
        <v>55</v>
      </c>
      <c r="R15">
        <v>51</v>
      </c>
      <c r="S15">
        <v>48</v>
      </c>
      <c r="T15">
        <v>56</v>
      </c>
      <c r="U15">
        <v>57</v>
      </c>
      <c r="V15">
        <v>60</v>
      </c>
      <c r="W15">
        <v>56</v>
      </c>
      <c r="X15">
        <v>59</v>
      </c>
      <c r="Y15">
        <v>58</v>
      </c>
      <c r="Z15">
        <v>56</v>
      </c>
      <c r="AA15">
        <v>62</v>
      </c>
      <c r="AB15" s="11">
        <f t="shared" si="0"/>
        <v>60.115384615384613</v>
      </c>
      <c r="AC15" s="11">
        <f t="shared" si="1"/>
        <v>59.5</v>
      </c>
      <c r="AD15" s="14">
        <f t="shared" si="2"/>
        <v>56</v>
      </c>
      <c r="AE15" s="11">
        <f t="shared" si="3"/>
        <v>6.7783592296479656</v>
      </c>
      <c r="AF15" s="14">
        <f t="shared" si="4"/>
        <v>27</v>
      </c>
    </row>
    <row r="16" spans="1:33" x14ac:dyDescent="0.3">
      <c r="A16" s="1" t="s">
        <v>19</v>
      </c>
      <c r="B16">
        <v>38</v>
      </c>
      <c r="C16">
        <v>40</v>
      </c>
      <c r="D16">
        <v>42</v>
      </c>
      <c r="E16">
        <v>35</v>
      </c>
      <c r="F16">
        <v>56</v>
      </c>
      <c r="G16">
        <v>57</v>
      </c>
      <c r="H16">
        <v>64</v>
      </c>
      <c r="I16">
        <v>60</v>
      </c>
      <c r="J16">
        <v>56</v>
      </c>
      <c r="K16">
        <v>54</v>
      </c>
      <c r="L16">
        <v>60</v>
      </c>
      <c r="M16">
        <v>59</v>
      </c>
      <c r="N16">
        <v>62</v>
      </c>
      <c r="O16">
        <v>62</v>
      </c>
      <c r="P16">
        <v>60</v>
      </c>
      <c r="Q16">
        <v>59</v>
      </c>
      <c r="R16">
        <v>60</v>
      </c>
      <c r="S16">
        <v>60</v>
      </c>
      <c r="T16">
        <v>58</v>
      </c>
      <c r="U16">
        <v>57</v>
      </c>
      <c r="V16">
        <v>56</v>
      </c>
      <c r="W16">
        <v>58</v>
      </c>
      <c r="X16">
        <v>54</v>
      </c>
      <c r="Y16">
        <v>54</v>
      </c>
      <c r="Z16">
        <v>56</v>
      </c>
      <c r="AA16">
        <v>52</v>
      </c>
      <c r="AB16" s="11">
        <f t="shared" si="0"/>
        <v>54.96153846153846</v>
      </c>
      <c r="AC16" s="11">
        <f t="shared" si="1"/>
        <v>57</v>
      </c>
      <c r="AD16" s="14">
        <f t="shared" si="2"/>
        <v>60</v>
      </c>
      <c r="AE16" s="11">
        <f t="shared" si="3"/>
        <v>7.6445053167920074</v>
      </c>
      <c r="AF16" s="14">
        <f t="shared" si="4"/>
        <v>29</v>
      </c>
    </row>
    <row r="17" spans="1:32" ht="15" thickBot="1" x14ac:dyDescent="0.35">
      <c r="A17" s="1" t="s">
        <v>20</v>
      </c>
      <c r="B17">
        <v>160148</v>
      </c>
      <c r="C17">
        <v>163236</v>
      </c>
      <c r="D17">
        <v>165561</v>
      </c>
      <c r="E17">
        <v>163426</v>
      </c>
      <c r="F17">
        <v>168123</v>
      </c>
      <c r="G17">
        <v>166181</v>
      </c>
      <c r="H17">
        <v>171092</v>
      </c>
      <c r="I17">
        <v>176403</v>
      </c>
      <c r="J17">
        <v>182644</v>
      </c>
      <c r="K17">
        <v>186107</v>
      </c>
      <c r="L17">
        <v>192199</v>
      </c>
      <c r="M17">
        <v>202407</v>
      </c>
      <c r="N17">
        <v>194025</v>
      </c>
      <c r="O17">
        <v>256441</v>
      </c>
      <c r="P17">
        <v>253121</v>
      </c>
      <c r="Q17">
        <v>247105</v>
      </c>
      <c r="R17">
        <v>250964</v>
      </c>
      <c r="S17">
        <v>251647</v>
      </c>
      <c r="T17">
        <v>273775</v>
      </c>
      <c r="U17">
        <v>296093</v>
      </c>
      <c r="V17">
        <v>314590</v>
      </c>
      <c r="W17">
        <v>325736</v>
      </c>
      <c r="X17">
        <v>335731</v>
      </c>
      <c r="Y17">
        <v>342456</v>
      </c>
      <c r="Z17">
        <v>353365</v>
      </c>
      <c r="AA17">
        <v>374332</v>
      </c>
      <c r="AB17" s="12">
        <f t="shared" si="0"/>
        <v>237188.76923076922</v>
      </c>
      <c r="AC17" s="12">
        <f t="shared" si="1"/>
        <v>224756</v>
      </c>
      <c r="AD17" s="15" t="e">
        <f t="shared" si="2"/>
        <v>#N/A</v>
      </c>
      <c r="AE17" s="12">
        <f t="shared" si="3"/>
        <v>70254.244856411475</v>
      </c>
      <c r="AF17" s="15">
        <f t="shared" si="4"/>
        <v>214184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47AB23-CF07-4C99-A7DF-2167561D1270}">
  <dimension ref="A1:AA61"/>
  <sheetViews>
    <sheetView zoomScale="40" zoomScaleNormal="40" workbookViewId="0">
      <selection activeCell="O25" sqref="O25"/>
    </sheetView>
  </sheetViews>
  <sheetFormatPr defaultRowHeight="14.4" x14ac:dyDescent="0.3"/>
  <cols>
    <col min="1" max="1" width="26.6640625" customWidth="1"/>
  </cols>
  <sheetData>
    <row r="1" spans="1:27" x14ac:dyDescent="0.3">
      <c r="A1" t="s">
        <v>21</v>
      </c>
    </row>
    <row r="2" spans="1:27" x14ac:dyDescent="0.3">
      <c r="A2" s="1"/>
    </row>
    <row r="3" spans="1:27" s="1" customFormat="1" x14ac:dyDescent="0.3">
      <c r="A3" s="1" t="s">
        <v>22</v>
      </c>
      <c r="B3" s="1">
        <v>1997</v>
      </c>
      <c r="C3" s="1">
        <v>1998</v>
      </c>
      <c r="D3" s="1">
        <v>1999</v>
      </c>
      <c r="E3" s="1">
        <v>2000</v>
      </c>
      <c r="F3" s="1">
        <v>2001</v>
      </c>
      <c r="G3" s="1">
        <v>2002</v>
      </c>
      <c r="H3" s="1">
        <v>2003</v>
      </c>
      <c r="I3" s="1">
        <v>2004</v>
      </c>
      <c r="J3" s="1">
        <v>2005</v>
      </c>
      <c r="K3" s="1">
        <v>2006</v>
      </c>
      <c r="L3" s="1">
        <v>2007</v>
      </c>
      <c r="M3" s="1">
        <v>2008</v>
      </c>
      <c r="N3" s="1">
        <v>2009</v>
      </c>
      <c r="O3" s="1">
        <v>2010</v>
      </c>
      <c r="P3" s="1">
        <v>2011</v>
      </c>
      <c r="Q3" s="1">
        <v>2012</v>
      </c>
      <c r="R3" s="1">
        <v>2013</v>
      </c>
      <c r="S3" s="1">
        <v>2014</v>
      </c>
      <c r="T3" s="1">
        <v>2015</v>
      </c>
      <c r="U3" s="1">
        <v>2016</v>
      </c>
      <c r="V3" s="1">
        <v>2017</v>
      </c>
      <c r="W3" s="1">
        <v>2018</v>
      </c>
      <c r="X3" s="1">
        <v>2019</v>
      </c>
      <c r="Y3" s="1">
        <v>2020</v>
      </c>
      <c r="Z3" s="1">
        <v>2021</v>
      </c>
      <c r="AA3" s="1">
        <v>2022</v>
      </c>
    </row>
    <row r="4" spans="1:27" x14ac:dyDescent="0.3">
      <c r="A4" s="1" t="s">
        <v>23</v>
      </c>
      <c r="B4">
        <v>4255</v>
      </c>
      <c r="C4">
        <v>4210</v>
      </c>
      <c r="D4">
        <v>4647</v>
      </c>
      <c r="E4">
        <v>4079</v>
      </c>
      <c r="F4">
        <v>4246</v>
      </c>
      <c r="G4">
        <v>4191</v>
      </c>
      <c r="H4">
        <v>4389</v>
      </c>
      <c r="I4">
        <v>4634</v>
      </c>
      <c r="J4">
        <v>5008</v>
      </c>
      <c r="K4">
        <v>5139</v>
      </c>
      <c r="L4">
        <v>5466</v>
      </c>
      <c r="M4">
        <v>5666</v>
      </c>
      <c r="N4">
        <v>5390</v>
      </c>
      <c r="O4">
        <v>7088</v>
      </c>
      <c r="P4">
        <v>6866</v>
      </c>
      <c r="Q4">
        <v>6702</v>
      </c>
      <c r="R4">
        <v>6914</v>
      </c>
      <c r="S4">
        <v>6938</v>
      </c>
      <c r="T4">
        <v>7604</v>
      </c>
      <c r="U4">
        <v>8281</v>
      </c>
      <c r="V4">
        <v>8722</v>
      </c>
      <c r="W4">
        <v>9076</v>
      </c>
      <c r="X4">
        <v>9295</v>
      </c>
      <c r="Y4">
        <v>9516</v>
      </c>
      <c r="Z4">
        <v>9720</v>
      </c>
      <c r="AA4">
        <v>10264</v>
      </c>
    </row>
    <row r="5" spans="1:27" x14ac:dyDescent="0.3">
      <c r="A5" s="1" t="s">
        <v>24</v>
      </c>
      <c r="B5">
        <v>15508</v>
      </c>
      <c r="C5">
        <v>15676</v>
      </c>
      <c r="D5">
        <v>16112</v>
      </c>
      <c r="E5">
        <v>15303</v>
      </c>
      <c r="F5">
        <v>15874</v>
      </c>
      <c r="G5">
        <v>15661</v>
      </c>
      <c r="H5">
        <v>16185</v>
      </c>
      <c r="I5">
        <v>16873</v>
      </c>
      <c r="J5">
        <v>17427</v>
      </c>
      <c r="K5">
        <v>17744</v>
      </c>
      <c r="L5">
        <v>18427</v>
      </c>
      <c r="M5">
        <v>19151</v>
      </c>
      <c r="N5">
        <v>18094</v>
      </c>
      <c r="O5">
        <v>25149</v>
      </c>
      <c r="P5">
        <v>24203</v>
      </c>
      <c r="Q5">
        <v>23378</v>
      </c>
      <c r="R5">
        <v>23820</v>
      </c>
      <c r="S5">
        <v>23906</v>
      </c>
      <c r="T5">
        <v>25323</v>
      </c>
      <c r="U5">
        <v>27352</v>
      </c>
      <c r="V5">
        <v>29408</v>
      </c>
      <c r="W5">
        <v>30900</v>
      </c>
      <c r="X5">
        <v>31086</v>
      </c>
      <c r="Y5">
        <v>31623</v>
      </c>
      <c r="Z5">
        <v>32673</v>
      </c>
      <c r="AA5">
        <v>34818</v>
      </c>
    </row>
    <row r="6" spans="1:27" x14ac:dyDescent="0.3">
      <c r="A6" s="1" t="s">
        <v>25</v>
      </c>
      <c r="B6">
        <v>12581</v>
      </c>
      <c r="C6">
        <v>12543</v>
      </c>
      <c r="D6">
        <v>12442</v>
      </c>
      <c r="E6">
        <v>12913</v>
      </c>
      <c r="F6">
        <v>12625</v>
      </c>
      <c r="G6">
        <v>12476</v>
      </c>
      <c r="H6">
        <v>13156</v>
      </c>
      <c r="I6">
        <v>13788</v>
      </c>
      <c r="J6">
        <v>14275</v>
      </c>
      <c r="K6">
        <v>14588</v>
      </c>
      <c r="L6">
        <v>15402</v>
      </c>
      <c r="M6">
        <v>15932</v>
      </c>
      <c r="N6">
        <v>15098</v>
      </c>
      <c r="O6">
        <v>19895</v>
      </c>
      <c r="P6">
        <v>19469</v>
      </c>
      <c r="Q6">
        <v>18735</v>
      </c>
      <c r="R6">
        <v>18912</v>
      </c>
      <c r="S6">
        <v>18947</v>
      </c>
      <c r="T6">
        <v>19831</v>
      </c>
      <c r="U6">
        <v>21807</v>
      </c>
      <c r="V6">
        <v>22927</v>
      </c>
      <c r="W6">
        <v>23113</v>
      </c>
      <c r="X6">
        <v>23670</v>
      </c>
      <c r="Y6">
        <v>23995</v>
      </c>
      <c r="Z6">
        <v>24805</v>
      </c>
      <c r="AA6">
        <v>27459</v>
      </c>
    </row>
    <row r="7" spans="1:27" x14ac:dyDescent="0.3">
      <c r="A7" s="1" t="s">
        <v>26</v>
      </c>
      <c r="B7">
        <v>11489</v>
      </c>
      <c r="C7">
        <v>11956</v>
      </c>
      <c r="D7">
        <v>11396</v>
      </c>
      <c r="E7">
        <v>11759</v>
      </c>
      <c r="F7">
        <v>12325</v>
      </c>
      <c r="G7">
        <v>12245</v>
      </c>
      <c r="H7">
        <v>12911</v>
      </c>
      <c r="I7">
        <v>13446</v>
      </c>
      <c r="J7">
        <v>14100</v>
      </c>
      <c r="K7">
        <v>14482</v>
      </c>
      <c r="L7">
        <v>14858</v>
      </c>
      <c r="M7">
        <v>15471</v>
      </c>
      <c r="N7">
        <v>14712</v>
      </c>
      <c r="O7">
        <v>19244</v>
      </c>
      <c r="P7">
        <v>18808</v>
      </c>
      <c r="Q7">
        <v>18129</v>
      </c>
      <c r="R7">
        <v>18393</v>
      </c>
      <c r="S7">
        <v>18427</v>
      </c>
      <c r="T7">
        <v>19503</v>
      </c>
      <c r="U7">
        <v>20772</v>
      </c>
      <c r="V7">
        <v>22494</v>
      </c>
      <c r="W7">
        <v>22589</v>
      </c>
      <c r="X7">
        <v>23356</v>
      </c>
      <c r="Y7">
        <v>24194</v>
      </c>
      <c r="Z7">
        <v>24822</v>
      </c>
      <c r="AA7">
        <v>26609</v>
      </c>
    </row>
    <row r="8" spans="1:27" x14ac:dyDescent="0.3">
      <c r="A8" s="1" t="s">
        <v>27</v>
      </c>
      <c r="B8">
        <v>14656</v>
      </c>
      <c r="C8">
        <v>14844</v>
      </c>
      <c r="D8">
        <v>13974</v>
      </c>
      <c r="E8">
        <v>14076</v>
      </c>
      <c r="F8">
        <v>14917</v>
      </c>
      <c r="G8">
        <v>14746</v>
      </c>
      <c r="H8">
        <v>15093</v>
      </c>
      <c r="I8">
        <v>15553</v>
      </c>
      <c r="J8">
        <v>15999</v>
      </c>
      <c r="K8">
        <v>16152</v>
      </c>
      <c r="L8">
        <v>16590</v>
      </c>
      <c r="M8">
        <v>17278</v>
      </c>
      <c r="N8">
        <v>16520</v>
      </c>
      <c r="O8">
        <v>21436</v>
      </c>
      <c r="P8">
        <v>20788</v>
      </c>
      <c r="Q8">
        <v>20088</v>
      </c>
      <c r="R8">
        <v>20288</v>
      </c>
      <c r="S8">
        <v>20330</v>
      </c>
      <c r="T8">
        <v>21287</v>
      </c>
      <c r="U8">
        <v>22844</v>
      </c>
      <c r="V8">
        <v>24377</v>
      </c>
      <c r="W8">
        <v>24788</v>
      </c>
      <c r="X8">
        <v>25831</v>
      </c>
      <c r="Y8">
        <v>26241</v>
      </c>
      <c r="Z8">
        <v>27757</v>
      </c>
      <c r="AA8">
        <v>29918</v>
      </c>
    </row>
    <row r="9" spans="1:27" x14ac:dyDescent="0.3">
      <c r="A9" s="1" t="s">
        <v>28</v>
      </c>
      <c r="B9">
        <v>20195</v>
      </c>
      <c r="C9">
        <v>20949</v>
      </c>
      <c r="D9">
        <v>20608</v>
      </c>
      <c r="E9">
        <v>21553</v>
      </c>
      <c r="F9">
        <v>22129</v>
      </c>
      <c r="G9">
        <v>21790</v>
      </c>
      <c r="H9">
        <v>22513</v>
      </c>
      <c r="I9">
        <v>23071</v>
      </c>
      <c r="J9">
        <v>23831</v>
      </c>
      <c r="K9">
        <v>24296</v>
      </c>
      <c r="L9">
        <v>24741</v>
      </c>
      <c r="M9">
        <v>26073</v>
      </c>
      <c r="N9">
        <v>25218</v>
      </c>
      <c r="O9">
        <v>32532</v>
      </c>
      <c r="P9">
        <v>32017</v>
      </c>
      <c r="Q9">
        <v>31410</v>
      </c>
      <c r="R9">
        <v>31680</v>
      </c>
      <c r="S9">
        <v>31779</v>
      </c>
      <c r="T9">
        <v>34695</v>
      </c>
      <c r="U9">
        <v>37246</v>
      </c>
      <c r="V9">
        <v>39448</v>
      </c>
      <c r="W9">
        <v>41892</v>
      </c>
      <c r="X9">
        <v>42631</v>
      </c>
      <c r="Y9">
        <v>43631</v>
      </c>
      <c r="Z9">
        <v>44914</v>
      </c>
      <c r="AA9">
        <v>47315</v>
      </c>
    </row>
    <row r="10" spans="1:27" x14ac:dyDescent="0.3">
      <c r="A10" s="1" t="s">
        <v>29</v>
      </c>
      <c r="B10">
        <v>16530</v>
      </c>
      <c r="C10">
        <v>17142</v>
      </c>
      <c r="D10">
        <v>17222</v>
      </c>
      <c r="E10">
        <v>15936</v>
      </c>
      <c r="F10">
        <v>17737</v>
      </c>
      <c r="G10">
        <v>17610</v>
      </c>
      <c r="H10">
        <v>17578</v>
      </c>
      <c r="I10">
        <v>17584</v>
      </c>
      <c r="J10">
        <v>17835</v>
      </c>
      <c r="K10">
        <v>18160</v>
      </c>
      <c r="L10">
        <v>19137</v>
      </c>
      <c r="M10">
        <v>20975</v>
      </c>
      <c r="N10">
        <v>20156</v>
      </c>
      <c r="O10">
        <v>31020</v>
      </c>
      <c r="P10">
        <v>31828</v>
      </c>
      <c r="Q10">
        <v>32065</v>
      </c>
      <c r="R10">
        <v>33875</v>
      </c>
      <c r="S10">
        <v>34030</v>
      </c>
      <c r="T10">
        <v>41505</v>
      </c>
      <c r="U10">
        <v>46550</v>
      </c>
      <c r="V10">
        <v>50722</v>
      </c>
      <c r="W10">
        <v>53678</v>
      </c>
      <c r="X10">
        <v>56821</v>
      </c>
      <c r="Y10">
        <v>58296</v>
      </c>
      <c r="Z10">
        <v>60330</v>
      </c>
      <c r="AA10">
        <v>63700</v>
      </c>
    </row>
    <row r="11" spans="1:27" x14ac:dyDescent="0.3">
      <c r="A11" s="1" t="s">
        <v>30</v>
      </c>
      <c r="B11">
        <v>27824</v>
      </c>
      <c r="C11">
        <v>28806</v>
      </c>
      <c r="D11">
        <v>30707</v>
      </c>
      <c r="E11">
        <v>29683</v>
      </c>
      <c r="F11">
        <v>30338</v>
      </c>
      <c r="G11">
        <v>30094</v>
      </c>
      <c r="H11">
        <v>30949</v>
      </c>
      <c r="I11">
        <v>32046</v>
      </c>
      <c r="J11">
        <v>32813</v>
      </c>
      <c r="K11">
        <v>33250</v>
      </c>
      <c r="L11">
        <v>33867</v>
      </c>
      <c r="M11">
        <v>35751</v>
      </c>
      <c r="N11">
        <v>34452</v>
      </c>
      <c r="O11">
        <v>44729</v>
      </c>
      <c r="P11">
        <v>44214</v>
      </c>
      <c r="Q11">
        <v>43197</v>
      </c>
      <c r="R11">
        <v>43693</v>
      </c>
      <c r="S11">
        <v>43778</v>
      </c>
      <c r="T11">
        <v>47771</v>
      </c>
      <c r="U11">
        <v>51050</v>
      </c>
      <c r="V11">
        <v>53456</v>
      </c>
      <c r="W11">
        <v>55107</v>
      </c>
      <c r="X11">
        <v>57139</v>
      </c>
      <c r="Y11">
        <v>58204</v>
      </c>
      <c r="Z11">
        <v>59704</v>
      </c>
      <c r="AA11">
        <v>62351</v>
      </c>
    </row>
    <row r="12" spans="1:27" ht="13.95" customHeight="1" x14ac:dyDescent="0.3">
      <c r="A12" s="1" t="s">
        <v>31</v>
      </c>
      <c r="B12">
        <v>16462</v>
      </c>
      <c r="C12">
        <v>16705</v>
      </c>
      <c r="D12">
        <v>16985</v>
      </c>
      <c r="E12">
        <v>17700</v>
      </c>
      <c r="F12">
        <v>18193</v>
      </c>
      <c r="G12">
        <v>17961</v>
      </c>
      <c r="H12">
        <v>18397</v>
      </c>
      <c r="I12">
        <v>19013</v>
      </c>
      <c r="J12">
        <v>19845</v>
      </c>
      <c r="K12">
        <v>20248</v>
      </c>
      <c r="L12">
        <v>20694</v>
      </c>
      <c r="M12">
        <v>21843</v>
      </c>
      <c r="N12">
        <v>20967</v>
      </c>
      <c r="O12">
        <v>26617</v>
      </c>
      <c r="P12">
        <v>26374</v>
      </c>
      <c r="Q12">
        <v>25653</v>
      </c>
      <c r="R12">
        <v>25677</v>
      </c>
      <c r="S12">
        <v>25740</v>
      </c>
      <c r="T12">
        <v>27299</v>
      </c>
      <c r="U12">
        <v>29052</v>
      </c>
      <c r="V12">
        <v>30377</v>
      </c>
      <c r="W12">
        <v>31206</v>
      </c>
      <c r="X12">
        <v>31932</v>
      </c>
      <c r="Y12">
        <v>32435</v>
      </c>
      <c r="Z12">
        <v>33469</v>
      </c>
      <c r="AA12">
        <v>35344</v>
      </c>
    </row>
    <row r="13" spans="1:27" ht="13.95" customHeight="1" x14ac:dyDescent="0.3">
      <c r="A13" s="1"/>
      <c r="B13" s="1">
        <v>1997</v>
      </c>
      <c r="C13" s="1">
        <v>1998</v>
      </c>
      <c r="D13" s="1">
        <v>1999</v>
      </c>
      <c r="E13" s="1">
        <v>2000</v>
      </c>
      <c r="F13" s="1">
        <v>2001</v>
      </c>
      <c r="G13" s="1">
        <v>2002</v>
      </c>
      <c r="H13" s="1">
        <v>2003</v>
      </c>
      <c r="I13" s="1">
        <v>2004</v>
      </c>
      <c r="J13" s="1">
        <v>2005</v>
      </c>
      <c r="K13" s="1">
        <v>2006</v>
      </c>
      <c r="L13" s="1">
        <v>2007</v>
      </c>
      <c r="M13" s="1">
        <v>2008</v>
      </c>
      <c r="N13" s="1">
        <v>2009</v>
      </c>
      <c r="O13" s="1">
        <v>2010</v>
      </c>
      <c r="P13" s="1">
        <v>2011</v>
      </c>
      <c r="Q13" s="1">
        <v>2012</v>
      </c>
      <c r="R13" s="1">
        <v>2013</v>
      </c>
      <c r="S13" s="1">
        <v>2014</v>
      </c>
      <c r="T13" s="1">
        <v>2015</v>
      </c>
      <c r="U13" s="1">
        <v>2016</v>
      </c>
      <c r="V13" s="1">
        <v>2017</v>
      </c>
      <c r="W13" s="1">
        <v>2018</v>
      </c>
      <c r="X13" s="1">
        <v>2019</v>
      </c>
      <c r="Y13" s="1">
        <v>2020</v>
      </c>
      <c r="Z13" s="1">
        <v>2021</v>
      </c>
      <c r="AA13" s="1">
        <v>2022</v>
      </c>
    </row>
    <row r="14" spans="1:27" x14ac:dyDescent="0.3">
      <c r="A14" s="1" t="s">
        <v>32</v>
      </c>
      <c r="B14">
        <v>139500</v>
      </c>
      <c r="C14">
        <v>142804</v>
      </c>
      <c r="D14">
        <v>144093</v>
      </c>
      <c r="E14">
        <v>143001</v>
      </c>
      <c r="F14">
        <v>148382</v>
      </c>
      <c r="G14">
        <v>146774</v>
      </c>
      <c r="H14">
        <v>151170</v>
      </c>
      <c r="I14">
        <v>156008</v>
      </c>
      <c r="J14">
        <v>161133</v>
      </c>
      <c r="K14">
        <v>164059</v>
      </c>
      <c r="L14">
        <v>169182</v>
      </c>
      <c r="M14">
        <v>178138</v>
      </c>
      <c r="N14">
        <v>170608</v>
      </c>
      <c r="O14">
        <v>227710</v>
      </c>
      <c r="P14">
        <v>224567</v>
      </c>
      <c r="Q14">
        <v>219357</v>
      </c>
      <c r="R14">
        <v>223252</v>
      </c>
      <c r="S14">
        <v>223875</v>
      </c>
      <c r="T14">
        <v>244818</v>
      </c>
      <c r="U14">
        <v>264954</v>
      </c>
      <c r="V14">
        <v>281931</v>
      </c>
      <c r="W14">
        <v>292349</v>
      </c>
      <c r="X14">
        <v>301761</v>
      </c>
      <c r="Y14">
        <v>308135</v>
      </c>
      <c r="Z14">
        <v>318194</v>
      </c>
      <c r="AA14">
        <v>337778</v>
      </c>
    </row>
    <row r="15" spans="1:27" x14ac:dyDescent="0.3">
      <c r="A15" s="1" t="s">
        <v>33</v>
      </c>
      <c r="B15">
        <v>8392</v>
      </c>
      <c r="C15">
        <v>8273</v>
      </c>
      <c r="D15">
        <v>8382</v>
      </c>
      <c r="E15">
        <v>7676</v>
      </c>
      <c r="F15">
        <v>7916</v>
      </c>
      <c r="G15">
        <v>7784</v>
      </c>
      <c r="H15">
        <v>7830</v>
      </c>
      <c r="I15">
        <v>8115</v>
      </c>
      <c r="J15">
        <v>8503</v>
      </c>
      <c r="K15">
        <v>8727</v>
      </c>
      <c r="L15">
        <v>8905</v>
      </c>
      <c r="M15">
        <v>9235</v>
      </c>
      <c r="N15">
        <v>8854</v>
      </c>
      <c r="O15">
        <v>11064</v>
      </c>
      <c r="P15">
        <v>10865</v>
      </c>
      <c r="Q15">
        <v>10475</v>
      </c>
      <c r="R15">
        <v>10538</v>
      </c>
      <c r="S15">
        <v>10565</v>
      </c>
      <c r="T15">
        <v>11123</v>
      </c>
      <c r="U15">
        <v>12015</v>
      </c>
      <c r="V15">
        <v>12578</v>
      </c>
      <c r="W15">
        <v>13094</v>
      </c>
      <c r="X15">
        <v>13155</v>
      </c>
      <c r="Y15">
        <v>13448</v>
      </c>
      <c r="Z15">
        <v>13973</v>
      </c>
      <c r="AA15">
        <v>14587</v>
      </c>
    </row>
    <row r="16" spans="1:27" x14ac:dyDescent="0.3">
      <c r="A16" s="1" t="s">
        <v>34</v>
      </c>
      <c r="B16">
        <v>12256</v>
      </c>
      <c r="C16">
        <v>12159</v>
      </c>
      <c r="D16">
        <v>13179</v>
      </c>
      <c r="E16">
        <v>12748</v>
      </c>
      <c r="F16">
        <v>11824</v>
      </c>
      <c r="G16">
        <v>11624</v>
      </c>
      <c r="H16">
        <v>12092</v>
      </c>
      <c r="I16">
        <v>12280</v>
      </c>
      <c r="J16">
        <v>13008</v>
      </c>
      <c r="K16">
        <v>13321</v>
      </c>
      <c r="L16">
        <v>14113</v>
      </c>
      <c r="M16">
        <v>15034</v>
      </c>
      <c r="N16">
        <v>14563</v>
      </c>
      <c r="O16">
        <v>17667</v>
      </c>
      <c r="P16">
        <v>17689</v>
      </c>
      <c r="Q16">
        <v>17273</v>
      </c>
      <c r="R16">
        <v>17174</v>
      </c>
      <c r="S16">
        <v>17207</v>
      </c>
      <c r="T16">
        <v>17834</v>
      </c>
      <c r="U16">
        <v>19124</v>
      </c>
      <c r="V16">
        <v>20081</v>
      </c>
      <c r="W16">
        <v>20293</v>
      </c>
      <c r="X16">
        <v>20815</v>
      </c>
      <c r="Y16">
        <v>20873</v>
      </c>
      <c r="Z16">
        <v>21198</v>
      </c>
      <c r="AA16">
        <v>21967</v>
      </c>
    </row>
    <row r="17" spans="1:27" x14ac:dyDescent="0.3">
      <c r="A17" s="1"/>
      <c r="B17" s="1">
        <v>1997</v>
      </c>
      <c r="C17" s="1">
        <v>1998</v>
      </c>
      <c r="D17" s="1">
        <v>1999</v>
      </c>
      <c r="E17" s="1">
        <v>2000</v>
      </c>
      <c r="F17" s="1">
        <v>2001</v>
      </c>
      <c r="G17" s="1">
        <v>2002</v>
      </c>
      <c r="H17" s="1">
        <v>2003</v>
      </c>
      <c r="I17" s="1">
        <v>2004</v>
      </c>
      <c r="J17" s="1">
        <v>2005</v>
      </c>
      <c r="K17" s="1">
        <v>2006</v>
      </c>
      <c r="L17" s="1">
        <v>2007</v>
      </c>
      <c r="M17" s="1">
        <v>2008</v>
      </c>
      <c r="N17" s="1">
        <v>2009</v>
      </c>
      <c r="O17" s="1">
        <v>2010</v>
      </c>
      <c r="P17" s="1">
        <v>2011</v>
      </c>
      <c r="Q17" s="1">
        <v>2012</v>
      </c>
      <c r="R17" s="1">
        <v>2013</v>
      </c>
      <c r="S17" s="1">
        <v>2014</v>
      </c>
      <c r="T17" s="1">
        <v>2015</v>
      </c>
      <c r="U17" s="1">
        <v>2016</v>
      </c>
      <c r="V17" s="1">
        <v>2017</v>
      </c>
      <c r="W17" s="1">
        <v>2018</v>
      </c>
      <c r="X17" s="1">
        <v>2019</v>
      </c>
      <c r="Y17" s="1">
        <v>2020</v>
      </c>
      <c r="Z17" s="1">
        <v>2021</v>
      </c>
      <c r="AA17" s="1">
        <v>2022</v>
      </c>
    </row>
    <row r="18" spans="1:27" x14ac:dyDescent="0.3">
      <c r="A18" s="1" t="s">
        <v>35</v>
      </c>
      <c r="B18">
        <v>160148</v>
      </c>
      <c r="C18">
        <v>163236</v>
      </c>
      <c r="D18">
        <v>165561</v>
      </c>
      <c r="E18">
        <v>163426</v>
      </c>
      <c r="F18">
        <v>168123</v>
      </c>
      <c r="G18">
        <v>166181</v>
      </c>
      <c r="H18">
        <v>171092</v>
      </c>
      <c r="I18">
        <v>176403</v>
      </c>
      <c r="J18">
        <v>182644</v>
      </c>
      <c r="K18">
        <v>186107</v>
      </c>
      <c r="L18">
        <v>192199</v>
      </c>
      <c r="M18">
        <v>202407</v>
      </c>
      <c r="N18">
        <v>194025</v>
      </c>
      <c r="O18">
        <v>256441</v>
      </c>
      <c r="P18">
        <v>253121</v>
      </c>
      <c r="Q18">
        <v>247105</v>
      </c>
      <c r="R18">
        <v>250964</v>
      </c>
      <c r="S18">
        <v>251647</v>
      </c>
      <c r="T18">
        <v>273775</v>
      </c>
      <c r="U18">
        <v>296093</v>
      </c>
      <c r="V18">
        <v>314590</v>
      </c>
      <c r="W18">
        <v>325736</v>
      </c>
      <c r="X18">
        <v>335731</v>
      </c>
      <c r="Y18">
        <v>342456</v>
      </c>
      <c r="Z18">
        <v>353365</v>
      </c>
      <c r="AA18">
        <v>374332</v>
      </c>
    </row>
    <row r="57" spans="15:17" x14ac:dyDescent="0.3">
      <c r="P57" s="6"/>
    </row>
    <row r="58" spans="15:17" ht="18" x14ac:dyDescent="0.3">
      <c r="Q58" s="5"/>
    </row>
    <row r="61" spans="15:17" ht="18" x14ac:dyDescent="0.3">
      <c r="O61" s="5"/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61D560-12EB-460B-8427-8F534154E3D1}">
  <dimension ref="A1:AA18"/>
  <sheetViews>
    <sheetView workbookViewId="0">
      <selection activeCell="L37" sqref="L37"/>
    </sheetView>
  </sheetViews>
  <sheetFormatPr defaultRowHeight="14.4" x14ac:dyDescent="0.3"/>
  <cols>
    <col min="1" max="1" width="26.6640625" customWidth="1"/>
  </cols>
  <sheetData>
    <row r="1" spans="1:27" x14ac:dyDescent="0.3">
      <c r="A1" t="s">
        <v>36</v>
      </c>
    </row>
    <row r="3" spans="1:27" s="1" customFormat="1" x14ac:dyDescent="0.3">
      <c r="A3" s="1" t="s">
        <v>22</v>
      </c>
      <c r="B3" s="1">
        <v>1997</v>
      </c>
      <c r="C3" s="1">
        <v>1998</v>
      </c>
      <c r="D3" s="1">
        <v>1999</v>
      </c>
      <c r="E3" s="1">
        <v>2000</v>
      </c>
      <c r="F3" s="1">
        <v>2001</v>
      </c>
      <c r="G3" s="1">
        <v>2002</v>
      </c>
      <c r="H3" s="1">
        <v>2003</v>
      </c>
      <c r="I3" s="1">
        <v>2004</v>
      </c>
      <c r="J3" s="1">
        <v>2005</v>
      </c>
      <c r="K3" s="1">
        <v>2006</v>
      </c>
      <c r="L3" s="1">
        <v>2007</v>
      </c>
      <c r="M3" s="1">
        <v>2008</v>
      </c>
      <c r="N3" s="1">
        <v>2009</v>
      </c>
      <c r="O3" s="1">
        <v>2010</v>
      </c>
      <c r="P3" s="1">
        <v>2011</v>
      </c>
      <c r="Q3" s="1">
        <v>2012</v>
      </c>
      <c r="R3" s="1">
        <v>2013</v>
      </c>
      <c r="S3" s="1">
        <v>2014</v>
      </c>
      <c r="T3" s="1">
        <v>2015</v>
      </c>
      <c r="U3" s="1">
        <v>2016</v>
      </c>
      <c r="V3" s="1">
        <v>2017</v>
      </c>
      <c r="W3" s="1">
        <v>2018</v>
      </c>
      <c r="X3" s="1">
        <v>2019</v>
      </c>
      <c r="Y3" s="1">
        <v>2020</v>
      </c>
      <c r="Z3" s="1">
        <v>2021</v>
      </c>
      <c r="AA3" s="1">
        <v>2022</v>
      </c>
    </row>
    <row r="4" spans="1:27" x14ac:dyDescent="0.3">
      <c r="A4" s="1" t="s">
        <v>23</v>
      </c>
      <c r="B4">
        <v>30.3</v>
      </c>
      <c r="C4">
        <v>29.8</v>
      </c>
      <c r="D4">
        <v>36.1</v>
      </c>
      <c r="E4">
        <v>31.9</v>
      </c>
      <c r="F4">
        <v>28.9</v>
      </c>
      <c r="G4">
        <v>44.8</v>
      </c>
      <c r="H4">
        <v>42.6</v>
      </c>
      <c r="I4">
        <v>38.6</v>
      </c>
      <c r="J4">
        <v>45.8</v>
      </c>
      <c r="K4">
        <v>49</v>
      </c>
      <c r="L4">
        <v>52.1</v>
      </c>
      <c r="M4">
        <v>44.7</v>
      </c>
      <c r="N4">
        <v>38.4</v>
      </c>
      <c r="O4">
        <v>44.4</v>
      </c>
      <c r="P4">
        <v>40.4</v>
      </c>
      <c r="Q4">
        <v>38.5</v>
      </c>
      <c r="R4">
        <v>36.5</v>
      </c>
      <c r="S4">
        <v>36.799999999999997</v>
      </c>
      <c r="T4">
        <v>42.4</v>
      </c>
      <c r="U4">
        <v>42.2</v>
      </c>
      <c r="V4">
        <v>42.2</v>
      </c>
      <c r="W4">
        <v>43.936999999999998</v>
      </c>
      <c r="X4">
        <v>51.1</v>
      </c>
      <c r="Y4">
        <v>43.1</v>
      </c>
      <c r="Z4">
        <v>41.3</v>
      </c>
      <c r="AA4">
        <v>50.6</v>
      </c>
    </row>
    <row r="5" spans="1:27" x14ac:dyDescent="0.3">
      <c r="A5" s="1" t="s">
        <v>24</v>
      </c>
      <c r="B5">
        <v>85</v>
      </c>
      <c r="C5">
        <v>89.1</v>
      </c>
      <c r="D5">
        <v>106.4</v>
      </c>
      <c r="E5">
        <v>100.2</v>
      </c>
      <c r="F5">
        <v>105.9</v>
      </c>
      <c r="G5">
        <v>103.2</v>
      </c>
      <c r="H5">
        <v>115.7</v>
      </c>
      <c r="I5">
        <v>109.4</v>
      </c>
      <c r="J5">
        <v>123.4</v>
      </c>
      <c r="K5">
        <v>127.5</v>
      </c>
      <c r="L5">
        <v>134.19999999999999</v>
      </c>
      <c r="M5">
        <v>136.6</v>
      </c>
      <c r="N5">
        <v>117.4</v>
      </c>
      <c r="O5">
        <v>134.1</v>
      </c>
      <c r="P5">
        <v>129</v>
      </c>
      <c r="Q5">
        <v>135.5</v>
      </c>
      <c r="R5">
        <v>133.80000000000001</v>
      </c>
      <c r="S5">
        <v>133.6</v>
      </c>
      <c r="T5">
        <v>151.30000000000001</v>
      </c>
      <c r="U5">
        <v>155.1</v>
      </c>
      <c r="V5">
        <v>160.9</v>
      </c>
      <c r="W5">
        <v>160.084</v>
      </c>
      <c r="X5">
        <v>162.30000000000001</v>
      </c>
      <c r="Y5">
        <v>163.5</v>
      </c>
      <c r="Z5">
        <v>161.5</v>
      </c>
      <c r="AA5">
        <v>144.9</v>
      </c>
    </row>
    <row r="6" spans="1:27" x14ac:dyDescent="0.3">
      <c r="A6" s="1" t="s">
        <v>25</v>
      </c>
      <c r="B6">
        <v>75.3</v>
      </c>
      <c r="C6">
        <v>81.900000000000006</v>
      </c>
      <c r="D6">
        <v>90</v>
      </c>
      <c r="E6">
        <v>90.4</v>
      </c>
      <c r="F6">
        <v>90.3</v>
      </c>
      <c r="G6">
        <v>88.9</v>
      </c>
      <c r="H6">
        <v>103.6</v>
      </c>
      <c r="I6">
        <v>96.3</v>
      </c>
      <c r="J6">
        <v>109</v>
      </c>
      <c r="K6">
        <v>113.7</v>
      </c>
      <c r="L6">
        <v>118</v>
      </c>
      <c r="M6">
        <v>113.9</v>
      </c>
      <c r="N6">
        <v>100.4</v>
      </c>
      <c r="O6">
        <v>108.4</v>
      </c>
      <c r="P6">
        <v>98</v>
      </c>
      <c r="Q6">
        <v>95.4</v>
      </c>
      <c r="R6">
        <v>94.6</v>
      </c>
      <c r="S6">
        <v>93.9</v>
      </c>
      <c r="T6">
        <v>91</v>
      </c>
      <c r="U6">
        <v>107.9</v>
      </c>
      <c r="V6">
        <v>103.7</v>
      </c>
      <c r="W6">
        <v>105.033</v>
      </c>
      <c r="X6">
        <v>101.4</v>
      </c>
      <c r="Y6">
        <v>106.1</v>
      </c>
      <c r="Z6">
        <v>111</v>
      </c>
      <c r="AA6">
        <v>111.7</v>
      </c>
    </row>
    <row r="7" spans="1:27" x14ac:dyDescent="0.3">
      <c r="A7" s="1" t="s">
        <v>26</v>
      </c>
      <c r="B7">
        <v>51.6</v>
      </c>
      <c r="C7">
        <v>55</v>
      </c>
      <c r="D7">
        <v>61.5</v>
      </c>
      <c r="E7">
        <v>63.2</v>
      </c>
      <c r="F7">
        <v>67.2</v>
      </c>
      <c r="G7">
        <v>71</v>
      </c>
      <c r="H7">
        <v>83.8</v>
      </c>
      <c r="I7">
        <v>72.7</v>
      </c>
      <c r="J7">
        <v>83.5</v>
      </c>
      <c r="K7">
        <v>86</v>
      </c>
      <c r="L7">
        <v>92.4</v>
      </c>
      <c r="M7">
        <v>88.1</v>
      </c>
      <c r="N7">
        <v>74.7</v>
      </c>
      <c r="O7">
        <v>80.599999999999994</v>
      </c>
      <c r="P7">
        <v>76.3</v>
      </c>
      <c r="Q7">
        <v>73.8</v>
      </c>
      <c r="R7">
        <v>76.3</v>
      </c>
      <c r="S7">
        <v>76.099999999999994</v>
      </c>
      <c r="T7">
        <v>80.7</v>
      </c>
      <c r="U7">
        <v>79.2</v>
      </c>
      <c r="V7">
        <v>84.7</v>
      </c>
      <c r="W7">
        <v>85.313999999999993</v>
      </c>
      <c r="X7">
        <v>89</v>
      </c>
      <c r="Y7">
        <v>91.1</v>
      </c>
      <c r="Z7">
        <v>90.1</v>
      </c>
      <c r="AA7">
        <v>94</v>
      </c>
    </row>
    <row r="8" spans="1:27" x14ac:dyDescent="0.3">
      <c r="A8" s="1" t="s">
        <v>27</v>
      </c>
      <c r="B8">
        <v>73</v>
      </c>
      <c r="C8">
        <v>74.400000000000006</v>
      </c>
      <c r="D8">
        <v>87.4</v>
      </c>
      <c r="E8">
        <v>83.3</v>
      </c>
      <c r="F8">
        <v>88.4</v>
      </c>
      <c r="G8">
        <v>96.9</v>
      </c>
      <c r="H8">
        <v>105.4</v>
      </c>
      <c r="I8">
        <v>104.8</v>
      </c>
      <c r="J8">
        <v>107</v>
      </c>
      <c r="K8">
        <v>104.7</v>
      </c>
      <c r="L8">
        <v>109.2</v>
      </c>
      <c r="M8">
        <v>109.6</v>
      </c>
      <c r="N8">
        <v>95.6</v>
      </c>
      <c r="O8">
        <v>109.8</v>
      </c>
      <c r="P8">
        <v>103.8</v>
      </c>
      <c r="Q8">
        <v>105.5</v>
      </c>
      <c r="R8">
        <v>97.3</v>
      </c>
      <c r="S8">
        <v>97.5</v>
      </c>
      <c r="T8">
        <v>98.5</v>
      </c>
      <c r="U8">
        <v>97.9</v>
      </c>
      <c r="V8">
        <v>100.5</v>
      </c>
      <c r="W8">
        <v>103.913</v>
      </c>
      <c r="X8">
        <v>101</v>
      </c>
      <c r="Y8">
        <v>102.1</v>
      </c>
      <c r="Z8">
        <v>106.4</v>
      </c>
      <c r="AA8">
        <v>110.3</v>
      </c>
    </row>
    <row r="9" spans="1:27" x14ac:dyDescent="0.3">
      <c r="A9" s="1" t="s">
        <v>37</v>
      </c>
      <c r="B9">
        <v>77.900000000000006</v>
      </c>
      <c r="C9">
        <v>83.9</v>
      </c>
      <c r="D9">
        <v>97.6</v>
      </c>
      <c r="E9">
        <v>97.4</v>
      </c>
      <c r="F9">
        <v>101.4</v>
      </c>
      <c r="G9">
        <v>98.1</v>
      </c>
      <c r="H9">
        <v>118.2</v>
      </c>
      <c r="I9">
        <v>117</v>
      </c>
      <c r="J9">
        <v>122.6</v>
      </c>
      <c r="K9">
        <v>130.1</v>
      </c>
      <c r="L9">
        <v>143.6</v>
      </c>
      <c r="M9">
        <v>138.30000000000001</v>
      </c>
      <c r="N9">
        <v>126.8</v>
      </c>
      <c r="O9">
        <v>127.2</v>
      </c>
      <c r="P9">
        <v>128.4</v>
      </c>
      <c r="Q9">
        <v>126.5</v>
      </c>
      <c r="R9">
        <v>133.80000000000001</v>
      </c>
      <c r="S9">
        <v>133.9</v>
      </c>
      <c r="T9">
        <v>136.4</v>
      </c>
      <c r="U9">
        <v>138.69999999999999</v>
      </c>
      <c r="V9">
        <v>149.30000000000001</v>
      </c>
      <c r="W9">
        <v>173.28100000000001</v>
      </c>
      <c r="X9">
        <v>169.5</v>
      </c>
      <c r="Y9">
        <v>171.9</v>
      </c>
      <c r="Z9">
        <v>164.6</v>
      </c>
      <c r="AA9">
        <v>170.4</v>
      </c>
    </row>
    <row r="10" spans="1:27" x14ac:dyDescent="0.3">
      <c r="A10" s="1" t="s">
        <v>38</v>
      </c>
      <c r="B10">
        <v>98.8</v>
      </c>
      <c r="C10">
        <v>103.8</v>
      </c>
      <c r="D10">
        <v>106.4</v>
      </c>
      <c r="E10">
        <v>109.4</v>
      </c>
      <c r="F10">
        <v>106.2</v>
      </c>
      <c r="G10">
        <v>121.6</v>
      </c>
      <c r="H10">
        <v>155.19999999999999</v>
      </c>
      <c r="I10">
        <v>139</v>
      </c>
      <c r="J10">
        <v>136.9</v>
      </c>
      <c r="K10">
        <v>149.1</v>
      </c>
      <c r="L10">
        <v>152.1</v>
      </c>
      <c r="M10">
        <v>153.1</v>
      </c>
      <c r="N10">
        <v>135.9</v>
      </c>
      <c r="O10">
        <v>144.4</v>
      </c>
      <c r="P10">
        <v>160.6</v>
      </c>
      <c r="Q10">
        <v>163.5</v>
      </c>
      <c r="R10">
        <v>166.2</v>
      </c>
      <c r="S10">
        <v>164.1</v>
      </c>
      <c r="T10">
        <v>169.2</v>
      </c>
      <c r="U10">
        <v>179.6</v>
      </c>
      <c r="V10">
        <v>182.3</v>
      </c>
      <c r="W10">
        <v>188.785</v>
      </c>
      <c r="X10">
        <v>193.8</v>
      </c>
      <c r="Y10">
        <v>209.3</v>
      </c>
      <c r="Z10">
        <v>206.2</v>
      </c>
      <c r="AA10">
        <v>211.2</v>
      </c>
    </row>
    <row r="11" spans="1:27" x14ac:dyDescent="0.3">
      <c r="A11" s="1" t="s">
        <v>30</v>
      </c>
      <c r="B11">
        <v>110.5</v>
      </c>
      <c r="C11">
        <v>117.8</v>
      </c>
      <c r="D11">
        <v>158.4</v>
      </c>
      <c r="E11">
        <v>152.9</v>
      </c>
      <c r="F11">
        <v>152.30000000000001</v>
      </c>
      <c r="G11">
        <v>152.6</v>
      </c>
      <c r="H11">
        <v>174.4</v>
      </c>
      <c r="I11">
        <v>181.4</v>
      </c>
      <c r="J11">
        <v>195.3</v>
      </c>
      <c r="K11">
        <v>194.2</v>
      </c>
      <c r="L11">
        <v>211.8</v>
      </c>
      <c r="M11">
        <v>212.8</v>
      </c>
      <c r="N11">
        <v>191.3</v>
      </c>
      <c r="O11">
        <v>185.8</v>
      </c>
      <c r="P11">
        <v>171.7</v>
      </c>
      <c r="Q11">
        <v>168.3</v>
      </c>
      <c r="R11">
        <v>167.5</v>
      </c>
      <c r="S11">
        <v>169.1</v>
      </c>
      <c r="T11">
        <v>184.8</v>
      </c>
      <c r="U11">
        <v>191.6</v>
      </c>
      <c r="V11">
        <v>202.7</v>
      </c>
      <c r="W11">
        <v>197.429</v>
      </c>
      <c r="X11">
        <v>209.2</v>
      </c>
      <c r="Y11">
        <v>209.5</v>
      </c>
      <c r="Z11">
        <v>209.1</v>
      </c>
      <c r="AA11">
        <v>234.3</v>
      </c>
    </row>
    <row r="12" spans="1:27" x14ac:dyDescent="0.3">
      <c r="A12" s="1" t="s">
        <v>31</v>
      </c>
      <c r="B12">
        <v>61.2</v>
      </c>
      <c r="C12">
        <v>61.8</v>
      </c>
      <c r="D12">
        <v>76.599999999999994</v>
      </c>
      <c r="E12">
        <v>80</v>
      </c>
      <c r="F12">
        <v>105.6</v>
      </c>
      <c r="G12">
        <v>83.9</v>
      </c>
      <c r="H12">
        <v>97.5</v>
      </c>
      <c r="I12">
        <v>87.2</v>
      </c>
      <c r="J12">
        <v>95.7</v>
      </c>
      <c r="K12">
        <v>98</v>
      </c>
      <c r="L12">
        <v>110.8</v>
      </c>
      <c r="M12">
        <v>109.6</v>
      </c>
      <c r="N12">
        <v>98.1</v>
      </c>
      <c r="O12">
        <v>112.8</v>
      </c>
      <c r="P12">
        <v>96.6</v>
      </c>
      <c r="Q12">
        <v>93.1</v>
      </c>
      <c r="R12">
        <v>94.1</v>
      </c>
      <c r="S12">
        <v>94.2</v>
      </c>
      <c r="T12">
        <v>101.7</v>
      </c>
      <c r="U12">
        <v>104.7</v>
      </c>
      <c r="V12">
        <v>112.3</v>
      </c>
      <c r="W12">
        <v>111.197</v>
      </c>
      <c r="X12">
        <v>116.5</v>
      </c>
      <c r="Y12">
        <v>119.9</v>
      </c>
      <c r="Z12">
        <v>123.4</v>
      </c>
      <c r="AA12">
        <v>128.30000000000001</v>
      </c>
    </row>
    <row r="13" spans="1:27" x14ac:dyDescent="0.3">
      <c r="A13" s="1"/>
    </row>
    <row r="14" spans="1:27" x14ac:dyDescent="0.3">
      <c r="A14" s="1" t="s">
        <v>32</v>
      </c>
      <c r="B14">
        <v>663.7</v>
      </c>
      <c r="C14">
        <v>697.6</v>
      </c>
      <c r="D14">
        <v>820.4</v>
      </c>
      <c r="E14">
        <v>808.7</v>
      </c>
      <c r="F14">
        <v>846.2</v>
      </c>
      <c r="G14">
        <v>861</v>
      </c>
      <c r="H14">
        <v>996.4</v>
      </c>
      <c r="I14">
        <v>946.5</v>
      </c>
      <c r="J14">
        <v>1019.2</v>
      </c>
      <c r="K14">
        <v>1052.3</v>
      </c>
      <c r="L14">
        <v>1124.0999999999999</v>
      </c>
      <c r="M14">
        <v>1106.8</v>
      </c>
      <c r="N14">
        <v>978.5</v>
      </c>
      <c r="O14">
        <v>1047.7</v>
      </c>
      <c r="P14">
        <v>1004.9</v>
      </c>
      <c r="Q14">
        <v>1000.1</v>
      </c>
      <c r="R14">
        <v>1000.1</v>
      </c>
      <c r="S14">
        <v>999.3</v>
      </c>
      <c r="T14">
        <v>1056.0999999999999</v>
      </c>
      <c r="U14">
        <v>1097</v>
      </c>
      <c r="V14">
        <v>1138.5999999999999</v>
      </c>
      <c r="W14">
        <v>1168.973</v>
      </c>
      <c r="X14">
        <v>1193.7</v>
      </c>
      <c r="Y14">
        <v>1216.5999999999999</v>
      </c>
      <c r="Z14">
        <v>1213.5999999999999</v>
      </c>
      <c r="AA14">
        <v>1255.7</v>
      </c>
    </row>
    <row r="15" spans="1:27" x14ac:dyDescent="0.3">
      <c r="A15" s="1" t="s">
        <v>33</v>
      </c>
      <c r="B15">
        <v>30.6</v>
      </c>
      <c r="C15">
        <v>32</v>
      </c>
      <c r="D15">
        <v>37.5</v>
      </c>
      <c r="E15">
        <v>39.9</v>
      </c>
      <c r="F15">
        <v>37.700000000000003</v>
      </c>
      <c r="G15">
        <v>35.5</v>
      </c>
      <c r="H15">
        <v>46.5</v>
      </c>
      <c r="I15">
        <v>37.200000000000003</v>
      </c>
      <c r="J15">
        <v>44.1</v>
      </c>
      <c r="K15">
        <v>47</v>
      </c>
      <c r="L15">
        <v>49.7</v>
      </c>
      <c r="M15">
        <v>49.9</v>
      </c>
      <c r="N15">
        <v>38.9</v>
      </c>
      <c r="O15">
        <v>45.1</v>
      </c>
      <c r="P15">
        <v>43.5</v>
      </c>
      <c r="Q15">
        <v>43.4</v>
      </c>
      <c r="R15">
        <v>44.3</v>
      </c>
      <c r="S15">
        <v>44.4</v>
      </c>
      <c r="T15">
        <v>46.9</v>
      </c>
      <c r="U15">
        <v>48.4</v>
      </c>
      <c r="V15">
        <v>50.8</v>
      </c>
      <c r="W15">
        <v>52.886000000000003</v>
      </c>
      <c r="X15">
        <v>51.4</v>
      </c>
      <c r="Y15">
        <v>53</v>
      </c>
      <c r="Z15">
        <v>54.5</v>
      </c>
      <c r="AA15">
        <v>55.6</v>
      </c>
    </row>
    <row r="16" spans="1:27" x14ac:dyDescent="0.3">
      <c r="A16" s="1" t="s">
        <v>34</v>
      </c>
      <c r="B16">
        <v>84.2</v>
      </c>
      <c r="C16">
        <v>83.9</v>
      </c>
      <c r="D16">
        <v>100.3</v>
      </c>
      <c r="E16">
        <v>97.5</v>
      </c>
      <c r="F16">
        <v>88.8</v>
      </c>
      <c r="G16">
        <v>93.6</v>
      </c>
      <c r="H16">
        <v>99.8</v>
      </c>
      <c r="I16">
        <v>90.4</v>
      </c>
      <c r="J16">
        <v>105.6</v>
      </c>
      <c r="K16">
        <v>116.1</v>
      </c>
      <c r="L16">
        <v>112.6</v>
      </c>
      <c r="M16">
        <v>109.6</v>
      </c>
      <c r="N16">
        <v>97</v>
      </c>
      <c r="O16">
        <v>129.4</v>
      </c>
      <c r="P16">
        <v>111.5</v>
      </c>
      <c r="Q16">
        <v>110.6</v>
      </c>
      <c r="R16">
        <v>107.3</v>
      </c>
      <c r="S16">
        <v>107.3</v>
      </c>
      <c r="T16">
        <v>115.9</v>
      </c>
      <c r="U16">
        <v>129.4</v>
      </c>
      <c r="V16">
        <v>134.1</v>
      </c>
      <c r="W16">
        <v>138.06100000000001</v>
      </c>
      <c r="X16">
        <v>133.19999999999999</v>
      </c>
      <c r="Y16">
        <v>120.9</v>
      </c>
      <c r="Z16">
        <v>123</v>
      </c>
      <c r="AA16">
        <v>125.4</v>
      </c>
    </row>
    <row r="17" spans="1:27" x14ac:dyDescent="0.3">
      <c r="A17" s="1"/>
    </row>
    <row r="18" spans="1:27" x14ac:dyDescent="0.3">
      <c r="A18" s="1" t="s">
        <v>35</v>
      </c>
      <c r="B18">
        <v>778.5</v>
      </c>
      <c r="C18">
        <v>813.6</v>
      </c>
      <c r="D18">
        <v>958.8</v>
      </c>
      <c r="E18">
        <v>945.9</v>
      </c>
      <c r="F18">
        <v>972.6</v>
      </c>
      <c r="G18">
        <v>989.9</v>
      </c>
      <c r="H18">
        <v>1142.8</v>
      </c>
      <c r="I18">
        <v>1074.0999999999999</v>
      </c>
      <c r="J18">
        <v>1169</v>
      </c>
      <c r="K18">
        <v>1215.3</v>
      </c>
      <c r="L18">
        <v>1286.3</v>
      </c>
      <c r="M18">
        <v>1266.3</v>
      </c>
      <c r="N18">
        <v>1114.4000000000001</v>
      </c>
      <c r="O18">
        <v>1222.2</v>
      </c>
      <c r="P18">
        <v>1159.8</v>
      </c>
      <c r="Q18">
        <v>1154.0999999999999</v>
      </c>
      <c r="R18">
        <v>1151.8</v>
      </c>
      <c r="S18">
        <v>1151</v>
      </c>
      <c r="T18">
        <v>1218.9000000000001</v>
      </c>
      <c r="U18">
        <v>1274.7</v>
      </c>
      <c r="V18">
        <v>1323.5</v>
      </c>
      <c r="W18">
        <v>1359.92</v>
      </c>
      <c r="X18">
        <v>1378.4</v>
      </c>
      <c r="Y18">
        <v>1390.5</v>
      </c>
      <c r="Z18">
        <v>1391.1</v>
      </c>
      <c r="AA18">
        <v>1436.7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7DFBC3-B3E4-47CF-B386-21A701F815CF}">
  <dimension ref="A1:I16"/>
  <sheetViews>
    <sheetView workbookViewId="0">
      <selection activeCell="C20" sqref="C20"/>
    </sheetView>
  </sheetViews>
  <sheetFormatPr defaultRowHeight="14.4" x14ac:dyDescent="0.3"/>
  <cols>
    <col min="1" max="1" width="28.6640625" customWidth="1"/>
  </cols>
  <sheetData>
    <row r="1" spans="1:9" x14ac:dyDescent="0.3">
      <c r="A1" t="s">
        <v>39</v>
      </c>
    </row>
    <row r="3" spans="1:9" s="1" customFormat="1" x14ac:dyDescent="0.3">
      <c r="A3" s="1" t="s">
        <v>40</v>
      </c>
      <c r="B3" s="2">
        <v>2015</v>
      </c>
      <c r="C3" s="2">
        <v>2016</v>
      </c>
      <c r="D3" s="2">
        <v>2017</v>
      </c>
      <c r="E3" s="2">
        <v>2018</v>
      </c>
      <c r="F3" s="2">
        <v>2019</v>
      </c>
      <c r="G3" s="2">
        <v>2020</v>
      </c>
      <c r="H3" s="2">
        <v>2021</v>
      </c>
      <c r="I3" s="2">
        <v>2022</v>
      </c>
    </row>
    <row r="4" spans="1:9" x14ac:dyDescent="0.3">
      <c r="A4" s="1" t="s">
        <v>41</v>
      </c>
      <c r="B4">
        <v>228603</v>
      </c>
      <c r="C4">
        <v>246341</v>
      </c>
      <c r="D4">
        <v>261028</v>
      </c>
      <c r="E4">
        <v>269345</v>
      </c>
      <c r="F4">
        <v>276931</v>
      </c>
      <c r="G4">
        <v>280865</v>
      </c>
      <c r="H4">
        <v>289655</v>
      </c>
      <c r="I4">
        <v>312232</v>
      </c>
    </row>
    <row r="5" spans="1:9" x14ac:dyDescent="0.3">
      <c r="A5" s="1" t="s">
        <v>42</v>
      </c>
      <c r="B5">
        <v>21170</v>
      </c>
      <c r="C5">
        <v>22939</v>
      </c>
      <c r="D5">
        <v>24412</v>
      </c>
      <c r="E5">
        <v>25917</v>
      </c>
      <c r="F5">
        <v>27039</v>
      </c>
      <c r="G5">
        <v>29377</v>
      </c>
      <c r="H5">
        <v>30320</v>
      </c>
      <c r="I5">
        <v>31107</v>
      </c>
    </row>
    <row r="6" spans="1:9" x14ac:dyDescent="0.3">
      <c r="A6" s="1" t="s">
        <v>43</v>
      </c>
      <c r="B6">
        <v>19391</v>
      </c>
      <c r="C6">
        <v>21478</v>
      </c>
      <c r="D6">
        <v>23292</v>
      </c>
      <c r="E6">
        <v>24147</v>
      </c>
      <c r="F6">
        <v>25161</v>
      </c>
      <c r="G6">
        <v>25572</v>
      </c>
      <c r="H6">
        <v>26675</v>
      </c>
      <c r="I6">
        <v>25059</v>
      </c>
    </row>
    <row r="7" spans="1:9" x14ac:dyDescent="0.3">
      <c r="A7" s="1" t="s">
        <v>44</v>
      </c>
      <c r="B7">
        <v>2526</v>
      </c>
      <c r="C7">
        <v>2897</v>
      </c>
      <c r="D7">
        <v>3200</v>
      </c>
      <c r="E7">
        <v>3378</v>
      </c>
      <c r="F7">
        <v>3494</v>
      </c>
      <c r="G7">
        <v>3413</v>
      </c>
      <c r="H7">
        <v>3551</v>
      </c>
      <c r="I7">
        <v>3079</v>
      </c>
    </row>
    <row r="8" spans="1:9" x14ac:dyDescent="0.3">
      <c r="A8" s="1" t="s">
        <v>45</v>
      </c>
      <c r="B8">
        <v>1029</v>
      </c>
      <c r="C8">
        <v>1262</v>
      </c>
      <c r="D8">
        <v>1348</v>
      </c>
      <c r="E8">
        <v>1515</v>
      </c>
      <c r="F8">
        <v>1597</v>
      </c>
      <c r="G8">
        <v>1653</v>
      </c>
      <c r="H8">
        <v>1668</v>
      </c>
      <c r="I8">
        <v>1458</v>
      </c>
    </row>
    <row r="9" spans="1:9" x14ac:dyDescent="0.3">
      <c r="A9" s="1" t="s">
        <v>46</v>
      </c>
      <c r="B9">
        <v>324</v>
      </c>
      <c r="C9">
        <v>377</v>
      </c>
      <c r="D9">
        <v>430</v>
      </c>
      <c r="E9">
        <v>477</v>
      </c>
      <c r="F9">
        <v>490</v>
      </c>
      <c r="G9">
        <v>499</v>
      </c>
      <c r="H9">
        <v>468</v>
      </c>
      <c r="I9">
        <v>432</v>
      </c>
    </row>
    <row r="10" spans="1:9" x14ac:dyDescent="0.3">
      <c r="A10" s="1" t="s">
        <v>47</v>
      </c>
      <c r="B10">
        <v>180</v>
      </c>
      <c r="C10">
        <v>186</v>
      </c>
      <c r="D10">
        <v>216</v>
      </c>
      <c r="E10">
        <v>243</v>
      </c>
      <c r="F10">
        <v>287</v>
      </c>
      <c r="G10">
        <v>278</v>
      </c>
      <c r="H10">
        <v>256</v>
      </c>
      <c r="I10">
        <v>243</v>
      </c>
    </row>
    <row r="11" spans="1:9" x14ac:dyDescent="0.3">
      <c r="A11" s="1" t="s">
        <v>48</v>
      </c>
      <c r="B11">
        <v>123</v>
      </c>
      <c r="C11">
        <v>113</v>
      </c>
      <c r="D11">
        <v>129</v>
      </c>
      <c r="E11">
        <v>152</v>
      </c>
      <c r="F11">
        <v>141</v>
      </c>
      <c r="G11">
        <v>149</v>
      </c>
      <c r="H11">
        <v>176</v>
      </c>
      <c r="I11">
        <v>170</v>
      </c>
    </row>
    <row r="12" spans="1:9" x14ac:dyDescent="0.3">
      <c r="A12" s="1" t="s">
        <v>49</v>
      </c>
      <c r="B12">
        <v>201</v>
      </c>
      <c r="C12">
        <v>262</v>
      </c>
      <c r="D12">
        <v>273</v>
      </c>
      <c r="E12">
        <v>283</v>
      </c>
      <c r="F12">
        <v>306</v>
      </c>
      <c r="G12">
        <v>353</v>
      </c>
      <c r="H12">
        <v>292</v>
      </c>
      <c r="I12">
        <v>276</v>
      </c>
    </row>
    <row r="13" spans="1:9" x14ac:dyDescent="0.3">
      <c r="A13" s="1" t="s">
        <v>50</v>
      </c>
      <c r="B13">
        <v>205</v>
      </c>
      <c r="C13">
        <v>208</v>
      </c>
      <c r="D13">
        <v>229</v>
      </c>
      <c r="E13">
        <v>241</v>
      </c>
      <c r="F13">
        <v>244</v>
      </c>
      <c r="G13">
        <v>254</v>
      </c>
      <c r="H13">
        <v>258</v>
      </c>
      <c r="I13">
        <v>230</v>
      </c>
    </row>
    <row r="14" spans="1:9" x14ac:dyDescent="0.3">
      <c r="A14" s="1" t="s">
        <v>51</v>
      </c>
      <c r="B14">
        <v>15</v>
      </c>
      <c r="C14">
        <v>20</v>
      </c>
      <c r="D14">
        <v>20</v>
      </c>
      <c r="E14">
        <v>19</v>
      </c>
      <c r="F14">
        <v>21</v>
      </c>
      <c r="G14">
        <v>23</v>
      </c>
      <c r="H14">
        <v>26</v>
      </c>
      <c r="I14">
        <v>30</v>
      </c>
    </row>
    <row r="15" spans="1:9" x14ac:dyDescent="0.3">
      <c r="A15" s="1" t="s">
        <v>52</v>
      </c>
      <c r="B15">
        <v>8</v>
      </c>
      <c r="C15">
        <v>10</v>
      </c>
      <c r="D15">
        <v>13</v>
      </c>
      <c r="E15">
        <v>19</v>
      </c>
      <c r="F15">
        <v>20</v>
      </c>
      <c r="G15">
        <v>20</v>
      </c>
      <c r="H15">
        <v>20</v>
      </c>
      <c r="I15">
        <v>16</v>
      </c>
    </row>
    <row r="16" spans="1:9" x14ac:dyDescent="0.3">
      <c r="A16" s="1" t="s">
        <v>20</v>
      </c>
      <c r="B16">
        <v>273775</v>
      </c>
      <c r="C16">
        <v>296093</v>
      </c>
      <c r="D16">
        <v>314590</v>
      </c>
      <c r="E16">
        <v>325736</v>
      </c>
      <c r="F16">
        <v>335731</v>
      </c>
      <c r="G16">
        <v>342456</v>
      </c>
      <c r="H16">
        <v>353365</v>
      </c>
      <c r="I16">
        <v>374332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Table 1</vt:lpstr>
      <vt:lpstr>Table 2</vt:lpstr>
      <vt:lpstr>Table 3</vt:lpstr>
      <vt:lpstr>Table 4</vt:lpstr>
    </vt:vector>
  </TitlesOfParts>
  <Manager/>
  <Company>University of Wales Trinity Saint David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Hannah Williams</dc:creator>
  <cp:keywords/>
  <dc:description/>
  <cp:lastModifiedBy>Louis James (2415463)</cp:lastModifiedBy>
  <cp:revision/>
  <dcterms:created xsi:type="dcterms:W3CDTF">2024-11-13T19:48:53Z</dcterms:created>
  <dcterms:modified xsi:type="dcterms:W3CDTF">2024-12-12T15:11:45Z</dcterms:modified>
  <cp:category/>
  <cp:contentStatus/>
</cp:coreProperties>
</file>