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oneam\Desktop\"/>
    </mc:Choice>
  </mc:AlternateContent>
  <xr:revisionPtr revIDLastSave="0" documentId="13_ncr:1_{9F274A7F-BEB8-4400-9269-545167BE97E5}" xr6:coauthVersionLast="47" xr6:coauthVersionMax="47" xr10:uidLastSave="{00000000-0000-0000-0000-000000000000}"/>
  <bookViews>
    <workbookView xWindow="-110" yWindow="-110" windowWidth="19420" windowHeight="10300" activeTab="2" xr2:uid="{3F13CD9A-3F02-4038-BF11-FDEBC0B1830C}"/>
  </bookViews>
  <sheets>
    <sheet name="Task 1" sheetId="1" r:id="rId1"/>
    <sheet name="Task 2" sheetId="2" r:id="rId2"/>
    <sheet name="Task 2 Graphs" sheetId="5" r:id="rId3"/>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 i="2" l="1"/>
  <c r="B24" i="2"/>
  <c r="F3" i="1"/>
  <c r="G3" i="2"/>
  <c r="J2" i="2" s="1"/>
  <c r="G2" i="2"/>
  <c r="L2" i="2"/>
  <c r="K2" i="2"/>
  <c r="I2" i="2"/>
  <c r="I21" i="2"/>
  <c r="I20" i="2"/>
  <c r="I19" i="2"/>
  <c r="I18" i="2"/>
  <c r="I17" i="2"/>
  <c r="I16" i="2"/>
  <c r="I15" i="2"/>
  <c r="I14" i="2"/>
  <c r="I13" i="2"/>
  <c r="I12" i="2"/>
  <c r="I11" i="2"/>
  <c r="I10" i="2"/>
  <c r="I9" i="2"/>
  <c r="I8" i="2"/>
  <c r="I7" i="2"/>
  <c r="I6" i="2"/>
  <c r="I5" i="2"/>
  <c r="I4" i="2"/>
  <c r="I3" i="2"/>
  <c r="H8" i="2"/>
  <c r="H21" i="2"/>
  <c r="H4" i="2"/>
  <c r="H3" i="2"/>
  <c r="H2" i="2"/>
  <c r="H20" i="2"/>
  <c r="H19" i="2"/>
  <c r="H18" i="2"/>
  <c r="H17" i="2"/>
  <c r="H16" i="2"/>
  <c r="H15" i="2"/>
  <c r="H14" i="2"/>
  <c r="H13" i="2"/>
  <c r="H12" i="2"/>
  <c r="H11" i="2"/>
  <c r="H10" i="2"/>
  <c r="H9" i="2"/>
  <c r="H7" i="2"/>
  <c r="H6" i="2"/>
  <c r="H5" i="2"/>
  <c r="G21" i="2"/>
  <c r="G20" i="2"/>
  <c r="G19" i="2"/>
  <c r="G18" i="2"/>
  <c r="G17" i="2"/>
  <c r="G16" i="2"/>
  <c r="G15" i="2"/>
  <c r="G14" i="2"/>
  <c r="G13" i="2"/>
  <c r="G12" i="2"/>
  <c r="G11" i="2"/>
  <c r="G10" i="2"/>
  <c r="G9" i="2"/>
  <c r="G8" i="2"/>
  <c r="G7" i="2"/>
  <c r="G6" i="2"/>
  <c r="G5" i="2"/>
  <c r="G4" i="2"/>
  <c r="B25" i="2"/>
  <c r="E24" i="2"/>
  <c r="D24" i="2"/>
  <c r="E25" i="2"/>
  <c r="D25" i="2"/>
  <c r="C25" i="2"/>
  <c r="E3" i="1"/>
  <c r="D3" i="1"/>
</calcChain>
</file>

<file path=xl/sharedStrings.xml><?xml version="1.0" encoding="utf-8"?>
<sst xmlns="http://schemas.openxmlformats.org/spreadsheetml/2006/main" count="36" uniqueCount="34">
  <si>
    <t>Final Velocity v (m/s)</t>
  </si>
  <si>
    <t>Distance(m)</t>
  </si>
  <si>
    <t>Initial velocity u (m/s)</t>
  </si>
  <si>
    <t>Acceleration (m/s)</t>
  </si>
  <si>
    <t>Time(s)</t>
  </si>
  <si>
    <t>Sample</t>
  </si>
  <si>
    <t>Actual Size</t>
  </si>
  <si>
    <t xml:space="preserve">Technician A </t>
  </si>
  <si>
    <t>Technician B</t>
  </si>
  <si>
    <t>Technician C</t>
  </si>
  <si>
    <t>Technician A's Measurements</t>
  </si>
  <si>
    <t>Technician B's Measurements</t>
  </si>
  <si>
    <t>Technician C's Measurements</t>
  </si>
  <si>
    <t>Mean</t>
  </si>
  <si>
    <t>Range</t>
  </si>
  <si>
    <t xml:space="preserve">Technician B Error Margin </t>
  </si>
  <si>
    <t xml:space="preserve">Technician C Error Margin </t>
  </si>
  <si>
    <t>Technician A error Margin</t>
  </si>
  <si>
    <t>Technician A Dispersion</t>
  </si>
  <si>
    <t>Technician C Dispersion</t>
  </si>
  <si>
    <t>Above -0.50 Error</t>
  </si>
  <si>
    <t>Above 0.50 Error</t>
  </si>
  <si>
    <t>No Error</t>
  </si>
  <si>
    <t>Technician B Dispersion</t>
  </si>
  <si>
    <t>1. Which operator performed best and why?</t>
  </si>
  <si>
    <t>Technician C is the one with the fewest mistakes.The  scatter graph shows the measurements are consistantly closer to the actual size than other 2.</t>
  </si>
  <si>
    <t>Technician C is the only one that has the most correct measurements.They made 2 spot on measurement , but the other 2 had no exact measurement.</t>
  </si>
  <si>
    <t>2. Which operator performed worst and why?</t>
  </si>
  <si>
    <t>Technician A has the most mistakes.The scatter graph show they made the most number of the worst error measurements.</t>
  </si>
  <si>
    <t>3. Are there any similarities/differences between the operators?</t>
  </si>
  <si>
    <t>All three technicians are competent at taking larger-size measurements.</t>
  </si>
  <si>
    <t>Technicians B and C are consistently similar and outperfom Technician A in terms of measurement ability.</t>
  </si>
  <si>
    <t xml:space="preserve">Technician A requires his or her ability to use the equipment for checking ,and eyes testing because the variation in the lower size is so large that this person is currently unable to perfom the job at hand. </t>
  </si>
  <si>
    <t>Because too many errors have been made by all of the Technician,they should all be given a refresher course on how to use the equipment.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</si>
</sst>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scheme val="minor"/>
    </font>
    <font>
      <sz val="11"/>
      <color theme="1"/>
      <name val="Calibri"/>
      <family val="2"/>
      <scheme val="minor"/>
    </font>
    <font>
      <sz val="11"/>
      <color rgb="FF9C0006"/>
      <name val="Calibri"/>
      <family val="2"/>
      <scheme val="minor"/>
    </font>
    <font>
      <b/>
      <sz val="11"/>
      <color theme="1"/>
      <name val="Calibri"/>
      <family val="2"/>
      <scheme val="minor"/>
    </font>
    <font>
      <sz val="11"/>
      <color theme="0"/>
      <name val="Calibri"/>
      <family val="2"/>
      <scheme val="minor"/>
    </font>
    <font>
      <sz val="8"/>
      <name val="Calibri"/>
      <family val="2"/>
      <scheme val="minor"/>
    </font>
    <font>
      <sz val="11"/>
      <name val="Calibri"/>
      <family val="2"/>
      <scheme val="minor"/>
    </font>
  </fonts>
  <fills count="10">
    <fill>
      <patternFill patternType="none"/>
    </fill>
    <fill>
      <patternFill patternType="gray125"/>
    </fill>
    <fill>
      <patternFill patternType="solid">
        <fgColor rgb="FFFFC7CE"/>
      </patternFill>
    </fill>
    <fill>
      <patternFill patternType="solid">
        <fgColor theme="7"/>
      </patternFill>
    </fill>
    <fill>
      <patternFill patternType="solid">
        <fgColor rgb="FFFFFF00"/>
        <bgColor indexed="64"/>
      </patternFill>
    </fill>
    <fill>
      <patternFill patternType="solid">
        <fgColor rgb="FFFF0000"/>
        <bgColor indexed="64"/>
      </patternFill>
    </fill>
    <fill>
      <patternFill patternType="solid">
        <fgColor rgb="FF00B0F0"/>
        <bgColor indexed="64"/>
      </patternFill>
    </fill>
    <fill>
      <patternFill patternType="solid">
        <fgColor theme="5"/>
        <bgColor indexed="64"/>
      </patternFill>
    </fill>
    <fill>
      <patternFill patternType="solid">
        <fgColor theme="9" tint="0.39997558519241921"/>
        <bgColor indexed="64"/>
      </patternFill>
    </fill>
    <fill>
      <patternFill patternType="solid">
        <fgColor theme="9" tint="0.59999389629810485"/>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2" borderId="0" applyNumberFormat="0" applyBorder="0" applyAlignment="0" applyProtection="0"/>
    <xf numFmtId="0" fontId="4" fillId="3" borderId="0" applyNumberFormat="0" applyBorder="0" applyAlignment="0" applyProtection="0"/>
  </cellStyleXfs>
  <cellXfs count="25">
    <xf numFmtId="0" fontId="0" fillId="0" borderId="0" xfId="0"/>
    <xf numFmtId="43" fontId="0" fillId="0" borderId="0" xfId="1" applyFont="1"/>
    <xf numFmtId="0" fontId="0" fillId="0" borderId="3" xfId="0" applyBorder="1"/>
    <xf numFmtId="2" fontId="0" fillId="0" borderId="3" xfId="0" applyNumberFormat="1" applyBorder="1"/>
    <xf numFmtId="0" fontId="0" fillId="5" borderId="0" xfId="0" applyFill="1"/>
    <xf numFmtId="0" fontId="0" fillId="6" borderId="0" xfId="0" applyFill="1"/>
    <xf numFmtId="0" fontId="0" fillId="4" borderId="0" xfId="0" applyFill="1"/>
    <xf numFmtId="0" fontId="0" fillId="7" borderId="0" xfId="0" applyFill="1"/>
    <xf numFmtId="0" fontId="0" fillId="8" borderId="1" xfId="0" applyFill="1" applyBorder="1" applyAlignment="1">
      <alignment horizontal="center" vertical="center" wrapText="1"/>
    </xf>
    <xf numFmtId="0" fontId="0" fillId="7" borderId="1" xfId="0" applyFill="1" applyBorder="1" applyAlignment="1">
      <alignment horizontal="center" vertical="center" wrapText="1"/>
    </xf>
    <xf numFmtId="0" fontId="0" fillId="4" borderId="2" xfId="0" applyFill="1" applyBorder="1" applyAlignment="1">
      <alignment horizontal="center" vertical="center" wrapText="1"/>
    </xf>
    <xf numFmtId="0" fontId="0" fillId="6" borderId="1" xfId="0" applyFill="1" applyBorder="1" applyAlignment="1">
      <alignment vertical="center"/>
    </xf>
    <xf numFmtId="0" fontId="0" fillId="5" borderId="1" xfId="0" applyFill="1" applyBorder="1" applyAlignment="1">
      <alignment vertical="center"/>
    </xf>
    <xf numFmtId="2" fontId="0" fillId="0" borderId="5" xfId="0" applyNumberFormat="1" applyBorder="1"/>
    <xf numFmtId="0" fontId="0" fillId="4" borderId="4" xfId="0" applyFill="1" applyBorder="1" applyAlignment="1">
      <alignment horizontal="center" vertical="center" wrapText="1"/>
    </xf>
    <xf numFmtId="0" fontId="0" fillId="7" borderId="4" xfId="0" applyFill="1" applyBorder="1" applyAlignment="1">
      <alignment horizontal="center" vertical="center" wrapText="1"/>
    </xf>
    <xf numFmtId="0" fontId="0" fillId="8" borderId="4" xfId="0" applyFill="1" applyBorder="1" applyAlignment="1">
      <alignment horizontal="center" vertical="center" wrapText="1"/>
    </xf>
    <xf numFmtId="0" fontId="0" fillId="8" borderId="0" xfId="0" applyFill="1"/>
    <xf numFmtId="2" fontId="0" fillId="0" borderId="7" xfId="0" applyNumberFormat="1" applyBorder="1"/>
    <xf numFmtId="0" fontId="0" fillId="4" borderId="6" xfId="0" applyFill="1" applyBorder="1" applyAlignment="1">
      <alignment horizontal="center" vertical="center" wrapText="1"/>
    </xf>
    <xf numFmtId="0" fontId="0" fillId="7" borderId="6" xfId="0" applyFill="1" applyBorder="1" applyAlignment="1">
      <alignment horizontal="center" vertical="center" wrapText="1"/>
    </xf>
    <xf numFmtId="0" fontId="3" fillId="0" borderId="0" xfId="0" applyFont="1"/>
    <xf numFmtId="0" fontId="6" fillId="2" borderId="0" xfId="2" applyFont="1" applyAlignment="1">
      <alignment horizontal="center"/>
    </xf>
    <xf numFmtId="0" fontId="6" fillId="3" borderId="0" xfId="3" applyFont="1" applyAlignment="1">
      <alignment horizontal="center"/>
    </xf>
    <xf numFmtId="0" fontId="0" fillId="9" borderId="0" xfId="0" applyFill="1" applyAlignment="1">
      <alignment horizontal="center"/>
    </xf>
  </cellXfs>
  <cellStyles count="4">
    <cellStyle name="Accent4" xfId="3" builtinId="41"/>
    <cellStyle name="Bad" xfId="2" builtinId="27"/>
    <cellStyle name="Comma" xfId="1" builtinId="3"/>
    <cellStyle name="Normal" xfId="0" builtinId="0"/>
  </cellStyles>
  <dxfs count="16">
    <dxf>
      <font>
        <color rgb="FF9C0006"/>
      </font>
      <fill>
        <patternFill>
          <bgColor rgb="FFFFC000"/>
        </patternFill>
      </fill>
    </dxf>
    <dxf>
      <font>
        <color rgb="FF9C0006"/>
      </font>
      <fill>
        <patternFill>
          <bgColor rgb="FFFFC7CE"/>
        </patternFill>
      </fill>
    </dxf>
    <dxf>
      <font>
        <color rgb="FF006100"/>
      </font>
      <fill>
        <patternFill>
          <bgColor rgb="FFC6EFCE"/>
        </patternFill>
      </fill>
    </dxf>
    <dxf>
      <font>
        <color rgb="FF9C0006"/>
      </font>
      <fill>
        <patternFill>
          <bgColor rgb="FFFFC0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patternType="solid">
          <fgColor indexed="64"/>
          <bgColor rgb="FF00B0F0"/>
        </patternFill>
      </fill>
    </dxf>
    <dxf>
      <font>
        <strike val="0"/>
        <outline val="0"/>
        <shadow val="0"/>
        <u val="none"/>
        <vertAlign val="baseline"/>
        <sz val="11"/>
        <color theme="1"/>
        <name val="Calibri"/>
        <family val="2"/>
        <scheme val="minor"/>
      </font>
      <fill>
        <patternFill patternType="solid">
          <fgColor indexed="64"/>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Velocity vs Time</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dist="25400" dir="2700000" algn="tl" rotWithShape="0">
                <a:schemeClr val="accent6"/>
              </a:outerShdw>
            </a:effectLst>
          </c:spPr>
          <c:marker>
            <c:symbol val="circle"/>
            <c:size val="6"/>
            <c:spPr>
              <a:solidFill>
                <a:schemeClr val="accent6"/>
              </a:solidFill>
              <a:ln w="22225">
                <a:solidFill>
                  <a:schemeClr val="lt1"/>
                </a:solidFill>
                <a:round/>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accent6">
                          <a:lumMod val="60000"/>
                          <a:lumOff val="40000"/>
                        </a:schemeClr>
                      </a:solidFill>
                    </a:ln>
                    <a:effectLst/>
                  </c:spPr>
                </c15:leaderLines>
              </c:ext>
            </c:extLst>
          </c:dLbls>
          <c:trendline>
            <c:spPr>
              <a:ln w="28575" cap="rnd">
                <a:solidFill>
                  <a:schemeClr val="accent1"/>
                </a:solidFill>
                <a:round/>
              </a:ln>
              <a:effectLst/>
            </c:spPr>
            <c:trendlineType val="linear"/>
            <c:dispRSqr val="0"/>
            <c:dispEq val="0"/>
          </c:trendline>
          <c:xVal>
            <c:numRef>
              <c:f>('Task 1'!$D$2,'Task 1'!$D$3)</c:f>
              <c:numCache>
                <c:formatCode>_(* #,##0.00_);_(* \(#,##0.00\);_(* "-"??_);_(@_)</c:formatCode>
                <c:ptCount val="2"/>
                <c:pt idx="0" formatCode="General">
                  <c:v>0</c:v>
                </c:pt>
                <c:pt idx="1">
                  <c:v>5.5544444999999998</c:v>
                </c:pt>
              </c:numCache>
            </c:numRef>
          </c:xVal>
          <c:yVal>
            <c:numRef>
              <c:f>('Task 1'!$E$2,'Task 1'!$E$3)</c:f>
              <c:numCache>
                <c:formatCode>_(* #,##0.00_);_(* \(#,##0.00\);_(* "-"??_);_(@_)</c:formatCode>
                <c:ptCount val="2"/>
                <c:pt idx="0" formatCode="General">
                  <c:v>0</c:v>
                </c:pt>
                <c:pt idx="1">
                  <c:v>12.001200120012001</c:v>
                </c:pt>
              </c:numCache>
            </c:numRef>
          </c:yVal>
          <c:smooth val="0"/>
          <c:extLst>
            <c:ext xmlns:c16="http://schemas.microsoft.com/office/drawing/2014/chart" uri="{C3380CC4-5D6E-409C-BE32-E72D297353CC}">
              <c16:uniqueId val="{00000000-0645-4F31-ABBD-65748E7B5B0E}"/>
            </c:ext>
          </c:extLst>
        </c:ser>
        <c:dLbls>
          <c:dLblPos val="t"/>
          <c:showLegendKey val="0"/>
          <c:showVal val="1"/>
          <c:showCatName val="0"/>
          <c:showSerName val="0"/>
          <c:showPercent val="0"/>
          <c:showBubbleSize val="0"/>
        </c:dLbls>
        <c:axId val="1108002335"/>
        <c:axId val="737769167"/>
      </c:scatterChart>
      <c:valAx>
        <c:axId val="1108002335"/>
        <c:scaling>
          <c:orientation val="minMax"/>
        </c:scaling>
        <c:delete val="0"/>
        <c:axPos val="b"/>
        <c:majorGridlines>
          <c:spPr>
            <a:ln w="9525" cap="flat" cmpd="sng" algn="ctr">
              <a:solidFill>
                <a:schemeClr val="lt1">
                  <a:alpha val="2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GB"/>
                  <a:t>Velocity (m/s)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737769167"/>
        <c:crosses val="autoZero"/>
        <c:crossBetween val="midCat"/>
      </c:valAx>
      <c:valAx>
        <c:axId val="737769167"/>
        <c:scaling>
          <c:orientation val="minMax"/>
        </c:scaling>
        <c:delete val="0"/>
        <c:axPos val="l"/>
        <c:majorGridlines>
          <c:spPr>
            <a:ln w="9525" cap="flat" cmpd="sng" algn="ctr">
              <a:solidFill>
                <a:schemeClr val="lt1">
                  <a:alpha val="2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r>
                  <a:rPr lang="en-GB"/>
                  <a:t>Time(s)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10800233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accent6"/>
    </a:solidFill>
    <a:ln w="9525" cap="flat" cmpd="sng" algn="ctr">
      <a:solidFill>
        <a:schemeClr val="accent6"/>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 Technician B's Measurements</a:t>
            </a:r>
          </a:p>
        </c:rich>
      </c:tx>
      <c:layout>
        <c:manualLayout>
          <c:xMode val="edge"/>
          <c:yMode val="edge"/>
          <c:x val="0.1534203804634918"/>
          <c:y val="3.8734631855228646E-3"/>
        </c:manualLayout>
      </c:layout>
      <c:overlay val="0"/>
      <c:spPr>
        <a:solidFill>
          <a:schemeClr val="accent2"/>
        </a:solid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1"/>
          <c:order val="0"/>
          <c:spPr>
            <a:ln w="25400" cap="rnd">
              <a:noFill/>
              <a:round/>
            </a:ln>
            <a:effectLst>
              <a:outerShdw dist="25400" dir="2700000" algn="tl" rotWithShape="0">
                <a:schemeClr val="accent2"/>
              </a:outerShdw>
            </a:effectLst>
          </c:spPr>
          <c:marker>
            <c:symbol val="circle"/>
            <c:size val="6"/>
            <c:spPr>
              <a:solidFill>
                <a:schemeClr val="accent2"/>
              </a:solidFill>
              <a:ln w="22225">
                <a:solidFill>
                  <a:schemeClr val="lt1"/>
                </a:solidFill>
                <a:round/>
              </a:ln>
              <a:effectLst/>
            </c:spPr>
          </c:marker>
          <c:xVal>
            <c:numRef>
              <c:f>'Task 2'!$B$2:$B$21</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2'!$C$2:$C$21</c:f>
              <c:numCache>
                <c:formatCode>_(* #,##0.00_);_(* \(#,##0.00\);_(*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5-B62A-4492-AB6B-6DE14FF782FA}"/>
            </c:ext>
          </c:extLst>
        </c:ser>
        <c:ser>
          <c:idx val="0"/>
          <c:order val="1"/>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trendline>
            <c:spPr>
              <a:ln w="28575" cap="rnd">
                <a:solidFill>
                  <a:schemeClr val="accent2"/>
                </a:solidFill>
                <a:round/>
              </a:ln>
              <a:effectLst/>
            </c:spPr>
            <c:trendlineType val="linear"/>
            <c:dispRSqr val="0"/>
            <c:dispEq val="0"/>
          </c:trendline>
          <c:xVal>
            <c:numRef>
              <c:f>'Task 2'!$B$2:$B$21</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2'!$D$2:$D$21</c:f>
              <c:numCache>
                <c:formatCode>_(* #,##0.00_);_(* \(#,##0.00\);_(* "-"??_);_(@_)</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4-B62A-4492-AB6B-6DE14FF782FA}"/>
            </c:ext>
          </c:extLst>
        </c:ser>
        <c:dLbls>
          <c:showLegendKey val="0"/>
          <c:showVal val="0"/>
          <c:showCatName val="0"/>
          <c:showSerName val="0"/>
          <c:showPercent val="0"/>
          <c:showBubbleSize val="0"/>
        </c:dLbls>
        <c:axId val="1115888287"/>
        <c:axId val="1061570111"/>
      </c:scatterChart>
      <c:valAx>
        <c:axId val="1115888287"/>
        <c:scaling>
          <c:orientation val="minMax"/>
        </c:scaling>
        <c:delete val="0"/>
        <c:axPos val="b"/>
        <c:majorGridlines>
          <c:spPr>
            <a:ln w="9525" cap="flat" cmpd="sng" algn="ctr">
              <a:solidFill>
                <a:schemeClr val="lt1">
                  <a:alpha val="25000"/>
                </a:schemeClr>
              </a:solidFill>
              <a:round/>
            </a:ln>
            <a:effectLst/>
          </c:spPr>
        </c:majorGridlines>
        <c:numFmt formatCode="_(* #,##0.00_);_(* \(#,##0.00\);_(* &quot;-&quot;??_);_(@_)"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061570111"/>
        <c:crosses val="autoZero"/>
        <c:crossBetween val="midCat"/>
      </c:valAx>
      <c:valAx>
        <c:axId val="1061570111"/>
        <c:scaling>
          <c:orientation val="minMax"/>
        </c:scaling>
        <c:delete val="0"/>
        <c:axPos val="l"/>
        <c:majorGridlines>
          <c:spPr>
            <a:ln w="9525" cap="flat" cmpd="sng" algn="ctr">
              <a:solidFill>
                <a:schemeClr val="lt1">
                  <a:alpha val="2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115888287"/>
        <c:crosses val="autoZero"/>
        <c:crossBetween val="midCat"/>
      </c:valAx>
      <c:spPr>
        <a:noFill/>
        <a:ln>
          <a:noFill/>
        </a:ln>
        <a:effectLst/>
      </c:spPr>
    </c:plotArea>
    <c:plotVisOnly val="1"/>
    <c:dispBlanksAs val="gap"/>
    <c:showDLblsOverMax val="0"/>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solidFill>
                  <a:schemeClr val="tx1"/>
                </a:solidFill>
              </a:rPr>
              <a:t>Technician A's Measurements</a:t>
            </a:r>
          </a:p>
        </c:rich>
      </c:tx>
      <c:overlay val="0"/>
      <c:spPr>
        <a:solidFill>
          <a:srgbClr val="FFFF00"/>
        </a:solid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trendline>
            <c:spPr>
              <a:ln w="28575" cap="rnd">
                <a:solidFill>
                  <a:srgbClr val="FFFF00"/>
                </a:solidFill>
                <a:round/>
              </a:ln>
              <a:effectLst/>
            </c:spPr>
            <c:trendlineType val="linear"/>
            <c:dispRSqr val="0"/>
            <c:dispEq val="0"/>
          </c:trendline>
          <c:xVal>
            <c:numRef>
              <c:f>'Task 2'!$B$2:$B$21</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2'!$C$2:$C$21</c:f>
              <c:numCache>
                <c:formatCode>_(* #,##0.00_);_(* \(#,##0.00\);_(*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74BB-4F02-9ACE-390D792CEB98}"/>
            </c:ext>
          </c:extLst>
        </c:ser>
        <c:dLbls>
          <c:showLegendKey val="0"/>
          <c:showVal val="0"/>
          <c:showCatName val="0"/>
          <c:showSerName val="0"/>
          <c:showPercent val="0"/>
          <c:showBubbleSize val="0"/>
        </c:dLbls>
        <c:axId val="1196541631"/>
        <c:axId val="1054438575"/>
      </c:scatterChart>
      <c:valAx>
        <c:axId val="1196541631"/>
        <c:scaling>
          <c:orientation val="minMax"/>
        </c:scaling>
        <c:delete val="0"/>
        <c:axPos val="b"/>
        <c:majorGridlines>
          <c:spPr>
            <a:ln w="9525" cap="flat" cmpd="sng" algn="ctr">
              <a:solidFill>
                <a:schemeClr val="lt1">
                  <a:alpha val="25000"/>
                </a:schemeClr>
              </a:solidFill>
              <a:round/>
            </a:ln>
            <a:effectLst/>
          </c:spPr>
        </c:majorGridlines>
        <c:numFmt formatCode="_(* #,##0.00_);_(* \(#,##0.00\);_(* &quot;-&quot;??_);_(@_)"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054438575"/>
        <c:crosses val="autoZero"/>
        <c:crossBetween val="midCat"/>
      </c:valAx>
      <c:valAx>
        <c:axId val="1054438575"/>
        <c:scaling>
          <c:orientation val="minMax"/>
        </c:scaling>
        <c:delete val="0"/>
        <c:axPos val="l"/>
        <c:majorGridlines>
          <c:spPr>
            <a:ln w="9525" cap="flat" cmpd="sng" algn="ctr">
              <a:solidFill>
                <a:schemeClr val="lt1">
                  <a:alpha val="2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19654163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Technician C's Measurements</a:t>
            </a:r>
          </a:p>
        </c:rich>
      </c:tx>
      <c:overlay val="0"/>
      <c:spPr>
        <a:solidFill>
          <a:schemeClr val="accent6">
            <a:lumMod val="60000"/>
            <a:lumOff val="40000"/>
          </a:schemeClr>
        </a:solidFill>
        <a:ln>
          <a:solidFill>
            <a:srgbClr val="92D050"/>
          </a:solid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trendline>
            <c:spPr>
              <a:ln w="28575" cap="rnd">
                <a:solidFill>
                  <a:srgbClr val="92D050"/>
                </a:solidFill>
                <a:round/>
              </a:ln>
              <a:effectLst/>
            </c:spPr>
            <c:trendlineType val="linear"/>
            <c:dispRSqr val="0"/>
            <c:dispEq val="0"/>
          </c:trendline>
          <c:xVal>
            <c:numRef>
              <c:f>'Task 2'!$B$2:$B$21</c:f>
              <c:numCache>
                <c:formatCode>_(* #,##0.00_);_(* \(#,##0.00\);_(*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2'!$E$2:$E$21</c:f>
              <c:numCache>
                <c:formatCode>_(* #,##0.00_);_(* \(#,##0.00\);_(* "-"??_);_(@_)</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1-700D-4D18-9461-331BFEB14354}"/>
            </c:ext>
          </c:extLst>
        </c:ser>
        <c:dLbls>
          <c:showLegendKey val="0"/>
          <c:showVal val="0"/>
          <c:showCatName val="0"/>
          <c:showSerName val="0"/>
          <c:showPercent val="0"/>
          <c:showBubbleSize val="0"/>
        </c:dLbls>
        <c:axId val="1087325455"/>
        <c:axId val="1054437615"/>
      </c:scatterChart>
      <c:valAx>
        <c:axId val="1087325455"/>
        <c:scaling>
          <c:orientation val="minMax"/>
        </c:scaling>
        <c:delete val="0"/>
        <c:axPos val="b"/>
        <c:majorGridlines>
          <c:spPr>
            <a:ln w="9525" cap="flat" cmpd="sng" algn="ctr">
              <a:solidFill>
                <a:schemeClr val="lt1">
                  <a:alpha val="25000"/>
                </a:schemeClr>
              </a:solidFill>
              <a:round/>
            </a:ln>
            <a:effectLst/>
          </c:spPr>
        </c:majorGridlines>
        <c:numFmt formatCode="_(* #,##0.00_);_(* \(#,##0.00\);_(* &quot;-&quot;??_);_(@_)"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054437615"/>
        <c:crosses val="autoZero"/>
        <c:crossBetween val="midCat"/>
      </c:valAx>
      <c:valAx>
        <c:axId val="1054437615"/>
        <c:scaling>
          <c:orientation val="minMax"/>
        </c:scaling>
        <c:delete val="0"/>
        <c:axPos val="l"/>
        <c:majorGridlines>
          <c:spPr>
            <a:ln w="9525" cap="flat" cmpd="sng" algn="ctr">
              <a:solidFill>
                <a:schemeClr val="lt1">
                  <a:alpha val="2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08732545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GB"/>
              <a:t>Technician's Errors</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Actual Size</c:v>
          </c:tx>
          <c:spPr>
            <a:solidFill>
              <a:srgbClr val="00B0F0"/>
            </a:solidFill>
            <a:ln>
              <a:noFill/>
            </a:ln>
            <a:effectLst/>
          </c:spPr>
          <c:invertIfNegative val="0"/>
          <c:val>
            <c:numLit>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Lit>
          </c:val>
          <c:extLst>
            <c:ext xmlns:c16="http://schemas.microsoft.com/office/drawing/2014/chart" uri="{C3380CC4-5D6E-409C-BE32-E72D297353CC}">
              <c16:uniqueId val="{00000000-A71C-4EEB-84C0-639E9B5DD01D}"/>
            </c:ext>
          </c:extLst>
        </c:ser>
        <c:ser>
          <c:idx val="1"/>
          <c:order val="1"/>
          <c:tx>
            <c:v>Technician A Error Margin </c:v>
          </c:tx>
          <c:spPr>
            <a:solidFill>
              <a:srgbClr val="FFFF00"/>
            </a:solidFill>
            <a:ln>
              <a:noFill/>
            </a:ln>
            <a:effectLst/>
          </c:spPr>
          <c:invertIfNegative val="0"/>
          <c:val>
            <c:numLit>
              <c:formatCode>General</c:formatCode>
              <c:ptCount val="20"/>
              <c:pt idx="0">
                <c:v>0.8</c:v>
              </c:pt>
              <c:pt idx="1">
                <c:v>-0.30000000000000004</c:v>
              </c:pt>
              <c:pt idx="2">
                <c:v>0.89999999999999991</c:v>
              </c:pt>
              <c:pt idx="3">
                <c:v>-0.8</c:v>
              </c:pt>
              <c:pt idx="4">
                <c:v>0.29999999999999982</c:v>
              </c:pt>
              <c:pt idx="5">
                <c:v>0.64999999999999991</c:v>
              </c:pt>
              <c:pt idx="6">
                <c:v>0.92999999999999994</c:v>
              </c:pt>
              <c:pt idx="7">
                <c:v>9.9999999999999978E-2</c:v>
              </c:pt>
              <c:pt idx="8">
                <c:v>-0.5</c:v>
              </c:pt>
              <c:pt idx="9">
                <c:v>-0.62000000000000011</c:v>
              </c:pt>
              <c:pt idx="10">
                <c:v>0.8</c:v>
              </c:pt>
              <c:pt idx="11">
                <c:v>2.0000000000000018E-2</c:v>
              </c:pt>
              <c:pt idx="12">
                <c:v>0.65000000000000013</c:v>
              </c:pt>
              <c:pt idx="13">
                <c:v>0.98</c:v>
              </c:pt>
              <c:pt idx="14">
                <c:v>0.19999999999999996</c:v>
              </c:pt>
              <c:pt idx="15">
                <c:v>-1.5</c:v>
              </c:pt>
              <c:pt idx="16">
                <c:v>0.72</c:v>
              </c:pt>
              <c:pt idx="17">
                <c:v>0.4</c:v>
              </c:pt>
              <c:pt idx="18">
                <c:v>-0.40000000000000036</c:v>
              </c:pt>
              <c:pt idx="19">
                <c:v>0.25</c:v>
              </c:pt>
            </c:numLit>
          </c:val>
          <c:extLst>
            <c:ext xmlns:c16="http://schemas.microsoft.com/office/drawing/2014/chart" uri="{C3380CC4-5D6E-409C-BE32-E72D297353CC}">
              <c16:uniqueId val="{00000001-A71C-4EEB-84C0-639E9B5DD01D}"/>
            </c:ext>
          </c:extLst>
        </c:ser>
        <c:ser>
          <c:idx val="2"/>
          <c:order val="2"/>
          <c:tx>
            <c:v>Technician B Error Margin </c:v>
          </c:tx>
          <c:spPr>
            <a:solidFill>
              <a:schemeClr val="accent2"/>
            </a:solidFill>
            <a:ln>
              <a:noFill/>
            </a:ln>
            <a:effectLst/>
          </c:spPr>
          <c:invertIfNegative val="0"/>
          <c:val>
            <c:numLit>
              <c:formatCode>General</c:formatCode>
              <c:ptCount val="20"/>
              <c:pt idx="0">
                <c:v>0.30000000000000004</c:v>
              </c:pt>
              <c:pt idx="1">
                <c:v>-0.10000000000000009</c:v>
              </c:pt>
              <c:pt idx="2">
                <c:v>0.89999999999999991</c:v>
              </c:pt>
              <c:pt idx="3">
                <c:v>0.39999999999999991</c:v>
              </c:pt>
              <c:pt idx="4">
                <c:v>0.79999999999999982</c:v>
              </c:pt>
              <c:pt idx="5">
                <c:v>0.44999999999999996</c:v>
              </c:pt>
              <c:pt idx="6">
                <c:v>0.73</c:v>
              </c:pt>
              <c:pt idx="7">
                <c:v>0.6</c:v>
              </c:pt>
              <c:pt idx="8">
                <c:v>0.5</c:v>
              </c:pt>
              <c:pt idx="9">
                <c:v>0.37999999999999989</c:v>
              </c:pt>
              <c:pt idx="10">
                <c:v>0.19999999999999996</c:v>
              </c:pt>
              <c:pt idx="11">
                <c:v>2.0000000000000018E-2</c:v>
              </c:pt>
              <c:pt idx="12">
                <c:v>0.35000000000000009</c:v>
              </c:pt>
              <c:pt idx="13">
                <c:v>0.48</c:v>
              </c:pt>
              <c:pt idx="14">
                <c:v>0.7</c:v>
              </c:pt>
              <c:pt idx="15">
                <c:v>0.5</c:v>
              </c:pt>
              <c:pt idx="16">
                <c:v>0.72</c:v>
              </c:pt>
              <c:pt idx="17">
                <c:v>0.7</c:v>
              </c:pt>
              <c:pt idx="18">
                <c:v>0.59999999999999964</c:v>
              </c:pt>
              <c:pt idx="19">
                <c:v>0.75</c:v>
              </c:pt>
            </c:numLit>
          </c:val>
          <c:extLst>
            <c:ext xmlns:c16="http://schemas.microsoft.com/office/drawing/2014/chart" uri="{C3380CC4-5D6E-409C-BE32-E72D297353CC}">
              <c16:uniqueId val="{00000002-A71C-4EEB-84C0-639E9B5DD01D}"/>
            </c:ext>
          </c:extLst>
        </c:ser>
        <c:ser>
          <c:idx val="3"/>
          <c:order val="3"/>
          <c:tx>
            <c:v>Technician C Error Margin </c:v>
          </c:tx>
          <c:spPr>
            <a:solidFill>
              <a:schemeClr val="accent6">
                <a:lumMod val="60000"/>
                <a:lumOff val="40000"/>
              </a:schemeClr>
            </a:solidFill>
            <a:ln>
              <a:noFill/>
            </a:ln>
            <a:effectLst/>
          </c:spPr>
          <c:invertIfNegative val="0"/>
          <c:val>
            <c:numLit>
              <c:formatCode>General</c:formatCode>
              <c:ptCount val="20"/>
              <c:pt idx="0">
                <c:v>0.7</c:v>
              </c:pt>
              <c:pt idx="1">
                <c:v>0.39999999999999991</c:v>
              </c:pt>
              <c:pt idx="2">
                <c:v>0.5</c:v>
              </c:pt>
              <c:pt idx="3">
                <c:v>0</c:v>
              </c:pt>
              <c:pt idx="4">
                <c:v>0.29999999999999982</c:v>
              </c:pt>
              <c:pt idx="5">
                <c:v>0.44999999999999996</c:v>
              </c:pt>
              <c:pt idx="6">
                <c:v>0.42999999999999994</c:v>
              </c:pt>
              <c:pt idx="7">
                <c:v>0.5</c:v>
              </c:pt>
              <c:pt idx="8">
                <c:v>0.20000000000000018</c:v>
              </c:pt>
              <c:pt idx="9">
                <c:v>0.2799999999999998</c:v>
              </c:pt>
              <c:pt idx="10">
                <c:v>0.39999999999999991</c:v>
              </c:pt>
              <c:pt idx="11">
                <c:v>0.32000000000000006</c:v>
              </c:pt>
              <c:pt idx="12">
                <c:v>0.45000000000000018</c:v>
              </c:pt>
              <c:pt idx="13">
                <c:v>0.48</c:v>
              </c:pt>
              <c:pt idx="14">
                <c:v>0.30000000000000004</c:v>
              </c:pt>
              <c:pt idx="15">
                <c:v>-0.5</c:v>
              </c:pt>
              <c:pt idx="16">
                <c:v>0.52</c:v>
              </c:pt>
              <c:pt idx="17">
                <c:v>0.30000000000000004</c:v>
              </c:pt>
              <c:pt idx="18">
                <c:v>0</c:v>
              </c:pt>
              <c:pt idx="19">
                <c:v>0.25</c:v>
              </c:pt>
            </c:numLit>
          </c:val>
          <c:extLst>
            <c:ext xmlns:c16="http://schemas.microsoft.com/office/drawing/2014/chart" uri="{C3380CC4-5D6E-409C-BE32-E72D297353CC}">
              <c16:uniqueId val="{00000003-A71C-4EEB-84C0-639E9B5DD01D}"/>
            </c:ext>
          </c:extLst>
        </c:ser>
        <c:dLbls>
          <c:showLegendKey val="0"/>
          <c:showVal val="0"/>
          <c:showCatName val="0"/>
          <c:showSerName val="0"/>
          <c:showPercent val="0"/>
          <c:showBubbleSize val="0"/>
        </c:dLbls>
        <c:gapWidth val="100"/>
        <c:overlap val="-24"/>
        <c:axId val="838631919"/>
        <c:axId val="838637679"/>
      </c:barChart>
      <c:catAx>
        <c:axId val="838631919"/>
        <c:scaling>
          <c:orientation val="minMax"/>
        </c:scaling>
        <c:delete val="0"/>
        <c:axPos val="b"/>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38637679"/>
        <c:crosses val="autoZero"/>
        <c:auto val="1"/>
        <c:lblAlgn val="ctr"/>
        <c:lblOffset val="100"/>
        <c:noMultiLvlLbl val="0"/>
      </c:catAx>
      <c:valAx>
        <c:axId val="838637679"/>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Measurments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8386319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Technician's Dispersions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rgbClr val="FFFF00"/>
            </a:solidFill>
            <a:ln>
              <a:noFill/>
            </a:ln>
            <a:effectLst/>
          </c:spPr>
          <c:invertIfNegative val="0"/>
          <c:dPt>
            <c:idx val="0"/>
            <c:invertIfNegative val="0"/>
            <c:bubble3D val="0"/>
            <c:spPr>
              <a:solidFill>
                <a:srgbClr val="FFFF00"/>
              </a:solidFill>
              <a:ln>
                <a:solidFill>
                  <a:schemeClr val="accent2">
                    <a:lumMod val="75000"/>
                  </a:schemeClr>
                </a:solidFill>
              </a:ln>
              <a:effectLst/>
            </c:spPr>
            <c:extLst>
              <c:ext xmlns:c16="http://schemas.microsoft.com/office/drawing/2014/chart" uri="{C3380CC4-5D6E-409C-BE32-E72D297353CC}">
                <c16:uniqueId val="{00000001-7003-4948-8124-278842E8F98E}"/>
              </c:ext>
            </c:extLst>
          </c:dPt>
          <c:dPt>
            <c:idx val="1"/>
            <c:invertIfNegative val="0"/>
            <c:bubble3D val="0"/>
            <c:spPr>
              <a:solidFill>
                <a:schemeClr val="accent2"/>
              </a:solidFill>
              <a:ln>
                <a:noFill/>
              </a:ln>
              <a:effectLst/>
            </c:spPr>
            <c:extLst>
              <c:ext xmlns:c16="http://schemas.microsoft.com/office/drawing/2014/chart" uri="{C3380CC4-5D6E-409C-BE32-E72D297353CC}">
                <c16:uniqueId val="{00000003-7003-4948-8124-278842E8F98E}"/>
              </c:ext>
            </c:extLst>
          </c:dPt>
          <c:dPt>
            <c:idx val="2"/>
            <c:invertIfNegative val="0"/>
            <c:bubble3D val="0"/>
            <c:spPr>
              <a:solidFill>
                <a:schemeClr val="accent6">
                  <a:lumMod val="60000"/>
                  <a:lumOff val="40000"/>
                </a:schemeClr>
              </a:solidFill>
              <a:ln>
                <a:noFill/>
              </a:ln>
              <a:effectLst/>
            </c:spPr>
            <c:extLst>
              <c:ext xmlns:c16="http://schemas.microsoft.com/office/drawing/2014/chart" uri="{C3380CC4-5D6E-409C-BE32-E72D297353CC}">
                <c16:uniqueId val="{00000005-7003-4948-8124-278842E8F98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3"/>
              <c:pt idx="0">
                <c:v>Technician A Dispersion</c:v>
              </c:pt>
              <c:pt idx="1">
                <c:v>Technition B Dispertion</c:v>
              </c:pt>
              <c:pt idx="2">
                <c:v>Technician C Dispersion</c:v>
              </c:pt>
            </c:strLit>
          </c:cat>
          <c:val>
            <c:numLit>
              <c:formatCode>General</c:formatCode>
              <c:ptCount val="3"/>
              <c:pt idx="0">
                <c:v>0.46185157894736845</c:v>
              </c:pt>
              <c:pt idx="1">
                <c:v>6.7577894736842087E-2</c:v>
              </c:pt>
              <c:pt idx="2">
                <c:v>6.4846315789473641E-2</c:v>
              </c:pt>
            </c:numLit>
          </c:val>
          <c:extLst>
            <c:ext xmlns:c16="http://schemas.microsoft.com/office/drawing/2014/chart" uri="{C3380CC4-5D6E-409C-BE32-E72D297353CC}">
              <c16:uniqueId val="{00000006-5F21-4074-9BA6-5DD8FC5D52F5}"/>
            </c:ext>
          </c:extLst>
        </c:ser>
        <c:dLbls>
          <c:showLegendKey val="0"/>
          <c:showVal val="0"/>
          <c:showCatName val="0"/>
          <c:showSerName val="0"/>
          <c:showPercent val="0"/>
          <c:showBubbleSize val="0"/>
        </c:dLbls>
        <c:gapWidth val="219"/>
        <c:overlap val="-27"/>
        <c:axId val="106574768"/>
        <c:axId val="106576688"/>
      </c:barChart>
      <c:catAx>
        <c:axId val="1065747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576688"/>
        <c:crosses val="autoZero"/>
        <c:auto val="1"/>
        <c:lblAlgn val="ctr"/>
        <c:lblOffset val="100"/>
        <c:noMultiLvlLbl val="0"/>
      </c:catAx>
      <c:valAx>
        <c:axId val="1065766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Measurement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57476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Actual Size vs Technician's Measurements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ndard"/>
        <c:varyColors val="0"/>
        <c:ser>
          <c:idx val="0"/>
          <c:order val="0"/>
          <c:tx>
            <c:v>Actual Size</c:v>
          </c:tx>
          <c:spPr>
            <a:solidFill>
              <a:srgbClr val="00B0F0"/>
            </a:solidFill>
            <a:ln>
              <a:noFill/>
            </a:ln>
            <a:effectLst/>
            <a:sp3d/>
          </c:spPr>
          <c:invertIfNegative val="0"/>
          <c:val>
            <c:numLit>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Lit>
          </c:val>
          <c:extLst>
            <c:ext xmlns:c16="http://schemas.microsoft.com/office/drawing/2014/chart" uri="{C3380CC4-5D6E-409C-BE32-E72D297353CC}">
              <c16:uniqueId val="{00000000-9D20-43C0-A3DE-F28069F98795}"/>
            </c:ext>
          </c:extLst>
        </c:ser>
        <c:ser>
          <c:idx val="1"/>
          <c:order val="1"/>
          <c:tx>
            <c:v>Technician A's Measurements</c:v>
          </c:tx>
          <c:spPr>
            <a:solidFill>
              <a:srgbClr val="FFFF00"/>
            </a:solidFill>
            <a:ln>
              <a:noFill/>
            </a:ln>
            <a:effectLst/>
            <a:sp3d/>
          </c:spPr>
          <c:invertIfNegative val="0"/>
          <c:val>
            <c:numLit>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Lit>
          </c:val>
          <c:extLst>
            <c:ext xmlns:c16="http://schemas.microsoft.com/office/drawing/2014/chart" uri="{C3380CC4-5D6E-409C-BE32-E72D297353CC}">
              <c16:uniqueId val="{00000001-9D20-43C0-A3DE-F28069F98795}"/>
            </c:ext>
          </c:extLst>
        </c:ser>
        <c:ser>
          <c:idx val="2"/>
          <c:order val="2"/>
          <c:tx>
            <c:v>Technician B's Measurements</c:v>
          </c:tx>
          <c:spPr>
            <a:solidFill>
              <a:schemeClr val="accent2"/>
            </a:solidFill>
            <a:ln>
              <a:noFill/>
            </a:ln>
            <a:effectLst/>
            <a:sp3d/>
          </c:spPr>
          <c:invertIfNegative val="0"/>
          <c:val>
            <c:numLit>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Lit>
          </c:val>
          <c:extLst>
            <c:ext xmlns:c16="http://schemas.microsoft.com/office/drawing/2014/chart" uri="{C3380CC4-5D6E-409C-BE32-E72D297353CC}">
              <c16:uniqueId val="{00000002-9D20-43C0-A3DE-F28069F98795}"/>
            </c:ext>
          </c:extLst>
        </c:ser>
        <c:ser>
          <c:idx val="3"/>
          <c:order val="3"/>
          <c:tx>
            <c:v>Technician C's Measurements</c:v>
          </c:tx>
          <c:spPr>
            <a:solidFill>
              <a:schemeClr val="accent6">
                <a:lumMod val="60000"/>
                <a:lumOff val="40000"/>
              </a:schemeClr>
            </a:solidFill>
            <a:ln>
              <a:noFill/>
            </a:ln>
            <a:effectLst/>
            <a:sp3d/>
          </c:spPr>
          <c:invertIfNegative val="0"/>
          <c:val>
            <c:numLit>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Lit>
          </c:val>
          <c:extLst>
            <c:ext xmlns:c16="http://schemas.microsoft.com/office/drawing/2014/chart" uri="{C3380CC4-5D6E-409C-BE32-E72D297353CC}">
              <c16:uniqueId val="{00000003-9D20-43C0-A3DE-F28069F98795}"/>
            </c:ext>
          </c:extLst>
        </c:ser>
        <c:dLbls>
          <c:showLegendKey val="0"/>
          <c:showVal val="0"/>
          <c:showCatName val="0"/>
          <c:showSerName val="0"/>
          <c:showPercent val="0"/>
          <c:showBubbleSize val="0"/>
        </c:dLbls>
        <c:gapWidth val="150"/>
        <c:shape val="box"/>
        <c:axId val="1232073631"/>
        <c:axId val="1232077951"/>
        <c:axId val="1239784975"/>
      </c:bar3DChart>
      <c:catAx>
        <c:axId val="1232073631"/>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2077951"/>
        <c:crosses val="autoZero"/>
        <c:auto val="1"/>
        <c:lblAlgn val="ctr"/>
        <c:lblOffset val="100"/>
        <c:noMultiLvlLbl val="0"/>
      </c:catAx>
      <c:valAx>
        <c:axId val="12320779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Measurments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2073631"/>
        <c:crosses val="autoZero"/>
        <c:crossBetween val="between"/>
      </c:valAx>
      <c:serAx>
        <c:axId val="1239784975"/>
        <c:scaling>
          <c:orientation val="minMax"/>
        </c:scaling>
        <c:delete val="0"/>
        <c:axPos val="b"/>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2077951"/>
        <c:crosses val="autoZero"/>
      </c:ser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9">
  <a:schemeClr val="accent6"/>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chart" Target="../charts/chart7.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180974</xdr:colOff>
      <xdr:row>4</xdr:row>
      <xdr:rowOff>50800</xdr:rowOff>
    </xdr:from>
    <xdr:to>
      <xdr:col>5</xdr:col>
      <xdr:colOff>126999</xdr:colOff>
      <xdr:row>19</xdr:row>
      <xdr:rowOff>152400</xdr:rowOff>
    </xdr:to>
    <xdr:graphicFrame macro="">
      <xdr:nvGraphicFramePr>
        <xdr:cNvPr id="5" name="Chart 4">
          <a:extLst>
            <a:ext uri="{FF2B5EF4-FFF2-40B4-BE49-F238E27FC236}">
              <a16:creationId xmlns:a16="http://schemas.microsoft.com/office/drawing/2014/main" id="{60B9E301-93D5-BB50-1ADB-1857821C72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171450</xdr:colOff>
      <xdr:row>1</xdr:row>
      <xdr:rowOff>38100</xdr:rowOff>
    </xdr:from>
    <xdr:to>
      <xdr:col>13</xdr:col>
      <xdr:colOff>536575</xdr:colOff>
      <xdr:row>14</xdr:row>
      <xdr:rowOff>177800</xdr:rowOff>
    </xdr:to>
    <xdr:graphicFrame macro="">
      <xdr:nvGraphicFramePr>
        <xdr:cNvPr id="2" name="Chart 1">
          <a:extLst>
            <a:ext uri="{FF2B5EF4-FFF2-40B4-BE49-F238E27FC236}">
              <a16:creationId xmlns:a16="http://schemas.microsoft.com/office/drawing/2014/main" id="{A882AC10-3ED3-46AE-9D97-3026567300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215900</xdr:colOff>
      <xdr:row>1</xdr:row>
      <xdr:rowOff>12700</xdr:rowOff>
    </xdr:from>
    <xdr:to>
      <xdr:col>6</xdr:col>
      <xdr:colOff>581025</xdr:colOff>
      <xdr:row>14</xdr:row>
      <xdr:rowOff>152400</xdr:rowOff>
    </xdr:to>
    <xdr:graphicFrame macro="">
      <xdr:nvGraphicFramePr>
        <xdr:cNvPr id="3" name="Chart 2">
          <a:extLst>
            <a:ext uri="{FF2B5EF4-FFF2-40B4-BE49-F238E27FC236}">
              <a16:creationId xmlns:a16="http://schemas.microsoft.com/office/drawing/2014/main" id="{65791233-DA87-4131-9B6E-058D3AC805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158750</xdr:colOff>
      <xdr:row>1</xdr:row>
      <xdr:rowOff>12700</xdr:rowOff>
    </xdr:from>
    <xdr:to>
      <xdr:col>20</xdr:col>
      <xdr:colOff>454025</xdr:colOff>
      <xdr:row>15</xdr:row>
      <xdr:rowOff>0</xdr:rowOff>
    </xdr:to>
    <xdr:graphicFrame macro="">
      <xdr:nvGraphicFramePr>
        <xdr:cNvPr id="4" name="Chart 3">
          <a:extLst>
            <a:ext uri="{FF2B5EF4-FFF2-40B4-BE49-F238E27FC236}">
              <a16:creationId xmlns:a16="http://schemas.microsoft.com/office/drawing/2014/main" id="{2737932A-CA28-4201-A1ED-57370CBEF6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19050</xdr:colOff>
      <xdr:row>16</xdr:row>
      <xdr:rowOff>82550</xdr:rowOff>
    </xdr:from>
    <xdr:to>
      <xdr:col>18</xdr:col>
      <xdr:colOff>50800</xdr:colOff>
      <xdr:row>33</xdr:row>
      <xdr:rowOff>158750</xdr:rowOff>
    </xdr:to>
    <xdr:graphicFrame macro="">
      <xdr:nvGraphicFramePr>
        <xdr:cNvPr id="6" name="Chart 5">
          <a:extLst>
            <a:ext uri="{FF2B5EF4-FFF2-40B4-BE49-F238E27FC236}">
              <a16:creationId xmlns:a16="http://schemas.microsoft.com/office/drawing/2014/main" id="{B3CB3189-3D14-4191-AEE0-19CAE534AB3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241300</xdr:colOff>
      <xdr:row>16</xdr:row>
      <xdr:rowOff>63500</xdr:rowOff>
    </xdr:from>
    <xdr:to>
      <xdr:col>26</xdr:col>
      <xdr:colOff>596900</xdr:colOff>
      <xdr:row>33</xdr:row>
      <xdr:rowOff>76200</xdr:rowOff>
    </xdr:to>
    <xdr:graphicFrame macro="">
      <xdr:nvGraphicFramePr>
        <xdr:cNvPr id="7" name="Chart 6">
          <a:extLst>
            <a:ext uri="{FF2B5EF4-FFF2-40B4-BE49-F238E27FC236}">
              <a16:creationId xmlns:a16="http://schemas.microsoft.com/office/drawing/2014/main" id="{03959813-3A04-45B0-9CD1-19EC79DFC3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292100</xdr:colOff>
      <xdr:row>16</xdr:row>
      <xdr:rowOff>139700</xdr:rowOff>
    </xdr:from>
    <xdr:to>
      <xdr:col>9</xdr:col>
      <xdr:colOff>393700</xdr:colOff>
      <xdr:row>33</xdr:row>
      <xdr:rowOff>107950</xdr:rowOff>
    </xdr:to>
    <xdr:graphicFrame macro="">
      <xdr:nvGraphicFramePr>
        <xdr:cNvPr id="8" name="Chart 7">
          <a:extLst>
            <a:ext uri="{FF2B5EF4-FFF2-40B4-BE49-F238E27FC236}">
              <a16:creationId xmlns:a16="http://schemas.microsoft.com/office/drawing/2014/main" id="{D09626D3-4720-45EF-BD36-9835E756EA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F4C007B-FAF4-4CC4-96FA-081BCC6CAD06}" name="Table3" displayName="Table3" ref="A1:A21" totalsRowShown="0" headerRowDxfId="15">
  <autoFilter ref="A1:A21" xr:uid="{4F4C007B-FAF4-4CC4-96FA-081BCC6CAD06}"/>
  <tableColumns count="1">
    <tableColumn id="1" xr3:uid="{AC5E291B-E4E7-4EDD-B2D3-A3B5A7F368DF}" name="Sample"/>
  </tableColumns>
  <tableStyleInfo name="TableStyleLight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0ADAF5-3253-4155-8121-2A6C189F6616}" name="Table4" displayName="Table4" ref="B1:B21" totalsRowShown="0" headerRowDxfId="14">
  <autoFilter ref="B1:B21" xr:uid="{270ADAF5-3253-4155-8121-2A6C189F6616}"/>
  <tableColumns count="1">
    <tableColumn id="1" xr3:uid="{16964C00-AAFA-41B7-A6DC-071DF5B20A2A}" name="Actual Size"/>
  </tableColumns>
  <tableStyleInfo name="TableStyleLight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641DA63-8D81-47CE-B546-F416EC5CF9A4}" name="Table5" displayName="Table5" ref="C1:E21" totalsRowShown="0">
  <autoFilter ref="C1:E21" xr:uid="{D641DA63-8D81-47CE-B546-F416EC5CF9A4}"/>
  <tableColumns count="3">
    <tableColumn id="1" xr3:uid="{EA5B36A9-B93E-4464-A208-F785BDFB72F0}" name="Technician A "/>
    <tableColumn id="2" xr3:uid="{0C1D96E2-1BAE-4760-90E5-0602C059E88F}" name="Technician B"/>
    <tableColumn id="3" xr3:uid="{A32BB261-9E1C-4212-9AE3-30FCCEEB818B}" name="Technician C"/>
  </tableColumns>
  <tableStyleInfo name="TableStyleLight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A4359-4CF6-4097-B130-7C416F87A16C}">
  <dimension ref="A1:F3"/>
  <sheetViews>
    <sheetView workbookViewId="0">
      <selection activeCell="F4" sqref="F4"/>
    </sheetView>
  </sheetViews>
  <sheetFormatPr defaultRowHeight="14.5" x14ac:dyDescent="0.35"/>
  <cols>
    <col min="1" max="1" width="18.26953125" customWidth="1"/>
    <col min="2" max="2" width="11.81640625" customWidth="1"/>
    <col min="3" max="3" width="19" customWidth="1"/>
    <col min="4" max="4" width="16.90625" customWidth="1"/>
    <col min="6" max="6" width="20.26953125" customWidth="1"/>
  </cols>
  <sheetData>
    <row r="1" spans="1:6" x14ac:dyDescent="0.35">
      <c r="A1" t="s">
        <v>0</v>
      </c>
      <c r="B1" t="s">
        <v>1</v>
      </c>
      <c r="C1" t="s">
        <v>2</v>
      </c>
      <c r="D1" t="s">
        <v>3</v>
      </c>
      <c r="E1" t="s">
        <v>4</v>
      </c>
    </row>
    <row r="2" spans="1:6" x14ac:dyDescent="0.35">
      <c r="A2">
        <v>0</v>
      </c>
      <c r="D2">
        <v>0</v>
      </c>
      <c r="E2">
        <v>0</v>
      </c>
    </row>
    <row r="3" spans="1:6" x14ac:dyDescent="0.35">
      <c r="A3">
        <v>66.66</v>
      </c>
      <c r="B3">
        <v>400</v>
      </c>
      <c r="C3">
        <v>0</v>
      </c>
      <c r="D3" s="1">
        <f>(A3^2-C3)/(2*B3)</f>
        <v>5.5544444999999998</v>
      </c>
      <c r="E3" s="1">
        <f>(A3-C3)/D3</f>
        <v>12.001200120012001</v>
      </c>
      <c r="F3" t="str">
        <f>IF(E3&lt;12,"Impossible!-This race car cannot accelerate this quickly",IF(E3&gt;17,"The car will lose the race-Accelerate value too low",IF(E3&lt;&gt;14,"The car will win the race","")))</f>
        <v>The car will win the race</v>
      </c>
    </row>
  </sheetData>
  <conditionalFormatting sqref="E3">
    <cfRule type="cellIs" dxfId="13" priority="16" operator="between">
      <formula>12</formula>
      <formula>17</formula>
    </cfRule>
    <cfRule type="cellIs" dxfId="12" priority="17" operator="lessThan">
      <formula>12</formula>
    </cfRule>
    <cfRule type="cellIs" dxfId="11" priority="18" operator="greaterThan">
      <formula>17</formula>
    </cfRule>
  </conditionalFormatting>
  <conditionalFormatting sqref="F3">
    <cfRule type="cellIs" dxfId="10" priority="1" operator="between">
      <formula>"The car will win the race"</formula>
      <formula>"The car will win the race"</formula>
    </cfRule>
    <cfRule type="cellIs" dxfId="9" priority="2" operator="lessThan">
      <formula>"Impossible!-This race car cannot accelerate this quickly"</formula>
    </cfRule>
    <cfRule type="cellIs" dxfId="8" priority="3" operator="greaterThan">
      <formula>"The car will lose the race-Accelerate value too low"</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8629A-0286-4555-93FD-7F856F80A077}">
  <dimension ref="A1:L38"/>
  <sheetViews>
    <sheetView topLeftCell="A29" workbookViewId="0">
      <selection activeCell="C25" sqref="C25"/>
    </sheetView>
  </sheetViews>
  <sheetFormatPr defaultRowHeight="14.5" x14ac:dyDescent="0.35"/>
  <cols>
    <col min="1" max="1" width="9.1796875" bestFit="1" customWidth="1"/>
    <col min="2" max="2" width="12" bestFit="1" customWidth="1"/>
    <col min="3" max="3" width="14" bestFit="1" customWidth="1"/>
    <col min="4" max="5" width="13.453125" bestFit="1" customWidth="1"/>
    <col min="7" max="7" width="17.36328125" customWidth="1"/>
    <col min="8" max="9" width="17.1796875" customWidth="1"/>
    <col min="10" max="10" width="23" customWidth="1"/>
    <col min="11" max="11" width="21" customWidth="1"/>
    <col min="12" max="12" width="23.1796875" customWidth="1"/>
  </cols>
  <sheetData>
    <row r="1" spans="1:12" ht="29" x14ac:dyDescent="0.35">
      <c r="A1" s="4" t="s">
        <v>5</v>
      </c>
      <c r="B1" s="5" t="s">
        <v>6</v>
      </c>
      <c r="C1" s="6" t="s">
        <v>7</v>
      </c>
      <c r="D1" s="7" t="s">
        <v>8</v>
      </c>
      <c r="E1" s="17" t="s">
        <v>9</v>
      </c>
      <c r="G1" s="14" t="s">
        <v>17</v>
      </c>
      <c r="H1" s="15" t="s">
        <v>15</v>
      </c>
      <c r="I1" s="16" t="s">
        <v>16</v>
      </c>
      <c r="J1" s="19" t="s">
        <v>18</v>
      </c>
      <c r="K1" s="20" t="s">
        <v>23</v>
      </c>
      <c r="L1" s="16" t="s">
        <v>19</v>
      </c>
    </row>
    <row r="2" spans="1:12" ht="15" thickBot="1" x14ac:dyDescent="0.4">
      <c r="A2">
        <v>1</v>
      </c>
      <c r="B2" s="1">
        <v>0.7</v>
      </c>
      <c r="C2" s="1">
        <v>1.5</v>
      </c>
      <c r="D2" s="1">
        <v>1</v>
      </c>
      <c r="E2" s="1">
        <v>1.4</v>
      </c>
      <c r="G2" s="13">
        <f>SUM($C2-$B2)</f>
        <v>0.8</v>
      </c>
      <c r="H2" s="13">
        <f>SUM($D2-$B2)</f>
        <v>0.30000000000000004</v>
      </c>
      <c r="I2" s="13">
        <f>SUM($E2-$B2)</f>
        <v>0.7</v>
      </c>
      <c r="J2" s="18">
        <f>+_xlfn.VAR.S(G2:G21)</f>
        <v>0.46185157894736845</v>
      </c>
      <c r="K2" s="18">
        <f>+_xlfn.VAR.S(H2:H21)</f>
        <v>6.7577894736842087E-2</v>
      </c>
      <c r="L2" s="18">
        <f>+_xlfn.VAR.S(I2:I21)</f>
        <v>6.4846315789473641E-2</v>
      </c>
    </row>
    <row r="3" spans="1:12" x14ac:dyDescent="0.35">
      <c r="A3">
        <v>2</v>
      </c>
      <c r="B3" s="1">
        <v>2.1</v>
      </c>
      <c r="C3" s="1">
        <v>1.8</v>
      </c>
      <c r="D3" s="1">
        <v>2</v>
      </c>
      <c r="E3" s="1">
        <v>2.5</v>
      </c>
      <c r="G3" s="13">
        <f>SUM($C3-$B3)</f>
        <v>-0.30000000000000004</v>
      </c>
      <c r="H3" s="13">
        <f>SUM($D3-$B3)</f>
        <v>-0.10000000000000009</v>
      </c>
      <c r="I3" s="13">
        <f t="shared" ref="I3:I21" si="0">SUM($E3-$B3)</f>
        <v>0.39999999999999991</v>
      </c>
    </row>
    <row r="4" spans="1:12" x14ac:dyDescent="0.35">
      <c r="A4">
        <v>3</v>
      </c>
      <c r="B4" s="1">
        <v>1.1000000000000001</v>
      </c>
      <c r="C4" s="1">
        <v>2</v>
      </c>
      <c r="D4" s="1">
        <v>2</v>
      </c>
      <c r="E4" s="1">
        <v>1.6</v>
      </c>
      <c r="G4" s="13">
        <f t="shared" ref="G4:G21" si="1">SUM($C4-$B4)</f>
        <v>0.89999999999999991</v>
      </c>
      <c r="H4" s="13">
        <f>SUM($D4-$B4)</f>
        <v>0.89999999999999991</v>
      </c>
      <c r="I4" s="13">
        <f t="shared" si="0"/>
        <v>0.5</v>
      </c>
    </row>
    <row r="5" spans="1:12" x14ac:dyDescent="0.35">
      <c r="A5">
        <v>4</v>
      </c>
      <c r="B5" s="1">
        <v>1.6</v>
      </c>
      <c r="C5" s="1">
        <v>0.8</v>
      </c>
      <c r="D5" s="1">
        <v>2</v>
      </c>
      <c r="E5" s="1">
        <v>1.6</v>
      </c>
      <c r="G5" s="13">
        <f t="shared" si="1"/>
        <v>-0.8</v>
      </c>
      <c r="H5" s="13">
        <f t="shared" ref="H5:H20" si="2">SUM($D5-$B5)</f>
        <v>0.39999999999999991</v>
      </c>
      <c r="I5" s="13">
        <f t="shared" si="0"/>
        <v>0</v>
      </c>
    </row>
    <row r="6" spans="1:12" x14ac:dyDescent="0.35">
      <c r="A6">
        <v>5</v>
      </c>
      <c r="B6" s="1">
        <v>2.7</v>
      </c>
      <c r="C6" s="1">
        <v>3</v>
      </c>
      <c r="D6" s="1">
        <v>3.5</v>
      </c>
      <c r="E6" s="1">
        <v>3</v>
      </c>
      <c r="G6" s="13">
        <f t="shared" si="1"/>
        <v>0.29999999999999982</v>
      </c>
      <c r="H6" s="13">
        <f t="shared" si="2"/>
        <v>0.79999999999999982</v>
      </c>
      <c r="I6" s="13">
        <f t="shared" si="0"/>
        <v>0.29999999999999982</v>
      </c>
      <c r="K6" s="22" t="s">
        <v>20</v>
      </c>
      <c r="L6" s="22"/>
    </row>
    <row r="7" spans="1:12" x14ac:dyDescent="0.35">
      <c r="A7">
        <v>6</v>
      </c>
      <c r="B7" s="1">
        <v>0.55000000000000004</v>
      </c>
      <c r="C7" s="1">
        <v>1.2</v>
      </c>
      <c r="D7" s="1">
        <v>1</v>
      </c>
      <c r="E7" s="1">
        <v>1</v>
      </c>
      <c r="G7" s="13">
        <f t="shared" si="1"/>
        <v>0.64999999999999991</v>
      </c>
      <c r="H7" s="13">
        <f t="shared" si="2"/>
        <v>0.44999999999999996</v>
      </c>
      <c r="I7" s="13">
        <f t="shared" si="0"/>
        <v>0.44999999999999996</v>
      </c>
      <c r="K7" s="23" t="s">
        <v>21</v>
      </c>
      <c r="L7" s="23"/>
    </row>
    <row r="8" spans="1:12" x14ac:dyDescent="0.35">
      <c r="A8">
        <v>7</v>
      </c>
      <c r="B8" s="1">
        <v>0.27</v>
      </c>
      <c r="C8" s="1">
        <v>1.2</v>
      </c>
      <c r="D8" s="1">
        <v>1</v>
      </c>
      <c r="E8" s="1">
        <v>0.7</v>
      </c>
      <c r="G8" s="13">
        <f t="shared" si="1"/>
        <v>0.92999999999999994</v>
      </c>
      <c r="H8" s="13">
        <f>SUM($D8-$B8)</f>
        <v>0.73</v>
      </c>
      <c r="I8" s="13">
        <f t="shared" si="0"/>
        <v>0.42999999999999994</v>
      </c>
      <c r="K8" s="24" t="s">
        <v>22</v>
      </c>
      <c r="L8" s="24"/>
    </row>
    <row r="9" spans="1:12" x14ac:dyDescent="0.35">
      <c r="A9">
        <v>8</v>
      </c>
      <c r="B9" s="1">
        <v>0.4</v>
      </c>
      <c r="C9" s="1">
        <v>0.5</v>
      </c>
      <c r="D9" s="1">
        <v>1</v>
      </c>
      <c r="E9" s="1">
        <v>0.9</v>
      </c>
      <c r="G9" s="13">
        <f t="shared" si="1"/>
        <v>9.9999999999999978E-2</v>
      </c>
      <c r="H9" s="13">
        <f t="shared" si="2"/>
        <v>0.6</v>
      </c>
      <c r="I9" s="13">
        <f t="shared" si="0"/>
        <v>0.5</v>
      </c>
    </row>
    <row r="10" spans="1:12" x14ac:dyDescent="0.35">
      <c r="A10">
        <v>9</v>
      </c>
      <c r="B10" s="1">
        <v>6</v>
      </c>
      <c r="C10" s="1">
        <v>5.5</v>
      </c>
      <c r="D10" s="1">
        <v>6.5</v>
      </c>
      <c r="E10" s="1">
        <v>6.2</v>
      </c>
      <c r="G10" s="13">
        <f t="shared" si="1"/>
        <v>-0.5</v>
      </c>
      <c r="H10" s="13">
        <f t="shared" si="2"/>
        <v>0.5</v>
      </c>
      <c r="I10" s="13">
        <f t="shared" si="0"/>
        <v>0.20000000000000018</v>
      </c>
    </row>
    <row r="11" spans="1:12" x14ac:dyDescent="0.35">
      <c r="A11">
        <v>10</v>
      </c>
      <c r="B11" s="1">
        <v>1.1200000000000001</v>
      </c>
      <c r="C11" s="1">
        <v>0.5</v>
      </c>
      <c r="D11" s="1">
        <v>1.5</v>
      </c>
      <c r="E11" s="1">
        <v>1.4</v>
      </c>
      <c r="G11" s="13">
        <f t="shared" si="1"/>
        <v>-0.62000000000000011</v>
      </c>
      <c r="H11" s="13">
        <f t="shared" si="2"/>
        <v>0.37999999999999989</v>
      </c>
      <c r="I11" s="13">
        <f t="shared" si="0"/>
        <v>0.2799999999999998</v>
      </c>
    </row>
    <row r="12" spans="1:12" x14ac:dyDescent="0.35">
      <c r="A12">
        <v>11</v>
      </c>
      <c r="B12" s="1">
        <v>1.3</v>
      </c>
      <c r="C12" s="1">
        <v>2.1</v>
      </c>
      <c r="D12" s="1">
        <v>1.5</v>
      </c>
      <c r="E12" s="1">
        <v>1.7</v>
      </c>
      <c r="G12" s="13">
        <f t="shared" si="1"/>
        <v>0.8</v>
      </c>
      <c r="H12" s="13">
        <f t="shared" si="2"/>
        <v>0.19999999999999996</v>
      </c>
      <c r="I12" s="13">
        <f t="shared" si="0"/>
        <v>0.39999999999999991</v>
      </c>
    </row>
    <row r="13" spans="1:12" x14ac:dyDescent="0.35">
      <c r="A13">
        <v>12</v>
      </c>
      <c r="B13" s="1">
        <v>0.98</v>
      </c>
      <c r="C13" s="1">
        <v>1</v>
      </c>
      <c r="D13" s="1">
        <v>1</v>
      </c>
      <c r="E13" s="1">
        <v>1.3</v>
      </c>
      <c r="G13" s="13">
        <f t="shared" si="1"/>
        <v>2.0000000000000018E-2</v>
      </c>
      <c r="H13" s="13">
        <f t="shared" si="2"/>
        <v>2.0000000000000018E-2</v>
      </c>
      <c r="I13" s="13">
        <f t="shared" si="0"/>
        <v>0.32000000000000006</v>
      </c>
    </row>
    <row r="14" spans="1:12" x14ac:dyDescent="0.35">
      <c r="A14">
        <v>13</v>
      </c>
      <c r="B14" s="1">
        <v>1.1499999999999999</v>
      </c>
      <c r="C14" s="1">
        <v>1.8</v>
      </c>
      <c r="D14" s="1">
        <v>1.5</v>
      </c>
      <c r="E14" s="1">
        <v>1.6</v>
      </c>
      <c r="G14" s="13">
        <f t="shared" si="1"/>
        <v>0.65000000000000013</v>
      </c>
      <c r="H14" s="13">
        <f t="shared" si="2"/>
        <v>0.35000000000000009</v>
      </c>
      <c r="I14" s="13">
        <f t="shared" si="0"/>
        <v>0.45000000000000018</v>
      </c>
    </row>
    <row r="15" spans="1:12" x14ac:dyDescent="0.35">
      <c r="A15">
        <v>14</v>
      </c>
      <c r="B15" s="1">
        <v>0.52</v>
      </c>
      <c r="C15" s="1">
        <v>1.5</v>
      </c>
      <c r="D15" s="1">
        <v>1</v>
      </c>
      <c r="E15" s="1">
        <v>1</v>
      </c>
      <c r="G15" s="13">
        <f t="shared" si="1"/>
        <v>0.98</v>
      </c>
      <c r="H15" s="13">
        <f t="shared" si="2"/>
        <v>0.48</v>
      </c>
      <c r="I15" s="13">
        <f t="shared" si="0"/>
        <v>0.48</v>
      </c>
    </row>
    <row r="16" spans="1:12" x14ac:dyDescent="0.35">
      <c r="A16">
        <v>15</v>
      </c>
      <c r="B16" s="1">
        <v>1.8</v>
      </c>
      <c r="C16" s="1">
        <v>2</v>
      </c>
      <c r="D16" s="1">
        <v>2.5</v>
      </c>
      <c r="E16" s="1">
        <v>2.1</v>
      </c>
      <c r="G16" s="13">
        <f t="shared" si="1"/>
        <v>0.19999999999999996</v>
      </c>
      <c r="H16" s="13">
        <f t="shared" si="2"/>
        <v>0.7</v>
      </c>
      <c r="I16" s="13">
        <f t="shared" si="0"/>
        <v>0.30000000000000004</v>
      </c>
    </row>
    <row r="17" spans="1:9" x14ac:dyDescent="0.35">
      <c r="A17">
        <v>16</v>
      </c>
      <c r="B17" s="1">
        <v>7.5</v>
      </c>
      <c r="C17" s="1">
        <v>6</v>
      </c>
      <c r="D17" s="1">
        <v>8</v>
      </c>
      <c r="E17" s="1">
        <v>7</v>
      </c>
      <c r="G17" s="13">
        <f t="shared" si="1"/>
        <v>-1.5</v>
      </c>
      <c r="H17" s="13">
        <f t="shared" si="2"/>
        <v>0.5</v>
      </c>
      <c r="I17" s="13">
        <f t="shared" si="0"/>
        <v>-0.5</v>
      </c>
    </row>
    <row r="18" spans="1:9" x14ac:dyDescent="0.35">
      <c r="A18">
        <v>17</v>
      </c>
      <c r="B18" s="1">
        <v>0.28000000000000003</v>
      </c>
      <c r="C18" s="1">
        <v>1</v>
      </c>
      <c r="D18" s="1">
        <v>1</v>
      </c>
      <c r="E18" s="1">
        <v>0.8</v>
      </c>
      <c r="G18" s="13">
        <f t="shared" si="1"/>
        <v>0.72</v>
      </c>
      <c r="H18" s="13">
        <f t="shared" si="2"/>
        <v>0.72</v>
      </c>
      <c r="I18" s="13">
        <f t="shared" si="0"/>
        <v>0.52</v>
      </c>
    </row>
    <row r="19" spans="1:9" x14ac:dyDescent="0.35">
      <c r="A19">
        <v>18</v>
      </c>
      <c r="B19" s="1">
        <v>0.5</v>
      </c>
      <c r="C19" s="1">
        <v>0.9</v>
      </c>
      <c r="D19" s="1">
        <v>1.2</v>
      </c>
      <c r="E19" s="1">
        <v>0.8</v>
      </c>
      <c r="G19" s="13">
        <f t="shared" si="1"/>
        <v>0.4</v>
      </c>
      <c r="H19" s="13">
        <f t="shared" si="2"/>
        <v>0.7</v>
      </c>
      <c r="I19" s="13">
        <f t="shared" si="0"/>
        <v>0.30000000000000004</v>
      </c>
    </row>
    <row r="20" spans="1:9" x14ac:dyDescent="0.35">
      <c r="A20">
        <v>19</v>
      </c>
      <c r="B20" s="1">
        <v>4.9000000000000004</v>
      </c>
      <c r="C20" s="1">
        <v>4.5</v>
      </c>
      <c r="D20" s="1">
        <v>5.5</v>
      </c>
      <c r="E20" s="1">
        <v>4.9000000000000004</v>
      </c>
      <c r="G20" s="13">
        <f t="shared" si="1"/>
        <v>-0.40000000000000036</v>
      </c>
      <c r="H20" s="13">
        <f t="shared" si="2"/>
        <v>0.59999999999999964</v>
      </c>
      <c r="I20" s="13">
        <f t="shared" si="0"/>
        <v>0</v>
      </c>
    </row>
    <row r="21" spans="1:9" x14ac:dyDescent="0.35">
      <c r="A21">
        <v>20</v>
      </c>
      <c r="B21" s="1">
        <v>0.25</v>
      </c>
      <c r="C21" s="1">
        <v>0.5</v>
      </c>
      <c r="D21" s="1">
        <v>1</v>
      </c>
      <c r="E21" s="1">
        <v>0.5</v>
      </c>
      <c r="G21" s="13">
        <f t="shared" si="1"/>
        <v>0.25</v>
      </c>
      <c r="H21" s="13">
        <f>SUM($D21-$B21)</f>
        <v>0.75</v>
      </c>
      <c r="I21" s="13">
        <f t="shared" si="0"/>
        <v>0.25</v>
      </c>
    </row>
    <row r="22" spans="1:9" ht="15" thickBot="1" x14ac:dyDescent="0.4"/>
    <row r="23" spans="1:9" ht="29.5" thickBot="1" x14ac:dyDescent="0.4">
      <c r="A23" s="12" t="s">
        <v>5</v>
      </c>
      <c r="B23" s="11" t="s">
        <v>6</v>
      </c>
      <c r="C23" s="10" t="s">
        <v>10</v>
      </c>
      <c r="D23" s="9" t="s">
        <v>11</v>
      </c>
      <c r="E23" s="8" t="s">
        <v>12</v>
      </c>
    </row>
    <row r="24" spans="1:9" x14ac:dyDescent="0.35">
      <c r="A24" s="2" t="s">
        <v>13</v>
      </c>
      <c r="B24" s="3">
        <f>AVERAGE(B2:B21)</f>
        <v>1.786</v>
      </c>
      <c r="C24" s="3">
        <f>AVERAGE(C2:C21)</f>
        <v>1.9650000000000003</v>
      </c>
      <c r="D24" s="3">
        <f>AVERAGE(D2:D21)</f>
        <v>2.2850000000000001</v>
      </c>
      <c r="E24" s="3">
        <f>AVERAGE(E2:E21)</f>
        <v>2.0999999999999996</v>
      </c>
    </row>
    <row r="25" spans="1:9" x14ac:dyDescent="0.35">
      <c r="A25" s="2" t="s">
        <v>14</v>
      </c>
      <c r="B25" s="3">
        <f>MAX(B2:B21)-MIN(B2:B21)</f>
        <v>7.25</v>
      </c>
      <c r="C25" s="3">
        <f>MAX(C2:C21)-MIN(C2:C21)</f>
        <v>5.5</v>
      </c>
      <c r="D25" s="3">
        <f>MAX(D2:D21)-MIN(D2:D21)</f>
        <v>7</v>
      </c>
      <c r="E25" s="3">
        <f>MAX(E2:E21)-MIN(E2:E21)</f>
        <v>6.5</v>
      </c>
    </row>
    <row r="29" spans="1:9" x14ac:dyDescent="0.35">
      <c r="B29" s="21" t="s">
        <v>24</v>
      </c>
    </row>
    <row r="30" spans="1:9" x14ac:dyDescent="0.35">
      <c r="B30" t="s">
        <v>25</v>
      </c>
    </row>
    <row r="31" spans="1:9" x14ac:dyDescent="0.35">
      <c r="B31" t="s">
        <v>26</v>
      </c>
    </row>
    <row r="32" spans="1:9" x14ac:dyDescent="0.35">
      <c r="B32" s="21" t="s">
        <v>27</v>
      </c>
    </row>
    <row r="33" spans="2:2" x14ac:dyDescent="0.35">
      <c r="B33" t="s">
        <v>28</v>
      </c>
    </row>
    <row r="34" spans="2:2" x14ac:dyDescent="0.35">
      <c r="B34" s="21" t="s">
        <v>29</v>
      </c>
    </row>
    <row r="35" spans="2:2" x14ac:dyDescent="0.35">
      <c r="B35" t="s">
        <v>30</v>
      </c>
    </row>
    <row r="36" spans="2:2" x14ac:dyDescent="0.35">
      <c r="B36" t="s">
        <v>31</v>
      </c>
    </row>
    <row r="37" spans="2:2" x14ac:dyDescent="0.35">
      <c r="B37" t="s">
        <v>32</v>
      </c>
    </row>
    <row r="38" spans="2:2" x14ac:dyDescent="0.35">
      <c r="B38" t="s">
        <v>33</v>
      </c>
    </row>
  </sheetData>
  <mergeCells count="3">
    <mergeCell ref="K6:L6"/>
    <mergeCell ref="K7:L7"/>
    <mergeCell ref="K8:L8"/>
  </mergeCells>
  <phoneticPr fontId="5" type="noConversion"/>
  <conditionalFormatting sqref="G2:I21">
    <cfRule type="cellIs" dxfId="7" priority="4" operator="equal">
      <formula>0</formula>
    </cfRule>
    <cfRule type="cellIs" dxfId="6" priority="5" operator="lessThan">
      <formula>-0.5</formula>
    </cfRule>
    <cfRule type="cellIs" dxfId="5" priority="6" operator="lessThan">
      <formula>-0.5</formula>
    </cfRule>
    <cfRule type="cellIs" dxfId="4" priority="7" operator="greaterThan">
      <formula>0.5</formula>
    </cfRule>
    <cfRule type="cellIs" dxfId="3" priority="10" operator="greaterThan">
      <formula>0.5</formula>
    </cfRule>
  </conditionalFormatting>
  <conditionalFormatting sqref="J2:K2">
    <cfRule type="cellIs" dxfId="2" priority="1" operator="equal">
      <formula>0</formula>
    </cfRule>
  </conditionalFormatting>
  <conditionalFormatting sqref="J2:L2">
    <cfRule type="cellIs" dxfId="1" priority="2" operator="lessThan">
      <formula>-0.5</formula>
    </cfRule>
    <cfRule type="cellIs" dxfId="0" priority="3" operator="greaterThan">
      <formula>0.5</formula>
    </cfRule>
  </conditionalFormatting>
  <pageMargins left="0.7" right="0.7" top="0.75" bottom="0.75" header="0.3" footer="0.3"/>
  <pageSetup paperSize="9" orientation="portrait" r:id="rId1"/>
  <tableParts count="3">
    <tablePart r:id="rId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1A6E1-2F2A-475E-ADC9-847A571BA111}">
  <dimension ref="A1"/>
  <sheetViews>
    <sheetView tabSelected="1" topLeftCell="B21" zoomScaleNormal="100" workbookViewId="0">
      <selection activeCell="S47" sqref="S47"/>
    </sheetView>
  </sheetViews>
  <sheetFormatPr defaultRowHeight="14.5" x14ac:dyDescent="0.35"/>
  <sheetData/>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20804DBFC42F64693D899720BA9B0FE" ma:contentTypeVersion="3" ma:contentTypeDescription="Create a new document." ma:contentTypeScope="" ma:versionID="8ace6dd96b4973698129002cd52085b0">
  <xsd:schema xmlns:xsd="http://www.w3.org/2001/XMLSchema" xmlns:xs="http://www.w3.org/2001/XMLSchema" xmlns:p="http://schemas.microsoft.com/office/2006/metadata/properties" xmlns:ns3="d8e79d84-78fb-44a9-92e9-d04bdd8f0359" targetNamespace="http://schemas.microsoft.com/office/2006/metadata/properties" ma:root="true" ma:fieldsID="fa78d7c9d0521df640f8f2864a499ac5" ns3:_="">
    <xsd:import namespace="d8e79d84-78fb-44a9-92e9-d04bdd8f0359"/>
    <xsd:element name="properties">
      <xsd:complexType>
        <xsd:sequence>
          <xsd:element name="documentManagement">
            <xsd:complexType>
              <xsd:all>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e79d84-78fb-44a9-92e9-d04bdd8f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8E26DF-7D79-4B14-B301-8817E5C95868}">
  <ds:schemaRefs>
    <ds:schemaRef ds:uri="http://schemas.microsoft.com/sharepoint/v3/contenttype/forms"/>
  </ds:schemaRefs>
</ds:datastoreItem>
</file>

<file path=customXml/itemProps2.xml><?xml version="1.0" encoding="utf-8"?>
<ds:datastoreItem xmlns:ds="http://schemas.openxmlformats.org/officeDocument/2006/customXml" ds:itemID="{31698D9B-57B4-4615-BC94-D16480FBBF61}">
  <ds:schemaRefs>
    <ds:schemaRef ds:uri="http://purl.org/dc/dcmitype/"/>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d8e79d84-78fb-44a9-92e9-d04bdd8f0359"/>
  </ds:schemaRefs>
</ds:datastoreItem>
</file>

<file path=customXml/itemProps3.xml><?xml version="1.0" encoding="utf-8"?>
<ds:datastoreItem xmlns:ds="http://schemas.openxmlformats.org/officeDocument/2006/customXml" ds:itemID="{712B48EE-388B-4BE4-A10A-8ABA8F0570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e79d84-78fb-44a9-92e9-d04bdd8f03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Task 1</vt:lpstr>
      <vt:lpstr>Task 2</vt:lpstr>
      <vt:lpstr>Task 2 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Geanina Oneamoise</dc:creator>
  <cp:lastModifiedBy>Geanina Oneamoise</cp:lastModifiedBy>
  <dcterms:created xsi:type="dcterms:W3CDTF">2023-03-20T23:46:35Z</dcterms:created>
  <dcterms:modified xsi:type="dcterms:W3CDTF">2023-03-28T10:59:36Z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0x010100A20804DBFC42F64693D899720BA9B0FE</vt:lpwstr>
  </property>
</Properties>
</file>