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colc-my.sharepoint.com/personal/hewad_r1_colc_ac_uk/Documents/"/>
    </mc:Choice>
  </mc:AlternateContent>
  <xr:revisionPtr revIDLastSave="0" documentId="8_{552AD943-0ECA-41E0-A1CC-5DB0AECEDF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sk 1a" sheetId="4" r:id="rId1"/>
    <sheet name="Task 1b" sheetId="1" r:id="rId2"/>
    <sheet name="Task 1c" sheetId="2" r:id="rId3"/>
    <sheet name="Task 2a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3" l="1"/>
  <c r="D25" i="3"/>
  <c r="E25" i="3"/>
  <c r="B25" i="3"/>
  <c r="C24" i="3"/>
  <c r="C26" i="3" s="1"/>
  <c r="D24" i="3"/>
  <c r="D26" i="3" s="1"/>
  <c r="E24" i="3"/>
  <c r="E26" i="3" s="1"/>
  <c r="B24" i="3"/>
  <c r="B26" i="3" s="1"/>
  <c r="C23" i="3"/>
  <c r="D23" i="3"/>
  <c r="E23" i="3"/>
  <c r="B23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B11" i="2"/>
  <c r="B4" i="2"/>
  <c r="B17" i="1"/>
  <c r="B19" i="1" s="1"/>
  <c r="B11" i="1"/>
  <c r="B10" i="2" l="1"/>
  <c r="B6" i="2"/>
  <c r="B5" i="2"/>
  <c r="B8" i="2"/>
  <c r="B9" i="2"/>
  <c r="B7" i="2"/>
</calcChain>
</file>

<file path=xl/sharedStrings.xml><?xml version="1.0" encoding="utf-8"?>
<sst xmlns="http://schemas.openxmlformats.org/spreadsheetml/2006/main" count="43" uniqueCount="42">
  <si>
    <t>vˆ2=uˆ2 + 2as</t>
  </si>
  <si>
    <t>Since u = 0, rearranging the above equation would give, s = (v^2)/(2a)</t>
  </si>
  <si>
    <t>Distance</t>
  </si>
  <si>
    <t>Input Acceleration Value from 1 to 10 m/s^2</t>
  </si>
  <si>
    <t>m/s^2</t>
  </si>
  <si>
    <t>Time</t>
  </si>
  <si>
    <t>Distance = s</t>
  </si>
  <si>
    <t>Message</t>
  </si>
  <si>
    <t>Seconds</t>
  </si>
  <si>
    <t>Meter</t>
  </si>
  <si>
    <t>Using equation of t = 2s/a</t>
  </si>
  <si>
    <t>Time (seconds)</t>
  </si>
  <si>
    <t>Velocity (ms^-1)</t>
  </si>
  <si>
    <t>Sample</t>
  </si>
  <si>
    <t>Actual Size</t>
  </si>
  <si>
    <t>Technician A</t>
  </si>
  <si>
    <t>Technician B</t>
  </si>
  <si>
    <t>Technician C</t>
  </si>
  <si>
    <t>Mean</t>
  </si>
  <si>
    <t>Maximum</t>
  </si>
  <si>
    <t>Minimum</t>
  </si>
  <si>
    <t>Range</t>
  </si>
  <si>
    <t>Task 1b</t>
  </si>
  <si>
    <t>Assuming the max distance is 400 meter(m)</t>
  </si>
  <si>
    <t>Task 1a</t>
  </si>
  <si>
    <t>Calculate the acceleration of the race car :</t>
  </si>
  <si>
    <t>v=66.66m/s</t>
  </si>
  <si>
    <t>s= 400 m</t>
  </si>
  <si>
    <t>66.66ˆ2= 0ˆ2 + 2a(400)</t>
  </si>
  <si>
    <t>a= (66.66ˆ2) / (2 * 400 ) = 8.33 m/sˆ2</t>
  </si>
  <si>
    <t>To determinate the time taken for the race car to complete the drag race :</t>
  </si>
  <si>
    <t>v= u + at</t>
  </si>
  <si>
    <t>v= 66.66 m/s</t>
  </si>
  <si>
    <t>u= 0 m/s</t>
  </si>
  <si>
    <t>a= 8.33 m/sˆ2</t>
  </si>
  <si>
    <t>66.66= 0 + 8.33t</t>
  </si>
  <si>
    <t>t= 66.66/8.33 = 8 seconnds (s)</t>
  </si>
  <si>
    <r>
      <t>The time taken for the race car to complete the drag race is</t>
    </r>
    <r>
      <rPr>
        <b/>
        <sz val="11"/>
        <color rgb="FF7030A0"/>
        <rFont val="Calibri"/>
        <family val="2"/>
        <scheme val="minor"/>
      </rPr>
      <t xml:space="preserve"> 8 seconds (s)</t>
    </r>
  </si>
  <si>
    <r>
      <t xml:space="preserve">The acceleration of the race car is </t>
    </r>
    <r>
      <rPr>
        <b/>
        <sz val="11"/>
        <color rgb="FF7030A0"/>
        <rFont val="Calibri"/>
        <family val="2"/>
        <scheme val="minor"/>
      </rPr>
      <t>8.33 m/sˆ2</t>
    </r>
  </si>
  <si>
    <t>1 Technician A's performance is the finest among all of them since his measurement is the most accurate.</t>
  </si>
  <si>
    <t>Technician B's performance is the poorest of all because his measurement is vastly out from the actual</t>
  </si>
  <si>
    <t>Indeed, their measures vary from those of others. Also varied are the top and lowest measurements. There are therefore variations among all technicians.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</si>
</sst>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7030A0"/>
      <name val="Calibri"/>
      <family val="2"/>
    </font>
    <font>
      <b/>
      <u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2" fontId="2" fillId="0" borderId="0" xfId="0" applyNumberFormat="1" applyFont="1"/>
    <xf numFmtId="2" fontId="3" fillId="0" borderId="0" xfId="0" applyNumberFormat="1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1c'!$A$3</c:f>
              <c:strCache>
                <c:ptCount val="1"/>
                <c:pt idx="0">
                  <c:v>Velocity (ms^-1)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1c'!$B$4:$B$11</c:f>
              <c:numCache>
                <c:formatCode>0.0</c:formatCode>
                <c:ptCount val="8"/>
                <c:pt idx="0">
                  <c:v>1.6666666666666667</c:v>
                </c:pt>
                <c:pt idx="1">
                  <c:v>1.9047619047619047</c:v>
                </c:pt>
                <c:pt idx="2">
                  <c:v>2.2222222222222223</c:v>
                </c:pt>
                <c:pt idx="3">
                  <c:v>2.6666666666666665</c:v>
                </c:pt>
                <c:pt idx="4">
                  <c:v>3.3333333333333335</c:v>
                </c:pt>
                <c:pt idx="5">
                  <c:v>4.4444444444444446</c:v>
                </c:pt>
                <c:pt idx="6">
                  <c:v>6.666666666666667</c:v>
                </c:pt>
                <c:pt idx="7">
                  <c:v>13.333333333333334</c:v>
                </c:pt>
              </c:numCache>
            </c:numRef>
          </c:cat>
          <c:val>
            <c:numRef>
              <c:f>'Task 1c'!$A$4:$A$11</c:f>
              <c:numCache>
                <c:formatCode>General</c:formatCode>
                <c:ptCount val="8"/>
                <c:pt idx="0">
                  <c:v>240</c:v>
                </c:pt>
                <c:pt idx="1">
                  <c:v>210</c:v>
                </c:pt>
                <c:pt idx="2">
                  <c:v>180</c:v>
                </c:pt>
                <c:pt idx="3">
                  <c:v>150</c:v>
                </c:pt>
                <c:pt idx="4">
                  <c:v>120</c:v>
                </c:pt>
                <c:pt idx="5">
                  <c:v>90</c:v>
                </c:pt>
                <c:pt idx="6">
                  <c:v>60</c:v>
                </c:pt>
                <c:pt idx="7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1C-4D68-AA9F-04B7ECE2E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6879728"/>
        <c:axId val="-496890608"/>
      </c:lineChart>
      <c:catAx>
        <c:axId val="-496879728"/>
        <c:scaling>
          <c:orientation val="minMax"/>
        </c:scaling>
        <c:delete val="0"/>
        <c:axPos val="b"/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0608"/>
        <c:crosses val="autoZero"/>
        <c:auto val="1"/>
        <c:lblAlgn val="ctr"/>
        <c:lblOffset val="100"/>
        <c:noMultiLvlLbl val="0"/>
      </c:catAx>
      <c:valAx>
        <c:axId val="-49689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79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of Technicians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AF-4788-9290-D8F71C54F3A5}"/>
            </c:ext>
          </c:extLst>
        </c:ser>
        <c:ser>
          <c:idx val="2"/>
          <c:order val="1"/>
          <c:tx>
            <c:strRef>
              <c:f>'Task 2a'!$C$1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2a'!$C$2:$C$21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F-4788-9290-D8F71C54F3A5}"/>
            </c:ext>
          </c:extLst>
        </c:ser>
        <c:ser>
          <c:idx val="3"/>
          <c:order val="2"/>
          <c:tx>
            <c:strRef>
              <c:f>'Task 2a'!$D$1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1.4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AF-4788-9290-D8F71C54F3A5}"/>
            </c:ext>
          </c:extLst>
        </c:ser>
        <c:ser>
          <c:idx val="4"/>
          <c:order val="3"/>
          <c:tx>
            <c:strRef>
              <c:f>'Task 2a'!$E$1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'Task 2a'!$E$2:$E$21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AF-4788-9290-D8F71C54F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6891696"/>
        <c:axId val="-496892784"/>
      </c:lineChart>
      <c:catAx>
        <c:axId val="-496891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2784"/>
        <c:crosses val="autoZero"/>
        <c:auto val="1"/>
        <c:lblAlgn val="ctr"/>
        <c:lblOffset val="100"/>
        <c:noMultiLvlLbl val="0"/>
      </c:catAx>
      <c:valAx>
        <c:axId val="-496892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1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3</xdr:row>
      <xdr:rowOff>149860</xdr:rowOff>
    </xdr:from>
    <xdr:to>
      <xdr:col>8</xdr:col>
      <xdr:colOff>520700</xdr:colOff>
      <xdr:row>18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</xdr:row>
      <xdr:rowOff>140970</xdr:rowOff>
    </xdr:from>
    <xdr:to>
      <xdr:col>15</xdr:col>
      <xdr:colOff>152400</xdr:colOff>
      <xdr:row>17</xdr:row>
      <xdr:rowOff>140970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68B2-CA23-4DA8-A8D8-78175C15219A}">
  <dimension ref="A1:N26"/>
  <sheetViews>
    <sheetView showGridLines="0" showRowColHeaders="0" tabSelected="1" topLeftCell="A5" zoomScaleNormal="100" workbookViewId="0">
      <selection activeCell="L22" sqref="L22"/>
    </sheetView>
  </sheetViews>
  <sheetFormatPr defaultRowHeight="14.5" x14ac:dyDescent="0.35"/>
  <cols>
    <col min="10" max="10" width="8.7265625" customWidth="1"/>
  </cols>
  <sheetData>
    <row r="1" spans="1:14" x14ac:dyDescent="0.35">
      <c r="A1" s="1" t="s">
        <v>24</v>
      </c>
    </row>
    <row r="3" spans="1:14" x14ac:dyDescent="0.35">
      <c r="A3" t="s">
        <v>25</v>
      </c>
    </row>
    <row r="5" spans="1:14" x14ac:dyDescent="0.35">
      <c r="A5" s="6" t="s">
        <v>0</v>
      </c>
      <c r="B5" s="4"/>
      <c r="C5" s="4"/>
      <c r="D5" s="4"/>
      <c r="E5" s="4"/>
    </row>
    <row r="6" spans="1:14" x14ac:dyDescent="0.35">
      <c r="A6" s="4" t="s">
        <v>26</v>
      </c>
      <c r="B6" s="4"/>
      <c r="C6" s="4"/>
      <c r="D6" s="4"/>
      <c r="E6" s="4"/>
    </row>
    <row r="7" spans="1:14" x14ac:dyDescent="0.35">
      <c r="A7" s="4" t="s">
        <v>27</v>
      </c>
      <c r="B7" s="4"/>
      <c r="C7" s="4"/>
      <c r="D7" s="4"/>
      <c r="E7" s="4"/>
    </row>
    <row r="8" spans="1:14" x14ac:dyDescent="0.35">
      <c r="A8" s="4" t="s">
        <v>28</v>
      </c>
      <c r="B8" s="4"/>
      <c r="C8" s="4"/>
      <c r="D8" s="4"/>
      <c r="E8" s="4"/>
    </row>
    <row r="9" spans="1:14" x14ac:dyDescent="0.35">
      <c r="A9" s="4" t="s">
        <v>29</v>
      </c>
      <c r="B9" s="4"/>
      <c r="C9" s="4"/>
      <c r="D9" s="4"/>
      <c r="E9" s="4"/>
    </row>
    <row r="10" spans="1:14" x14ac:dyDescent="0.35">
      <c r="A10" s="4"/>
      <c r="B10" s="4"/>
      <c r="C10" s="4"/>
      <c r="D10" s="4"/>
      <c r="E10" s="4"/>
    </row>
    <row r="11" spans="1:14" x14ac:dyDescent="0.35">
      <c r="A11" s="4" t="s">
        <v>38</v>
      </c>
      <c r="B11" s="4"/>
      <c r="C11" s="4"/>
      <c r="D11" s="4"/>
      <c r="E11" s="4"/>
    </row>
    <row r="12" spans="1:14" x14ac:dyDescent="0.35">
      <c r="A12" s="4"/>
      <c r="B12" s="4"/>
      <c r="C12" s="4"/>
      <c r="D12" s="4"/>
      <c r="E12" s="4"/>
    </row>
    <row r="15" spans="1:14" x14ac:dyDescent="0.35">
      <c r="G15" s="4"/>
      <c r="H15" s="4"/>
      <c r="I15" s="4"/>
      <c r="J15" s="4"/>
      <c r="K15" s="4"/>
      <c r="L15" s="4"/>
      <c r="M15" s="4"/>
      <c r="N15" s="4"/>
    </row>
    <row r="16" spans="1:14" x14ac:dyDescent="0.35">
      <c r="F16" s="4"/>
      <c r="G16" s="4"/>
      <c r="H16" s="4"/>
      <c r="I16" s="4"/>
      <c r="K16" s="4"/>
      <c r="L16" s="4"/>
      <c r="M16" s="4"/>
      <c r="N16" s="4"/>
    </row>
    <row r="17" spans="2:9" x14ac:dyDescent="0.35">
      <c r="B17" s="4"/>
      <c r="C17" s="4" t="s">
        <v>30</v>
      </c>
      <c r="D17" s="4"/>
      <c r="E17" s="4"/>
      <c r="F17" s="4"/>
      <c r="G17" s="4"/>
      <c r="H17" s="4"/>
      <c r="I17" s="4"/>
    </row>
    <row r="18" spans="2:9" x14ac:dyDescent="0.35">
      <c r="B18" s="4"/>
      <c r="C18" s="4"/>
      <c r="D18" s="4"/>
      <c r="E18" s="4"/>
      <c r="F18" s="4"/>
      <c r="G18" s="4"/>
      <c r="H18" s="4"/>
      <c r="I18" s="4"/>
    </row>
    <row r="19" spans="2:9" x14ac:dyDescent="0.35">
      <c r="B19" s="4"/>
      <c r="C19" s="5" t="s">
        <v>31</v>
      </c>
      <c r="D19" s="4"/>
      <c r="E19" s="4"/>
      <c r="F19" s="4"/>
      <c r="G19" s="4"/>
      <c r="H19" s="4"/>
      <c r="I19" s="4"/>
    </row>
    <row r="20" spans="2:9" x14ac:dyDescent="0.35">
      <c r="B20" s="4"/>
      <c r="C20" s="4" t="s">
        <v>32</v>
      </c>
      <c r="D20" s="4"/>
      <c r="E20" s="4"/>
      <c r="F20" s="4"/>
      <c r="G20" s="4"/>
      <c r="H20" s="4"/>
      <c r="I20" s="4"/>
    </row>
    <row r="21" spans="2:9" x14ac:dyDescent="0.35">
      <c r="B21" s="4"/>
      <c r="C21" s="4" t="s">
        <v>33</v>
      </c>
      <c r="D21" s="4"/>
      <c r="E21" s="4"/>
      <c r="F21" s="4"/>
      <c r="G21" s="4"/>
      <c r="H21" s="4"/>
      <c r="I21" s="4"/>
    </row>
    <row r="22" spans="2:9" x14ac:dyDescent="0.35">
      <c r="B22" s="4"/>
      <c r="C22" s="4" t="s">
        <v>34</v>
      </c>
      <c r="D22" s="4"/>
      <c r="E22" s="4"/>
      <c r="F22" s="4"/>
      <c r="G22" s="4"/>
      <c r="H22" s="4"/>
      <c r="I22" s="4"/>
    </row>
    <row r="23" spans="2:9" x14ac:dyDescent="0.35">
      <c r="B23" s="4"/>
      <c r="C23" s="4" t="s">
        <v>35</v>
      </c>
      <c r="D23" s="4"/>
      <c r="E23" s="4"/>
      <c r="F23" s="4"/>
      <c r="G23" s="4"/>
      <c r="H23" s="4"/>
      <c r="I23" s="4"/>
    </row>
    <row r="24" spans="2:9" x14ac:dyDescent="0.35">
      <c r="B24" s="4"/>
      <c r="C24" s="4" t="s">
        <v>36</v>
      </c>
      <c r="D24" s="4"/>
      <c r="E24" s="4"/>
      <c r="F24" s="4"/>
      <c r="G24" s="4"/>
      <c r="H24" s="4"/>
      <c r="I24" s="4"/>
    </row>
    <row r="25" spans="2:9" x14ac:dyDescent="0.35">
      <c r="B25" s="4"/>
      <c r="C25" s="4"/>
      <c r="D25" s="4"/>
      <c r="E25" s="4"/>
      <c r="F25" s="4"/>
      <c r="G25" s="4"/>
      <c r="H25" s="4"/>
      <c r="I25" s="4"/>
    </row>
    <row r="26" spans="2:9" x14ac:dyDescent="0.35">
      <c r="B26" s="4"/>
      <c r="C26" s="4" t="s">
        <v>37</v>
      </c>
      <c r="D26" s="4"/>
      <c r="E26" s="4"/>
      <c r="F26" s="4"/>
      <c r="G26" s="4"/>
      <c r="H26" s="4"/>
      <c r="I26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"/>
  <sheetViews>
    <sheetView showGridLines="0" zoomScaleNormal="100" workbookViewId="0">
      <selection activeCell="F12" sqref="F12"/>
    </sheetView>
  </sheetViews>
  <sheetFormatPr defaultRowHeight="14.5" x14ac:dyDescent="0.35"/>
  <cols>
    <col min="1" max="1" width="57.7265625" bestFit="1" customWidth="1"/>
    <col min="2" max="2" width="48.81640625" bestFit="1" customWidth="1"/>
  </cols>
  <sheetData>
    <row r="1" spans="1:3" x14ac:dyDescent="0.35">
      <c r="A1" s="5" t="s">
        <v>22</v>
      </c>
      <c r="B1" s="4"/>
      <c r="C1" s="4"/>
    </row>
    <row r="2" spans="1:3" x14ac:dyDescent="0.35">
      <c r="A2" s="4"/>
      <c r="B2" s="4"/>
      <c r="C2" s="4"/>
    </row>
    <row r="3" spans="1:3" x14ac:dyDescent="0.35">
      <c r="A3" s="11" t="s">
        <v>2</v>
      </c>
      <c r="B3" s="4"/>
      <c r="C3" s="4"/>
    </row>
    <row r="4" spans="1:3" x14ac:dyDescent="0.35">
      <c r="A4" s="4"/>
      <c r="B4" s="4"/>
      <c r="C4" s="4"/>
    </row>
    <row r="5" spans="1:3" x14ac:dyDescent="0.35">
      <c r="A5" s="6" t="s">
        <v>0</v>
      </c>
      <c r="B5" s="4"/>
      <c r="C5" s="4"/>
    </row>
    <row r="6" spans="1:3" x14ac:dyDescent="0.35">
      <c r="A6" s="4"/>
      <c r="B6" s="4"/>
      <c r="C6" s="4"/>
    </row>
    <row r="7" spans="1:3" x14ac:dyDescent="0.35">
      <c r="A7" s="4" t="s">
        <v>1</v>
      </c>
      <c r="B7" s="4"/>
      <c r="C7" s="4"/>
    </row>
    <row r="8" spans="1:3" ht="15" thickBot="1" x14ac:dyDescent="0.4">
      <c r="A8" s="4"/>
      <c r="B8" s="4"/>
      <c r="C8" s="4"/>
    </row>
    <row r="9" spans="1:3" ht="15" thickBot="1" x14ac:dyDescent="0.4">
      <c r="A9" s="5" t="s">
        <v>3</v>
      </c>
      <c r="B9" s="12">
        <v>5</v>
      </c>
      <c r="C9" s="5" t="s">
        <v>4</v>
      </c>
    </row>
    <row r="10" spans="1:3" x14ac:dyDescent="0.35">
      <c r="A10" s="4"/>
      <c r="B10" s="4"/>
      <c r="C10" s="4"/>
    </row>
    <row r="11" spans="1:3" x14ac:dyDescent="0.35">
      <c r="A11" s="5" t="s">
        <v>6</v>
      </c>
      <c r="B11" s="13">
        <f>((240^2)/(2*B9))^0.5</f>
        <v>75.894663844041105</v>
      </c>
      <c r="C11" s="4" t="s">
        <v>9</v>
      </c>
    </row>
    <row r="12" spans="1:3" x14ac:dyDescent="0.35">
      <c r="A12" s="4"/>
      <c r="B12" s="4"/>
      <c r="C12" s="4"/>
    </row>
    <row r="13" spans="1:3" x14ac:dyDescent="0.35">
      <c r="A13" s="11" t="s">
        <v>5</v>
      </c>
      <c r="B13" s="4"/>
      <c r="C13" s="4"/>
    </row>
    <row r="14" spans="1:3" x14ac:dyDescent="0.35">
      <c r="A14" s="4"/>
      <c r="B14" s="4"/>
      <c r="C14" s="4"/>
    </row>
    <row r="15" spans="1:3" x14ac:dyDescent="0.35">
      <c r="A15" s="4" t="s">
        <v>23</v>
      </c>
      <c r="B15" s="4"/>
      <c r="C15" s="4"/>
    </row>
    <row r="16" spans="1:3" x14ac:dyDescent="0.35">
      <c r="A16" s="4"/>
      <c r="B16" s="4"/>
      <c r="C16" s="4"/>
    </row>
    <row r="17" spans="1:3" x14ac:dyDescent="0.35">
      <c r="A17" s="4" t="s">
        <v>10</v>
      </c>
      <c r="B17" s="14">
        <f>((2*400)/B9)^0.5</f>
        <v>12.649110640673518</v>
      </c>
      <c r="C17" s="4" t="s">
        <v>8</v>
      </c>
    </row>
    <row r="18" spans="1:3" x14ac:dyDescent="0.35">
      <c r="A18" s="4"/>
      <c r="B18" s="4"/>
      <c r="C18" s="4"/>
    </row>
    <row r="19" spans="1:3" x14ac:dyDescent="0.35">
      <c r="A19" s="4" t="s">
        <v>7</v>
      </c>
      <c r="B19" s="5" t="str">
        <f>IF(B17&gt;17,"The car will lose the race - acceleration value too low!",IF(B17&lt;12,"Impossible! - the race car cannot accelerate this quickly!","The car will win the race"))</f>
        <v>The car will win the race</v>
      </c>
      <c r="C19" s="4"/>
    </row>
    <row r="20" spans="1:3" x14ac:dyDescent="0.35">
      <c r="A20" s="4"/>
      <c r="B20" s="4"/>
      <c r="C20" s="4"/>
    </row>
    <row r="202" spans="26:26" x14ac:dyDescent="0.35">
      <c r="Z202">
        <v>1</v>
      </c>
    </row>
    <row r="203" spans="26:26" x14ac:dyDescent="0.35">
      <c r="Z203">
        <v>2</v>
      </c>
    </row>
    <row r="204" spans="26:26" x14ac:dyDescent="0.35">
      <c r="Z204">
        <v>3</v>
      </c>
    </row>
    <row r="205" spans="26:26" x14ac:dyDescent="0.35">
      <c r="Z205">
        <v>4</v>
      </c>
    </row>
    <row r="206" spans="26:26" x14ac:dyDescent="0.35">
      <c r="Z206">
        <v>5</v>
      </c>
    </row>
    <row r="207" spans="26:26" x14ac:dyDescent="0.35">
      <c r="Z207">
        <v>6</v>
      </c>
    </row>
    <row r="208" spans="26:26" x14ac:dyDescent="0.35">
      <c r="Z208">
        <v>7</v>
      </c>
    </row>
    <row r="209" spans="26:26" x14ac:dyDescent="0.35">
      <c r="Z209">
        <v>8</v>
      </c>
    </row>
    <row r="210" spans="26:26" x14ac:dyDescent="0.35">
      <c r="Z210">
        <v>9</v>
      </c>
    </row>
    <row r="211" spans="26:26" x14ac:dyDescent="0.35">
      <c r="Z211">
        <v>10</v>
      </c>
    </row>
  </sheetData>
  <conditionalFormatting sqref="B19">
    <cfRule type="cellIs" dxfId="2" priority="1" operator="equal">
      <formula>"Impossible! - the race car cannot accelerate this quickly!"</formula>
    </cfRule>
    <cfRule type="cellIs" dxfId="1" priority="2" operator="equal">
      <formula>"The car will lose the race - acceleration value too low!"</formula>
    </cfRule>
    <cfRule type="cellIs" dxfId="0" priority="3" operator="equal">
      <formula>"The car will win the race"</formula>
    </cfRule>
  </conditionalFormatting>
  <dataValidations count="1">
    <dataValidation type="list" allowBlank="1" showInputMessage="1" showErrorMessage="1" sqref="B9" xr:uid="{00000000-0002-0000-0000-000000000000}">
      <formula1>$Z$202:$Z$211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showGridLines="0" zoomScaleNormal="100" workbookViewId="0">
      <selection activeCell="L10" sqref="L10"/>
    </sheetView>
  </sheetViews>
  <sheetFormatPr defaultRowHeight="14.5" x14ac:dyDescent="0.35"/>
  <cols>
    <col min="1" max="1" width="14.26953125" bestFit="1" customWidth="1"/>
    <col min="2" max="2" width="13.26953125" bestFit="1" customWidth="1"/>
  </cols>
  <sheetData>
    <row r="1" spans="1:13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5">
      <c r="A3" s="5" t="s">
        <v>12</v>
      </c>
      <c r="B3" s="5" t="s">
        <v>11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35">
      <c r="A4" s="9">
        <v>240</v>
      </c>
      <c r="B4" s="10">
        <f>400/'Task 1c'!A4</f>
        <v>1.6666666666666667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35">
      <c r="A5" s="9">
        <v>210</v>
      </c>
      <c r="B5" s="10">
        <f>400/'Task 1c'!A5</f>
        <v>1.9047619047619047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35">
      <c r="A6" s="9">
        <v>180</v>
      </c>
      <c r="B6" s="10">
        <f>400/'Task 1c'!A6</f>
        <v>2.2222222222222223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35">
      <c r="A7" s="9">
        <v>150</v>
      </c>
      <c r="B7" s="10">
        <f>400/'Task 1c'!A7</f>
        <v>2.6666666666666665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35">
      <c r="A8" s="9">
        <v>120</v>
      </c>
      <c r="B8" s="10">
        <f>400/'Task 1c'!A8</f>
        <v>3.3333333333333335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35">
      <c r="A9" s="9">
        <v>90</v>
      </c>
      <c r="B9" s="10">
        <f>400/'Task 1c'!A9</f>
        <v>4.4444444444444446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35">
      <c r="A10" s="9">
        <v>60</v>
      </c>
      <c r="B10" s="10">
        <f>400/'Task 1c'!A10</f>
        <v>6.666666666666667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35">
      <c r="A11" s="9">
        <v>30</v>
      </c>
      <c r="B11" s="10">
        <f>400/'Task 1c'!A11</f>
        <v>13.333333333333334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8"/>
  <sheetViews>
    <sheetView showGridLines="0" topLeftCell="D1" zoomScale="82" zoomScaleNormal="82" workbookViewId="0">
      <selection activeCell="R11" sqref="R11"/>
    </sheetView>
  </sheetViews>
  <sheetFormatPr defaultRowHeight="14.5" x14ac:dyDescent="0.35"/>
  <cols>
    <col min="1" max="1" width="9.26953125" bestFit="1" customWidth="1"/>
    <col min="2" max="2" width="10" bestFit="1" customWidth="1"/>
    <col min="3" max="3" width="11.7265625" bestFit="1" customWidth="1"/>
    <col min="4" max="5" width="11.54296875" bestFit="1" customWidth="1"/>
  </cols>
  <sheetData>
    <row r="1" spans="1:23" x14ac:dyDescent="0.35">
      <c r="A1" s="1" t="s">
        <v>13</v>
      </c>
      <c r="B1" s="1" t="s">
        <v>14</v>
      </c>
      <c r="C1" s="1" t="s">
        <v>15</v>
      </c>
      <c r="D1" s="5" t="s">
        <v>16</v>
      </c>
      <c r="E1" s="5" t="s">
        <v>17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x14ac:dyDescent="0.35">
      <c r="A2">
        <v>1</v>
      </c>
      <c r="B2" s="2">
        <v>0.7</v>
      </c>
      <c r="C2" s="2">
        <v>1.5</v>
      </c>
      <c r="D2" s="7">
        <v>1</v>
      </c>
      <c r="E2" s="7">
        <v>1.4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x14ac:dyDescent="0.35">
      <c r="A3">
        <f>A2+1</f>
        <v>2</v>
      </c>
      <c r="B3" s="2">
        <v>2.1</v>
      </c>
      <c r="C3" s="2">
        <v>1.8</v>
      </c>
      <c r="D3" s="7">
        <v>2</v>
      </c>
      <c r="E3" s="7">
        <v>2.5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35">
      <c r="A4">
        <f t="shared" ref="A4:A21" si="0">A3+1</f>
        <v>3</v>
      </c>
      <c r="B4" s="2">
        <v>1.1000000000000001</v>
      </c>
      <c r="C4" s="2">
        <v>2</v>
      </c>
      <c r="D4" s="7">
        <v>2</v>
      </c>
      <c r="E4" s="7">
        <v>1.6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x14ac:dyDescent="0.35">
      <c r="A5">
        <f t="shared" si="0"/>
        <v>4</v>
      </c>
      <c r="B5" s="2">
        <v>1.6</v>
      </c>
      <c r="C5" s="2">
        <v>0.8</v>
      </c>
      <c r="D5" s="7">
        <v>2</v>
      </c>
      <c r="E5" s="7">
        <v>1.6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x14ac:dyDescent="0.35">
      <c r="A6">
        <f t="shared" si="0"/>
        <v>5</v>
      </c>
      <c r="B6" s="2">
        <v>2.7</v>
      </c>
      <c r="C6" s="2">
        <v>3</v>
      </c>
      <c r="D6" s="7">
        <v>3.5</v>
      </c>
      <c r="E6" s="7">
        <v>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35">
      <c r="A7">
        <f t="shared" si="0"/>
        <v>6</v>
      </c>
      <c r="B7" s="2">
        <v>0.55000000000000004</v>
      </c>
      <c r="C7" s="2">
        <v>1.2</v>
      </c>
      <c r="D7" s="7">
        <v>1</v>
      </c>
      <c r="E7" s="7">
        <v>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35">
      <c r="A8">
        <f t="shared" si="0"/>
        <v>7</v>
      </c>
      <c r="B8" s="2">
        <v>0.27</v>
      </c>
      <c r="C8" s="2">
        <v>1.2</v>
      </c>
      <c r="D8" s="7">
        <v>1</v>
      </c>
      <c r="E8" s="7">
        <v>0.7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35">
      <c r="A9">
        <f t="shared" si="0"/>
        <v>8</v>
      </c>
      <c r="B9" s="2">
        <v>0.4</v>
      </c>
      <c r="C9" s="2">
        <v>0.5</v>
      </c>
      <c r="D9" s="7">
        <v>1</v>
      </c>
      <c r="E9" s="7">
        <v>0.9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35">
      <c r="A10">
        <f t="shared" si="0"/>
        <v>9</v>
      </c>
      <c r="B10" s="2">
        <v>6</v>
      </c>
      <c r="C10" s="2">
        <v>5.5</v>
      </c>
      <c r="D10" s="7">
        <v>6.5</v>
      </c>
      <c r="E10" s="7">
        <v>6.2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35">
      <c r="A11">
        <f t="shared" si="0"/>
        <v>10</v>
      </c>
      <c r="B11" s="2">
        <v>1.1200000000000001</v>
      </c>
      <c r="C11" s="2">
        <v>0.5</v>
      </c>
      <c r="D11" s="7">
        <v>1.4</v>
      </c>
      <c r="E11" s="7">
        <v>1.4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35">
      <c r="A12">
        <f t="shared" si="0"/>
        <v>11</v>
      </c>
      <c r="B12" s="2">
        <v>1.3</v>
      </c>
      <c r="C12" s="2">
        <v>2.1</v>
      </c>
      <c r="D12" s="7">
        <v>1.5</v>
      </c>
      <c r="E12" s="7">
        <v>1.7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5">
      <c r="A13">
        <f t="shared" si="0"/>
        <v>12</v>
      </c>
      <c r="B13" s="2">
        <v>0.98</v>
      </c>
      <c r="C13" s="2">
        <v>1</v>
      </c>
      <c r="D13" s="7">
        <v>1</v>
      </c>
      <c r="E13" s="7">
        <v>1.3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5">
      <c r="A14">
        <f t="shared" si="0"/>
        <v>13</v>
      </c>
      <c r="B14" s="2">
        <v>1.1499999999999999</v>
      </c>
      <c r="C14" s="2">
        <v>1.8</v>
      </c>
      <c r="D14" s="7">
        <v>1.5</v>
      </c>
      <c r="E14" s="7">
        <v>1.6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5">
      <c r="A15">
        <f t="shared" si="0"/>
        <v>14</v>
      </c>
      <c r="B15" s="2">
        <v>0.52</v>
      </c>
      <c r="C15" s="2">
        <v>1.5</v>
      </c>
      <c r="D15" s="7">
        <v>1</v>
      </c>
      <c r="E15" s="7">
        <v>1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35">
      <c r="A16">
        <f t="shared" si="0"/>
        <v>15</v>
      </c>
      <c r="B16" s="2">
        <v>1.8</v>
      </c>
      <c r="C16" s="2">
        <v>2</v>
      </c>
      <c r="D16" s="7">
        <v>2.5</v>
      </c>
      <c r="E16" s="7">
        <v>2.1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35">
      <c r="A17">
        <f t="shared" si="0"/>
        <v>16</v>
      </c>
      <c r="B17" s="2">
        <v>7.5</v>
      </c>
      <c r="C17" s="2">
        <v>6</v>
      </c>
      <c r="D17" s="7">
        <v>8</v>
      </c>
      <c r="E17" s="7">
        <v>7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5">
      <c r="A18">
        <f t="shared" si="0"/>
        <v>17</v>
      </c>
      <c r="B18" s="2">
        <v>0.28000000000000003</v>
      </c>
      <c r="C18" s="2">
        <v>1</v>
      </c>
      <c r="D18" s="7">
        <v>1</v>
      </c>
      <c r="E18" s="7">
        <v>0.8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5">
      <c r="A19">
        <f t="shared" si="0"/>
        <v>18</v>
      </c>
      <c r="B19" s="2">
        <v>0.5</v>
      </c>
      <c r="C19" s="2">
        <v>0.9</v>
      </c>
      <c r="D19" s="7">
        <v>1.2</v>
      </c>
      <c r="E19" s="7">
        <v>0.8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5">
      <c r="A20">
        <f t="shared" si="0"/>
        <v>19</v>
      </c>
      <c r="B20" s="2">
        <v>4.9000000000000004</v>
      </c>
      <c r="C20" s="2">
        <v>4.5</v>
      </c>
      <c r="D20" s="7">
        <v>5</v>
      </c>
      <c r="E20" s="7">
        <v>4.9000000000000004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5">
      <c r="A21">
        <f t="shared" si="0"/>
        <v>20</v>
      </c>
      <c r="B21" s="2">
        <v>0.25</v>
      </c>
      <c r="C21" s="2">
        <v>0.5</v>
      </c>
      <c r="D21" s="7">
        <v>1</v>
      </c>
      <c r="E21" s="7">
        <v>0.5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5">
      <c r="B22" s="2"/>
      <c r="C22" s="2"/>
      <c r="D22" s="7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5">
      <c r="A23" s="1" t="s">
        <v>18</v>
      </c>
      <c r="B23" s="3">
        <f>AVERAGE(B2:B21)</f>
        <v>1.786</v>
      </c>
      <c r="C23" s="3">
        <f t="shared" ref="C23:E23" si="1">AVERAGE(C2:C21)</f>
        <v>1.9650000000000003</v>
      </c>
      <c r="D23" s="8">
        <f t="shared" si="1"/>
        <v>2.2549999999999999</v>
      </c>
      <c r="E23" s="8">
        <f t="shared" si="1"/>
        <v>2.0999999999999996</v>
      </c>
      <c r="F23" s="4"/>
      <c r="G23" s="4"/>
      <c r="H23" s="9">
        <v>1</v>
      </c>
      <c r="I23" s="4" t="s">
        <v>39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5">
      <c r="A24" s="1" t="s">
        <v>19</v>
      </c>
      <c r="B24" s="3">
        <f>MAX(B2:B21)</f>
        <v>7.5</v>
      </c>
      <c r="C24" s="3">
        <f t="shared" ref="C24:E24" si="2">MAX(C2:C21)</f>
        <v>6</v>
      </c>
      <c r="D24" s="8">
        <f t="shared" si="2"/>
        <v>8</v>
      </c>
      <c r="E24" s="8">
        <f t="shared" si="2"/>
        <v>7</v>
      </c>
      <c r="F24" s="4"/>
      <c r="G24" s="4"/>
      <c r="H24" s="9">
        <v>2</v>
      </c>
      <c r="I24" s="4" t="s">
        <v>40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35">
      <c r="A25" s="1" t="s">
        <v>20</v>
      </c>
      <c r="B25" s="3">
        <f>MIN(B2:B21)</f>
        <v>0.25</v>
      </c>
      <c r="C25" s="3">
        <f t="shared" ref="C25:E25" si="3">MIN(C2:C21)</f>
        <v>0.5</v>
      </c>
      <c r="D25" s="8">
        <f t="shared" si="3"/>
        <v>1</v>
      </c>
      <c r="E25" s="8">
        <f t="shared" si="3"/>
        <v>0.5</v>
      </c>
      <c r="F25" s="4"/>
      <c r="G25" s="4"/>
      <c r="H25" s="9">
        <v>3</v>
      </c>
      <c r="I25" s="4" t="s">
        <v>41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x14ac:dyDescent="0.35">
      <c r="A26" s="1" t="s">
        <v>21</v>
      </c>
      <c r="B26" s="3">
        <f>B24-B25</f>
        <v>7.25</v>
      </c>
      <c r="C26" s="3">
        <f t="shared" ref="C26:E26" si="4">C24-C25</f>
        <v>5.5</v>
      </c>
      <c r="D26" s="8">
        <f t="shared" si="4"/>
        <v>7</v>
      </c>
      <c r="E26" s="8">
        <f t="shared" si="4"/>
        <v>6.5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x14ac:dyDescent="0.35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x14ac:dyDescent="0.35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 1a</vt:lpstr>
      <vt:lpstr>Task 1b</vt:lpstr>
      <vt:lpstr>Task 1c</vt:lpstr>
      <vt:lpstr>Task 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world</dc:creator>
  <cp:lastModifiedBy>Hewad Rustom</cp:lastModifiedBy>
  <dcterms:created xsi:type="dcterms:W3CDTF">2023-04-25T09:34:50Z</dcterms:created>
  <dcterms:modified xsi:type="dcterms:W3CDTF">2023-04-25T20:34:26Z</dcterms:modified>
</cp:coreProperties>
</file>