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chartsheets/sheet2.xml" ContentType="application/vnd.openxmlformats-officedocument.spreadsheetml.chart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5/"/>
    </mc:Choice>
  </mc:AlternateContent>
  <xr:revisionPtr revIDLastSave="175" documentId="8_{8A3E1077-E980-4E4D-83CB-85A8EB4D230A}" xr6:coauthVersionLast="47" xr6:coauthVersionMax="47" xr10:uidLastSave="{C333819D-CD2C-43E8-9055-80BD0D6FC4DC}"/>
  <bookViews>
    <workbookView xWindow="40920" yWindow="-120" windowWidth="29040" windowHeight="15840" tabRatio="879" firstSheet="43" activeTab="50"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Design QFD 1 (2)" sheetId="65" r:id="rId8"/>
    <sheet name="Functional Importance Graph (2)" sheetId="40" r:id="rId9"/>
    <sheet name="Function Means Analysis" sheetId="4" r:id="rId10"/>
    <sheet name="Funtional Metrics" sheetId="69"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7">'Design QFD 1 (2)'!$B$1:$AC$29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30" l="1"/>
  <c r="J19" i="30"/>
  <c r="K19" i="30"/>
  <c r="L19" i="30"/>
  <c r="M19" i="30"/>
  <c r="N19" i="30"/>
  <c r="O19" i="30"/>
  <c r="P19" i="30"/>
  <c r="Q19" i="30"/>
  <c r="R19" i="30"/>
  <c r="S19" i="30"/>
  <c r="T19" i="30"/>
  <c r="W23" i="70" l="1"/>
  <c r="X23" i="70" s="1"/>
  <c r="W22" i="70"/>
  <c r="X22" i="70" s="1"/>
  <c r="W21" i="70"/>
  <c r="X21" i="70" s="1"/>
  <c r="W20" i="70"/>
  <c r="X20" i="70" s="1"/>
  <c r="W19" i="70"/>
  <c r="X19" i="70" s="1"/>
  <c r="W18" i="70"/>
  <c r="X18" i="70" s="1"/>
  <c r="W17" i="70"/>
  <c r="X17" i="70" s="1"/>
  <c r="W16" i="70"/>
  <c r="X16" i="70" s="1"/>
  <c r="W15" i="70"/>
  <c r="X15" i="70" s="1"/>
  <c r="W14" i="70"/>
  <c r="X14" i="70" s="1"/>
  <c r="W13" i="70"/>
  <c r="X13" i="70" s="1"/>
  <c r="W12" i="70"/>
  <c r="X12" i="70" s="1"/>
  <c r="W11" i="70"/>
  <c r="X11" i="70" s="1"/>
  <c r="W10" i="70"/>
  <c r="X10" i="70" s="1"/>
  <c r="W9" i="70"/>
  <c r="X9" i="70" s="1"/>
  <c r="W8" i="70"/>
  <c r="X8" i="70" s="1"/>
  <c r="W7" i="70"/>
  <c r="X7" i="70" s="1"/>
  <c r="W6" i="70"/>
  <c r="X6" i="70" s="1"/>
  <c r="W5" i="70"/>
  <c r="X5" i="70" s="1"/>
  <c r="W4" i="70"/>
  <c r="X4"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35" i="36"/>
  <c r="H35" i="36"/>
  <c r="F35" i="36"/>
  <c r="I34" i="36"/>
  <c r="H34" i="36"/>
  <c r="F34" i="36"/>
  <c r="G35" i="36"/>
  <c r="B4" i="36"/>
  <c r="AE50" i="69"/>
  <c r="AD50" i="69"/>
  <c r="Z50" i="69"/>
  <c r="Y50" i="69"/>
  <c r="X50" i="69"/>
  <c r="W50" i="69"/>
  <c r="V50" i="69"/>
  <c r="U50" i="69"/>
  <c r="T50" i="69"/>
  <c r="S50" i="69"/>
  <c r="R50" i="69"/>
  <c r="Q50" i="69"/>
  <c r="P50" i="69"/>
  <c r="O50" i="69"/>
  <c r="N50" i="69"/>
  <c r="M50" i="69"/>
  <c r="L50" i="69"/>
  <c r="K50" i="69"/>
  <c r="J50" i="69"/>
  <c r="I50" i="69"/>
  <c r="H50" i="69"/>
  <c r="G50" i="69"/>
  <c r="F50" i="69"/>
  <c r="E50" i="69"/>
  <c r="D50" i="69"/>
  <c r="AJ16" i="33" l="1"/>
  <c r="AG16" i="33"/>
  <c r="F36" i="36"/>
  <c r="H36" i="36"/>
  <c r="W24" i="70"/>
  <c r="AC16" i="33"/>
  <c r="V16" i="33"/>
  <c r="O16" i="33"/>
  <c r="W16" i="33"/>
  <c r="AE16" i="33"/>
  <c r="U16" i="33"/>
  <c r="N16" i="33"/>
  <c r="AD16" i="33"/>
  <c r="P16" i="33"/>
  <c r="X16" i="33"/>
  <c r="AF16" i="33"/>
  <c r="Q16" i="33"/>
  <c r="Y16" i="33"/>
  <c r="R16" i="33"/>
  <c r="Z16" i="33"/>
  <c r="AH16" i="33"/>
  <c r="S16" i="33"/>
  <c r="AA16" i="33"/>
  <c r="AI16" i="33"/>
  <c r="L16" i="33"/>
  <c r="T16" i="33"/>
  <c r="AB16" i="33"/>
  <c r="I36" i="36"/>
  <c r="G34" i="36"/>
  <c r="G36" i="36" s="1"/>
  <c r="X24" i="70" l="1"/>
  <c r="Y4" i="70" l="1"/>
  <c r="Y19" i="70"/>
  <c r="Y22" i="70"/>
  <c r="Y20" i="70"/>
  <c r="Y18" i="70"/>
  <c r="Y13" i="70"/>
  <c r="Y14" i="70"/>
  <c r="Y21" i="70"/>
  <c r="Y15" i="70"/>
  <c r="Y16" i="70"/>
  <c r="Y17" i="70"/>
  <c r="Y10" i="70"/>
  <c r="Y7" i="70"/>
  <c r="Y11" i="70"/>
  <c r="Y8" i="70"/>
  <c r="Y9" i="70"/>
  <c r="Y12" i="70"/>
  <c r="Y6" i="70"/>
  <c r="Y23" i="70"/>
  <c r="Y5" i="70"/>
  <c r="AB24" i="65" l="1"/>
  <c r="C27" i="8" s="1"/>
  <c r="AA24" i="65"/>
  <c r="Z24" i="65"/>
  <c r="O25" i="6"/>
  <c r="N25" i="6"/>
  <c r="M25" i="6"/>
  <c r="AC24" i="65"/>
  <c r="C28" i="8" s="1"/>
  <c r="E28" i="8" s="1"/>
  <c r="Y24" i="65"/>
  <c r="X24" i="65"/>
  <c r="C23" i="8" s="1"/>
  <c r="W24" i="65"/>
  <c r="C22" i="8" s="1"/>
  <c r="V24" i="65"/>
  <c r="C21" i="8" s="1"/>
  <c r="U24" i="65"/>
  <c r="T24" i="65"/>
  <c r="C20" i="8" s="1"/>
  <c r="S24" i="65"/>
  <c r="C19" i="8" s="1"/>
  <c r="R24" i="65"/>
  <c r="C18" i="8" s="1"/>
  <c r="Q24" i="65"/>
  <c r="C17" i="8" s="1"/>
  <c r="P24" i="65"/>
  <c r="C16" i="8" s="1"/>
  <c r="O24" i="65"/>
  <c r="C15" i="8" s="1"/>
  <c r="N24" i="65"/>
  <c r="C14" i="8" s="1"/>
  <c r="M24" i="65"/>
  <c r="C13" i="8" s="1"/>
  <c r="L24" i="65"/>
  <c r="C12" i="8" s="1"/>
  <c r="K24" i="65"/>
  <c r="C11" i="8" s="1"/>
  <c r="J24" i="65"/>
  <c r="C10" i="8" s="1"/>
  <c r="I24" i="65"/>
  <c r="C9" i="8" s="1"/>
  <c r="H24" i="65"/>
  <c r="C8" i="8" s="1"/>
  <c r="G24" i="65"/>
  <c r="C7" i="8" s="1"/>
  <c r="F24" i="65"/>
  <c r="C6" i="8" s="1"/>
  <c r="E24" i="65"/>
  <c r="C5" i="8" s="1"/>
  <c r="D24" i="65"/>
  <c r="C4" i="8" s="1"/>
  <c r="C24" i="8" l="1"/>
  <c r="C25" i="8"/>
  <c r="E25" i="8" s="1"/>
  <c r="E27" i="8"/>
  <c r="C26" i="8"/>
  <c r="E26" i="8" s="1"/>
  <c r="E14" i="62"/>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K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L19" i="11"/>
  <c r="L25" i="6" l="1"/>
  <c r="S21" i="27" l="1"/>
  <c r="M21" i="27"/>
  <c r="N21" i="27"/>
  <c r="O21" i="27"/>
  <c r="U17" i="27"/>
  <c r="V17" i="27" s="1"/>
  <c r="U18" i="27"/>
  <c r="V18" i="27" s="1"/>
  <c r="U19" i="27"/>
  <c r="V19" i="27" s="1"/>
  <c r="U20" i="27"/>
  <c r="V20" i="27" s="1"/>
  <c r="C4" i="38" l="1"/>
  <c r="J25" i="6" l="1"/>
  <c r="K25" i="6"/>
  <c r="H24" i="38" l="1"/>
  <c r="G24" i="38"/>
  <c r="F24" i="38"/>
  <c r="H23" i="38"/>
  <c r="G23" i="38"/>
  <c r="F23" i="38"/>
  <c r="T29" i="20"/>
  <c r="S29" i="20"/>
  <c r="R29" i="20"/>
  <c r="F25" i="6"/>
  <c r="E25" i="6"/>
  <c r="E8" i="8"/>
  <c r="D25" i="6"/>
  <c r="E4" i="8" s="1"/>
  <c r="G25" i="6"/>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E23" i="8"/>
  <c r="E22" i="8"/>
  <c r="P25" i="6"/>
  <c r="I25" i="6"/>
  <c r="H25" i="6"/>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2" i="11"/>
  <c r="AC12" i="11" s="1"/>
  <c r="AB13" i="11"/>
  <c r="AC13" i="11" s="1"/>
  <c r="AB14" i="11"/>
  <c r="AC14" i="11" s="1"/>
  <c r="AB15" i="11"/>
  <c r="AC15" i="11" s="1"/>
  <c r="AB16" i="11"/>
  <c r="AC16" i="11" s="1"/>
  <c r="AB17" i="11"/>
  <c r="AC17" i="11" s="1"/>
  <c r="AB18" i="11"/>
  <c r="AC18" i="11" s="1"/>
  <c r="D19" i="11"/>
  <c r="E19" i="11"/>
  <c r="F19" i="11"/>
  <c r="G19" i="11"/>
  <c r="H19" i="11"/>
  <c r="I19" i="11"/>
  <c r="J19" i="11"/>
  <c r="M19" i="11"/>
  <c r="N19" i="11"/>
  <c r="O19" i="11"/>
  <c r="P19" i="11"/>
  <c r="Q19" i="11"/>
  <c r="R19" i="11"/>
  <c r="S19" i="11"/>
  <c r="T19" i="11"/>
  <c r="U19" i="11"/>
  <c r="V19" i="11"/>
  <c r="W19" i="11"/>
  <c r="X19" i="11"/>
  <c r="Y19" i="11"/>
  <c r="Z19" i="11"/>
  <c r="AA19" i="11"/>
  <c r="G2" i="11"/>
  <c r="Z15" i="62" l="1"/>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21" i="8"/>
  <c r="E14" i="8"/>
  <c r="E5" i="8"/>
  <c r="E12" i="8"/>
  <c r="E19" i="8"/>
  <c r="E20" i="8"/>
  <c r="E6" i="8"/>
  <c r="E11" i="8"/>
  <c r="E17" i="8"/>
  <c r="E9" i="8"/>
  <c r="E18" i="8"/>
  <c r="E10" i="8"/>
  <c r="E16" i="8"/>
  <c r="E24" i="8"/>
  <c r="E15" i="8"/>
  <c r="E7" i="8"/>
  <c r="E13" i="8"/>
  <c r="AA29" i="8" l="1"/>
  <c r="X29" i="8"/>
  <c r="Z29" i="8"/>
  <c r="Y29" i="8"/>
  <c r="F29" i="8"/>
  <c r="Q29" i="8"/>
  <c r="S29" i="8"/>
  <c r="V29" i="8"/>
  <c r="N29" i="8"/>
  <c r="W29" i="8"/>
  <c r="I29" i="8"/>
  <c r="L29" i="8"/>
  <c r="T29" i="8"/>
  <c r="H29" i="8"/>
  <c r="U29" i="8"/>
  <c r="O29" i="8"/>
  <c r="J29" i="8"/>
  <c r="G29" i="8"/>
  <c r="K29" i="8"/>
  <c r="R29" i="8"/>
  <c r="P29" i="8"/>
  <c r="M2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<sst xmlns="http://schemas.openxmlformats.org/spreadsheetml/2006/main" count="635" uniqueCount="277">
  <si>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</si>
  <si>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</si>
  <si>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</si>
  <si>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</si>
  <si>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</si>
  <si>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</si>
  <si>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</si>
  <si>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</si>
  <si>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</si>
  <si>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</si>
  <si>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</si>
  <si>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</si>
  <si>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</si>
  <si>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</si>
  <si>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</si>
  <si>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</si>
  <si>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</si>
  <si>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</si>
  <si>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</si>
  <si>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</si>
  <si>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</si>
  <si>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</si>
  <si>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</si>
  <si>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</si>
  <si>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</si>
  <si>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</si>
  <si>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</si>
  <si>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</si>
  <si>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</si>
  <si>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</si>
  <si>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</si>
  <si>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</si>
  <si>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</si>
  <si>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</si>
  <si>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</si>
  <si>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</si>
  <si>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</si>
  <si>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</si>
  <si>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</si>
  <si>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</si>
  <si>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</si>
  <si>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</si>
  <si>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</si>
  <si>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</si>
  <si>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</si>
  <si>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</si>
  <si>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</si>
  <si>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</si>
  <si>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</si>
  <si>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</si>
  <si>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</si>
  <si>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</si>
  <si>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</si>
  <si>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</si>
  <si>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</si>
  <si>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</si>
  <si>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</si>
  <si>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</si>
  <si>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</si>
  <si>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</si>
  <si>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</si>
  <si>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</si>
  <si>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</si>
  <si>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</si>
  <si>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</si>
  <si>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</si>
  <si>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</si>
  <si>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</si>
  <si>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</si>
  <si>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</si>
  <si>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</si>
  <si>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</si>
  <si>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</si>
  <si>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</si>
  <si>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</si>
  <si>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</si>
  <si>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</si>
  <si>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</si>
  <si>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</si>
  <si>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</si>
  <si>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</si>
  <si>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</si>
  <si>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</si>
  <si>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</si>
  <si>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</si>
  <si>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</si>
  <si>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</si>
  <si>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 xml:space="preserve"> HESH Example for course</t>
  </si>
  <si>
    <t>Range</t>
  </si>
  <si>
    <t>Safety</t>
  </si>
  <si>
    <t>Accuracy</t>
  </si>
  <si>
    <t>Rate Of Fire</t>
  </si>
  <si>
    <t>Five year life</t>
  </si>
  <si>
    <t>Consistency</t>
  </si>
  <si>
    <t>Anti Armour Effect</t>
  </si>
  <si>
    <t>Development cost</t>
  </si>
  <si>
    <t>Manufacturing cost</t>
  </si>
  <si>
    <t>Logistic burden</t>
  </si>
  <si>
    <t>System compatibility</t>
  </si>
  <si>
    <t>Anti Structure Effect</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</si>
  <si>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</si>
  <si>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</si>
  <si>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</si>
  <si>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</si>
  <si>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</si>
  <si>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</si>
  <si>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</si>
  <si>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</si>
  <si>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</si>
  <si>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</si>
  <si>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</si>
  <si>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</si>
  <si>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</si>
  <si>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</si>
  <si>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</si>
  <si>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</si>
  <si>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</si>
  <si>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</si>
  <si>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</si>
  <si>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</si>
  <si>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</si>
  <si>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</si>
  <si>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</si>
  <si>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</si>
  <si>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</si>
  <si>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</si>
  <si>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</si>
  <si>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</si>
  <si>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</si>
  <si>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</si>
  <si>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</si>
  <si>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</si>
  <si>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</si>
  <si>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</si>
  <si>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</si>
  <si>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</si>
  <si>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</si>
  <si>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</si>
  <si>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</si>
  <si>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</si>
  <si>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</si>
  <si>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</si>
  <si>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</si>
  <si>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</si>
  <si>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</si>
  <si>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</si>
  <si>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</si>
  <si>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</si>
  <si>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</si>
  <si>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</si>
  <si>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</si>
  <si>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</si>
  <si>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</si>
  <si>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</si>
  <si>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</si>
  <si>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</si>
  <si>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</si>
  <si>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</si>
  <si>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</si>
  <si>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</si>
  <si>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</si>
  <si>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</si>
  <si>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</si>
  <si>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</si>
  <si>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</si>
  <si>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</si>
  <si>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</si>
  <si>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</si>
  <si>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</si>
  <si>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</si>
  <si>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</si>
  <si>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</si>
  <si>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</si>
  <si>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</si>
  <si>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</si>
  <si>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</si>
  <si>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</si>
  <si>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</si>
  <si>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</si>
  <si>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</si>
  <si>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</si>
  <si>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</si>
  <si>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</si>
  <si>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</si>
  <si>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</si>
  <si>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</si>
  <si>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</si>
  <si>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</si>
  <si>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</si>
  <si>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</si>
  <si>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</si>
  <si>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</si>
  <si>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</si>
  <si>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</si>
  <si>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</si>
  <si>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</si>
  <si>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</si>
  <si>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</si>
  <si>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</si>
  <si>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</si>
  <si>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</si>
  <si>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</si>
  <si>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</si>
  <si>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</si>
  <si>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</si>
  <si>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</si>
  <si>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</si>
  <si>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</si>
  <si>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</si>
  <si>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</si>
  <si>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</si>
  <si>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</si>
  <si>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</si>
  <si>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</si>
  <si>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</si>
  <si>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</si>
  <si>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</si>
  <si>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</si>
  <si>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</si>
  <si>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</si>
  <si>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</si>
  <si>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</si>
  <si>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</si>
  <si>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</si>
  <si>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</si>
  <si>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</si>
  <si>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</si>
  <si>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</si>
  <si>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</si>
  <si>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</si>
  <si>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</si>
  <si>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</si>
  <si>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</si>
  <si>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</si>
  <si>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</si>
  <si>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</si>
  <si>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</si>
  <si>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</si>
  <si>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</si>
  <si>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</si>
  <si>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</si>
  <si>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</si>
  <si>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</si>
  <si>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</si>
  <si>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</si>
  <si>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</si>
  <si>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</si>
  <si>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</si>
  <si>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</si>
  <si>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</si>
  <si>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</si>
  <si>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</si>
  <si>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</si>
  <si>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</si>
  <si>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</si>
  <si>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</si>
  <si>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</si>
  <si>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</si>
  <si>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</si>
  <si>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</si>
  <si>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</si>
  <si>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</si>
  <si>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</si>
  <si>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</si>
  <si>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</si>
  <si>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Anti Personel effect</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</si>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</sst>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sz val="10"/>
      <color rgb="FFFF0000"/>
      <name val="Arial"/>
      <family val="2"/>
    </font>
    <font>
      <b/>
      <u/>
      <sz val="10"/>
      <color rgb="FFFF0000"/>
      <name val="Arial"/>
      <family val="2"/>
    </font>
    <font>
      <sz val="20"/>
      <name val="Arial"/>
      <family val="2"/>
    </font>
    <font>
      <sz val="24"/>
      <color rgb="FFFF0000"/>
      <name val="Arial"/>
      <family val="2"/>
    </font>
  </fonts>
  <fills count="26">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s>
  <borders count="8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right/>
      <top style="thin">
        <color indexed="64"/>
      </top>
      <bottom style="medium">
        <color indexed="64"/>
      </bottom>
      <diagonal/>
    </border>
  </borders>
  <cellStyleXfs count="1">
    <xf numFmtId="0" fontId="0" fillId="0" borderId="0"/>
  </cellStyleXfs>
  <cellXfs count="797">
    <xf numFmtId="0" fontId="0" fillId="0" borderId="0" xfId="0"/>
    <xf numFmtId="0" fontId="0" fillId="0" borderId="0" xfId="0" applyAlignment="1">
      <alignment wrapText="1"/>
    </xf>
    <xf numFmtId="0" fontId="0" fillId="0" borderId="0" xfId="0" applyAlignment="1">
      <alignment horizontal="center" vertical="center"/>
    </xf>
    <xf numFmtId="0" fontId="4" fillId="2" borderId="0" xfId="0" applyFont="1" applyFill="1"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0" fillId="8" borderId="52" xfId="0" applyFill="1" applyBorder="1" applyAlignment="1">
      <alignment vertical="top"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0" fillId="8" borderId="31"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25" fillId="13" borderId="47" xfId="0" applyFont="1" applyFill="1" applyBorder="1" applyAlignment="1">
      <alignment horizontal="center" vertical="center" textRotation="90" wrapText="1"/>
    </xf>
    <xf numFmtId="0" fontId="25" fillId="17" borderId="47" xfId="0" applyFont="1" applyFill="1" applyBorder="1" applyAlignment="1">
      <alignment horizontal="center" vertical="center" textRotation="90" wrapText="1"/>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1" fillId="0" borderId="4" xfId="0" applyFont="1" applyBorder="1" applyAlignment="1">
      <alignment wrapText="1"/>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63" xfId="0" applyFont="1" applyBorder="1" applyAlignment="1">
      <alignment textRotation="90" wrapText="1"/>
    </xf>
    <xf numFmtId="0" fontId="1" fillId="0" borderId="56" xfId="0" applyFont="1" applyBorder="1" applyAlignment="1">
      <alignment textRotation="90" wrapText="1"/>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5" xfId="0" applyFont="1" applyFill="1" applyBorder="1" applyAlignment="1">
      <alignment horizontal="center"/>
    </xf>
    <xf numFmtId="0" fontId="16" fillId="4" borderId="26" xfId="0" applyFont="1" applyFill="1" applyBorder="1" applyAlignment="1">
      <alignment horizontal="center"/>
    </xf>
    <xf numFmtId="0" fontId="16" fillId="4" borderId="6" xfId="0" applyFont="1" applyFill="1" applyBorder="1" applyAlignment="1">
      <alignment horizontal="center"/>
    </xf>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1" fontId="2" fillId="0" borderId="4" xfId="0" applyNumberFormat="1" applyFont="1" applyBorder="1" applyAlignment="1">
      <alignment horizontal="center"/>
    </xf>
    <xf numFmtId="1" fontId="2" fillId="0" borderId="41"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38" fillId="0" borderId="48" xfId="0" applyFont="1" applyBorder="1" applyAlignment="1">
      <alignment horizontal="center" textRotation="90" wrapText="1"/>
    </xf>
    <xf numFmtId="0" fontId="39" fillId="25" borderId="28" xfId="0" applyFont="1" applyFill="1" applyBorder="1" applyAlignment="1">
      <alignment horizontal="center" vertical="center" wrapText="1"/>
    </xf>
    <xf numFmtId="0" fontId="16" fillId="0" borderId="43" xfId="0" applyFont="1" applyBorder="1" applyAlignment="1">
      <alignment horizontal="center" vertical="center" wrapText="1"/>
    </xf>
    <xf numFmtId="0" fontId="16" fillId="0" borderId="5" xfId="0" applyFont="1" applyBorder="1" applyAlignment="1">
      <alignment horizontal="center" vertical="center"/>
    </xf>
    <xf numFmtId="0" fontId="16" fillId="0" borderId="74" xfId="0" applyFont="1" applyBorder="1" applyAlignment="1">
      <alignment horizontal="left" vertical="center"/>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26" fillId="0" borderId="47" xfId="0" applyFont="1" applyBorder="1" applyAlignment="1">
      <alignment horizontal="center" textRotation="90" wrapText="1"/>
    </xf>
    <xf numFmtId="0" fontId="1" fillId="0" borderId="48" xfId="0" applyFont="1" applyBorder="1" applyAlignment="1">
      <alignment horizontal="center" vertical="center" textRotation="90" wrapText="1"/>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3" fillId="0" borderId="3" xfId="0" applyFont="1" applyBorder="1" applyAlignment="1">
      <alignment horizontal="left" vertical="center" wrapText="1"/>
    </xf>
    <xf numFmtId="0" fontId="26" fillId="0" borderId="3"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3" fillId="8" borderId="59" xfId="0" applyFont="1" applyFill="1" applyBorder="1" applyAlignment="1">
      <alignment horizontal="left" textRotation="90" wrapText="1"/>
    </xf>
    <xf numFmtId="0" fontId="1" fillId="0" borderId="25" xfId="0" applyFont="1" applyBorder="1" applyAlignment="1">
      <alignment horizontal="center" vertical="center" textRotation="90" wrapText="1"/>
    </xf>
    <xf numFmtId="0" fontId="25" fillId="12" borderId="68" xfId="0" applyFont="1" applyFill="1" applyBorder="1" applyAlignment="1">
      <alignment horizontal="center" vertical="center" textRotation="90" wrapText="1"/>
    </xf>
    <xf numFmtId="0" fontId="6" fillId="0" borderId="63" xfId="0" applyFont="1" applyBorder="1" applyAlignment="1">
      <alignment vertical="top" wrapText="1"/>
    </xf>
    <xf numFmtId="0" fontId="7" fillId="0" borderId="6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42" xfId="0" applyFont="1" applyBorder="1" applyAlignment="1">
      <alignment horizontal="center" vertical="center" wrapText="1"/>
    </xf>
    <xf numFmtId="0" fontId="1" fillId="0" borderId="5" xfId="0" applyFont="1" applyBorder="1"/>
    <xf numFmtId="0" fontId="7" fillId="0" borderId="73" xfId="0" applyFont="1" applyBorder="1" applyAlignment="1">
      <alignment wrapText="1"/>
    </xf>
    <xf numFmtId="0" fontId="1" fillId="0" borderId="6" xfId="0" applyFont="1" applyBorder="1"/>
    <xf numFmtId="0" fontId="7" fillId="0" borderId="6" xfId="0" applyFont="1" applyBorder="1" applyAlignment="1">
      <alignment wrapText="1"/>
    </xf>
    <xf numFmtId="0" fontId="7" fillId="0" borderId="6" xfId="0" applyFont="1" applyBorder="1"/>
    <xf numFmtId="0" fontId="0" fillId="0" borderId="73" xfId="0" applyBorder="1" applyAlignment="1">
      <alignment horizontal="left" vertical="top" wrapText="1"/>
    </xf>
    <xf numFmtId="0" fontId="0" fillId="0" borderId="23" xfId="0" applyBorder="1" applyAlignment="1">
      <alignment horizontal="left" vertical="top" wrapText="1"/>
    </xf>
    <xf numFmtId="0" fontId="26" fillId="0" borderId="75" xfId="0" applyFont="1" applyBorder="1" applyAlignment="1">
      <alignment horizontal="left" vertical="top"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8" fillId="0" borderId="23" xfId="0" applyFont="1" applyBorder="1" applyAlignment="1">
      <alignment horizontal="left"/>
    </xf>
    <xf numFmtId="0" fontId="0" fillId="0" borderId="5" xfId="0" applyBorder="1" applyAlignment="1">
      <alignment vertical="center" wrapText="1"/>
    </xf>
    <xf numFmtId="0" fontId="40" fillId="0" borderId="49" xfId="0" applyFont="1" applyBorder="1" applyAlignment="1">
      <alignment horizontal="left"/>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0" fillId="0" borderId="55" xfId="0" applyBorder="1" applyAlignment="1">
      <alignment horizontal="lef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6" xfId="0" applyFont="1" applyBorder="1" applyAlignment="1">
      <alignment vertical="top"/>
    </xf>
    <xf numFmtId="0" fontId="26" fillId="0" borderId="55" xfId="0" applyFont="1" applyBorder="1" applyAlignment="1">
      <alignment horizontal="left" vertical="top"/>
    </xf>
    <xf numFmtId="0" fontId="1" fillId="0" borderId="55" xfId="0" applyFont="1" applyBorder="1" applyAlignment="1">
      <alignment horizontal="left" vertical="top"/>
    </xf>
    <xf numFmtId="0" fontId="1" fillId="0" borderId="6"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1" fillId="0" borderId="55" xfId="0" applyFont="1" applyBorder="1" applyAlignment="1">
      <alignment vertical="top" wrapText="1"/>
    </xf>
    <xf numFmtId="0" fontId="26" fillId="0" borderId="55" xfId="0" applyFont="1" applyBorder="1" applyAlignment="1">
      <alignment horizontal="left" vertical="top" wrapText="1"/>
    </xf>
    <xf numFmtId="0" fontId="1" fillId="0" borderId="55" xfId="0" applyFont="1" applyBorder="1" applyAlignment="1">
      <alignment horizontal="left" vertical="top" wrapText="1"/>
    </xf>
    <xf numFmtId="0" fontId="16" fillId="0" borderId="6" xfId="0" applyFont="1" applyBorder="1" applyAlignment="1">
      <alignment horizontal="center" vertical="center"/>
    </xf>
    <xf numFmtId="0" fontId="16" fillId="0" borderId="23" xfId="0" applyFont="1" applyBorder="1" applyAlignment="1">
      <alignment horizontal="center" vertical="center"/>
    </xf>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6" fillId="0" borderId="70" xfId="0" applyFont="1" applyBorder="1" applyAlignment="1">
      <alignment horizontal="center" vertical="center"/>
    </xf>
    <xf numFmtId="0" fontId="16" fillId="0" borderId="7" xfId="0" applyFont="1" applyBorder="1" applyAlignment="1">
      <alignment horizontal="center" vertical="center"/>
    </xf>
    <xf numFmtId="0" fontId="16" fillId="0" borderId="81" xfId="0" applyFont="1" applyBorder="1" applyAlignment="1">
      <alignment horizontal="center" vertical="center"/>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6" fillId="0" borderId="41" xfId="0" applyFont="1" applyBorder="1" applyAlignment="1">
      <alignment horizontal="center" vertical="center" wrapText="1"/>
    </xf>
    <xf numFmtId="0" fontId="1" fillId="0" borderId="29" xfId="0" applyFont="1" applyBorder="1" applyAlignment="1">
      <alignment horizontal="left" wrapText="1"/>
    </xf>
    <xf numFmtId="0" fontId="1" fillId="0" borderId="41"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 fillId="0" borderId="18" xfId="0" applyFont="1" applyBorder="1" applyAlignment="1">
      <alignment horizontal="left" wrapText="1"/>
    </xf>
    <xf numFmtId="0" fontId="1" fillId="0" borderId="51" xfId="0" applyFont="1" applyBorder="1" applyAlignment="1">
      <alignment horizontal="center" vertical="center" wrapText="1"/>
    </xf>
    <xf numFmtId="0" fontId="1" fillId="0" borderId="4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3"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16" fillId="0" borderId="44"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39" fillId="25" borderId="35" xfId="0" applyFont="1" applyFill="1" applyBorder="1" applyAlignment="1">
      <alignment horizontal="center" vertical="center" wrapText="1"/>
    </xf>
    <xf numFmtId="0" fontId="25" fillId="0" borderId="59" xfId="0" applyFont="1" applyBorder="1" applyAlignment="1">
      <alignment horizontal="left" vertical="top" wrapText="1"/>
    </xf>
    <xf numFmtId="0" fontId="1" fillId="0" borderId="57" xfId="0" applyFont="1" applyBorder="1" applyAlignment="1">
      <alignment vertical="top" wrapText="1"/>
    </xf>
    <xf numFmtId="0" fontId="26" fillId="0" borderId="76" xfId="0" applyFont="1" applyBorder="1" applyAlignment="1">
      <alignment horizontal="left" vertical="top" wrapText="1"/>
    </xf>
    <xf numFmtId="0" fontId="25" fillId="0" borderId="63" xfId="0" applyFont="1" applyBorder="1" applyAlignment="1">
      <alignment vertical="top" textRotation="90" wrapText="1"/>
    </xf>
    <xf numFmtId="0" fontId="25" fillId="0" borderId="56" xfId="0" applyFont="1" applyBorder="1" applyAlignment="1">
      <alignment vertical="top" textRotation="90" wrapText="1"/>
    </xf>
    <xf numFmtId="0" fontId="25" fillId="0" borderId="56" xfId="0" applyFont="1" applyBorder="1" applyAlignment="1">
      <alignment horizontal="left" vertical="top" textRotation="90" wrapText="1"/>
    </xf>
    <xf numFmtId="0" fontId="25" fillId="0" borderId="18" xfId="0" applyFont="1" applyBorder="1" applyAlignment="1">
      <alignment horizontal="left" vertical="top" textRotation="90" wrapText="1"/>
    </xf>
    <xf numFmtId="0" fontId="29" fillId="0" borderId="34" xfId="0" applyFont="1" applyBorder="1" applyAlignment="1">
      <alignment horizontal="center" vertical="center" wrapText="1"/>
    </xf>
    <xf numFmtId="0" fontId="16" fillId="0" borderId="34" xfId="0" applyFont="1" applyBorder="1" applyAlignment="1">
      <alignment horizontal="center" vertical="center"/>
    </xf>
    <xf numFmtId="0" fontId="0" fillId="0" borderId="26" xfId="0" applyBorder="1" applyAlignment="1">
      <alignment horizontal="center" vertical="center"/>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41" fillId="0" borderId="1"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26" xfId="0" applyFont="1" applyBorder="1" applyAlignment="1">
      <alignment horizontal="center" vertical="center" wrapText="1"/>
    </xf>
    <xf numFmtId="0" fontId="41" fillId="0" borderId="65" xfId="0" applyFont="1" applyBorder="1" applyAlignment="1">
      <alignment horizontal="center" vertical="center" wrapText="1"/>
    </xf>
    <xf numFmtId="0" fontId="41" fillId="0" borderId="39" xfId="0" applyFont="1" applyBorder="1" applyAlignment="1">
      <alignment horizontal="center" vertical="center" wrapText="1"/>
    </xf>
    <xf numFmtId="0" fontId="41" fillId="0" borderId="40"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3"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11" xfId="0" applyFont="1" applyBorder="1" applyAlignment="1">
      <alignment horizontal="center" textRotation="90" wrapText="1"/>
    </xf>
    <xf numFmtId="0" fontId="0" fillId="0" borderId="14" xfId="0"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27" xfId="0" applyFont="1"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6" fillId="4" borderId="9" xfId="0" applyFont="1" applyFill="1" applyBorder="1" applyAlignment="1">
      <alignment horizontal="center" vertical="center" textRotation="90"/>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0" fillId="0" borderId="16" xfId="0" applyBorder="1" applyAlignment="1">
      <alignment horizontal="center" vertical="center"/>
    </xf>
    <xf numFmtId="0" fontId="15" fillId="0" borderId="63" xfId="0" applyFont="1" applyBorder="1" applyAlignment="1">
      <alignment horizontal="center" textRotation="90" wrapText="1"/>
    </xf>
    <xf numFmtId="0" fontId="0" fillId="0" borderId="60" xfId="0" applyBorder="1" applyAlignment="1">
      <alignment horizontal="center" textRotation="90" wrapText="1"/>
    </xf>
    <xf numFmtId="0" fontId="15" fillId="0" borderId="56" xfId="0" applyFont="1"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18"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10"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0" fontId="1" fillId="0" borderId="51" xfId="0" applyFont="1" applyFill="1" applyBorder="1" applyAlignment="1">
      <alignment horizontal="center" vertical="center" textRotation="90" wrapText="1"/>
    </xf>
    <xf numFmtId="0" fontId="1" fillId="0" borderId="47" xfId="0" applyFont="1" applyFill="1" applyBorder="1" applyAlignment="1">
      <alignment horizontal="center" vertical="center" textRotation="90" wrapText="1"/>
    </xf>
    <xf numFmtId="0" fontId="8" fillId="0" borderId="47" xfId="0" applyFont="1" applyFill="1" applyBorder="1" applyAlignment="1">
      <alignment horizontal="center" vertical="center" textRotation="90" wrapText="1"/>
    </xf>
    <xf numFmtId="0" fontId="0" fillId="0" borderId="22" xfId="0" applyFill="1" applyBorder="1" applyAlignment="1">
      <alignment horizontal="center"/>
    </xf>
    <xf numFmtId="0" fontId="0" fillId="0" borderId="14" xfId="0" applyFill="1" applyBorder="1" applyAlignment="1">
      <alignment horizontal="center"/>
    </xf>
    <xf numFmtId="0" fontId="0" fillId="0" borderId="22" xfId="0" applyFill="1" applyBorder="1" applyAlignment="1">
      <alignment horizontal="center" vertical="center"/>
    </xf>
    <xf numFmtId="0" fontId="0" fillId="0" borderId="14" xfId="0" applyFill="1" applyBorder="1" applyAlignment="1">
      <alignment horizontal="center" vertical="center"/>
    </xf>
    <xf numFmtId="0" fontId="42" fillId="0" borderId="5" xfId="0" applyFont="1" applyFill="1" applyBorder="1" applyAlignment="1">
      <alignment horizontal="left" vertical="center" wrapText="1"/>
    </xf>
    <xf numFmtId="0" fontId="16" fillId="0" borderId="4" xfId="0" applyFont="1" applyFill="1" applyBorder="1" applyAlignment="1">
      <alignment horizontal="center" vertical="center" wrapText="1"/>
    </xf>
    <xf numFmtId="0" fontId="42" fillId="0" borderId="6" xfId="0" applyFont="1" applyFill="1" applyBorder="1" applyAlignment="1">
      <alignment horizontal="left" vertical="center" wrapText="1"/>
    </xf>
    <xf numFmtId="0" fontId="16" fillId="0" borderId="4" xfId="0" applyFont="1" applyFill="1" applyBorder="1" applyAlignment="1">
      <alignment horizontal="center" vertical="center"/>
    </xf>
    <xf numFmtId="0" fontId="29" fillId="0" borderId="4" xfId="0" applyFont="1" applyFill="1" applyBorder="1" applyAlignment="1">
      <alignment horizontal="center" vertical="center" wrapText="1"/>
    </xf>
    <xf numFmtId="0" fontId="42" fillId="0" borderId="23" xfId="0" applyFont="1" applyFill="1" applyBorder="1" applyAlignment="1">
      <alignment horizontal="left"/>
    </xf>
    <xf numFmtId="0" fontId="3" fillId="0" borderId="52" xfId="0" applyFont="1" applyBorder="1" applyAlignment="1">
      <alignment horizontal="left" vertical="top" wrapText="1"/>
    </xf>
    <xf numFmtId="0" fontId="1" fillId="0" borderId="51" xfId="0" applyFont="1" applyFill="1" applyBorder="1" applyAlignment="1">
      <alignment textRotation="90" wrapText="1"/>
    </xf>
    <xf numFmtId="0" fontId="1" fillId="0" borderId="47" xfId="0" applyFont="1" applyFill="1" applyBorder="1" applyAlignment="1">
      <alignment textRotation="90" wrapText="1"/>
    </xf>
    <xf numFmtId="0" fontId="0" fillId="0" borderId="16" xfId="0" applyFill="1" applyBorder="1"/>
    <xf numFmtId="0" fontId="1" fillId="0" borderId="47" xfId="0" applyFont="1" applyFill="1" applyBorder="1" applyAlignment="1">
      <alignment horizontal="center" textRotation="90" wrapText="1"/>
    </xf>
    <xf numFmtId="0" fontId="8" fillId="0" borderId="47" xfId="0" applyFont="1" applyFill="1" applyBorder="1" applyAlignment="1">
      <alignment horizontal="center" textRotation="90" wrapText="1"/>
    </xf>
    <xf numFmtId="0" fontId="8" fillId="0" borderId="48" xfId="0" applyFont="1" applyFill="1" applyBorder="1" applyAlignment="1">
      <alignment horizontal="center" textRotation="90" wrapText="1"/>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0" borderId="19" xfId="0" applyFont="1" applyFill="1" applyBorder="1" applyAlignment="1">
      <alignment horizontal="left" textRotation="90" wrapText="1"/>
    </xf>
    <xf numFmtId="0" fontId="1" fillId="0" borderId="9" xfId="0" applyFont="1" applyFill="1" applyBorder="1" applyAlignment="1">
      <alignment horizontal="left" textRotation="90" wrapText="1"/>
    </xf>
    <xf numFmtId="0" fontId="0" fillId="0" borderId="50" xfId="0" applyFill="1" applyBorder="1" applyAlignment="1">
      <alignment horizontal="left" textRotation="90" wrapText="1"/>
    </xf>
    <xf numFmtId="0" fontId="0" fillId="0" borderId="50" xfId="0" applyFill="1" applyBorder="1" applyAlignment="1">
      <alignment horizontal="left" textRotation="90"/>
    </xf>
    <xf numFmtId="0" fontId="1" fillId="0" borderId="50" xfId="0" applyFont="1" applyFill="1" applyBorder="1" applyAlignment="1">
      <alignment horizontal="left" textRotation="90" wrapText="1"/>
    </xf>
  </cellXfs>
  <cellStyles count="1">
    <cellStyle name="Normal" xfId="0" builtinId="0"/>
  </cellStyles>
  <dxfs count="156">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customXml" Target="../customXml/item4.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microsoft.com/office/2017/10/relationships/person" Target="persons/perso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2.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62"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alcChain" Target="calcChain.xml"/><Relationship Id="rId10" Type="http://schemas.openxmlformats.org/officeDocument/2006/relationships/worksheet" Target="worksheets/sheet8.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hartsheet" Target="chartsheets/sheet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1"/>
          <c:order val="0"/>
          <c:spPr>
            <a:solidFill>
              <a:schemeClr val="accent2"/>
            </a:solidFill>
            <a:ln>
              <a:noFill/>
            </a:ln>
            <a:effectLst/>
          </c:spPr>
          <c:invertIfNegative val="0"/>
          <c:cat>
            <c:numRef>
              <c:f>'Rationalised Req PW'!$B$4:$B$23</c:f>
              <c:numCache>
                <c:formatCode>General</c:formatCode>
                <c:ptCount val="20"/>
              </c:numCache>
            </c:numRef>
          </c:cat>
          <c:val>
            <c:numRef>
              <c:f>'Rationalised Req PW'!$Y$4:$Y$23</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1'!$D$2:$P$2</c:f>
              <c:numCache>
                <c:formatCode>General</c:formatCode>
                <c:ptCount val="13"/>
              </c:numCache>
            </c:numRef>
          </c:cat>
          <c:val>
            <c:numRef>
              <c:f>'Design QFD 1'!$D$25:$P$25</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1956738216300527"/>
          <c:y val="0.13692307692307693"/>
          <c:w val="0.7845712239779169"/>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2'!$F$2:$W$2</c:f>
              <c:numCache>
                <c:formatCode>General</c:formatCode>
                <c:ptCount val="18"/>
              </c:numCache>
            </c:numRef>
          </c:cat>
          <c:val>
            <c:numRef>
              <c:f>'Design QFD 2'!$F$29:$V$29</c:f>
              <c:numCache>
                <c:formatCode>0</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Arial"/>
                <a:ea typeface="Arial"/>
                <a:cs typeface="Arial"/>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18532035685320356"/>
          <c:y val="0.15433403805496829"/>
          <c:w val="0.77331826222452116"/>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'Prime "What Why"'!$B$9:$B$18</c:f>
              <c:numCache>
                <c:formatCode>General</c:formatCode>
                <c:ptCount val="10"/>
              </c:numCache>
            </c:numRef>
          </c:cat>
          <c:val>
            <c:numRef>
              <c:f>'Prime "What Why"'!$AC$9:$AC$18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120" b="0" i="0" u="none" strike="noStrike" baseline="0">
                <a:solidFill>
                  <a:srgbClr val="000000"/>
                </a:solidFill>
                <a:latin typeface="Arial"/>
                <a:ea typeface="Arial"/>
                <a:cs typeface="Arial"/>
              </a:defRPr>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700" b="0" i="0" u="none" strike="noStrike" baseline="0">
                <a:solidFill>
                  <a:srgbClr val="000000"/>
                </a:solidFill>
                <a:latin typeface="Arial"/>
                <a:ea typeface="Arial"/>
                <a:cs typeface="Arial"/>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7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46845705520009173"/>
        </c:manualLayout>
      </c:layout>
      <c:barChart>
        <c:barDir val="col"/>
        <c:grouping val="clustered"/>
        <c:varyColors val="0"/>
        <c:ser>
          <c:idx val="0"/>
          <c:order val="0"/>
          <c:spPr>
            <a:solidFill>
              <a:srgbClr val="9999FF"/>
            </a:solidFill>
            <a:ln w="12700">
              <a:solidFill>
                <a:srgbClr val="000000"/>
              </a:solidFill>
              <a:prstDash val="solid"/>
            </a:ln>
          </c:spPr>
          <c:invertIfNegative val="0"/>
          <c:cat>
            <c:numRef>
              <c:f>'Prime "What Why"'!$D$8:$AA$8</c:f>
              <c:numCache>
                <c:formatCode>General</c:formatCode>
                <c:ptCount val="24"/>
              </c:numCache>
            </c:numRef>
          </c:cat>
          <c:val>
            <c:numRef>
              <c:f>'Prime "What Why"'!$D$19:$AA$19</c:f>
              <c:numCache>
                <c:formatCode>General</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390" b="0" i="0" u="none" strike="noStrike" baseline="0">
                <a:solidFill>
                  <a:srgbClr val="000000"/>
                </a:solidFill>
                <a:latin typeface="Arial"/>
                <a:ea typeface="Arial"/>
                <a:cs typeface="Arial"/>
              </a:defRPr>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8"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8"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8"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44"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44"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tabSelected="1" zoomScale="44"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270100</xdr:colOff>
      <xdr:row>2</xdr:row>
      <xdr:rowOff>81644</xdr:rowOff>
    </xdr:from>
    <xdr:to>
      <xdr:col>32</xdr:col>
      <xdr:colOff>460600</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606595" cy="12152586"/>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cell r="X9">
            <v>18</v>
          </cell>
        </row>
        <row r="10">
          <cell r="B10" t="str">
            <v>Coolant Concentration</v>
          </cell>
          <cell r="X10">
            <v>153</v>
          </cell>
        </row>
        <row r="11">
          <cell r="B11" t="str">
            <v>Coolant flow rate</v>
          </cell>
          <cell r="X11">
            <v>288</v>
          </cell>
        </row>
        <row r="12">
          <cell r="B12" t="str">
            <v>Vice type</v>
          </cell>
          <cell r="X12">
            <v>30</v>
          </cell>
        </row>
        <row r="13">
          <cell r="B13" t="str">
            <v>Vice pressure</v>
          </cell>
          <cell r="X13">
            <v>105</v>
          </cell>
        </row>
        <row r="14">
          <cell r="B14" t="str">
            <v>Spin rate</v>
          </cell>
          <cell r="X14">
            <v>162</v>
          </cell>
        </row>
        <row r="15">
          <cell r="B15" t="str">
            <v>Tool Type</v>
          </cell>
          <cell r="X15">
            <v>117</v>
          </cell>
        </row>
        <row r="16">
          <cell r="B16" t="str">
            <v>Feed rate</v>
          </cell>
          <cell r="X16">
            <v>135</v>
          </cell>
        </row>
        <row r="17">
          <cell r="X17">
            <v>0</v>
          </cell>
        </row>
        <row r="18">
          <cell r="X18">
            <v>0</v>
          </cell>
        </row>
      </sheetData>
      <sheetData sheetId="44" refreshError="1"/>
      <sheetData sheetId="45" refreshError="1"/>
      <sheetData sheetId="46">
        <row r="4">
          <cell r="L4" t="str">
            <v>SPC</v>
          </cell>
          <cell r="M4" t="str">
            <v>Smart tools</v>
          </cell>
          <cell r="N4" t="str">
            <v>Speed sensor</v>
          </cell>
          <cell r="O4" t="str">
            <v>Feed rate sensor</v>
          </cell>
          <cell r="P4" t="str">
            <v>PM Schedule</v>
          </cell>
          <cell r="Q4" t="str">
            <v>QA on incoming coolant</v>
          </cell>
          <cell r="R4" t="str">
            <v>C of C on coolant</v>
          </cell>
          <cell r="S4" t="str">
            <v>Approved supplier on coolant</v>
          </cell>
          <cell r="T4" t="str">
            <v>Flow ratre monitor for coolant</v>
          </cell>
          <cell r="U4" t="str">
            <v>SOP</v>
          </cell>
          <cell r="V4" t="str">
            <v>Training</v>
          </cell>
        </row>
        <row r="16">
          <cell r="L16">
            <v>3078</v>
          </cell>
          <cell r="M16">
            <v>2187</v>
          </cell>
          <cell r="N16">
            <v>324</v>
          </cell>
          <cell r="O16">
            <v>324</v>
          </cell>
          <cell r="P16">
            <v>3078</v>
          </cell>
          <cell r="Q16">
            <v>729</v>
          </cell>
          <cell r="R16">
            <v>243</v>
          </cell>
          <cell r="S16">
            <v>243</v>
          </cell>
          <cell r="T16">
            <v>729</v>
          </cell>
          <cell r="U16">
            <v>3321</v>
          </cell>
          <cell r="V16">
            <v>3321</v>
          </cell>
        </row>
      </sheetData>
      <sheetData sheetId="4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topLeftCell="A2" zoomScale="80" zoomScaleNormal="80" workbookViewId="0">
      <selection activeCell="C10" sqref="C10:R12"/>
    </sheetView>
  </sheetViews>
  <sheetFormatPr defaultColWidth="8.796875" defaultRowHeight="12.75" x14ac:dyDescent="0.35"/>
  <sheetData>
    <row r="1" spans="1:18" x14ac:dyDescent="0.35">
      <c r="A1" s="51" t="s">
        <v>84</v>
      </c>
      <c r="H1" s="565"/>
      <c r="I1" s="565"/>
      <c r="J1" s="565"/>
      <c r="K1" s="565"/>
    </row>
    <row r="2" spans="1:18" x14ac:dyDescent="0.35">
      <c r="A2" s="51" t="s">
        <v>85</v>
      </c>
    </row>
    <row r="3" spans="1:18" ht="13.5" x14ac:dyDescent="0.35">
      <c r="F3" s="285"/>
    </row>
    <row r="4" spans="1:18" ht="12.75" customHeight="1" thickBot="1" x14ac:dyDescent="0.4"/>
    <row r="5" spans="1:18" ht="6" customHeight="1" x14ac:dyDescent="0.35">
      <c r="C5" s="566" t="s">
        <v>86</v>
      </c>
      <c r="D5" s="567"/>
      <c r="E5" s="567"/>
      <c r="F5" s="567"/>
      <c r="G5" s="567"/>
      <c r="H5" s="567"/>
      <c r="I5" s="567"/>
      <c r="J5" s="567"/>
      <c r="K5" s="567"/>
      <c r="L5" s="567"/>
      <c r="M5" s="567"/>
      <c r="N5" s="567"/>
      <c r="O5" s="567"/>
      <c r="P5" s="567"/>
      <c r="Q5" s="567"/>
      <c r="R5" s="568"/>
    </row>
    <row r="6" spans="1:18" x14ac:dyDescent="0.35">
      <c r="C6" s="569"/>
      <c r="D6" s="570"/>
      <c r="E6" s="570"/>
      <c r="F6" s="570"/>
      <c r="G6" s="570"/>
      <c r="H6" s="570"/>
      <c r="I6" s="570"/>
      <c r="J6" s="570"/>
      <c r="K6" s="570"/>
      <c r="L6" s="570"/>
      <c r="M6" s="570"/>
      <c r="N6" s="570"/>
      <c r="O6" s="570"/>
      <c r="P6" s="570"/>
      <c r="Q6" s="570"/>
      <c r="R6" s="571"/>
    </row>
    <row r="7" spans="1:18" ht="5.25" customHeight="1" thickBot="1" x14ac:dyDescent="0.4">
      <c r="C7" s="572"/>
      <c r="D7" s="573"/>
      <c r="E7" s="573"/>
      <c r="F7" s="573"/>
      <c r="G7" s="573"/>
      <c r="H7" s="573"/>
      <c r="I7" s="573"/>
      <c r="J7" s="573"/>
      <c r="K7" s="573"/>
      <c r="L7" s="573"/>
      <c r="M7" s="573"/>
      <c r="N7" s="573"/>
      <c r="O7" s="573"/>
      <c r="P7" s="573"/>
      <c r="Q7" s="573"/>
      <c r="R7" s="574"/>
    </row>
    <row r="9" spans="1:18" ht="13.15" thickBot="1" x14ac:dyDescent="0.4"/>
    <row r="10" spans="1:18" ht="12.75" customHeight="1" x14ac:dyDescent="0.35">
      <c r="C10" s="575" t="s">
        <v>87</v>
      </c>
      <c r="D10" s="576"/>
      <c r="E10" s="576"/>
      <c r="F10" s="576"/>
      <c r="G10" s="576"/>
      <c r="H10" s="576"/>
      <c r="I10" s="576"/>
      <c r="J10" s="576"/>
      <c r="K10" s="576"/>
      <c r="L10" s="576"/>
      <c r="M10" s="576"/>
      <c r="N10" s="576"/>
      <c r="O10" s="576"/>
      <c r="P10" s="576"/>
      <c r="Q10" s="576"/>
      <c r="R10" s="577"/>
    </row>
    <row r="11" spans="1:18" ht="12.75" customHeight="1" x14ac:dyDescent="0.35">
      <c r="C11" s="578"/>
      <c r="D11" s="579"/>
      <c r="E11" s="579"/>
      <c r="F11" s="579"/>
      <c r="G11" s="579"/>
      <c r="H11" s="579"/>
      <c r="I11" s="579"/>
      <c r="J11" s="579"/>
      <c r="K11" s="579"/>
      <c r="L11" s="579"/>
      <c r="M11" s="579"/>
      <c r="N11" s="579"/>
      <c r="O11" s="579"/>
      <c r="P11" s="579"/>
      <c r="Q11" s="579"/>
      <c r="R11" s="580"/>
    </row>
    <row r="12" spans="1:18" ht="13.5" customHeight="1" thickBot="1" x14ac:dyDescent="0.4">
      <c r="C12" s="581"/>
      <c r="D12" s="582"/>
      <c r="E12" s="582"/>
      <c r="F12" s="582"/>
      <c r="G12" s="582"/>
      <c r="H12" s="582"/>
      <c r="I12" s="582"/>
      <c r="J12" s="582"/>
      <c r="K12" s="582"/>
      <c r="L12" s="582"/>
      <c r="M12" s="582"/>
      <c r="N12" s="582"/>
      <c r="O12" s="582"/>
      <c r="P12" s="582"/>
      <c r="Q12" s="582"/>
      <c r="R12" s="583"/>
    </row>
    <row r="14" spans="1:18" ht="13.15" thickBot="1" x14ac:dyDescent="0.4"/>
    <row r="15" spans="1:18" ht="13.15" thickBot="1" x14ac:dyDescent="0.4">
      <c r="C15" s="584" t="s">
        <v>56</v>
      </c>
      <c r="D15" s="585"/>
      <c r="E15" s="585"/>
      <c r="F15" s="585"/>
      <c r="G15" s="585"/>
      <c r="H15" s="585"/>
      <c r="I15" s="585"/>
      <c r="J15" s="585"/>
      <c r="K15" s="585"/>
      <c r="L15" s="586"/>
      <c r="M15" s="584" t="s">
        <v>57</v>
      </c>
      <c r="N15" s="585"/>
      <c r="O15" s="586"/>
      <c r="P15" s="584" t="s">
        <v>58</v>
      </c>
      <c r="Q15" s="585"/>
      <c r="R15" s="586"/>
    </row>
    <row r="16" spans="1:18" x14ac:dyDescent="0.35">
      <c r="C16" s="587" t="s">
        <v>81</v>
      </c>
      <c r="D16" s="588"/>
      <c r="E16" s="588"/>
      <c r="F16" s="588"/>
      <c r="G16" s="588"/>
      <c r="H16" s="588"/>
      <c r="I16" s="588"/>
      <c r="J16" s="588"/>
      <c r="K16" s="588"/>
      <c r="L16" s="589"/>
      <c r="M16" s="587"/>
      <c r="N16" s="588"/>
      <c r="O16" s="589"/>
      <c r="P16" s="596" t="s">
        <v>82</v>
      </c>
      <c r="Q16" s="597"/>
      <c r="R16" s="598"/>
    </row>
    <row r="17" spans="3:18" x14ac:dyDescent="0.35">
      <c r="C17" s="590"/>
      <c r="D17" s="591"/>
      <c r="E17" s="591"/>
      <c r="F17" s="591"/>
      <c r="G17" s="591"/>
      <c r="H17" s="591"/>
      <c r="I17" s="591"/>
      <c r="J17" s="591"/>
      <c r="K17" s="591"/>
      <c r="L17" s="592"/>
      <c r="M17" s="590"/>
      <c r="N17" s="591"/>
      <c r="O17" s="592"/>
      <c r="P17" s="599"/>
      <c r="Q17" s="600"/>
      <c r="R17" s="601"/>
    </row>
    <row r="18" spans="3:18" ht="13.15" thickBot="1" x14ac:dyDescent="0.4">
      <c r="C18" s="593"/>
      <c r="D18" s="594"/>
      <c r="E18" s="594"/>
      <c r="F18" s="594"/>
      <c r="G18" s="594"/>
      <c r="H18" s="594"/>
      <c r="I18" s="594"/>
      <c r="J18" s="594"/>
      <c r="K18" s="594"/>
      <c r="L18" s="595"/>
      <c r="M18" s="593"/>
      <c r="N18" s="594"/>
      <c r="O18" s="595"/>
      <c r="P18" s="602"/>
      <c r="Q18" s="603"/>
      <c r="R18" s="604"/>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5"/>
  <sheetViews>
    <sheetView zoomScaleNormal="100" workbookViewId="0">
      <selection activeCell="B5" sqref="B5:E42"/>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82" t="s">
        <v>79</v>
      </c>
    </row>
    <row r="3" spans="1:5" ht="13.15" thickBot="1" x14ac:dyDescent="0.4"/>
    <row r="4" spans="1:5" s="8" customFormat="1" ht="13.5" thickBot="1" x14ac:dyDescent="0.45">
      <c r="B4" s="502" t="s">
        <v>0</v>
      </c>
      <c r="C4" s="521" t="s">
        <v>271</v>
      </c>
      <c r="D4" s="503" t="s">
        <v>1</v>
      </c>
      <c r="E4" s="502" t="s">
        <v>258</v>
      </c>
    </row>
    <row r="5" spans="1:5" ht="13.5" x14ac:dyDescent="0.35">
      <c r="B5" s="504"/>
      <c r="C5" s="505"/>
      <c r="D5" s="506"/>
      <c r="E5" s="507"/>
    </row>
    <row r="6" spans="1:5" ht="13.15" customHeight="1" x14ac:dyDescent="0.35">
      <c r="B6" s="508"/>
      <c r="C6" s="509"/>
      <c r="D6" s="509"/>
      <c r="E6" s="510"/>
    </row>
    <row r="7" spans="1:5" ht="13.5" x14ac:dyDescent="0.35">
      <c r="B7" s="508"/>
      <c r="C7" s="509"/>
      <c r="D7" s="509"/>
      <c r="E7" s="510"/>
    </row>
    <row r="8" spans="1:5" ht="13.5" x14ac:dyDescent="0.35">
      <c r="B8" s="508"/>
      <c r="C8" s="509"/>
      <c r="D8" s="509"/>
      <c r="E8" s="510"/>
    </row>
    <row r="9" spans="1:5" ht="13.5" x14ac:dyDescent="0.35">
      <c r="B9" s="508"/>
      <c r="C9" s="509"/>
      <c r="D9" s="509"/>
      <c r="E9" s="510"/>
    </row>
    <row r="10" spans="1:5" ht="13.5" x14ac:dyDescent="0.35">
      <c r="B10" s="508"/>
      <c r="C10" s="509"/>
      <c r="D10" s="509"/>
      <c r="E10" s="510"/>
    </row>
    <row r="11" spans="1:5" ht="13.5" x14ac:dyDescent="0.35">
      <c r="B11" s="508"/>
      <c r="C11" s="509"/>
      <c r="D11" s="511"/>
      <c r="E11" s="510"/>
    </row>
    <row r="12" spans="1:5" ht="13.5" x14ac:dyDescent="0.35">
      <c r="B12" s="508"/>
      <c r="C12" s="509"/>
      <c r="D12" s="511"/>
      <c r="E12" s="507"/>
    </row>
    <row r="13" spans="1:5" ht="13.5" x14ac:dyDescent="0.35">
      <c r="B13" s="508"/>
      <c r="C13" s="509"/>
      <c r="D13" s="512"/>
      <c r="E13" s="507"/>
    </row>
    <row r="14" spans="1:5" ht="13.5" x14ac:dyDescent="0.35">
      <c r="B14" s="508"/>
      <c r="C14" s="509"/>
      <c r="D14" s="511"/>
      <c r="E14" s="507"/>
    </row>
    <row r="15" spans="1:5" ht="13.5" x14ac:dyDescent="0.35">
      <c r="B15" s="508"/>
      <c r="C15" s="509"/>
      <c r="D15" s="511"/>
      <c r="E15" s="507"/>
    </row>
    <row r="16" spans="1:5" ht="13.5" x14ac:dyDescent="0.35">
      <c r="B16" s="508"/>
      <c r="C16" s="509"/>
      <c r="D16" s="511"/>
      <c r="E16" s="507"/>
    </row>
    <row r="17" spans="2:5" ht="13.5" x14ac:dyDescent="0.35">
      <c r="B17" s="508"/>
      <c r="C17" s="509"/>
      <c r="D17" s="511"/>
      <c r="E17" s="507"/>
    </row>
    <row r="18" spans="2:5" ht="13.5" x14ac:dyDescent="0.35">
      <c r="B18" s="508"/>
      <c r="C18" s="509"/>
      <c r="D18" s="511"/>
      <c r="E18" s="507"/>
    </row>
    <row r="19" spans="2:5" ht="13.5" x14ac:dyDescent="0.35">
      <c r="B19" s="508"/>
      <c r="C19" s="509"/>
      <c r="D19" s="511"/>
      <c r="E19" s="507"/>
    </row>
    <row r="20" spans="2:5" ht="13.5" x14ac:dyDescent="0.35">
      <c r="B20" s="508"/>
      <c r="C20" s="509"/>
      <c r="D20" s="511"/>
      <c r="E20" s="507"/>
    </row>
    <row r="21" spans="2:5" x14ac:dyDescent="0.35">
      <c r="B21" s="508"/>
      <c r="C21" s="509"/>
      <c r="D21" s="506"/>
      <c r="E21" s="513"/>
    </row>
    <row r="22" spans="2:5" ht="13.5" x14ac:dyDescent="0.35">
      <c r="B22" s="508"/>
      <c r="C22" s="509"/>
      <c r="D22" s="511"/>
      <c r="E22" s="513"/>
    </row>
    <row r="23" spans="2:5" ht="13.5" x14ac:dyDescent="0.35">
      <c r="B23" s="508"/>
      <c r="C23" s="509"/>
      <c r="D23" s="511"/>
      <c r="E23" s="513"/>
    </row>
    <row r="24" spans="2:5" ht="13.5" x14ac:dyDescent="0.35">
      <c r="B24" s="508"/>
      <c r="C24" s="509"/>
      <c r="D24" s="511"/>
      <c r="E24" s="513"/>
    </row>
    <row r="25" spans="2:5" ht="13.5" x14ac:dyDescent="0.35">
      <c r="B25" s="508"/>
      <c r="C25" s="509"/>
      <c r="D25" s="511"/>
      <c r="E25" s="513"/>
    </row>
    <row r="26" spans="2:5" ht="13.5" x14ac:dyDescent="0.35">
      <c r="B26" s="507"/>
      <c r="C26" s="509"/>
      <c r="D26" s="511"/>
      <c r="E26" s="513"/>
    </row>
    <row r="27" spans="2:5" ht="13.5" x14ac:dyDescent="0.35">
      <c r="B27" s="514"/>
      <c r="C27" s="509"/>
      <c r="D27" s="511"/>
      <c r="E27" s="507"/>
    </row>
    <row r="28" spans="2:5" ht="13.5" x14ac:dyDescent="0.35">
      <c r="B28" s="507"/>
      <c r="C28" s="511"/>
      <c r="D28" s="511"/>
      <c r="E28" s="507"/>
    </row>
    <row r="29" spans="2:5" ht="13.5" x14ac:dyDescent="0.35">
      <c r="B29" s="507"/>
      <c r="C29" s="511"/>
      <c r="D29" s="511"/>
      <c r="E29" s="507"/>
    </row>
    <row r="30" spans="2:5" ht="13.5" x14ac:dyDescent="0.35">
      <c r="B30" s="507"/>
      <c r="C30" s="511"/>
      <c r="D30" s="511"/>
      <c r="E30" s="507"/>
    </row>
    <row r="31" spans="2:5" ht="13.5" x14ac:dyDescent="0.35">
      <c r="B31" s="507"/>
      <c r="C31" s="511"/>
      <c r="D31" s="511"/>
      <c r="E31" s="507"/>
    </row>
    <row r="32" spans="2:5" ht="13.5" x14ac:dyDescent="0.35">
      <c r="B32" s="507"/>
      <c r="C32" s="511"/>
      <c r="D32" s="511"/>
      <c r="E32" s="507"/>
    </row>
    <row r="33" spans="2:5" ht="13.15" x14ac:dyDescent="0.4">
      <c r="B33" s="515"/>
      <c r="C33" s="516"/>
      <c r="D33" s="265"/>
      <c r="E33" s="517"/>
    </row>
    <row r="34" spans="2:5" ht="13.5" x14ac:dyDescent="0.35">
      <c r="B34" s="507"/>
      <c r="C34" s="511"/>
      <c r="D34" s="511"/>
      <c r="E34" s="507"/>
    </row>
    <row r="35" spans="2:5" ht="13.5" x14ac:dyDescent="0.35">
      <c r="B35" s="507"/>
      <c r="C35" s="511"/>
      <c r="D35" s="511"/>
      <c r="E35" s="507"/>
    </row>
    <row r="36" spans="2:5" ht="13.5" x14ac:dyDescent="0.35">
      <c r="B36" s="507"/>
      <c r="C36" s="511"/>
      <c r="D36" s="511"/>
      <c r="E36" s="507"/>
    </row>
    <row r="37" spans="2:5" ht="13.5" x14ac:dyDescent="0.35">
      <c r="B37" s="507"/>
      <c r="C37" s="511"/>
      <c r="D37" s="511"/>
      <c r="E37" s="507"/>
    </row>
    <row r="38" spans="2:5" ht="13.5" x14ac:dyDescent="0.35">
      <c r="B38" s="507"/>
      <c r="C38" s="511"/>
      <c r="D38" s="511"/>
      <c r="E38" s="507"/>
    </row>
    <row r="39" spans="2:5" ht="13.5" x14ac:dyDescent="0.35">
      <c r="B39" s="507"/>
      <c r="C39" s="511"/>
      <c r="D39" s="511"/>
      <c r="E39" s="507"/>
    </row>
    <row r="40" spans="2:5" ht="13.5" x14ac:dyDescent="0.35">
      <c r="B40" s="507"/>
      <c r="C40" s="511"/>
      <c r="D40" s="511"/>
      <c r="E40" s="507"/>
    </row>
    <row r="41" spans="2:5" x14ac:dyDescent="0.35">
      <c r="B41" s="517"/>
      <c r="C41" s="265"/>
      <c r="D41" s="265"/>
      <c r="E41" s="517"/>
    </row>
    <row r="42" spans="2:5" ht="13.15" thickBot="1" x14ac:dyDescent="0.4">
      <c r="B42" s="518"/>
      <c r="C42" s="519"/>
      <c r="D42" s="519"/>
      <c r="E42" s="518"/>
    </row>
    <row r="43" spans="2:5" ht="13.5" x14ac:dyDescent="0.35">
      <c r="B43" s="520"/>
      <c r="C43" s="520"/>
      <c r="D43" s="25"/>
      <c r="E43" s="25"/>
    </row>
    <row r="44" spans="2:5" ht="13.5" x14ac:dyDescent="0.35">
      <c r="B44" s="520"/>
      <c r="C44" s="520"/>
      <c r="D44" s="25"/>
      <c r="E44" s="25"/>
    </row>
    <row r="45" spans="2:5" x14ac:dyDescent="0.35">
      <c r="B45" s="25"/>
      <c r="C45" s="25"/>
      <c r="D45" s="25"/>
      <c r="E45" s="25"/>
    </row>
  </sheetData>
  <phoneticPr fontId="2" type="noConversion"/>
  <dataValidations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AD240"/>
  <sheetViews>
    <sheetView zoomScale="70" zoomScaleNormal="70" workbookViewId="0">
      <selection activeCell="AA22" sqref="AA22"/>
    </sheetView>
  </sheetViews>
  <sheetFormatPr defaultColWidth="8.73046875" defaultRowHeight="12.75" x14ac:dyDescent="0.35"/>
  <cols>
    <col min="1" max="1" width="8.73046875" style="51"/>
    <col min="2" max="2" width="66" style="273" customWidth="1"/>
    <col min="3" max="3" width="8.59765625" style="537" customWidth="1"/>
    <col min="4" max="21" width="8.59765625" style="534" customWidth="1"/>
    <col min="22" max="22" width="8.59765625" style="538" customWidth="1"/>
    <col min="23" max="23" width="9.59765625" style="440" customWidth="1"/>
    <col min="24" max="24" width="5.73046875" style="440" customWidth="1"/>
    <col min="25" max="25" width="6.265625" style="51" customWidth="1"/>
    <col min="26" max="16384" width="8.73046875" style="51"/>
  </cols>
  <sheetData>
    <row r="1" spans="1:25" ht="13.15" thickBot="1" x14ac:dyDescent="0.4">
      <c r="C1" s="539"/>
      <c r="D1" s="540"/>
      <c r="E1" s="540"/>
      <c r="F1" s="540"/>
      <c r="G1" s="540"/>
      <c r="H1" s="540"/>
      <c r="I1" s="540"/>
      <c r="J1" s="540"/>
      <c r="K1" s="540"/>
      <c r="L1" s="540"/>
      <c r="M1" s="540"/>
      <c r="N1" s="540"/>
      <c r="O1" s="540"/>
      <c r="P1" s="540"/>
      <c r="Q1" s="540"/>
      <c r="R1" s="540"/>
      <c r="S1" s="540"/>
      <c r="T1" s="540"/>
      <c r="U1" s="540"/>
      <c r="V1" s="541"/>
    </row>
    <row r="2" spans="1:25" ht="13.15" thickBot="1" x14ac:dyDescent="0.4">
      <c r="A2" s="441"/>
      <c r="B2" s="528"/>
      <c r="C2" s="542">
        <v>1</v>
      </c>
      <c r="D2" s="543">
        <v>2</v>
      </c>
      <c r="E2" s="543">
        <v>3</v>
      </c>
      <c r="F2" s="543">
        <v>4</v>
      </c>
      <c r="G2" s="543">
        <v>5</v>
      </c>
      <c r="H2" s="543">
        <v>6</v>
      </c>
      <c r="I2" s="543">
        <v>7</v>
      </c>
      <c r="J2" s="543">
        <v>8</v>
      </c>
      <c r="K2" s="543">
        <v>9</v>
      </c>
      <c r="L2" s="543">
        <v>10</v>
      </c>
      <c r="M2" s="543">
        <v>11</v>
      </c>
      <c r="N2" s="543">
        <v>12</v>
      </c>
      <c r="O2" s="543">
        <v>13</v>
      </c>
      <c r="P2" s="543">
        <v>14</v>
      </c>
      <c r="Q2" s="543">
        <v>15</v>
      </c>
      <c r="R2" s="543">
        <v>16</v>
      </c>
      <c r="S2" s="543">
        <v>17</v>
      </c>
      <c r="T2" s="543">
        <v>18</v>
      </c>
      <c r="U2" s="543">
        <v>19</v>
      </c>
      <c r="V2" s="543">
        <v>20</v>
      </c>
      <c r="W2" s="529" t="s">
        <v>259</v>
      </c>
      <c r="X2" s="442"/>
      <c r="Y2" s="443" t="s">
        <v>259</v>
      </c>
    </row>
    <row r="3" spans="1:25" ht="196.15" thickBot="1" x14ac:dyDescent="0.4">
      <c r="A3" s="441"/>
      <c r="B3" s="555" t="s">
        <v>260</v>
      </c>
      <c r="C3" s="558"/>
      <c r="D3" s="559"/>
      <c r="E3" s="559"/>
      <c r="F3" s="559"/>
      <c r="G3" s="560"/>
      <c r="H3" s="560"/>
      <c r="I3" s="560"/>
      <c r="J3" s="560"/>
      <c r="K3" s="560"/>
      <c r="L3" s="560"/>
      <c r="M3" s="560"/>
      <c r="N3" s="560"/>
      <c r="O3" s="560"/>
      <c r="P3" s="560"/>
      <c r="Q3" s="560"/>
      <c r="R3" s="560"/>
      <c r="S3" s="560"/>
      <c r="T3" s="560"/>
      <c r="U3" s="560"/>
      <c r="V3" s="561"/>
      <c r="W3" s="530" t="s">
        <v>261</v>
      </c>
      <c r="X3" s="527" t="s">
        <v>262</v>
      </c>
      <c r="Y3" s="444" t="s">
        <v>263</v>
      </c>
    </row>
    <row r="4" spans="1:25" s="449" customFormat="1" ht="20.25" x14ac:dyDescent="0.35">
      <c r="A4" s="544">
        <v>1</v>
      </c>
      <c r="B4" s="556"/>
      <c r="C4" s="445">
        <v>1</v>
      </c>
      <c r="D4" s="446"/>
      <c r="E4" s="446"/>
      <c r="F4" s="446"/>
      <c r="G4" s="446"/>
      <c r="H4" s="446"/>
      <c r="I4" s="446"/>
      <c r="J4" s="446"/>
      <c r="K4" s="446"/>
      <c r="L4" s="446"/>
      <c r="M4" s="446"/>
      <c r="N4" s="446"/>
      <c r="O4" s="446"/>
      <c r="P4" s="446"/>
      <c r="Q4" s="446"/>
      <c r="R4" s="446"/>
      <c r="S4" s="446"/>
      <c r="T4" s="446"/>
      <c r="U4" s="446"/>
      <c r="V4" s="551"/>
      <c r="W4" s="531">
        <f>+C4*D4*E4*F4*G4*H4*I4*J4*K4*L4*M4*N4*O4*P4*Q4*R4*S4*T4*U4*V4</f>
        <v>0</v>
      </c>
      <c r="X4" s="447">
        <f>POWER(W4,1/20)</f>
        <v>0</v>
      </c>
      <c r="Y4" s="448" t="e">
        <f t="shared" ref="Y4:Y12" si="0">+X4/$X$24*$Y$24</f>
        <v>#DIV/0!</v>
      </c>
    </row>
    <row r="5" spans="1:25" s="449" customFormat="1" ht="20.25" x14ac:dyDescent="0.35">
      <c r="A5" s="545">
        <v>2</v>
      </c>
      <c r="B5" s="522"/>
      <c r="C5" s="290"/>
      <c r="D5" s="535">
        <v>1</v>
      </c>
      <c r="E5" s="227"/>
      <c r="F5" s="227"/>
      <c r="G5" s="227"/>
      <c r="H5" s="227"/>
      <c r="I5" s="227"/>
      <c r="J5" s="227"/>
      <c r="K5" s="227"/>
      <c r="L5" s="227"/>
      <c r="M5" s="227"/>
      <c r="N5" s="227"/>
      <c r="O5" s="227"/>
      <c r="P5" s="227"/>
      <c r="Q5" s="227"/>
      <c r="R5" s="227"/>
      <c r="S5" s="227"/>
      <c r="T5" s="227"/>
      <c r="U5" s="227"/>
      <c r="V5" s="536"/>
      <c r="W5" s="532">
        <f t="shared" ref="W5:W23" si="1">+C5*D5*E5*F5*G5*H5*I5*J5*K5*L5*M5*N5*O5*P5*Q5*R5*S5*T5*U5*V5</f>
        <v>0</v>
      </c>
      <c r="X5" s="525">
        <f t="shared" ref="X5:X23" si="2">POWER(W5,1/20)</f>
        <v>0</v>
      </c>
      <c r="Y5" s="448" t="e">
        <f t="shared" si="0"/>
        <v>#DIV/0!</v>
      </c>
    </row>
    <row r="6" spans="1:25" s="449" customFormat="1" ht="20.25" x14ac:dyDescent="0.35">
      <c r="A6" s="545">
        <v>3</v>
      </c>
      <c r="B6" s="522"/>
      <c r="C6" s="290"/>
      <c r="D6" s="227"/>
      <c r="E6" s="535">
        <v>1</v>
      </c>
      <c r="F6" s="227"/>
      <c r="G6" s="227"/>
      <c r="H6" s="227"/>
      <c r="I6" s="227"/>
      <c r="J6" s="227"/>
      <c r="K6" s="227"/>
      <c r="L6" s="227"/>
      <c r="M6" s="227"/>
      <c r="N6" s="227"/>
      <c r="O6" s="227"/>
      <c r="P6" s="227"/>
      <c r="Q6" s="227"/>
      <c r="R6" s="227"/>
      <c r="S6" s="227"/>
      <c r="T6" s="227"/>
      <c r="U6" s="227"/>
      <c r="V6" s="536"/>
      <c r="W6" s="532">
        <f t="shared" si="1"/>
        <v>0</v>
      </c>
      <c r="X6" s="525">
        <f t="shared" si="2"/>
        <v>0</v>
      </c>
      <c r="Y6" s="448" t="e">
        <f t="shared" si="0"/>
        <v>#DIV/0!</v>
      </c>
    </row>
    <row r="7" spans="1:25" s="449" customFormat="1" ht="20.25" x14ac:dyDescent="0.35">
      <c r="A7" s="545">
        <v>4</v>
      </c>
      <c r="B7" s="522"/>
      <c r="C7" s="290"/>
      <c r="D7" s="227"/>
      <c r="E7" s="227"/>
      <c r="F7" s="535">
        <v>1</v>
      </c>
      <c r="G7" s="227"/>
      <c r="H7" s="227"/>
      <c r="I7" s="227"/>
      <c r="J7" s="227"/>
      <c r="K7" s="227"/>
      <c r="L7" s="227"/>
      <c r="M7" s="227"/>
      <c r="N7" s="227"/>
      <c r="O7" s="227"/>
      <c r="P7" s="227"/>
      <c r="Q7" s="227"/>
      <c r="R7" s="227"/>
      <c r="S7" s="227"/>
      <c r="T7" s="227"/>
      <c r="U7" s="227"/>
      <c r="V7" s="536"/>
      <c r="W7" s="532">
        <f t="shared" si="1"/>
        <v>0</v>
      </c>
      <c r="X7" s="525">
        <f t="shared" si="2"/>
        <v>0</v>
      </c>
      <c r="Y7" s="448" t="e">
        <f t="shared" si="0"/>
        <v>#DIV/0!</v>
      </c>
    </row>
    <row r="8" spans="1:25" s="449" customFormat="1" ht="20.25" x14ac:dyDescent="0.35">
      <c r="A8" s="545">
        <v>5</v>
      </c>
      <c r="B8" s="523"/>
      <c r="C8" s="290"/>
      <c r="D8" s="227"/>
      <c r="E8" s="227"/>
      <c r="F8" s="227"/>
      <c r="G8" s="535">
        <v>1</v>
      </c>
      <c r="H8" s="227"/>
      <c r="I8" s="227"/>
      <c r="J8" s="227"/>
      <c r="K8" s="227"/>
      <c r="L8" s="227"/>
      <c r="M8" s="227"/>
      <c r="N8" s="227"/>
      <c r="O8" s="227"/>
      <c r="P8" s="227"/>
      <c r="Q8" s="227"/>
      <c r="R8" s="227"/>
      <c r="S8" s="227"/>
      <c r="T8" s="227"/>
      <c r="U8" s="227"/>
      <c r="V8" s="536"/>
      <c r="W8" s="532">
        <f t="shared" si="1"/>
        <v>0</v>
      </c>
      <c r="X8" s="525">
        <f t="shared" si="2"/>
        <v>0</v>
      </c>
      <c r="Y8" s="448" t="e">
        <f t="shared" si="0"/>
        <v>#DIV/0!</v>
      </c>
    </row>
    <row r="9" spans="1:25" s="449" customFormat="1" ht="20.25" x14ac:dyDescent="0.35">
      <c r="A9" s="545">
        <v>6</v>
      </c>
      <c r="B9" s="523"/>
      <c r="C9" s="290"/>
      <c r="D9" s="227"/>
      <c r="E9" s="227"/>
      <c r="F9" s="227"/>
      <c r="G9" s="227"/>
      <c r="H9" s="535">
        <v>1</v>
      </c>
      <c r="I9" s="227"/>
      <c r="J9" s="227"/>
      <c r="K9" s="227"/>
      <c r="L9" s="227"/>
      <c r="M9" s="227"/>
      <c r="N9" s="227"/>
      <c r="O9" s="227"/>
      <c r="P9" s="227"/>
      <c r="Q9" s="227"/>
      <c r="R9" s="227"/>
      <c r="S9" s="227"/>
      <c r="T9" s="227"/>
      <c r="U9" s="227"/>
      <c r="V9" s="536"/>
      <c r="W9" s="532">
        <f t="shared" si="1"/>
        <v>0</v>
      </c>
      <c r="X9" s="525">
        <f t="shared" si="2"/>
        <v>0</v>
      </c>
      <c r="Y9" s="448" t="e">
        <f t="shared" si="0"/>
        <v>#DIV/0!</v>
      </c>
    </row>
    <row r="10" spans="1:25" s="449" customFormat="1" ht="20.25" x14ac:dyDescent="0.35">
      <c r="A10" s="545">
        <v>7</v>
      </c>
      <c r="B10" s="524"/>
      <c r="C10" s="290"/>
      <c r="D10" s="227"/>
      <c r="E10" s="227"/>
      <c r="F10" s="227"/>
      <c r="G10" s="227"/>
      <c r="H10" s="227"/>
      <c r="I10" s="535">
        <v>1</v>
      </c>
      <c r="J10" s="227"/>
      <c r="K10" s="227"/>
      <c r="L10" s="227"/>
      <c r="M10" s="227"/>
      <c r="N10" s="227"/>
      <c r="O10" s="227"/>
      <c r="P10" s="227"/>
      <c r="Q10" s="227"/>
      <c r="R10" s="227"/>
      <c r="S10" s="227"/>
      <c r="T10" s="227"/>
      <c r="U10" s="227"/>
      <c r="V10" s="536"/>
      <c r="W10" s="532">
        <f t="shared" si="1"/>
        <v>0</v>
      </c>
      <c r="X10" s="525">
        <f t="shared" si="2"/>
        <v>0</v>
      </c>
      <c r="Y10" s="448" t="e">
        <f t="shared" si="0"/>
        <v>#DIV/0!</v>
      </c>
    </row>
    <row r="11" spans="1:25" s="449" customFormat="1" ht="20.25" x14ac:dyDescent="0.35">
      <c r="A11" s="545">
        <v>8</v>
      </c>
      <c r="B11" s="523"/>
      <c r="C11" s="290"/>
      <c r="D11" s="227"/>
      <c r="E11" s="227"/>
      <c r="F11" s="227"/>
      <c r="G11" s="227"/>
      <c r="H11" s="227"/>
      <c r="I11" s="227"/>
      <c r="J11" s="535">
        <v>1</v>
      </c>
      <c r="K11" s="227"/>
      <c r="L11" s="227"/>
      <c r="M11" s="227"/>
      <c r="N11" s="227"/>
      <c r="O11" s="227"/>
      <c r="P11" s="227"/>
      <c r="Q11" s="227"/>
      <c r="R11" s="227"/>
      <c r="S11" s="227"/>
      <c r="T11" s="227"/>
      <c r="U11" s="227"/>
      <c r="V11" s="536"/>
      <c r="W11" s="532">
        <f t="shared" si="1"/>
        <v>0</v>
      </c>
      <c r="X11" s="525">
        <f t="shared" si="2"/>
        <v>0</v>
      </c>
      <c r="Y11" s="448" t="e">
        <f t="shared" si="0"/>
        <v>#DIV/0!</v>
      </c>
    </row>
    <row r="12" spans="1:25" s="449" customFormat="1" ht="20.25" x14ac:dyDescent="0.35">
      <c r="A12" s="545">
        <v>9</v>
      </c>
      <c r="B12" s="523"/>
      <c r="C12" s="290"/>
      <c r="D12" s="227"/>
      <c r="E12" s="227"/>
      <c r="F12" s="227"/>
      <c r="G12" s="227"/>
      <c r="H12" s="227"/>
      <c r="I12" s="227"/>
      <c r="J12" s="227"/>
      <c r="K12" s="535">
        <v>1</v>
      </c>
      <c r="L12" s="227"/>
      <c r="M12" s="227"/>
      <c r="N12" s="227"/>
      <c r="O12" s="227"/>
      <c r="P12" s="227"/>
      <c r="Q12" s="227"/>
      <c r="R12" s="227"/>
      <c r="S12" s="227"/>
      <c r="T12" s="227"/>
      <c r="U12" s="227"/>
      <c r="V12" s="536"/>
      <c r="W12" s="532">
        <f t="shared" si="1"/>
        <v>0</v>
      </c>
      <c r="X12" s="525">
        <f t="shared" si="2"/>
        <v>0</v>
      </c>
      <c r="Y12" s="448" t="e">
        <f t="shared" si="0"/>
        <v>#DIV/0!</v>
      </c>
    </row>
    <row r="13" spans="1:25" s="449" customFormat="1" ht="20.25" x14ac:dyDescent="0.35">
      <c r="A13" s="545">
        <v>10</v>
      </c>
      <c r="B13" s="523"/>
      <c r="C13" s="290"/>
      <c r="D13" s="227"/>
      <c r="E13" s="227"/>
      <c r="F13" s="227"/>
      <c r="G13" s="227"/>
      <c r="H13" s="227"/>
      <c r="I13" s="227"/>
      <c r="J13" s="227"/>
      <c r="K13" s="289"/>
      <c r="L13" s="535">
        <v>1</v>
      </c>
      <c r="M13" s="227"/>
      <c r="N13" s="227"/>
      <c r="O13" s="227"/>
      <c r="P13" s="227"/>
      <c r="Q13" s="227"/>
      <c r="R13" s="227"/>
      <c r="S13" s="227"/>
      <c r="T13" s="227"/>
      <c r="U13" s="227"/>
      <c r="V13" s="536"/>
      <c r="W13" s="532">
        <f t="shared" si="1"/>
        <v>0</v>
      </c>
      <c r="X13" s="525">
        <f t="shared" si="2"/>
        <v>0</v>
      </c>
      <c r="Y13" s="448" t="e">
        <f t="shared" ref="Y13:Y22" si="3">+X13/$X$24*$Y$24</f>
        <v>#DIV/0!</v>
      </c>
    </row>
    <row r="14" spans="1:25" s="449" customFormat="1" ht="20.25" x14ac:dyDescent="0.35">
      <c r="A14" s="545">
        <v>11</v>
      </c>
      <c r="B14" s="523"/>
      <c r="C14" s="290"/>
      <c r="D14" s="227"/>
      <c r="E14" s="227"/>
      <c r="F14" s="227"/>
      <c r="G14" s="227"/>
      <c r="H14" s="227"/>
      <c r="I14" s="227"/>
      <c r="J14" s="227"/>
      <c r="K14" s="289"/>
      <c r="L14" s="227"/>
      <c r="M14" s="535">
        <v>1</v>
      </c>
      <c r="N14" s="227"/>
      <c r="O14" s="227"/>
      <c r="P14" s="227"/>
      <c r="Q14" s="227"/>
      <c r="R14" s="227"/>
      <c r="S14" s="227"/>
      <c r="T14" s="227"/>
      <c r="U14" s="227"/>
      <c r="V14" s="536"/>
      <c r="W14" s="532">
        <f t="shared" si="1"/>
        <v>0</v>
      </c>
      <c r="X14" s="525">
        <f t="shared" si="2"/>
        <v>0</v>
      </c>
      <c r="Y14" s="448" t="e">
        <f t="shared" si="3"/>
        <v>#DIV/0!</v>
      </c>
    </row>
    <row r="15" spans="1:25" s="449" customFormat="1" ht="20.25" x14ac:dyDescent="0.35">
      <c r="A15" s="545">
        <v>12</v>
      </c>
      <c r="B15" s="523"/>
      <c r="C15" s="290"/>
      <c r="D15" s="227"/>
      <c r="E15" s="227"/>
      <c r="F15" s="227"/>
      <c r="G15" s="227"/>
      <c r="H15" s="227"/>
      <c r="I15" s="227"/>
      <c r="J15" s="227"/>
      <c r="K15" s="289"/>
      <c r="L15" s="289"/>
      <c r="M15" s="227"/>
      <c r="N15" s="535">
        <v>1</v>
      </c>
      <c r="O15" s="227"/>
      <c r="P15" s="227"/>
      <c r="Q15" s="227"/>
      <c r="R15" s="227"/>
      <c r="S15" s="227"/>
      <c r="T15" s="227"/>
      <c r="U15" s="227"/>
      <c r="V15" s="536"/>
      <c r="W15" s="532">
        <f>+C15*D15*E15*F15*G15*H15*I15*J15*K15*L15*M15*N15*O15*P15*Q15*R15*S15*T15*U15*V15</f>
        <v>0</v>
      </c>
      <c r="X15" s="525">
        <f t="shared" si="2"/>
        <v>0</v>
      </c>
      <c r="Y15" s="448" t="e">
        <f t="shared" si="3"/>
        <v>#DIV/0!</v>
      </c>
    </row>
    <row r="16" spans="1:25" s="449" customFormat="1" ht="20.25" x14ac:dyDescent="0.35">
      <c r="A16" s="545">
        <v>13</v>
      </c>
      <c r="B16" s="523"/>
      <c r="C16" s="290"/>
      <c r="D16" s="227"/>
      <c r="E16" s="227"/>
      <c r="F16" s="227"/>
      <c r="G16" s="227"/>
      <c r="H16" s="227"/>
      <c r="I16" s="227"/>
      <c r="J16" s="227"/>
      <c r="K16" s="289"/>
      <c r="L16" s="289"/>
      <c r="M16" s="227"/>
      <c r="N16" s="227"/>
      <c r="O16" s="535">
        <v>1</v>
      </c>
      <c r="P16" s="227"/>
      <c r="Q16" s="227"/>
      <c r="R16" s="227"/>
      <c r="S16" s="227"/>
      <c r="T16" s="227"/>
      <c r="U16" s="227"/>
      <c r="V16" s="536"/>
      <c r="W16" s="532">
        <f>+C16*D16*E16*F16*G16*H16*I16*J16*K16*L16*M16*N16*O16*P16*Q16*R16*S16*T16*U16*V16</f>
        <v>0</v>
      </c>
      <c r="X16" s="525">
        <f t="shared" si="2"/>
        <v>0</v>
      </c>
      <c r="Y16" s="448" t="e">
        <f t="shared" si="3"/>
        <v>#DIV/0!</v>
      </c>
    </row>
    <row r="17" spans="1:30" s="449" customFormat="1" ht="20.25" x14ac:dyDescent="0.35">
      <c r="A17" s="545">
        <v>14</v>
      </c>
      <c r="B17" s="523"/>
      <c r="C17" s="290"/>
      <c r="D17" s="227"/>
      <c r="E17" s="227"/>
      <c r="F17" s="227"/>
      <c r="G17" s="227"/>
      <c r="H17" s="227"/>
      <c r="I17" s="227"/>
      <c r="J17" s="227"/>
      <c r="K17" s="289"/>
      <c r="L17" s="289"/>
      <c r="M17" s="289"/>
      <c r="N17" s="289"/>
      <c r="O17" s="289"/>
      <c r="P17" s="535">
        <v>1</v>
      </c>
      <c r="Q17" s="227"/>
      <c r="R17" s="227"/>
      <c r="S17" s="227"/>
      <c r="T17" s="227"/>
      <c r="U17" s="227"/>
      <c r="V17" s="536"/>
      <c r="W17" s="532">
        <f t="shared" si="1"/>
        <v>0</v>
      </c>
      <c r="X17" s="525">
        <f t="shared" si="2"/>
        <v>0</v>
      </c>
      <c r="Y17" s="448" t="e">
        <f t="shared" si="3"/>
        <v>#DIV/0!</v>
      </c>
    </row>
    <row r="18" spans="1:30" s="449" customFormat="1" ht="20.25" x14ac:dyDescent="0.35">
      <c r="A18" s="545">
        <v>15</v>
      </c>
      <c r="B18" s="523"/>
      <c r="C18" s="290"/>
      <c r="D18" s="227"/>
      <c r="E18" s="227"/>
      <c r="F18" s="227"/>
      <c r="G18" s="227"/>
      <c r="H18" s="227"/>
      <c r="I18" s="227"/>
      <c r="J18" s="227"/>
      <c r="K18" s="289"/>
      <c r="L18" s="289"/>
      <c r="M18" s="289"/>
      <c r="N18" s="289"/>
      <c r="O18" s="289"/>
      <c r="P18" s="227"/>
      <c r="Q18" s="535">
        <v>1</v>
      </c>
      <c r="R18" s="227"/>
      <c r="S18" s="227"/>
      <c r="T18" s="227"/>
      <c r="U18" s="227"/>
      <c r="V18" s="536"/>
      <c r="W18" s="532">
        <f t="shared" si="1"/>
        <v>0</v>
      </c>
      <c r="X18" s="525">
        <f t="shared" si="2"/>
        <v>0</v>
      </c>
      <c r="Y18" s="448" t="e">
        <f t="shared" si="3"/>
        <v>#DIV/0!</v>
      </c>
    </row>
    <row r="19" spans="1:30" s="449" customFormat="1" ht="20.25" x14ac:dyDescent="0.35">
      <c r="A19" s="545">
        <v>16</v>
      </c>
      <c r="B19" s="523"/>
      <c r="C19" s="290"/>
      <c r="D19" s="227"/>
      <c r="E19" s="227"/>
      <c r="F19" s="227"/>
      <c r="G19" s="227"/>
      <c r="H19" s="227"/>
      <c r="I19" s="227"/>
      <c r="J19" s="227"/>
      <c r="K19" s="289"/>
      <c r="L19" s="227"/>
      <c r="M19" s="289"/>
      <c r="N19" s="289"/>
      <c r="O19" s="289"/>
      <c r="P19" s="227"/>
      <c r="Q19" s="227"/>
      <c r="R19" s="535">
        <v>1</v>
      </c>
      <c r="S19" s="227"/>
      <c r="T19" s="227"/>
      <c r="U19" s="227"/>
      <c r="V19" s="536"/>
      <c r="W19" s="532">
        <f t="shared" si="1"/>
        <v>0</v>
      </c>
      <c r="X19" s="525">
        <f t="shared" si="2"/>
        <v>0</v>
      </c>
      <c r="Y19" s="448" t="e">
        <f t="shared" si="3"/>
        <v>#DIV/0!</v>
      </c>
    </row>
    <row r="20" spans="1:30" s="449" customFormat="1" ht="20.25" x14ac:dyDescent="0.35">
      <c r="A20" s="545">
        <v>17</v>
      </c>
      <c r="B20" s="523"/>
      <c r="C20" s="290"/>
      <c r="D20" s="227"/>
      <c r="E20" s="227"/>
      <c r="F20" s="227"/>
      <c r="G20" s="227"/>
      <c r="H20" s="227"/>
      <c r="I20" s="227"/>
      <c r="J20" s="227"/>
      <c r="K20" s="289"/>
      <c r="L20" s="227"/>
      <c r="M20" s="289"/>
      <c r="N20" s="289"/>
      <c r="O20" s="289"/>
      <c r="P20" s="227"/>
      <c r="Q20" s="227"/>
      <c r="R20" s="227"/>
      <c r="S20" s="535">
        <v>1</v>
      </c>
      <c r="T20" s="227"/>
      <c r="U20" s="227"/>
      <c r="V20" s="536"/>
      <c r="W20" s="532">
        <f t="shared" si="1"/>
        <v>0</v>
      </c>
      <c r="X20" s="525">
        <f t="shared" si="2"/>
        <v>0</v>
      </c>
      <c r="Y20" s="448" t="e">
        <f t="shared" si="3"/>
        <v>#DIV/0!</v>
      </c>
    </row>
    <row r="21" spans="1:30" s="449" customFormat="1" ht="20.25" x14ac:dyDescent="0.35">
      <c r="A21" s="545">
        <v>18</v>
      </c>
      <c r="B21" s="523"/>
      <c r="C21" s="290"/>
      <c r="D21" s="227"/>
      <c r="E21" s="227"/>
      <c r="F21" s="227"/>
      <c r="G21" s="227"/>
      <c r="H21" s="227"/>
      <c r="I21" s="227"/>
      <c r="J21" s="227"/>
      <c r="K21" s="289"/>
      <c r="L21" s="227"/>
      <c r="M21" s="289"/>
      <c r="N21" s="289"/>
      <c r="O21" s="289"/>
      <c r="P21" s="227"/>
      <c r="Q21" s="227"/>
      <c r="R21" s="227"/>
      <c r="S21" s="227"/>
      <c r="T21" s="535">
        <v>1</v>
      </c>
      <c r="U21" s="227"/>
      <c r="V21" s="536"/>
      <c r="W21" s="532">
        <f t="shared" si="1"/>
        <v>0</v>
      </c>
      <c r="X21" s="525">
        <f t="shared" si="2"/>
        <v>0</v>
      </c>
      <c r="Y21" s="448" t="e">
        <f t="shared" si="3"/>
        <v>#DIV/0!</v>
      </c>
    </row>
    <row r="22" spans="1:30" s="449" customFormat="1" ht="20.25" x14ac:dyDescent="0.35">
      <c r="A22" s="545">
        <v>19</v>
      </c>
      <c r="B22" s="523"/>
      <c r="C22" s="290"/>
      <c r="D22" s="227"/>
      <c r="E22" s="227"/>
      <c r="F22" s="227"/>
      <c r="G22" s="227"/>
      <c r="H22" s="227"/>
      <c r="I22" s="227"/>
      <c r="J22" s="227"/>
      <c r="K22" s="289"/>
      <c r="L22" s="227"/>
      <c r="M22" s="289"/>
      <c r="N22" s="289"/>
      <c r="O22" s="289"/>
      <c r="P22" s="227"/>
      <c r="Q22" s="227"/>
      <c r="R22" s="227"/>
      <c r="S22" s="227"/>
      <c r="T22" s="227"/>
      <c r="U22" s="535">
        <v>1</v>
      </c>
      <c r="V22" s="536"/>
      <c r="W22" s="532">
        <f t="shared" si="1"/>
        <v>0</v>
      </c>
      <c r="X22" s="525">
        <f t="shared" si="2"/>
        <v>0</v>
      </c>
      <c r="Y22" s="448" t="e">
        <f t="shared" si="3"/>
        <v>#DIV/0!</v>
      </c>
    </row>
    <row r="23" spans="1:30" s="449" customFormat="1" ht="20.65" thickBot="1" x14ac:dyDescent="0.4">
      <c r="A23" s="546">
        <v>20</v>
      </c>
      <c r="B23" s="557"/>
      <c r="C23" s="552"/>
      <c r="D23" s="553"/>
      <c r="E23" s="553"/>
      <c r="F23" s="553"/>
      <c r="G23" s="553"/>
      <c r="H23" s="553"/>
      <c r="I23" s="553"/>
      <c r="J23" s="553"/>
      <c r="K23" s="562"/>
      <c r="L23" s="563"/>
      <c r="M23" s="562"/>
      <c r="N23" s="562"/>
      <c r="O23" s="562"/>
      <c r="P23" s="562"/>
      <c r="Q23" s="562"/>
      <c r="R23" s="562"/>
      <c r="S23" s="562"/>
      <c r="T23" s="562"/>
      <c r="U23" s="562"/>
      <c r="V23" s="554">
        <v>1</v>
      </c>
      <c r="W23" s="533">
        <f t="shared" si="1"/>
        <v>0</v>
      </c>
      <c r="X23" s="526">
        <f t="shared" si="2"/>
        <v>0</v>
      </c>
      <c r="Y23" s="448" t="e">
        <f>+X23/$X$24*$Y$24</f>
        <v>#DIV/0!</v>
      </c>
    </row>
    <row r="24" spans="1:30" ht="33.5" customHeight="1" x14ac:dyDescent="0.35">
      <c r="C24" s="550"/>
      <c r="D24" s="550"/>
      <c r="E24" s="550"/>
      <c r="F24" s="550"/>
      <c r="G24" s="550"/>
      <c r="H24" s="550"/>
      <c r="I24" s="550"/>
      <c r="J24" s="550"/>
      <c r="K24" s="550"/>
      <c r="L24" s="550"/>
      <c r="M24" s="550"/>
      <c r="N24" s="550"/>
      <c r="O24" s="550"/>
      <c r="P24" s="550"/>
      <c r="Q24" s="550"/>
      <c r="R24" s="550"/>
      <c r="S24" s="550"/>
      <c r="T24" s="550"/>
      <c r="U24" s="550"/>
      <c r="V24" s="550"/>
      <c r="W24" s="440">
        <f>SUM(W4:W23)</f>
        <v>0</v>
      </c>
      <c r="X24" s="440">
        <f>SUM(X4:X23)</f>
        <v>0</v>
      </c>
      <c r="Y24" s="440">
        <v>100</v>
      </c>
      <c r="AD24" s="449"/>
    </row>
    <row r="25" spans="1:30" x14ac:dyDescent="0.35">
      <c r="C25" s="550"/>
      <c r="D25" s="550"/>
      <c r="E25" s="550"/>
      <c r="F25" s="550"/>
      <c r="G25" s="550"/>
      <c r="H25" s="550"/>
      <c r="I25" s="550"/>
      <c r="J25" s="550"/>
      <c r="K25" s="550"/>
      <c r="L25" s="550"/>
      <c r="M25" s="550"/>
      <c r="N25" s="550"/>
      <c r="O25" s="550"/>
      <c r="P25" s="550"/>
      <c r="Q25" s="550"/>
      <c r="R25" s="550"/>
      <c r="S25" s="550"/>
      <c r="T25" s="550"/>
      <c r="U25" s="550"/>
      <c r="V25" s="550"/>
    </row>
    <row r="26" spans="1:30" x14ac:dyDescent="0.35">
      <c r="C26" s="550"/>
      <c r="D26" s="550"/>
      <c r="E26" s="550"/>
      <c r="F26" s="550"/>
      <c r="G26" s="550"/>
      <c r="H26" s="550"/>
      <c r="I26" s="550"/>
      <c r="J26" s="550"/>
      <c r="K26" s="550"/>
      <c r="L26" s="550"/>
      <c r="M26" s="550"/>
      <c r="N26" s="550"/>
      <c r="O26" s="550"/>
      <c r="P26" s="550"/>
      <c r="Q26" s="550"/>
      <c r="R26" s="550"/>
      <c r="S26" s="550"/>
      <c r="T26" s="550"/>
      <c r="U26" s="550"/>
      <c r="V26" s="550"/>
    </row>
    <row r="27" spans="1:30" x14ac:dyDescent="0.35">
      <c r="C27" s="550"/>
      <c r="D27" s="550"/>
      <c r="E27" s="550"/>
      <c r="F27" s="550"/>
      <c r="G27" s="550"/>
      <c r="H27" s="550"/>
      <c r="I27" s="550"/>
      <c r="J27" s="550"/>
      <c r="K27" s="550"/>
      <c r="L27" s="550"/>
      <c r="M27" s="550"/>
      <c r="N27" s="550"/>
      <c r="O27" s="550"/>
      <c r="P27" s="550"/>
      <c r="Q27" s="550"/>
      <c r="R27" s="550"/>
      <c r="S27" s="550"/>
      <c r="T27" s="550"/>
      <c r="U27" s="550"/>
      <c r="V27" s="550"/>
    </row>
    <row r="28" spans="1:30" x14ac:dyDescent="0.35">
      <c r="C28" s="550"/>
      <c r="D28" s="550"/>
      <c r="E28" s="550"/>
      <c r="F28" s="550"/>
      <c r="G28" s="550"/>
      <c r="H28" s="550"/>
      <c r="I28" s="550"/>
      <c r="J28" s="550"/>
      <c r="K28" s="550"/>
      <c r="L28" s="550"/>
      <c r="M28" s="550"/>
      <c r="N28" s="550"/>
      <c r="O28" s="550"/>
      <c r="P28" s="550"/>
      <c r="Q28" s="550"/>
      <c r="R28" s="550"/>
      <c r="S28" s="550"/>
      <c r="T28" s="550"/>
      <c r="U28" s="550"/>
      <c r="V28" s="550"/>
    </row>
    <row r="29" spans="1:30" x14ac:dyDescent="0.35">
      <c r="C29" s="550"/>
      <c r="D29" s="550"/>
      <c r="E29" s="550"/>
      <c r="F29" s="550"/>
      <c r="G29" s="550"/>
      <c r="H29" s="550"/>
      <c r="I29" s="550"/>
      <c r="J29" s="550"/>
      <c r="K29" s="550"/>
      <c r="L29" s="550"/>
      <c r="M29" s="550"/>
      <c r="N29" s="550"/>
      <c r="O29" s="550"/>
      <c r="P29" s="550"/>
      <c r="Q29" s="550"/>
      <c r="R29" s="550"/>
      <c r="S29" s="550"/>
      <c r="T29" s="550"/>
      <c r="U29" s="550"/>
      <c r="V29" s="550"/>
    </row>
    <row r="30" spans="1:30" x14ac:dyDescent="0.35">
      <c r="B30" s="51"/>
      <c r="C30" s="550"/>
      <c r="D30" s="550"/>
      <c r="E30" s="550"/>
      <c r="F30" s="550"/>
      <c r="G30" s="550"/>
      <c r="H30" s="550"/>
      <c r="I30" s="550"/>
      <c r="J30" s="550"/>
      <c r="K30" s="550"/>
      <c r="L30" s="550"/>
      <c r="M30" s="550"/>
      <c r="N30" s="550"/>
      <c r="O30" s="550"/>
      <c r="P30" s="550"/>
      <c r="Q30" s="550"/>
      <c r="R30" s="550"/>
      <c r="S30" s="550"/>
      <c r="T30" s="550"/>
      <c r="U30" s="550"/>
      <c r="V30" s="550"/>
    </row>
    <row r="31" spans="1:30" x14ac:dyDescent="0.35">
      <c r="C31" s="550"/>
      <c r="D31" s="550"/>
      <c r="E31" s="550"/>
      <c r="F31" s="550"/>
      <c r="G31" s="550"/>
      <c r="H31" s="550"/>
      <c r="I31" s="550"/>
      <c r="J31" s="550"/>
      <c r="K31" s="550"/>
      <c r="L31" s="550"/>
      <c r="M31" s="550"/>
      <c r="N31" s="550"/>
      <c r="O31" s="550"/>
      <c r="P31" s="550"/>
      <c r="Q31" s="550"/>
      <c r="R31" s="550"/>
      <c r="S31" s="550"/>
      <c r="T31" s="550"/>
      <c r="U31" s="550"/>
      <c r="V31" s="550"/>
    </row>
    <row r="32" spans="1:30" x14ac:dyDescent="0.35">
      <c r="C32" s="550"/>
      <c r="D32" s="550"/>
      <c r="E32" s="550"/>
      <c r="F32" s="550"/>
      <c r="G32" s="550"/>
      <c r="H32" s="550"/>
      <c r="I32" s="550"/>
      <c r="J32" s="550"/>
      <c r="K32" s="550"/>
      <c r="L32" s="550"/>
      <c r="M32" s="550"/>
      <c r="N32" s="550"/>
      <c r="O32" s="550"/>
      <c r="P32" s="550"/>
      <c r="Q32" s="550"/>
      <c r="R32" s="550"/>
      <c r="S32" s="550"/>
      <c r="T32" s="550"/>
      <c r="U32" s="550"/>
      <c r="V32" s="550"/>
    </row>
    <row r="33" spans="3:22" x14ac:dyDescent="0.35">
      <c r="C33" s="550"/>
      <c r="D33" s="550"/>
      <c r="E33" s="550"/>
      <c r="F33" s="550"/>
      <c r="G33" s="550"/>
      <c r="H33" s="550"/>
      <c r="I33" s="550"/>
      <c r="J33" s="550"/>
      <c r="K33" s="550"/>
      <c r="L33" s="550"/>
      <c r="M33" s="550"/>
      <c r="N33" s="550"/>
      <c r="O33" s="550"/>
      <c r="P33" s="550"/>
      <c r="Q33" s="550"/>
      <c r="R33" s="550"/>
      <c r="S33" s="550"/>
      <c r="T33" s="550"/>
      <c r="U33" s="550"/>
      <c r="V33" s="550"/>
    </row>
    <row r="34" spans="3:22" x14ac:dyDescent="0.35">
      <c r="C34" s="550"/>
      <c r="D34" s="550"/>
      <c r="E34" s="550"/>
      <c r="F34" s="550"/>
      <c r="G34" s="550"/>
      <c r="H34" s="550"/>
      <c r="I34" s="550"/>
      <c r="J34" s="550"/>
      <c r="K34" s="550"/>
      <c r="L34" s="550"/>
      <c r="M34" s="550"/>
      <c r="N34" s="550"/>
      <c r="O34" s="550"/>
      <c r="P34" s="550"/>
      <c r="Q34" s="550"/>
      <c r="R34" s="550"/>
      <c r="S34" s="550"/>
      <c r="T34" s="550"/>
      <c r="U34" s="550"/>
      <c r="V34" s="550"/>
    </row>
    <row r="35" spans="3:22" x14ac:dyDescent="0.35">
      <c r="C35" s="550"/>
      <c r="D35" s="550"/>
      <c r="E35" s="550"/>
      <c r="F35" s="550"/>
      <c r="G35" s="550"/>
      <c r="H35" s="550"/>
      <c r="I35" s="550"/>
      <c r="J35" s="550"/>
      <c r="K35" s="550"/>
      <c r="L35" s="550"/>
      <c r="M35" s="550"/>
      <c r="N35" s="550"/>
      <c r="O35" s="550"/>
      <c r="P35" s="550"/>
      <c r="Q35" s="550"/>
      <c r="R35" s="550"/>
      <c r="S35" s="550"/>
      <c r="T35" s="550"/>
      <c r="U35" s="550"/>
      <c r="V35" s="550"/>
    </row>
    <row r="36" spans="3:22" x14ac:dyDescent="0.35">
      <c r="C36" s="550"/>
      <c r="D36" s="550"/>
      <c r="E36" s="550"/>
      <c r="F36" s="550"/>
      <c r="G36" s="550"/>
      <c r="H36" s="550"/>
      <c r="I36" s="550"/>
      <c r="J36" s="550"/>
      <c r="K36" s="550"/>
      <c r="L36" s="550"/>
      <c r="M36" s="550"/>
      <c r="N36" s="550"/>
      <c r="O36" s="550"/>
      <c r="P36" s="550"/>
      <c r="Q36" s="550"/>
      <c r="R36" s="550"/>
      <c r="S36" s="550"/>
      <c r="T36" s="550"/>
      <c r="U36" s="550"/>
      <c r="V36" s="550"/>
    </row>
    <row r="37" spans="3:22" x14ac:dyDescent="0.35">
      <c r="C37" s="550"/>
      <c r="D37" s="550"/>
      <c r="E37" s="550"/>
      <c r="F37" s="550"/>
      <c r="G37" s="550"/>
      <c r="H37" s="550"/>
      <c r="I37" s="550"/>
      <c r="J37" s="550"/>
      <c r="K37" s="550"/>
      <c r="L37" s="550"/>
      <c r="M37" s="550"/>
      <c r="N37" s="550"/>
      <c r="O37" s="550"/>
      <c r="P37" s="550"/>
      <c r="Q37" s="550"/>
      <c r="R37" s="550"/>
      <c r="S37" s="550"/>
      <c r="T37" s="550"/>
      <c r="U37" s="550"/>
      <c r="V37" s="550"/>
    </row>
    <row r="38" spans="3:22" x14ac:dyDescent="0.35">
      <c r="C38" s="550"/>
      <c r="D38" s="550"/>
      <c r="E38" s="550"/>
      <c r="F38" s="550"/>
      <c r="G38" s="550"/>
      <c r="H38" s="550"/>
      <c r="I38" s="550"/>
      <c r="J38" s="550"/>
      <c r="K38" s="550"/>
      <c r="L38" s="550"/>
      <c r="M38" s="550"/>
      <c r="N38" s="550"/>
      <c r="O38" s="550"/>
      <c r="P38" s="550"/>
      <c r="Q38" s="550"/>
      <c r="R38" s="550"/>
      <c r="S38" s="550"/>
      <c r="T38" s="550"/>
      <c r="U38" s="550"/>
      <c r="V38" s="550"/>
    </row>
    <row r="39" spans="3:22" x14ac:dyDescent="0.35">
      <c r="C39" s="550"/>
      <c r="D39" s="550"/>
      <c r="E39" s="550"/>
      <c r="F39" s="550"/>
      <c r="G39" s="550"/>
      <c r="H39" s="550"/>
      <c r="I39" s="550"/>
      <c r="J39" s="550"/>
      <c r="K39" s="550"/>
      <c r="L39" s="550"/>
      <c r="M39" s="550"/>
      <c r="N39" s="550"/>
      <c r="O39" s="550"/>
      <c r="P39" s="550"/>
      <c r="Q39" s="550"/>
      <c r="R39" s="550"/>
      <c r="S39" s="550"/>
      <c r="T39" s="550"/>
      <c r="U39" s="550"/>
      <c r="V39" s="550"/>
    </row>
    <row r="40" spans="3:22" x14ac:dyDescent="0.35">
      <c r="C40" s="550"/>
      <c r="D40" s="550"/>
      <c r="E40" s="550"/>
      <c r="F40" s="550"/>
      <c r="G40" s="550"/>
      <c r="H40" s="550"/>
      <c r="I40" s="550"/>
      <c r="J40" s="550"/>
      <c r="K40" s="550"/>
      <c r="L40" s="550"/>
      <c r="M40" s="550"/>
      <c r="N40" s="550"/>
      <c r="O40" s="550"/>
      <c r="P40" s="550"/>
      <c r="Q40" s="550"/>
      <c r="R40" s="550"/>
      <c r="S40" s="550"/>
      <c r="T40" s="550"/>
      <c r="U40" s="550"/>
      <c r="V40" s="550"/>
    </row>
    <row r="41" spans="3:22" x14ac:dyDescent="0.35">
      <c r="C41" s="550"/>
      <c r="D41" s="550"/>
      <c r="E41" s="550"/>
      <c r="F41" s="550"/>
      <c r="G41" s="550"/>
      <c r="H41" s="550"/>
      <c r="I41" s="550"/>
      <c r="J41" s="550"/>
      <c r="K41" s="550"/>
      <c r="L41" s="550"/>
      <c r="M41" s="550"/>
      <c r="N41" s="550"/>
      <c r="O41" s="550"/>
      <c r="P41" s="550"/>
      <c r="Q41" s="550"/>
      <c r="R41" s="550"/>
      <c r="S41" s="550"/>
      <c r="T41" s="550"/>
      <c r="U41" s="550"/>
      <c r="V41" s="550"/>
    </row>
    <row r="42" spans="3:22" x14ac:dyDescent="0.35">
      <c r="C42" s="550"/>
      <c r="D42" s="550"/>
      <c r="E42" s="550"/>
      <c r="F42" s="550"/>
      <c r="G42" s="550"/>
      <c r="H42" s="550"/>
      <c r="I42" s="550"/>
      <c r="J42" s="550"/>
      <c r="K42" s="550"/>
      <c r="L42" s="550"/>
      <c r="M42" s="550"/>
      <c r="N42" s="550"/>
      <c r="O42" s="550"/>
      <c r="P42" s="550"/>
      <c r="Q42" s="550"/>
      <c r="R42" s="550"/>
      <c r="S42" s="550"/>
      <c r="T42" s="550"/>
      <c r="U42" s="550"/>
      <c r="V42" s="550"/>
    </row>
    <row r="43" spans="3:22" x14ac:dyDescent="0.35">
      <c r="C43" s="550"/>
      <c r="D43" s="550"/>
      <c r="E43" s="550"/>
      <c r="F43" s="550"/>
      <c r="G43" s="550"/>
      <c r="H43" s="550"/>
      <c r="I43" s="550"/>
      <c r="J43" s="550"/>
      <c r="K43" s="550"/>
      <c r="L43" s="550"/>
      <c r="M43" s="550"/>
      <c r="N43" s="550"/>
      <c r="O43" s="550"/>
      <c r="P43" s="550"/>
      <c r="Q43" s="550"/>
      <c r="R43" s="550"/>
      <c r="S43" s="550"/>
      <c r="T43" s="550"/>
      <c r="U43" s="550"/>
      <c r="V43" s="550"/>
    </row>
    <row r="44" spans="3:22" x14ac:dyDescent="0.35">
      <c r="C44" s="550"/>
      <c r="D44" s="550"/>
      <c r="E44" s="550"/>
      <c r="F44" s="550"/>
      <c r="G44" s="550"/>
      <c r="H44" s="550"/>
      <c r="I44" s="550"/>
      <c r="J44" s="550"/>
      <c r="K44" s="550"/>
      <c r="L44" s="550"/>
      <c r="M44" s="550"/>
      <c r="N44" s="550"/>
      <c r="O44" s="550"/>
      <c r="P44" s="550"/>
      <c r="Q44" s="550"/>
      <c r="R44" s="550"/>
      <c r="S44" s="550"/>
      <c r="T44" s="550"/>
      <c r="U44" s="550"/>
      <c r="V44" s="550"/>
    </row>
    <row r="45" spans="3:22" x14ac:dyDescent="0.35">
      <c r="C45" s="550"/>
      <c r="D45" s="550"/>
      <c r="E45" s="550"/>
      <c r="F45" s="550"/>
      <c r="G45" s="550"/>
      <c r="H45" s="550"/>
      <c r="I45" s="550"/>
      <c r="J45" s="550"/>
      <c r="K45" s="550"/>
      <c r="L45" s="550"/>
      <c r="M45" s="550"/>
      <c r="N45" s="550"/>
      <c r="O45" s="550"/>
      <c r="P45" s="550"/>
      <c r="Q45" s="550"/>
      <c r="R45" s="550"/>
      <c r="S45" s="550"/>
      <c r="T45" s="550"/>
      <c r="U45" s="550"/>
      <c r="V45" s="550"/>
    </row>
    <row r="46" spans="3:22" x14ac:dyDescent="0.35">
      <c r="C46" s="550"/>
      <c r="D46" s="550"/>
      <c r="E46" s="550"/>
      <c r="F46" s="550"/>
      <c r="G46" s="550"/>
      <c r="H46" s="550"/>
      <c r="I46" s="550"/>
      <c r="J46" s="550"/>
      <c r="K46" s="550"/>
      <c r="L46" s="550"/>
      <c r="M46" s="550"/>
      <c r="N46" s="550"/>
      <c r="O46" s="550"/>
      <c r="P46" s="550"/>
      <c r="Q46" s="550"/>
      <c r="R46" s="550"/>
      <c r="S46" s="550"/>
      <c r="T46" s="550"/>
      <c r="U46" s="550"/>
      <c r="V46" s="550"/>
    </row>
    <row r="47" spans="3:22" x14ac:dyDescent="0.35">
      <c r="C47" s="550"/>
      <c r="D47" s="550"/>
      <c r="E47" s="550"/>
      <c r="F47" s="550"/>
      <c r="G47" s="550"/>
      <c r="H47" s="550"/>
      <c r="I47" s="550"/>
      <c r="J47" s="550"/>
      <c r="K47" s="550"/>
      <c r="L47" s="550"/>
      <c r="M47" s="550"/>
      <c r="N47" s="550"/>
      <c r="O47" s="550"/>
      <c r="P47" s="550"/>
      <c r="Q47" s="550"/>
      <c r="R47" s="550"/>
      <c r="S47" s="550"/>
      <c r="T47" s="550"/>
      <c r="U47" s="550"/>
      <c r="V47" s="550"/>
    </row>
    <row r="48" spans="3:22" x14ac:dyDescent="0.35">
      <c r="C48" s="550"/>
      <c r="D48" s="550"/>
      <c r="E48" s="550"/>
      <c r="F48" s="550"/>
      <c r="G48" s="550"/>
      <c r="H48" s="550"/>
      <c r="I48" s="550"/>
      <c r="J48" s="550"/>
      <c r="K48" s="550"/>
      <c r="L48" s="550"/>
      <c r="M48" s="550"/>
      <c r="N48" s="550"/>
      <c r="O48" s="550"/>
      <c r="P48" s="550"/>
      <c r="Q48" s="550"/>
      <c r="R48" s="550"/>
      <c r="S48" s="550"/>
      <c r="T48" s="550"/>
      <c r="U48" s="550"/>
      <c r="V48" s="550"/>
    </row>
    <row r="49" spans="3:22" x14ac:dyDescent="0.35">
      <c r="C49" s="550"/>
      <c r="D49" s="550"/>
      <c r="E49" s="550"/>
      <c r="F49" s="550"/>
      <c r="G49" s="550"/>
      <c r="H49" s="550"/>
      <c r="I49" s="550"/>
      <c r="J49" s="550"/>
      <c r="K49" s="550"/>
      <c r="L49" s="550"/>
      <c r="M49" s="550"/>
      <c r="N49" s="550"/>
      <c r="O49" s="550"/>
      <c r="P49" s="550"/>
      <c r="Q49" s="550"/>
      <c r="R49" s="550"/>
      <c r="S49" s="550"/>
      <c r="T49" s="550"/>
      <c r="U49" s="550"/>
      <c r="V49" s="550"/>
    </row>
    <row r="50" spans="3:22" x14ac:dyDescent="0.35">
      <c r="C50" s="550"/>
      <c r="D50" s="550"/>
      <c r="E50" s="550"/>
      <c r="F50" s="550"/>
      <c r="G50" s="550"/>
      <c r="H50" s="550"/>
      <c r="I50" s="550"/>
      <c r="J50" s="550"/>
      <c r="K50" s="550"/>
      <c r="L50" s="550"/>
      <c r="M50" s="550"/>
      <c r="N50" s="550"/>
      <c r="O50" s="550"/>
      <c r="P50" s="550"/>
      <c r="Q50" s="550"/>
      <c r="R50" s="550"/>
      <c r="S50" s="550"/>
      <c r="T50" s="550"/>
      <c r="U50" s="550"/>
      <c r="V50" s="550"/>
    </row>
    <row r="51" spans="3:22" x14ac:dyDescent="0.35">
      <c r="C51" s="550"/>
      <c r="D51" s="550"/>
      <c r="E51" s="550"/>
      <c r="F51" s="550"/>
      <c r="G51" s="550"/>
      <c r="H51" s="550"/>
      <c r="I51" s="550"/>
      <c r="J51" s="550"/>
      <c r="K51" s="550"/>
      <c r="L51" s="550"/>
      <c r="M51" s="550"/>
      <c r="N51" s="550"/>
      <c r="O51" s="550"/>
      <c r="P51" s="550"/>
      <c r="Q51" s="550"/>
      <c r="R51" s="550"/>
      <c r="S51" s="550"/>
      <c r="T51" s="550"/>
      <c r="U51" s="550"/>
      <c r="V51" s="550"/>
    </row>
    <row r="52" spans="3:22" x14ac:dyDescent="0.35">
      <c r="C52" s="550"/>
      <c r="D52" s="550"/>
      <c r="E52" s="550"/>
      <c r="F52" s="550"/>
      <c r="G52" s="550"/>
      <c r="H52" s="550"/>
      <c r="I52" s="550"/>
      <c r="J52" s="550"/>
      <c r="K52" s="550"/>
      <c r="L52" s="550"/>
      <c r="M52" s="550"/>
      <c r="N52" s="550"/>
      <c r="O52" s="550"/>
      <c r="P52" s="550"/>
      <c r="Q52" s="550"/>
      <c r="R52" s="550"/>
      <c r="S52" s="550"/>
      <c r="T52" s="550"/>
      <c r="U52" s="550"/>
      <c r="V52" s="550"/>
    </row>
    <row r="53" spans="3:22" x14ac:dyDescent="0.35">
      <c r="C53" s="550"/>
      <c r="D53" s="550"/>
      <c r="E53" s="550"/>
      <c r="F53" s="550"/>
      <c r="G53" s="550"/>
      <c r="H53" s="550"/>
      <c r="I53" s="550"/>
      <c r="J53" s="550"/>
      <c r="K53" s="550"/>
      <c r="L53" s="550"/>
      <c r="M53" s="550"/>
      <c r="N53" s="550"/>
      <c r="O53" s="550"/>
      <c r="P53" s="550"/>
      <c r="Q53" s="550"/>
      <c r="R53" s="550"/>
      <c r="S53" s="550"/>
      <c r="T53" s="550"/>
      <c r="U53" s="550"/>
      <c r="V53" s="550"/>
    </row>
    <row r="54" spans="3:22" x14ac:dyDescent="0.35">
      <c r="C54" s="550"/>
      <c r="D54" s="550"/>
      <c r="E54" s="550"/>
      <c r="F54" s="550"/>
      <c r="G54" s="550"/>
      <c r="H54" s="550"/>
      <c r="I54" s="550"/>
      <c r="J54" s="550"/>
      <c r="K54" s="550"/>
      <c r="L54" s="550"/>
      <c r="M54" s="550"/>
      <c r="N54" s="550"/>
      <c r="O54" s="550"/>
      <c r="P54" s="550"/>
      <c r="Q54" s="550"/>
      <c r="R54" s="550"/>
      <c r="S54" s="550"/>
      <c r="T54" s="550"/>
      <c r="U54" s="550"/>
      <c r="V54" s="550"/>
    </row>
    <row r="55" spans="3:22" x14ac:dyDescent="0.35">
      <c r="C55" s="550"/>
      <c r="D55" s="550"/>
      <c r="E55" s="550"/>
      <c r="F55" s="550"/>
      <c r="G55" s="550"/>
      <c r="H55" s="550"/>
      <c r="I55" s="550"/>
      <c r="J55" s="550"/>
      <c r="K55" s="550"/>
      <c r="L55" s="550"/>
      <c r="M55" s="550"/>
      <c r="N55" s="550"/>
      <c r="O55" s="550"/>
      <c r="P55" s="550"/>
      <c r="Q55" s="550"/>
      <c r="R55" s="550"/>
      <c r="S55" s="550"/>
      <c r="T55" s="550"/>
      <c r="U55" s="550"/>
      <c r="V55" s="550"/>
    </row>
    <row r="56" spans="3:22" x14ac:dyDescent="0.35">
      <c r="C56" s="550"/>
      <c r="D56" s="550"/>
      <c r="E56" s="550"/>
      <c r="F56" s="550"/>
      <c r="G56" s="550"/>
      <c r="H56" s="550"/>
      <c r="I56" s="550"/>
      <c r="J56" s="550"/>
      <c r="K56" s="550"/>
      <c r="L56" s="550"/>
      <c r="M56" s="550"/>
      <c r="N56" s="550"/>
      <c r="O56" s="550"/>
      <c r="P56" s="550"/>
      <c r="Q56" s="550"/>
      <c r="R56" s="550"/>
      <c r="S56" s="550"/>
      <c r="T56" s="550"/>
      <c r="U56" s="550"/>
      <c r="V56" s="550"/>
    </row>
    <row r="57" spans="3:22" x14ac:dyDescent="0.35">
      <c r="C57" s="550"/>
      <c r="D57" s="550"/>
      <c r="E57" s="550"/>
      <c r="F57" s="550"/>
      <c r="G57" s="550"/>
      <c r="H57" s="550"/>
      <c r="I57" s="550"/>
      <c r="J57" s="550"/>
      <c r="K57" s="550"/>
      <c r="L57" s="550"/>
      <c r="M57" s="550"/>
      <c r="N57" s="550"/>
      <c r="O57" s="550"/>
      <c r="P57" s="550"/>
      <c r="Q57" s="550"/>
      <c r="R57" s="550"/>
      <c r="S57" s="550"/>
      <c r="T57" s="550"/>
      <c r="U57" s="550"/>
      <c r="V57" s="550"/>
    </row>
    <row r="58" spans="3:22" x14ac:dyDescent="0.35">
      <c r="C58" s="550"/>
      <c r="D58" s="550"/>
      <c r="E58" s="550"/>
      <c r="F58" s="550"/>
      <c r="G58" s="550"/>
      <c r="H58" s="550"/>
      <c r="I58" s="550"/>
      <c r="J58" s="550"/>
      <c r="K58" s="550"/>
      <c r="L58" s="550"/>
      <c r="M58" s="550"/>
      <c r="N58" s="550"/>
      <c r="O58" s="550"/>
      <c r="P58" s="550"/>
      <c r="Q58" s="550"/>
      <c r="R58" s="550"/>
      <c r="S58" s="550"/>
      <c r="T58" s="550"/>
      <c r="U58" s="550"/>
      <c r="V58" s="550"/>
    </row>
    <row r="59" spans="3:22" x14ac:dyDescent="0.35">
      <c r="C59" s="550"/>
      <c r="D59" s="550"/>
      <c r="E59" s="550"/>
      <c r="F59" s="550"/>
      <c r="G59" s="550"/>
      <c r="H59" s="550"/>
      <c r="I59" s="550"/>
      <c r="J59" s="550"/>
      <c r="K59" s="550"/>
      <c r="L59" s="550"/>
      <c r="M59" s="550"/>
      <c r="N59" s="550"/>
      <c r="O59" s="550"/>
      <c r="P59" s="550"/>
      <c r="Q59" s="550"/>
      <c r="R59" s="550"/>
      <c r="S59" s="550"/>
      <c r="T59" s="550"/>
      <c r="U59" s="550"/>
      <c r="V59" s="550"/>
    </row>
    <row r="60" spans="3:22" x14ac:dyDescent="0.35">
      <c r="C60" s="550"/>
      <c r="D60" s="550"/>
      <c r="E60" s="550"/>
      <c r="F60" s="550"/>
      <c r="G60" s="550"/>
      <c r="H60" s="550"/>
      <c r="I60" s="550"/>
      <c r="J60" s="550"/>
      <c r="K60" s="550"/>
      <c r="L60" s="550"/>
      <c r="M60" s="550"/>
      <c r="N60" s="550"/>
      <c r="O60" s="550"/>
      <c r="P60" s="550"/>
      <c r="Q60" s="550"/>
      <c r="R60" s="550"/>
      <c r="S60" s="550"/>
      <c r="T60" s="550"/>
      <c r="U60" s="550"/>
      <c r="V60" s="550"/>
    </row>
    <row r="61" spans="3:22" x14ac:dyDescent="0.35">
      <c r="C61" s="550"/>
      <c r="D61" s="550"/>
      <c r="E61" s="550"/>
      <c r="F61" s="550"/>
      <c r="G61" s="550"/>
      <c r="H61" s="550"/>
      <c r="I61" s="550"/>
      <c r="J61" s="550"/>
      <c r="K61" s="550"/>
      <c r="L61" s="550"/>
      <c r="M61" s="550"/>
      <c r="N61" s="550"/>
      <c r="O61" s="550"/>
      <c r="P61" s="550"/>
      <c r="Q61" s="550"/>
      <c r="R61" s="550"/>
      <c r="S61" s="550"/>
      <c r="T61" s="550"/>
      <c r="U61" s="550"/>
      <c r="V61" s="550"/>
    </row>
    <row r="62" spans="3:22" x14ac:dyDescent="0.35">
      <c r="C62" s="550"/>
      <c r="D62" s="550"/>
      <c r="E62" s="550"/>
      <c r="F62" s="550"/>
      <c r="G62" s="550"/>
      <c r="H62" s="550"/>
      <c r="I62" s="550"/>
      <c r="J62" s="550"/>
      <c r="K62" s="550"/>
      <c r="L62" s="550"/>
      <c r="M62" s="550"/>
      <c r="N62" s="550"/>
      <c r="O62" s="550"/>
      <c r="P62" s="550"/>
      <c r="Q62" s="550"/>
      <c r="R62" s="550"/>
      <c r="S62" s="550"/>
      <c r="T62" s="550"/>
      <c r="U62" s="550"/>
      <c r="V62" s="550"/>
    </row>
    <row r="63" spans="3:22" x14ac:dyDescent="0.35">
      <c r="C63" s="550"/>
      <c r="D63" s="550"/>
      <c r="E63" s="550"/>
      <c r="F63" s="550"/>
      <c r="G63" s="550"/>
      <c r="H63" s="550"/>
      <c r="I63" s="550"/>
      <c r="J63" s="550"/>
      <c r="K63" s="550"/>
      <c r="L63" s="550"/>
      <c r="M63" s="550"/>
      <c r="N63" s="550"/>
      <c r="O63" s="550"/>
      <c r="P63" s="550"/>
      <c r="Q63" s="550"/>
      <c r="R63" s="550"/>
      <c r="S63" s="550"/>
      <c r="T63" s="550"/>
      <c r="U63" s="550"/>
      <c r="V63" s="550"/>
    </row>
    <row r="64" spans="3:22" x14ac:dyDescent="0.35">
      <c r="C64" s="550"/>
      <c r="D64" s="550"/>
      <c r="E64" s="550"/>
      <c r="F64" s="550"/>
      <c r="G64" s="550"/>
      <c r="H64" s="550"/>
      <c r="I64" s="550"/>
      <c r="J64" s="550"/>
      <c r="K64" s="550"/>
      <c r="L64" s="550"/>
      <c r="M64" s="550"/>
      <c r="N64" s="550"/>
      <c r="O64" s="550"/>
      <c r="P64" s="550"/>
      <c r="Q64" s="550"/>
      <c r="R64" s="550"/>
      <c r="S64" s="550"/>
      <c r="T64" s="550"/>
      <c r="U64" s="550"/>
      <c r="V64" s="550"/>
    </row>
    <row r="65" spans="3:22" x14ac:dyDescent="0.35">
      <c r="C65" s="550"/>
      <c r="D65" s="550"/>
      <c r="E65" s="550"/>
      <c r="F65" s="550"/>
      <c r="G65" s="550"/>
      <c r="H65" s="550"/>
      <c r="I65" s="550"/>
      <c r="J65" s="550"/>
      <c r="K65" s="550"/>
      <c r="L65" s="550"/>
      <c r="M65" s="550"/>
      <c r="N65" s="550"/>
      <c r="O65" s="550"/>
      <c r="P65" s="550"/>
      <c r="Q65" s="550"/>
      <c r="R65" s="550"/>
      <c r="S65" s="550"/>
      <c r="T65" s="550"/>
      <c r="U65" s="550"/>
      <c r="V65" s="550"/>
    </row>
    <row r="66" spans="3:22" x14ac:dyDescent="0.35">
      <c r="C66" s="550"/>
      <c r="D66" s="550"/>
      <c r="E66" s="550"/>
      <c r="F66" s="550"/>
      <c r="G66" s="550"/>
      <c r="H66" s="550"/>
      <c r="I66" s="550"/>
      <c r="J66" s="550"/>
      <c r="K66" s="550"/>
      <c r="L66" s="550"/>
      <c r="M66" s="550"/>
      <c r="N66" s="550"/>
      <c r="O66" s="550"/>
      <c r="P66" s="550"/>
      <c r="Q66" s="550"/>
      <c r="R66" s="550"/>
      <c r="S66" s="550"/>
      <c r="T66" s="550"/>
      <c r="U66" s="550"/>
      <c r="V66" s="550"/>
    </row>
    <row r="67" spans="3:22" x14ac:dyDescent="0.35">
      <c r="C67" s="550"/>
      <c r="D67" s="550"/>
      <c r="E67" s="550"/>
      <c r="F67" s="550"/>
      <c r="G67" s="550"/>
      <c r="H67" s="550"/>
      <c r="I67" s="550"/>
      <c r="J67" s="550"/>
      <c r="K67" s="550"/>
      <c r="L67" s="550"/>
      <c r="M67" s="550"/>
      <c r="N67" s="550"/>
      <c r="O67" s="550"/>
      <c r="P67" s="550"/>
      <c r="Q67" s="550"/>
      <c r="R67" s="550"/>
      <c r="S67" s="550"/>
      <c r="T67" s="550"/>
      <c r="U67" s="550"/>
      <c r="V67" s="550"/>
    </row>
    <row r="68" spans="3:22" x14ac:dyDescent="0.35">
      <c r="C68" s="550"/>
      <c r="D68" s="550"/>
      <c r="E68" s="550"/>
      <c r="F68" s="550"/>
      <c r="G68" s="550"/>
      <c r="H68" s="550"/>
      <c r="I68" s="550"/>
      <c r="J68" s="550"/>
      <c r="K68" s="550"/>
      <c r="L68" s="550"/>
      <c r="M68" s="550"/>
      <c r="N68" s="550"/>
      <c r="O68" s="550"/>
      <c r="P68" s="550"/>
      <c r="Q68" s="550"/>
      <c r="R68" s="550"/>
      <c r="S68" s="550"/>
      <c r="T68" s="550"/>
      <c r="U68" s="550"/>
      <c r="V68" s="550"/>
    </row>
    <row r="69" spans="3:22" x14ac:dyDescent="0.35">
      <c r="C69" s="550"/>
      <c r="D69" s="550"/>
      <c r="E69" s="550"/>
      <c r="F69" s="550"/>
      <c r="G69" s="550"/>
      <c r="H69" s="550"/>
      <c r="I69" s="550"/>
      <c r="J69" s="550"/>
      <c r="K69" s="550"/>
      <c r="L69" s="550"/>
      <c r="M69" s="550"/>
      <c r="N69" s="550"/>
      <c r="O69" s="550"/>
      <c r="P69" s="550"/>
      <c r="Q69" s="550"/>
      <c r="R69" s="550"/>
      <c r="S69" s="550"/>
      <c r="T69" s="550"/>
      <c r="U69" s="550"/>
      <c r="V69" s="550"/>
    </row>
    <row r="70" spans="3:22" x14ac:dyDescent="0.35">
      <c r="C70" s="550"/>
      <c r="D70" s="550"/>
      <c r="E70" s="550"/>
      <c r="F70" s="550"/>
      <c r="G70" s="550"/>
      <c r="H70" s="550"/>
      <c r="I70" s="550"/>
      <c r="J70" s="550"/>
      <c r="K70" s="550"/>
      <c r="L70" s="550"/>
      <c r="M70" s="550"/>
      <c r="N70" s="550"/>
      <c r="O70" s="550"/>
      <c r="P70" s="550"/>
      <c r="Q70" s="550"/>
      <c r="R70" s="550"/>
      <c r="S70" s="550"/>
      <c r="T70" s="550"/>
      <c r="U70" s="550"/>
      <c r="V70" s="550"/>
    </row>
    <row r="71" spans="3:22" x14ac:dyDescent="0.35">
      <c r="C71" s="550"/>
      <c r="D71" s="550"/>
      <c r="E71" s="550"/>
      <c r="F71" s="550"/>
      <c r="G71" s="550"/>
      <c r="H71" s="550"/>
      <c r="I71" s="550"/>
      <c r="J71" s="550"/>
      <c r="K71" s="550"/>
      <c r="L71" s="550"/>
      <c r="M71" s="550"/>
      <c r="N71" s="550"/>
      <c r="O71" s="550"/>
      <c r="P71" s="550"/>
      <c r="Q71" s="550"/>
      <c r="R71" s="550"/>
      <c r="S71" s="550"/>
      <c r="T71" s="550"/>
      <c r="U71" s="550"/>
      <c r="V71" s="550"/>
    </row>
    <row r="72" spans="3:22" x14ac:dyDescent="0.35">
      <c r="C72" s="550"/>
      <c r="D72" s="550"/>
      <c r="E72" s="550"/>
      <c r="F72" s="550"/>
      <c r="G72" s="550"/>
      <c r="H72" s="550"/>
      <c r="I72" s="550"/>
      <c r="J72" s="550"/>
      <c r="K72" s="550"/>
      <c r="L72" s="550"/>
      <c r="M72" s="550"/>
      <c r="N72" s="550"/>
      <c r="O72" s="550"/>
      <c r="P72" s="550"/>
      <c r="Q72" s="550"/>
      <c r="R72" s="550"/>
      <c r="S72" s="550"/>
      <c r="T72" s="550"/>
      <c r="U72" s="550"/>
      <c r="V72" s="550"/>
    </row>
    <row r="73" spans="3:22" x14ac:dyDescent="0.35">
      <c r="C73" s="550"/>
      <c r="D73" s="550"/>
      <c r="E73" s="550"/>
      <c r="F73" s="550"/>
      <c r="G73" s="550"/>
      <c r="H73" s="550"/>
      <c r="I73" s="550"/>
      <c r="J73" s="550"/>
      <c r="K73" s="550"/>
      <c r="L73" s="550"/>
      <c r="M73" s="550"/>
      <c r="N73" s="550"/>
      <c r="O73" s="550"/>
      <c r="P73" s="550"/>
      <c r="Q73" s="550"/>
      <c r="R73" s="550"/>
      <c r="S73" s="550"/>
      <c r="T73" s="550"/>
      <c r="U73" s="550"/>
      <c r="V73" s="550"/>
    </row>
    <row r="74" spans="3:22" x14ac:dyDescent="0.35">
      <c r="C74" s="550"/>
      <c r="D74" s="550"/>
      <c r="E74" s="550"/>
      <c r="F74" s="550"/>
      <c r="G74" s="550"/>
      <c r="H74" s="550"/>
      <c r="I74" s="550"/>
      <c r="J74" s="550"/>
      <c r="K74" s="550"/>
      <c r="L74" s="550"/>
      <c r="M74" s="550"/>
      <c r="N74" s="550"/>
      <c r="O74" s="550"/>
      <c r="P74" s="550"/>
      <c r="Q74" s="550"/>
      <c r="R74" s="550"/>
      <c r="S74" s="550"/>
      <c r="T74" s="550"/>
      <c r="U74" s="550"/>
      <c r="V74" s="550"/>
    </row>
    <row r="75" spans="3:22" x14ac:dyDescent="0.35">
      <c r="C75" s="550"/>
      <c r="D75" s="550"/>
      <c r="E75" s="550"/>
      <c r="F75" s="550"/>
      <c r="G75" s="550"/>
      <c r="H75" s="550"/>
      <c r="I75" s="550"/>
      <c r="J75" s="550"/>
      <c r="K75" s="550"/>
      <c r="L75" s="550"/>
      <c r="M75" s="550"/>
      <c r="N75" s="550"/>
      <c r="O75" s="550"/>
      <c r="P75" s="550"/>
      <c r="Q75" s="550"/>
      <c r="R75" s="550"/>
      <c r="S75" s="550"/>
      <c r="T75" s="550"/>
      <c r="U75" s="550"/>
      <c r="V75" s="550"/>
    </row>
    <row r="76" spans="3:22" x14ac:dyDescent="0.35">
      <c r="C76" s="550"/>
      <c r="D76" s="550"/>
      <c r="E76" s="550"/>
      <c r="F76" s="550"/>
      <c r="G76" s="550"/>
      <c r="H76" s="550"/>
      <c r="I76" s="550"/>
      <c r="J76" s="550"/>
      <c r="K76" s="550"/>
      <c r="L76" s="550"/>
      <c r="M76" s="550"/>
      <c r="N76" s="550"/>
      <c r="O76" s="550"/>
      <c r="P76" s="550"/>
      <c r="Q76" s="550"/>
      <c r="R76" s="550"/>
      <c r="S76" s="550"/>
      <c r="T76" s="550"/>
      <c r="U76" s="550"/>
      <c r="V76" s="550"/>
    </row>
    <row r="77" spans="3:22" x14ac:dyDescent="0.35">
      <c r="C77" s="550"/>
      <c r="D77" s="550"/>
      <c r="E77" s="550"/>
      <c r="F77" s="550"/>
      <c r="G77" s="550"/>
      <c r="H77" s="550"/>
      <c r="I77" s="550"/>
      <c r="J77" s="550"/>
      <c r="K77" s="550"/>
      <c r="L77" s="550"/>
      <c r="M77" s="550"/>
      <c r="N77" s="550"/>
      <c r="O77" s="550"/>
      <c r="P77" s="550"/>
      <c r="Q77" s="550"/>
      <c r="R77" s="550"/>
      <c r="S77" s="550"/>
      <c r="T77" s="550"/>
      <c r="U77" s="550"/>
      <c r="V77" s="550"/>
    </row>
    <row r="78" spans="3:22" x14ac:dyDescent="0.35">
      <c r="C78" s="550"/>
      <c r="D78" s="550"/>
      <c r="E78" s="550"/>
      <c r="F78" s="550"/>
      <c r="G78" s="550"/>
      <c r="H78" s="550"/>
      <c r="I78" s="550"/>
      <c r="J78" s="550"/>
      <c r="K78" s="550"/>
      <c r="L78" s="550"/>
      <c r="M78" s="550"/>
      <c r="N78" s="550"/>
      <c r="O78" s="550"/>
      <c r="P78" s="550"/>
      <c r="Q78" s="550"/>
      <c r="R78" s="550"/>
      <c r="S78" s="550"/>
      <c r="T78" s="550"/>
      <c r="U78" s="550"/>
      <c r="V78" s="550"/>
    </row>
    <row r="79" spans="3:22" x14ac:dyDescent="0.35">
      <c r="C79" s="550"/>
      <c r="D79" s="550"/>
      <c r="E79" s="550"/>
      <c r="F79" s="550"/>
      <c r="G79" s="550"/>
      <c r="H79" s="550"/>
      <c r="I79" s="550"/>
      <c r="J79" s="550"/>
      <c r="K79" s="550"/>
      <c r="L79" s="550"/>
      <c r="M79" s="550"/>
      <c r="N79" s="550"/>
      <c r="O79" s="550"/>
      <c r="P79" s="550"/>
      <c r="Q79" s="550"/>
      <c r="R79" s="550"/>
      <c r="S79" s="550"/>
      <c r="T79" s="550"/>
      <c r="U79" s="550"/>
      <c r="V79" s="550"/>
    </row>
    <row r="80" spans="3:22" x14ac:dyDescent="0.35">
      <c r="C80" s="550"/>
      <c r="D80" s="550"/>
      <c r="E80" s="550"/>
      <c r="F80" s="550"/>
      <c r="G80" s="550"/>
      <c r="H80" s="550"/>
      <c r="I80" s="550"/>
      <c r="J80" s="550"/>
      <c r="K80" s="550"/>
      <c r="L80" s="550"/>
      <c r="M80" s="550"/>
      <c r="N80" s="550"/>
      <c r="O80" s="550"/>
      <c r="P80" s="550"/>
      <c r="Q80" s="550"/>
      <c r="R80" s="550"/>
      <c r="S80" s="550"/>
      <c r="T80" s="550"/>
      <c r="U80" s="550"/>
      <c r="V80" s="550"/>
    </row>
    <row r="81" spans="3:22" x14ac:dyDescent="0.35">
      <c r="C81" s="550"/>
      <c r="D81" s="550"/>
      <c r="E81" s="550"/>
      <c r="F81" s="550"/>
      <c r="G81" s="550"/>
      <c r="H81" s="550"/>
      <c r="I81" s="550"/>
      <c r="J81" s="550"/>
      <c r="K81" s="550"/>
      <c r="L81" s="550"/>
      <c r="M81" s="550"/>
      <c r="N81" s="550"/>
      <c r="O81" s="550"/>
      <c r="P81" s="550"/>
      <c r="Q81" s="550"/>
      <c r="R81" s="550"/>
      <c r="S81" s="550"/>
      <c r="T81" s="550"/>
      <c r="U81" s="550"/>
      <c r="V81" s="550"/>
    </row>
    <row r="82" spans="3:22" x14ac:dyDescent="0.35">
      <c r="C82" s="550"/>
      <c r="D82" s="550"/>
      <c r="E82" s="550"/>
      <c r="F82" s="550"/>
      <c r="G82" s="550"/>
      <c r="H82" s="550"/>
      <c r="I82" s="550"/>
      <c r="J82" s="550"/>
      <c r="K82" s="550"/>
      <c r="L82" s="550"/>
      <c r="M82" s="550"/>
      <c r="N82" s="550"/>
      <c r="O82" s="550"/>
      <c r="P82" s="550"/>
      <c r="Q82" s="550"/>
      <c r="R82" s="550"/>
      <c r="S82" s="550"/>
      <c r="T82" s="550"/>
      <c r="U82" s="550"/>
      <c r="V82" s="550"/>
    </row>
    <row r="83" spans="3:22" x14ac:dyDescent="0.35">
      <c r="C83" s="550"/>
      <c r="D83" s="550"/>
      <c r="E83" s="550"/>
      <c r="F83" s="550"/>
      <c r="G83" s="550"/>
      <c r="H83" s="550"/>
      <c r="I83" s="550"/>
      <c r="J83" s="550"/>
      <c r="K83" s="550"/>
      <c r="L83" s="550"/>
      <c r="M83" s="550"/>
      <c r="N83" s="550"/>
      <c r="O83" s="550"/>
      <c r="P83" s="550"/>
      <c r="Q83" s="550"/>
      <c r="R83" s="550"/>
      <c r="S83" s="550"/>
      <c r="T83" s="550"/>
      <c r="U83" s="550"/>
      <c r="V83" s="550"/>
    </row>
    <row r="84" spans="3:22" x14ac:dyDescent="0.35">
      <c r="C84" s="550"/>
      <c r="D84" s="550"/>
      <c r="E84" s="550"/>
      <c r="F84" s="550"/>
      <c r="G84" s="550"/>
      <c r="H84" s="550"/>
      <c r="I84" s="550"/>
      <c r="J84" s="550"/>
      <c r="K84" s="550"/>
      <c r="L84" s="550"/>
      <c r="M84" s="550"/>
      <c r="N84" s="550"/>
      <c r="O84" s="550"/>
      <c r="P84" s="550"/>
      <c r="Q84" s="550"/>
      <c r="R84" s="550"/>
      <c r="S84" s="550"/>
      <c r="T84" s="550"/>
      <c r="U84" s="550"/>
      <c r="V84" s="550"/>
    </row>
    <row r="85" spans="3:22" x14ac:dyDescent="0.35">
      <c r="C85" s="550"/>
      <c r="D85" s="550"/>
      <c r="E85" s="550"/>
      <c r="F85" s="550"/>
      <c r="G85" s="550"/>
      <c r="H85" s="550"/>
      <c r="I85" s="550"/>
      <c r="J85" s="550"/>
      <c r="K85" s="550"/>
      <c r="L85" s="550"/>
      <c r="M85" s="550"/>
      <c r="N85" s="550"/>
      <c r="O85" s="550"/>
      <c r="P85" s="550"/>
      <c r="Q85" s="550"/>
      <c r="R85" s="550"/>
      <c r="S85" s="550"/>
      <c r="T85" s="550"/>
      <c r="U85" s="550"/>
      <c r="V85" s="550"/>
    </row>
    <row r="86" spans="3:22" x14ac:dyDescent="0.35">
      <c r="C86" s="550"/>
      <c r="D86" s="550"/>
      <c r="E86" s="550"/>
      <c r="F86" s="550"/>
      <c r="G86" s="550"/>
      <c r="H86" s="550"/>
      <c r="I86" s="550"/>
      <c r="J86" s="550"/>
      <c r="K86" s="550"/>
      <c r="L86" s="550"/>
      <c r="M86" s="550"/>
      <c r="N86" s="550"/>
      <c r="O86" s="550"/>
      <c r="P86" s="550"/>
      <c r="Q86" s="550"/>
      <c r="R86" s="550"/>
      <c r="S86" s="550"/>
      <c r="T86" s="550"/>
      <c r="U86" s="550"/>
      <c r="V86" s="550"/>
    </row>
    <row r="87" spans="3:22" x14ac:dyDescent="0.35">
      <c r="C87" s="550"/>
      <c r="D87" s="550"/>
      <c r="E87" s="550"/>
      <c r="F87" s="550"/>
      <c r="G87" s="550"/>
      <c r="H87" s="550"/>
      <c r="I87" s="550"/>
      <c r="J87" s="550"/>
      <c r="K87" s="550"/>
      <c r="L87" s="550"/>
      <c r="M87" s="550"/>
      <c r="N87" s="550"/>
      <c r="O87" s="550"/>
      <c r="P87" s="550"/>
      <c r="Q87" s="550"/>
      <c r="R87" s="550"/>
      <c r="S87" s="550"/>
      <c r="T87" s="550"/>
      <c r="U87" s="550"/>
      <c r="V87" s="550"/>
    </row>
    <row r="88" spans="3:22" x14ac:dyDescent="0.35">
      <c r="C88" s="550"/>
      <c r="D88" s="550"/>
      <c r="E88" s="550"/>
      <c r="F88" s="550"/>
      <c r="G88" s="550"/>
      <c r="H88" s="550"/>
      <c r="I88" s="550"/>
      <c r="J88" s="550"/>
      <c r="K88" s="550"/>
      <c r="L88" s="550"/>
      <c r="M88" s="550"/>
      <c r="N88" s="550"/>
      <c r="O88" s="550"/>
      <c r="P88" s="550"/>
      <c r="Q88" s="550"/>
      <c r="R88" s="550"/>
      <c r="S88" s="550"/>
      <c r="T88" s="550"/>
      <c r="U88" s="550"/>
      <c r="V88" s="550"/>
    </row>
    <row r="89" spans="3:22" x14ac:dyDescent="0.35">
      <c r="C89" s="550"/>
      <c r="D89" s="550"/>
      <c r="E89" s="550"/>
      <c r="F89" s="550"/>
      <c r="G89" s="550"/>
      <c r="H89" s="550"/>
      <c r="I89" s="550"/>
      <c r="J89" s="550"/>
      <c r="K89" s="550"/>
      <c r="L89" s="550"/>
      <c r="M89" s="550"/>
      <c r="N89" s="550"/>
      <c r="O89" s="550"/>
      <c r="P89" s="550"/>
      <c r="Q89" s="550"/>
      <c r="R89" s="550"/>
      <c r="S89" s="550"/>
      <c r="T89" s="550"/>
      <c r="U89" s="550"/>
      <c r="V89" s="550"/>
    </row>
    <row r="90" spans="3:22" x14ac:dyDescent="0.35">
      <c r="C90" s="550"/>
      <c r="D90" s="550"/>
      <c r="E90" s="550"/>
      <c r="F90" s="550"/>
      <c r="G90" s="550"/>
      <c r="H90" s="550"/>
      <c r="I90" s="550"/>
      <c r="J90" s="550"/>
      <c r="K90" s="550"/>
      <c r="L90" s="550"/>
      <c r="M90" s="550"/>
      <c r="N90" s="550"/>
      <c r="O90" s="550"/>
      <c r="P90" s="550"/>
      <c r="Q90" s="550"/>
      <c r="R90" s="550"/>
      <c r="S90" s="550"/>
      <c r="T90" s="550"/>
      <c r="U90" s="550"/>
      <c r="V90" s="550"/>
    </row>
    <row r="91" spans="3:22" x14ac:dyDescent="0.35">
      <c r="C91" s="550"/>
      <c r="D91" s="550"/>
      <c r="E91" s="550"/>
      <c r="F91" s="550"/>
      <c r="G91" s="550"/>
      <c r="H91" s="550"/>
      <c r="I91" s="550"/>
      <c r="J91" s="550"/>
      <c r="K91" s="550"/>
      <c r="L91" s="550"/>
      <c r="M91" s="550"/>
      <c r="N91" s="550"/>
      <c r="O91" s="550"/>
      <c r="P91" s="550"/>
      <c r="Q91" s="550"/>
      <c r="R91" s="550"/>
      <c r="S91" s="550"/>
      <c r="T91" s="550"/>
      <c r="U91" s="550"/>
      <c r="V91" s="550"/>
    </row>
    <row r="92" spans="3:22" x14ac:dyDescent="0.35">
      <c r="C92" s="550"/>
      <c r="D92" s="550"/>
      <c r="E92" s="550"/>
      <c r="F92" s="550"/>
      <c r="G92" s="550"/>
      <c r="H92" s="550"/>
      <c r="I92" s="550"/>
      <c r="J92" s="550"/>
      <c r="K92" s="550"/>
      <c r="L92" s="550"/>
      <c r="M92" s="550"/>
      <c r="N92" s="550"/>
      <c r="O92" s="550"/>
      <c r="P92" s="550"/>
      <c r="Q92" s="550"/>
      <c r="R92" s="550"/>
      <c r="S92" s="550"/>
      <c r="T92" s="550"/>
      <c r="U92" s="550"/>
      <c r="V92" s="550"/>
    </row>
    <row r="93" spans="3:22" x14ac:dyDescent="0.35">
      <c r="C93" s="550"/>
      <c r="D93" s="550"/>
      <c r="E93" s="550"/>
      <c r="F93" s="550"/>
      <c r="G93" s="550"/>
      <c r="H93" s="550"/>
      <c r="I93" s="550"/>
      <c r="J93" s="550"/>
      <c r="K93" s="550"/>
      <c r="L93" s="550"/>
      <c r="M93" s="550"/>
      <c r="N93" s="550"/>
      <c r="O93" s="550"/>
      <c r="P93" s="550"/>
      <c r="Q93" s="550"/>
      <c r="R93" s="550"/>
      <c r="S93" s="550"/>
      <c r="T93" s="550"/>
      <c r="U93" s="550"/>
      <c r="V93" s="550"/>
    </row>
    <row r="94" spans="3:22" x14ac:dyDescent="0.35">
      <c r="C94" s="550"/>
      <c r="D94" s="550"/>
      <c r="E94" s="550"/>
      <c r="F94" s="550"/>
      <c r="G94" s="550"/>
      <c r="H94" s="550"/>
      <c r="I94" s="550"/>
      <c r="J94" s="550"/>
      <c r="K94" s="550"/>
      <c r="L94" s="550"/>
      <c r="M94" s="550"/>
      <c r="N94" s="550"/>
      <c r="O94" s="550"/>
      <c r="P94" s="550"/>
      <c r="Q94" s="550"/>
      <c r="R94" s="550"/>
      <c r="S94" s="550"/>
      <c r="T94" s="550"/>
      <c r="U94" s="550"/>
      <c r="V94" s="550"/>
    </row>
    <row r="95" spans="3:22" x14ac:dyDescent="0.35">
      <c r="C95" s="550"/>
      <c r="D95" s="550"/>
      <c r="E95" s="550"/>
      <c r="F95" s="550"/>
      <c r="G95" s="550"/>
      <c r="H95" s="550"/>
      <c r="I95" s="550"/>
      <c r="J95" s="550"/>
      <c r="K95" s="550"/>
      <c r="L95" s="550"/>
      <c r="M95" s="550"/>
      <c r="N95" s="550"/>
      <c r="O95" s="550"/>
      <c r="P95" s="550"/>
      <c r="Q95" s="550"/>
      <c r="R95" s="550"/>
      <c r="S95" s="550"/>
      <c r="T95" s="550"/>
      <c r="U95" s="550"/>
      <c r="V95" s="550"/>
    </row>
    <row r="96" spans="3:22" x14ac:dyDescent="0.35">
      <c r="C96" s="550"/>
      <c r="D96" s="550"/>
      <c r="E96" s="550"/>
      <c r="F96" s="550"/>
      <c r="G96" s="550"/>
      <c r="H96" s="550"/>
      <c r="I96" s="550"/>
      <c r="J96" s="550"/>
      <c r="K96" s="550"/>
      <c r="L96" s="550"/>
      <c r="M96" s="550"/>
      <c r="N96" s="550"/>
      <c r="O96" s="550"/>
      <c r="P96" s="550"/>
      <c r="Q96" s="550"/>
      <c r="R96" s="550"/>
      <c r="S96" s="550"/>
      <c r="T96" s="550"/>
      <c r="U96" s="550"/>
      <c r="V96" s="550"/>
    </row>
    <row r="97" spans="3:22" x14ac:dyDescent="0.35">
      <c r="C97" s="550"/>
      <c r="D97" s="550"/>
      <c r="E97" s="550"/>
      <c r="F97" s="550"/>
      <c r="G97" s="550"/>
      <c r="H97" s="550"/>
      <c r="I97" s="550"/>
      <c r="J97" s="550"/>
      <c r="K97" s="550"/>
      <c r="L97" s="550"/>
      <c r="M97" s="550"/>
      <c r="N97" s="550"/>
      <c r="O97" s="550"/>
      <c r="P97" s="550"/>
      <c r="Q97" s="550"/>
      <c r="R97" s="550"/>
      <c r="S97" s="550"/>
      <c r="T97" s="550"/>
      <c r="U97" s="550"/>
      <c r="V97" s="550"/>
    </row>
    <row r="98" spans="3:22" x14ac:dyDescent="0.35">
      <c r="C98" s="550"/>
      <c r="D98" s="550"/>
      <c r="E98" s="550"/>
      <c r="F98" s="550"/>
      <c r="G98" s="550"/>
      <c r="H98" s="550"/>
      <c r="I98" s="550"/>
      <c r="J98" s="550"/>
      <c r="K98" s="550"/>
      <c r="L98" s="550"/>
      <c r="M98" s="550"/>
      <c r="N98" s="550"/>
      <c r="O98" s="550"/>
      <c r="P98" s="550"/>
      <c r="Q98" s="550"/>
      <c r="R98" s="550"/>
      <c r="S98" s="550"/>
      <c r="T98" s="550"/>
      <c r="U98" s="550"/>
      <c r="V98" s="550"/>
    </row>
    <row r="99" spans="3:22" x14ac:dyDescent="0.35">
      <c r="C99" s="550"/>
      <c r="D99" s="550"/>
      <c r="E99" s="550"/>
      <c r="F99" s="550"/>
      <c r="G99" s="550"/>
      <c r="H99" s="550"/>
      <c r="I99" s="550"/>
      <c r="J99" s="550"/>
      <c r="K99" s="550"/>
      <c r="L99" s="550"/>
      <c r="M99" s="550"/>
      <c r="N99" s="550"/>
      <c r="O99" s="550"/>
      <c r="P99" s="550"/>
      <c r="Q99" s="550"/>
      <c r="R99" s="550"/>
      <c r="S99" s="550"/>
      <c r="T99" s="550"/>
      <c r="U99" s="550"/>
      <c r="V99" s="550"/>
    </row>
    <row r="100" spans="3:22" x14ac:dyDescent="0.35">
      <c r="C100" s="550"/>
      <c r="D100" s="550"/>
      <c r="E100" s="550"/>
      <c r="F100" s="550"/>
      <c r="G100" s="550"/>
      <c r="H100" s="550"/>
      <c r="I100" s="550"/>
      <c r="J100" s="550"/>
      <c r="K100" s="550"/>
      <c r="L100" s="550"/>
      <c r="M100" s="550"/>
      <c r="N100" s="550"/>
      <c r="O100" s="550"/>
      <c r="P100" s="550"/>
      <c r="Q100" s="550"/>
      <c r="R100" s="550"/>
      <c r="S100" s="550"/>
      <c r="T100" s="550"/>
      <c r="U100" s="550"/>
      <c r="V100" s="550"/>
    </row>
    <row r="101" spans="3:22" x14ac:dyDescent="0.35">
      <c r="C101" s="550"/>
      <c r="D101" s="550"/>
      <c r="E101" s="550"/>
      <c r="F101" s="550"/>
      <c r="G101" s="550"/>
      <c r="H101" s="550"/>
      <c r="I101" s="550"/>
      <c r="J101" s="550"/>
      <c r="K101" s="550"/>
      <c r="L101" s="550"/>
      <c r="M101" s="550"/>
      <c r="N101" s="550"/>
      <c r="O101" s="550"/>
      <c r="P101" s="550"/>
      <c r="Q101" s="550"/>
      <c r="R101" s="550"/>
      <c r="S101" s="550"/>
      <c r="T101" s="550"/>
      <c r="U101" s="550"/>
      <c r="V101" s="550"/>
    </row>
    <row r="102" spans="3:22" x14ac:dyDescent="0.35">
      <c r="C102" s="550"/>
      <c r="D102" s="550"/>
      <c r="E102" s="550"/>
      <c r="F102" s="550"/>
      <c r="G102" s="550"/>
      <c r="H102" s="550"/>
      <c r="I102" s="550"/>
      <c r="J102" s="550"/>
      <c r="K102" s="550"/>
      <c r="L102" s="550"/>
      <c r="M102" s="550"/>
      <c r="N102" s="550"/>
      <c r="O102" s="550"/>
      <c r="P102" s="550"/>
      <c r="Q102" s="550"/>
      <c r="R102" s="550"/>
      <c r="S102" s="550"/>
      <c r="T102" s="550"/>
      <c r="U102" s="550"/>
      <c r="V102" s="550"/>
    </row>
    <row r="103" spans="3:22" x14ac:dyDescent="0.35">
      <c r="C103" s="550"/>
      <c r="D103" s="550"/>
      <c r="E103" s="550"/>
      <c r="F103" s="550"/>
      <c r="G103" s="550"/>
      <c r="H103" s="550"/>
      <c r="I103" s="550"/>
      <c r="J103" s="550"/>
      <c r="K103" s="550"/>
      <c r="L103" s="550"/>
      <c r="M103" s="550"/>
      <c r="N103" s="550"/>
      <c r="O103" s="550"/>
      <c r="P103" s="550"/>
      <c r="Q103" s="550"/>
      <c r="R103" s="550"/>
      <c r="S103" s="550"/>
      <c r="T103" s="550"/>
      <c r="U103" s="550"/>
      <c r="V103" s="550"/>
    </row>
    <row r="104" spans="3:22" x14ac:dyDescent="0.35">
      <c r="C104" s="550"/>
      <c r="D104" s="550"/>
      <c r="E104" s="550"/>
      <c r="F104" s="550"/>
      <c r="G104" s="550"/>
      <c r="H104" s="550"/>
      <c r="I104" s="550"/>
      <c r="J104" s="550"/>
      <c r="K104" s="550"/>
      <c r="L104" s="550"/>
      <c r="M104" s="550"/>
      <c r="N104" s="550"/>
      <c r="O104" s="550"/>
      <c r="P104" s="550"/>
      <c r="Q104" s="550"/>
      <c r="R104" s="550"/>
      <c r="S104" s="550"/>
      <c r="T104" s="550"/>
      <c r="U104" s="550"/>
      <c r="V104" s="550"/>
    </row>
    <row r="105" spans="3:22" x14ac:dyDescent="0.35">
      <c r="C105" s="550"/>
      <c r="D105" s="550"/>
      <c r="E105" s="550"/>
      <c r="F105" s="550"/>
      <c r="G105" s="550"/>
      <c r="H105" s="550"/>
      <c r="I105" s="550"/>
      <c r="J105" s="550"/>
      <c r="K105" s="550"/>
      <c r="L105" s="550"/>
      <c r="M105" s="550"/>
      <c r="N105" s="550"/>
      <c r="O105" s="550"/>
      <c r="P105" s="550"/>
      <c r="Q105" s="550"/>
      <c r="R105" s="550"/>
      <c r="S105" s="550"/>
      <c r="T105" s="550"/>
      <c r="U105" s="550"/>
      <c r="V105" s="550"/>
    </row>
    <row r="106" spans="3:22" x14ac:dyDescent="0.35">
      <c r="C106" s="550"/>
      <c r="D106" s="550"/>
      <c r="E106" s="550"/>
      <c r="F106" s="550"/>
      <c r="G106" s="550"/>
      <c r="H106" s="550"/>
      <c r="I106" s="550"/>
      <c r="J106" s="550"/>
      <c r="K106" s="550"/>
      <c r="L106" s="550"/>
      <c r="M106" s="550"/>
      <c r="N106" s="550"/>
      <c r="O106" s="550"/>
      <c r="P106" s="550"/>
      <c r="Q106" s="550"/>
      <c r="R106" s="550"/>
      <c r="S106" s="550"/>
      <c r="T106" s="550"/>
      <c r="U106" s="550"/>
      <c r="V106" s="550"/>
    </row>
    <row r="107" spans="3:22" x14ac:dyDescent="0.35">
      <c r="C107" s="550"/>
      <c r="D107" s="550"/>
      <c r="E107" s="550"/>
      <c r="F107" s="550"/>
      <c r="G107" s="550"/>
      <c r="H107" s="550"/>
      <c r="I107" s="550"/>
      <c r="J107" s="550"/>
      <c r="K107" s="550"/>
      <c r="L107" s="550"/>
      <c r="M107" s="550"/>
      <c r="N107" s="550"/>
      <c r="O107" s="550"/>
      <c r="P107" s="550"/>
      <c r="Q107" s="550"/>
      <c r="R107" s="550"/>
      <c r="S107" s="550"/>
      <c r="T107" s="550"/>
      <c r="U107" s="550"/>
      <c r="V107" s="550"/>
    </row>
    <row r="108" spans="3:22" x14ac:dyDescent="0.35">
      <c r="C108" s="550"/>
      <c r="D108" s="550"/>
      <c r="E108" s="550"/>
      <c r="F108" s="550"/>
      <c r="G108" s="550"/>
      <c r="H108" s="550"/>
      <c r="I108" s="550"/>
      <c r="J108" s="550"/>
      <c r="K108" s="550"/>
      <c r="L108" s="550"/>
      <c r="M108" s="550"/>
      <c r="N108" s="550"/>
      <c r="O108" s="550"/>
      <c r="P108" s="550"/>
      <c r="Q108" s="550"/>
      <c r="R108" s="550"/>
      <c r="S108" s="550"/>
      <c r="T108" s="550"/>
      <c r="U108" s="550"/>
      <c r="V108" s="550"/>
    </row>
    <row r="109" spans="3:22" x14ac:dyDescent="0.35">
      <c r="C109" s="550"/>
      <c r="D109" s="550"/>
      <c r="E109" s="550"/>
      <c r="F109" s="550"/>
      <c r="G109" s="550"/>
      <c r="H109" s="550"/>
      <c r="I109" s="550"/>
      <c r="J109" s="550"/>
      <c r="K109" s="550"/>
      <c r="L109" s="550"/>
      <c r="M109" s="550"/>
      <c r="N109" s="550"/>
      <c r="O109" s="550"/>
      <c r="P109" s="550"/>
      <c r="Q109" s="550"/>
      <c r="R109" s="550"/>
      <c r="S109" s="550"/>
      <c r="T109" s="550"/>
      <c r="U109" s="550"/>
      <c r="V109" s="550"/>
    </row>
    <row r="110" spans="3:22" x14ac:dyDescent="0.35">
      <c r="C110" s="550"/>
      <c r="D110" s="550"/>
      <c r="E110" s="550"/>
      <c r="F110" s="550"/>
      <c r="G110" s="550"/>
      <c r="H110" s="550"/>
      <c r="I110" s="550"/>
      <c r="J110" s="550"/>
      <c r="K110" s="550"/>
      <c r="L110" s="550"/>
      <c r="M110" s="550"/>
      <c r="N110" s="550"/>
      <c r="O110" s="550"/>
      <c r="P110" s="550"/>
      <c r="Q110" s="550"/>
      <c r="R110" s="550"/>
      <c r="S110" s="550"/>
      <c r="T110" s="550"/>
      <c r="U110" s="550"/>
      <c r="V110" s="550"/>
    </row>
    <row r="111" spans="3:22" x14ac:dyDescent="0.35">
      <c r="C111" s="550"/>
      <c r="D111" s="550"/>
      <c r="E111" s="550"/>
      <c r="F111" s="550"/>
      <c r="G111" s="550"/>
      <c r="H111" s="550"/>
      <c r="I111" s="550"/>
      <c r="J111" s="550"/>
      <c r="K111" s="550"/>
      <c r="L111" s="550"/>
      <c r="M111" s="550"/>
      <c r="N111" s="550"/>
      <c r="O111" s="550"/>
      <c r="P111" s="550"/>
      <c r="Q111" s="550"/>
      <c r="R111" s="550"/>
      <c r="S111" s="550"/>
      <c r="T111" s="550"/>
      <c r="U111" s="550"/>
      <c r="V111" s="550"/>
    </row>
    <row r="112" spans="3:22" x14ac:dyDescent="0.35">
      <c r="C112" s="550"/>
      <c r="D112" s="550"/>
      <c r="E112" s="550"/>
      <c r="F112" s="550"/>
      <c r="G112" s="550"/>
      <c r="H112" s="550"/>
      <c r="I112" s="550"/>
      <c r="J112" s="550"/>
      <c r="K112" s="550"/>
      <c r="L112" s="550"/>
      <c r="M112" s="550"/>
      <c r="N112" s="550"/>
      <c r="O112" s="550"/>
      <c r="P112" s="550"/>
      <c r="Q112" s="550"/>
      <c r="R112" s="550"/>
      <c r="S112" s="550"/>
      <c r="T112" s="550"/>
      <c r="U112" s="550"/>
      <c r="V112" s="550"/>
    </row>
    <row r="113" spans="3:22" x14ac:dyDescent="0.35">
      <c r="C113" s="550"/>
      <c r="D113" s="550"/>
      <c r="E113" s="550"/>
      <c r="F113" s="550"/>
      <c r="G113" s="550"/>
      <c r="H113" s="550"/>
      <c r="I113" s="550"/>
      <c r="J113" s="550"/>
      <c r="K113" s="550"/>
      <c r="L113" s="550"/>
      <c r="M113" s="550"/>
      <c r="N113" s="550"/>
      <c r="O113" s="550"/>
      <c r="P113" s="550"/>
      <c r="Q113" s="550"/>
      <c r="R113" s="550"/>
      <c r="S113" s="550"/>
      <c r="T113" s="550"/>
      <c r="U113" s="550"/>
      <c r="V113" s="550"/>
    </row>
    <row r="114" spans="3:22" x14ac:dyDescent="0.35">
      <c r="C114" s="550"/>
      <c r="D114" s="550"/>
      <c r="E114" s="550"/>
      <c r="F114" s="550"/>
      <c r="G114" s="550"/>
      <c r="H114" s="550"/>
      <c r="I114" s="550"/>
      <c r="J114" s="550"/>
      <c r="K114" s="550"/>
      <c r="L114" s="550"/>
      <c r="M114" s="550"/>
      <c r="N114" s="550"/>
      <c r="O114" s="550"/>
      <c r="P114" s="550"/>
      <c r="Q114" s="550"/>
      <c r="R114" s="550"/>
      <c r="S114" s="550"/>
      <c r="T114" s="550"/>
      <c r="U114" s="550"/>
      <c r="V114" s="550"/>
    </row>
    <row r="115" spans="3:22" x14ac:dyDescent="0.35">
      <c r="C115" s="550"/>
      <c r="D115" s="550"/>
      <c r="E115" s="550"/>
      <c r="F115" s="550"/>
      <c r="G115" s="550"/>
      <c r="H115" s="550"/>
      <c r="I115" s="550"/>
      <c r="J115" s="550"/>
      <c r="K115" s="550"/>
      <c r="L115" s="550"/>
      <c r="M115" s="550"/>
      <c r="N115" s="550"/>
      <c r="O115" s="550"/>
      <c r="P115" s="550"/>
      <c r="Q115" s="550"/>
      <c r="R115" s="550"/>
      <c r="S115" s="550"/>
      <c r="T115" s="550"/>
      <c r="U115" s="550"/>
      <c r="V115" s="550"/>
    </row>
    <row r="116" spans="3:22" x14ac:dyDescent="0.35">
      <c r="C116" s="550"/>
      <c r="D116" s="550"/>
      <c r="E116" s="550"/>
      <c r="F116" s="550"/>
      <c r="G116" s="550"/>
      <c r="H116" s="550"/>
      <c r="I116" s="550"/>
      <c r="J116" s="550"/>
      <c r="K116" s="550"/>
      <c r="L116" s="550"/>
      <c r="M116" s="550"/>
      <c r="N116" s="550"/>
      <c r="O116" s="550"/>
      <c r="P116" s="550"/>
      <c r="Q116" s="550"/>
      <c r="R116" s="550"/>
      <c r="S116" s="550"/>
      <c r="T116" s="550"/>
      <c r="U116" s="550"/>
      <c r="V116" s="550"/>
    </row>
    <row r="117" spans="3:22" x14ac:dyDescent="0.35">
      <c r="C117" s="550"/>
      <c r="D117" s="550"/>
      <c r="E117" s="550"/>
      <c r="F117" s="550"/>
      <c r="G117" s="550"/>
      <c r="H117" s="550"/>
      <c r="I117" s="550"/>
      <c r="J117" s="550"/>
      <c r="K117" s="550"/>
      <c r="L117" s="550"/>
      <c r="M117" s="550"/>
      <c r="N117" s="550"/>
      <c r="O117" s="550"/>
      <c r="P117" s="550"/>
      <c r="Q117" s="550"/>
      <c r="R117" s="550"/>
      <c r="S117" s="550"/>
      <c r="T117" s="550"/>
      <c r="U117" s="550"/>
      <c r="V117" s="550"/>
    </row>
    <row r="118" spans="3:22" x14ac:dyDescent="0.35">
      <c r="C118" s="550"/>
      <c r="D118" s="550"/>
      <c r="E118" s="550"/>
      <c r="F118" s="550"/>
      <c r="G118" s="550"/>
      <c r="H118" s="550"/>
      <c r="I118" s="550"/>
      <c r="J118" s="550"/>
      <c r="K118" s="550"/>
      <c r="L118" s="550"/>
      <c r="M118" s="550"/>
      <c r="N118" s="550"/>
      <c r="O118" s="550"/>
      <c r="P118" s="550"/>
      <c r="Q118" s="550"/>
      <c r="R118" s="550"/>
      <c r="S118" s="550"/>
      <c r="T118" s="550"/>
      <c r="U118" s="550"/>
      <c r="V118" s="550"/>
    </row>
    <row r="119" spans="3:22" x14ac:dyDescent="0.35">
      <c r="C119" s="550"/>
      <c r="D119" s="550"/>
      <c r="E119" s="550"/>
      <c r="F119" s="550"/>
      <c r="G119" s="550"/>
      <c r="H119" s="550"/>
      <c r="I119" s="550"/>
      <c r="J119" s="550"/>
      <c r="K119" s="550"/>
      <c r="L119" s="550"/>
      <c r="M119" s="550"/>
      <c r="N119" s="550"/>
      <c r="O119" s="550"/>
      <c r="P119" s="550"/>
      <c r="Q119" s="550"/>
      <c r="R119" s="550"/>
      <c r="S119" s="550"/>
      <c r="T119" s="550"/>
      <c r="U119" s="550"/>
      <c r="V119" s="550"/>
    </row>
    <row r="120" spans="3:22" x14ac:dyDescent="0.35">
      <c r="C120" s="550"/>
      <c r="D120" s="550"/>
      <c r="E120" s="550"/>
      <c r="F120" s="550"/>
      <c r="G120" s="550"/>
      <c r="H120" s="550"/>
      <c r="I120" s="550"/>
      <c r="J120" s="550"/>
      <c r="K120" s="550"/>
      <c r="L120" s="550"/>
      <c r="M120" s="550"/>
      <c r="N120" s="550"/>
      <c r="O120" s="550"/>
      <c r="P120" s="550"/>
      <c r="Q120" s="550"/>
      <c r="R120" s="550"/>
      <c r="S120" s="550"/>
      <c r="T120" s="550"/>
      <c r="U120" s="550"/>
      <c r="V120" s="550"/>
    </row>
    <row r="121" spans="3:22" x14ac:dyDescent="0.35">
      <c r="C121" s="550"/>
      <c r="D121" s="550"/>
      <c r="E121" s="550"/>
      <c r="F121" s="550"/>
      <c r="G121" s="550"/>
      <c r="H121" s="550"/>
      <c r="I121" s="550"/>
      <c r="J121" s="550"/>
      <c r="K121" s="550"/>
      <c r="L121" s="550"/>
      <c r="M121" s="550"/>
      <c r="N121" s="550"/>
      <c r="O121" s="550"/>
      <c r="P121" s="550"/>
      <c r="Q121" s="550"/>
      <c r="R121" s="550"/>
      <c r="S121" s="550"/>
      <c r="T121" s="550"/>
      <c r="U121" s="550"/>
      <c r="V121" s="550"/>
    </row>
    <row r="122" spans="3:22" x14ac:dyDescent="0.35">
      <c r="C122" s="550"/>
      <c r="D122" s="550"/>
      <c r="E122" s="550"/>
      <c r="F122" s="550"/>
      <c r="G122" s="550"/>
      <c r="H122" s="550"/>
      <c r="I122" s="550"/>
      <c r="J122" s="550"/>
      <c r="K122" s="550"/>
      <c r="L122" s="550"/>
      <c r="M122" s="550"/>
      <c r="N122" s="550"/>
      <c r="O122" s="550"/>
      <c r="P122" s="550"/>
      <c r="Q122" s="550"/>
      <c r="R122" s="550"/>
      <c r="S122" s="550"/>
      <c r="T122" s="550"/>
      <c r="U122" s="550"/>
      <c r="V122" s="550"/>
    </row>
    <row r="123" spans="3:22" x14ac:dyDescent="0.35">
      <c r="C123" s="550"/>
      <c r="D123" s="550"/>
      <c r="E123" s="550"/>
      <c r="F123" s="550"/>
      <c r="G123" s="550"/>
      <c r="H123" s="550"/>
      <c r="I123" s="550"/>
      <c r="J123" s="550"/>
      <c r="K123" s="550"/>
      <c r="L123" s="550"/>
      <c r="M123" s="550"/>
      <c r="N123" s="550"/>
      <c r="O123" s="550"/>
      <c r="P123" s="550"/>
      <c r="Q123" s="550"/>
      <c r="R123" s="550"/>
      <c r="S123" s="550"/>
      <c r="T123" s="550"/>
      <c r="U123" s="550"/>
      <c r="V123" s="550"/>
    </row>
    <row r="124" spans="3:22" x14ac:dyDescent="0.35">
      <c r="C124" s="550"/>
      <c r="D124" s="550"/>
      <c r="E124" s="550"/>
      <c r="F124" s="550"/>
      <c r="G124" s="550"/>
      <c r="H124" s="550"/>
      <c r="I124" s="550"/>
      <c r="J124" s="550"/>
      <c r="K124" s="550"/>
      <c r="L124" s="550"/>
      <c r="M124" s="550"/>
      <c r="N124" s="550"/>
      <c r="O124" s="550"/>
      <c r="P124" s="550"/>
      <c r="Q124" s="550"/>
      <c r="R124" s="550"/>
      <c r="S124" s="550"/>
      <c r="T124" s="550"/>
      <c r="U124" s="550"/>
      <c r="V124" s="550"/>
    </row>
    <row r="125" spans="3:22" x14ac:dyDescent="0.35">
      <c r="C125" s="550"/>
      <c r="D125" s="550"/>
      <c r="E125" s="550"/>
      <c r="F125" s="550"/>
      <c r="G125" s="550"/>
      <c r="H125" s="550"/>
      <c r="I125" s="550"/>
      <c r="J125" s="550"/>
      <c r="K125" s="550"/>
      <c r="L125" s="550"/>
      <c r="M125" s="550"/>
      <c r="N125" s="550"/>
      <c r="O125" s="550"/>
      <c r="P125" s="550"/>
      <c r="Q125" s="550"/>
      <c r="R125" s="550"/>
      <c r="S125" s="550"/>
      <c r="T125" s="550"/>
      <c r="U125" s="550"/>
      <c r="V125" s="550"/>
    </row>
    <row r="126" spans="3:22" x14ac:dyDescent="0.35">
      <c r="C126" s="550"/>
      <c r="D126" s="550"/>
      <c r="E126" s="550"/>
      <c r="F126" s="550"/>
      <c r="G126" s="550"/>
      <c r="H126" s="550"/>
      <c r="I126" s="550"/>
      <c r="J126" s="550"/>
      <c r="K126" s="550"/>
      <c r="L126" s="550"/>
      <c r="M126" s="550"/>
      <c r="N126" s="550"/>
      <c r="O126" s="550"/>
      <c r="P126" s="550"/>
      <c r="Q126" s="550"/>
      <c r="R126" s="550"/>
      <c r="S126" s="550"/>
      <c r="T126" s="550"/>
      <c r="U126" s="550"/>
      <c r="V126" s="550"/>
    </row>
    <row r="127" spans="3:22" x14ac:dyDescent="0.35">
      <c r="C127" s="550"/>
      <c r="D127" s="550"/>
      <c r="E127" s="550"/>
      <c r="F127" s="550"/>
      <c r="G127" s="550"/>
      <c r="H127" s="550"/>
      <c r="I127" s="550"/>
      <c r="J127" s="550"/>
      <c r="K127" s="550"/>
      <c r="L127" s="550"/>
      <c r="M127" s="550"/>
      <c r="N127" s="550"/>
      <c r="O127" s="550"/>
      <c r="P127" s="550"/>
      <c r="Q127" s="550"/>
      <c r="R127" s="550"/>
      <c r="S127" s="550"/>
      <c r="T127" s="550"/>
      <c r="U127" s="550"/>
      <c r="V127" s="550"/>
    </row>
    <row r="128" spans="3:22" x14ac:dyDescent="0.35">
      <c r="C128" s="550"/>
      <c r="D128" s="550"/>
      <c r="E128" s="550"/>
      <c r="F128" s="550"/>
      <c r="G128" s="550"/>
      <c r="H128" s="550"/>
      <c r="I128" s="550"/>
      <c r="J128" s="550"/>
      <c r="K128" s="550"/>
      <c r="L128" s="550"/>
      <c r="M128" s="550"/>
      <c r="N128" s="550"/>
      <c r="O128" s="550"/>
      <c r="P128" s="550"/>
      <c r="Q128" s="550"/>
      <c r="R128" s="550"/>
      <c r="S128" s="550"/>
      <c r="T128" s="550"/>
      <c r="U128" s="550"/>
      <c r="V128" s="550"/>
    </row>
    <row r="129" spans="3:22" x14ac:dyDescent="0.35">
      <c r="C129" s="550"/>
      <c r="D129" s="550"/>
      <c r="E129" s="550"/>
      <c r="F129" s="550"/>
      <c r="G129" s="550"/>
      <c r="H129" s="550"/>
      <c r="I129" s="550"/>
      <c r="J129" s="550"/>
      <c r="K129" s="550"/>
      <c r="L129" s="550"/>
      <c r="M129" s="550"/>
      <c r="N129" s="550"/>
      <c r="O129" s="550"/>
      <c r="P129" s="550"/>
      <c r="Q129" s="550"/>
      <c r="R129" s="550"/>
      <c r="S129" s="550"/>
      <c r="T129" s="550"/>
      <c r="U129" s="550"/>
      <c r="V129" s="550"/>
    </row>
    <row r="130" spans="3:22" x14ac:dyDescent="0.35">
      <c r="C130" s="550"/>
      <c r="D130" s="550"/>
      <c r="E130" s="550"/>
      <c r="F130" s="550"/>
      <c r="G130" s="550"/>
      <c r="H130" s="550"/>
      <c r="I130" s="550"/>
      <c r="J130" s="550"/>
      <c r="K130" s="550"/>
      <c r="L130" s="550"/>
      <c r="M130" s="550"/>
      <c r="N130" s="550"/>
      <c r="O130" s="550"/>
      <c r="P130" s="550"/>
      <c r="Q130" s="550"/>
      <c r="R130" s="550"/>
      <c r="S130" s="550"/>
      <c r="T130" s="550"/>
      <c r="U130" s="550"/>
      <c r="V130" s="550"/>
    </row>
    <row r="131" spans="3:22" x14ac:dyDescent="0.35">
      <c r="C131" s="550"/>
      <c r="D131" s="550"/>
      <c r="E131" s="550"/>
      <c r="F131" s="550"/>
      <c r="G131" s="550"/>
      <c r="H131" s="550"/>
      <c r="I131" s="550"/>
      <c r="J131" s="550"/>
      <c r="K131" s="550"/>
      <c r="L131" s="550"/>
      <c r="M131" s="550"/>
      <c r="N131" s="550"/>
      <c r="O131" s="550"/>
      <c r="P131" s="550"/>
      <c r="Q131" s="550"/>
      <c r="R131" s="550"/>
      <c r="S131" s="550"/>
      <c r="T131" s="550"/>
      <c r="U131" s="550"/>
      <c r="V131" s="550"/>
    </row>
    <row r="132" spans="3:22" x14ac:dyDescent="0.35">
      <c r="C132" s="550"/>
      <c r="D132" s="550"/>
      <c r="E132" s="550"/>
      <c r="F132" s="550"/>
      <c r="G132" s="550"/>
      <c r="H132" s="550"/>
      <c r="I132" s="550"/>
      <c r="J132" s="550"/>
      <c r="K132" s="550"/>
      <c r="L132" s="550"/>
      <c r="M132" s="550"/>
      <c r="N132" s="550"/>
      <c r="O132" s="550"/>
      <c r="P132" s="550"/>
      <c r="Q132" s="550"/>
      <c r="R132" s="550"/>
      <c r="S132" s="550"/>
      <c r="T132" s="550"/>
      <c r="U132" s="550"/>
      <c r="V132" s="550"/>
    </row>
    <row r="133" spans="3:22" x14ac:dyDescent="0.35">
      <c r="C133" s="550"/>
      <c r="D133" s="550"/>
      <c r="E133" s="550"/>
      <c r="F133" s="550"/>
      <c r="G133" s="550"/>
      <c r="H133" s="550"/>
      <c r="I133" s="550"/>
      <c r="J133" s="550"/>
      <c r="K133" s="550"/>
      <c r="L133" s="550"/>
      <c r="M133" s="550"/>
      <c r="N133" s="550"/>
      <c r="O133" s="550"/>
      <c r="P133" s="550"/>
      <c r="Q133" s="550"/>
      <c r="R133" s="550"/>
      <c r="S133" s="550"/>
      <c r="T133" s="550"/>
      <c r="U133" s="550"/>
      <c r="V133" s="550"/>
    </row>
    <row r="134" spans="3:22" x14ac:dyDescent="0.35">
      <c r="C134" s="550"/>
      <c r="D134" s="550"/>
      <c r="E134" s="550"/>
      <c r="F134" s="550"/>
      <c r="G134" s="550"/>
      <c r="H134" s="550"/>
      <c r="I134" s="550"/>
      <c r="J134" s="550"/>
      <c r="K134" s="550"/>
      <c r="L134" s="550"/>
      <c r="M134" s="550"/>
      <c r="N134" s="550"/>
      <c r="O134" s="550"/>
      <c r="P134" s="550"/>
      <c r="Q134" s="550"/>
      <c r="R134" s="550"/>
      <c r="S134" s="550"/>
      <c r="T134" s="550"/>
      <c r="U134" s="550"/>
      <c r="V134" s="550"/>
    </row>
    <row r="135" spans="3:22" x14ac:dyDescent="0.35">
      <c r="C135" s="550"/>
      <c r="D135" s="550"/>
      <c r="E135" s="550"/>
      <c r="F135" s="550"/>
      <c r="G135" s="550"/>
      <c r="H135" s="550"/>
      <c r="I135" s="550"/>
      <c r="J135" s="550"/>
      <c r="K135" s="550"/>
      <c r="L135" s="550"/>
      <c r="M135" s="550"/>
      <c r="N135" s="550"/>
      <c r="O135" s="550"/>
      <c r="P135" s="550"/>
      <c r="Q135" s="550"/>
      <c r="R135" s="550"/>
      <c r="S135" s="550"/>
      <c r="T135" s="550"/>
      <c r="U135" s="550"/>
      <c r="V135" s="550"/>
    </row>
    <row r="136" spans="3:22" x14ac:dyDescent="0.35">
      <c r="C136" s="550"/>
      <c r="D136" s="550"/>
      <c r="E136" s="550"/>
      <c r="F136" s="550"/>
      <c r="G136" s="550"/>
      <c r="H136" s="550"/>
      <c r="I136" s="550"/>
      <c r="J136" s="550"/>
      <c r="K136" s="550"/>
      <c r="L136" s="550"/>
      <c r="M136" s="550"/>
      <c r="N136" s="550"/>
      <c r="O136" s="550"/>
      <c r="P136" s="550"/>
      <c r="Q136" s="550"/>
      <c r="R136" s="550"/>
      <c r="S136" s="550"/>
      <c r="T136" s="550"/>
      <c r="U136" s="550"/>
      <c r="V136" s="550"/>
    </row>
    <row r="137" spans="3:22" x14ac:dyDescent="0.35">
      <c r="C137" s="550"/>
      <c r="D137" s="550"/>
      <c r="E137" s="550"/>
      <c r="F137" s="550"/>
      <c r="G137" s="550"/>
      <c r="H137" s="550"/>
      <c r="I137" s="550"/>
      <c r="J137" s="550"/>
      <c r="K137" s="550"/>
      <c r="L137" s="550"/>
      <c r="M137" s="550"/>
      <c r="N137" s="550"/>
      <c r="O137" s="550"/>
      <c r="P137" s="550"/>
      <c r="Q137" s="550"/>
      <c r="R137" s="550"/>
      <c r="S137" s="550"/>
      <c r="T137" s="550"/>
      <c r="U137" s="550"/>
      <c r="V137" s="550"/>
    </row>
    <row r="138" spans="3:22" x14ac:dyDescent="0.35">
      <c r="C138" s="550"/>
      <c r="D138" s="550"/>
      <c r="E138" s="550"/>
      <c r="F138" s="550"/>
      <c r="G138" s="550"/>
      <c r="H138" s="550"/>
      <c r="I138" s="550"/>
      <c r="J138" s="550"/>
      <c r="K138" s="550"/>
      <c r="L138" s="550"/>
      <c r="M138" s="550"/>
      <c r="N138" s="550"/>
      <c r="O138" s="550"/>
      <c r="P138" s="550"/>
      <c r="Q138" s="550"/>
      <c r="R138" s="550"/>
      <c r="S138" s="550"/>
      <c r="T138" s="550"/>
      <c r="U138" s="550"/>
      <c r="V138" s="550"/>
    </row>
    <row r="139" spans="3:22" x14ac:dyDescent="0.35">
      <c r="C139" s="550"/>
      <c r="D139" s="550"/>
      <c r="E139" s="550"/>
      <c r="F139" s="550"/>
      <c r="G139" s="550"/>
      <c r="H139" s="550"/>
      <c r="I139" s="550"/>
      <c r="J139" s="550"/>
      <c r="K139" s="550"/>
      <c r="L139" s="550"/>
      <c r="M139" s="550"/>
      <c r="N139" s="550"/>
      <c r="O139" s="550"/>
      <c r="P139" s="550"/>
      <c r="Q139" s="550"/>
      <c r="R139" s="550"/>
      <c r="S139" s="550"/>
      <c r="T139" s="550"/>
      <c r="U139" s="550"/>
      <c r="V139" s="550"/>
    </row>
    <row r="140" spans="3:22" x14ac:dyDescent="0.35">
      <c r="C140" s="550"/>
      <c r="D140" s="550"/>
      <c r="E140" s="550"/>
      <c r="F140" s="550"/>
      <c r="G140" s="550"/>
      <c r="H140" s="550"/>
      <c r="I140" s="550"/>
      <c r="J140" s="550"/>
      <c r="K140" s="550"/>
      <c r="L140" s="550"/>
      <c r="M140" s="550"/>
      <c r="N140" s="550"/>
      <c r="O140" s="550"/>
      <c r="P140" s="550"/>
      <c r="Q140" s="550"/>
      <c r="R140" s="550"/>
      <c r="S140" s="550"/>
      <c r="T140" s="550"/>
      <c r="U140" s="550"/>
      <c r="V140" s="550"/>
    </row>
    <row r="141" spans="3:22" x14ac:dyDescent="0.35">
      <c r="C141" s="550"/>
      <c r="D141" s="550"/>
      <c r="E141" s="550"/>
      <c r="F141" s="550"/>
      <c r="G141" s="550"/>
      <c r="H141" s="550"/>
      <c r="I141" s="550"/>
      <c r="J141" s="550"/>
      <c r="K141" s="550"/>
      <c r="L141" s="550"/>
      <c r="M141" s="550"/>
      <c r="N141" s="550"/>
      <c r="O141" s="550"/>
      <c r="P141" s="550"/>
      <c r="Q141" s="550"/>
      <c r="R141" s="550"/>
      <c r="S141" s="550"/>
      <c r="T141" s="550"/>
      <c r="U141" s="550"/>
      <c r="V141" s="550"/>
    </row>
    <row r="142" spans="3:22" x14ac:dyDescent="0.35">
      <c r="C142" s="550"/>
      <c r="D142" s="550"/>
      <c r="E142" s="550"/>
      <c r="F142" s="550"/>
      <c r="G142" s="550"/>
      <c r="H142" s="550"/>
      <c r="I142" s="550"/>
      <c r="J142" s="550"/>
      <c r="K142" s="550"/>
      <c r="L142" s="550"/>
      <c r="M142" s="550"/>
      <c r="N142" s="550"/>
      <c r="O142" s="550"/>
      <c r="P142" s="550"/>
      <c r="Q142" s="550"/>
      <c r="R142" s="550"/>
      <c r="S142" s="550"/>
      <c r="T142" s="550"/>
      <c r="U142" s="550"/>
      <c r="V142" s="550"/>
    </row>
    <row r="143" spans="3:22" x14ac:dyDescent="0.35">
      <c r="C143" s="550"/>
      <c r="D143" s="550"/>
      <c r="E143" s="550"/>
      <c r="F143" s="550"/>
      <c r="G143" s="550"/>
      <c r="H143" s="550"/>
      <c r="I143" s="550"/>
      <c r="J143" s="550"/>
      <c r="K143" s="550"/>
      <c r="L143" s="550"/>
      <c r="M143" s="550"/>
      <c r="N143" s="550"/>
      <c r="O143" s="550"/>
      <c r="P143" s="550"/>
      <c r="Q143" s="550"/>
      <c r="R143" s="550"/>
      <c r="S143" s="550"/>
      <c r="T143" s="550"/>
      <c r="U143" s="550"/>
      <c r="V143" s="550"/>
    </row>
    <row r="144" spans="3:22" x14ac:dyDescent="0.35">
      <c r="C144" s="550"/>
      <c r="D144" s="550"/>
      <c r="E144" s="550"/>
      <c r="F144" s="550"/>
      <c r="G144" s="550"/>
      <c r="H144" s="550"/>
      <c r="I144" s="550"/>
      <c r="J144" s="550"/>
      <c r="K144" s="550"/>
      <c r="L144" s="550"/>
      <c r="M144" s="550"/>
      <c r="N144" s="550"/>
      <c r="O144" s="550"/>
      <c r="P144" s="550"/>
      <c r="Q144" s="550"/>
      <c r="R144" s="550"/>
      <c r="S144" s="550"/>
      <c r="T144" s="550"/>
      <c r="U144" s="550"/>
      <c r="V144" s="550"/>
    </row>
    <row r="145" spans="3:22" x14ac:dyDescent="0.35">
      <c r="C145" s="550"/>
      <c r="D145" s="550"/>
      <c r="E145" s="550"/>
      <c r="F145" s="550"/>
      <c r="G145" s="550"/>
      <c r="H145" s="550"/>
      <c r="I145" s="550"/>
      <c r="J145" s="550"/>
      <c r="K145" s="550"/>
      <c r="L145" s="550"/>
      <c r="M145" s="550"/>
      <c r="N145" s="550"/>
      <c r="O145" s="550"/>
      <c r="P145" s="550"/>
      <c r="Q145" s="550"/>
      <c r="R145" s="550"/>
      <c r="S145" s="550"/>
      <c r="T145" s="550"/>
      <c r="U145" s="550"/>
      <c r="V145" s="550"/>
    </row>
    <row r="146" spans="3:22" x14ac:dyDescent="0.35">
      <c r="C146" s="550"/>
      <c r="D146" s="550"/>
      <c r="E146" s="550"/>
      <c r="F146" s="550"/>
      <c r="G146" s="550"/>
      <c r="H146" s="550"/>
      <c r="I146" s="550"/>
      <c r="J146" s="550"/>
      <c r="K146" s="550"/>
      <c r="L146" s="550"/>
      <c r="M146" s="550"/>
      <c r="N146" s="550"/>
      <c r="O146" s="550"/>
      <c r="P146" s="550"/>
      <c r="Q146" s="550"/>
      <c r="R146" s="550"/>
      <c r="S146" s="550"/>
      <c r="T146" s="550"/>
      <c r="U146" s="550"/>
      <c r="V146" s="550"/>
    </row>
    <row r="147" spans="3:22" x14ac:dyDescent="0.35">
      <c r="C147" s="550"/>
      <c r="D147" s="550"/>
      <c r="E147" s="550"/>
      <c r="F147" s="550"/>
      <c r="G147" s="550"/>
      <c r="H147" s="550"/>
      <c r="I147" s="550"/>
      <c r="J147" s="550"/>
      <c r="K147" s="550"/>
      <c r="L147" s="550"/>
      <c r="M147" s="550"/>
      <c r="N147" s="550"/>
      <c r="O147" s="550"/>
      <c r="P147" s="550"/>
      <c r="Q147" s="550"/>
      <c r="R147" s="550"/>
      <c r="S147" s="550"/>
      <c r="T147" s="550"/>
      <c r="U147" s="550"/>
      <c r="V147" s="550"/>
    </row>
    <row r="148" spans="3:22" x14ac:dyDescent="0.35">
      <c r="C148" s="550"/>
      <c r="D148" s="550"/>
      <c r="E148" s="550"/>
      <c r="F148" s="550"/>
      <c r="G148" s="550"/>
      <c r="H148" s="550"/>
      <c r="I148" s="550"/>
      <c r="J148" s="550"/>
      <c r="K148" s="550"/>
      <c r="L148" s="550"/>
      <c r="M148" s="550"/>
      <c r="N148" s="550"/>
      <c r="O148" s="550"/>
      <c r="P148" s="550"/>
      <c r="Q148" s="550"/>
      <c r="R148" s="550"/>
      <c r="S148" s="550"/>
      <c r="T148" s="550"/>
      <c r="U148" s="550"/>
      <c r="V148" s="550"/>
    </row>
    <row r="149" spans="3:22" x14ac:dyDescent="0.35">
      <c r="C149" s="550"/>
      <c r="D149" s="550"/>
      <c r="E149" s="550"/>
      <c r="F149" s="550"/>
      <c r="G149" s="550"/>
      <c r="H149" s="550"/>
      <c r="I149" s="550"/>
      <c r="J149" s="550"/>
      <c r="K149" s="550"/>
      <c r="L149" s="550"/>
      <c r="M149" s="550"/>
      <c r="N149" s="550"/>
      <c r="O149" s="550"/>
      <c r="P149" s="550"/>
      <c r="Q149" s="550"/>
      <c r="R149" s="550"/>
      <c r="S149" s="550"/>
      <c r="T149" s="550"/>
      <c r="U149" s="550"/>
      <c r="V149" s="550"/>
    </row>
    <row r="150" spans="3:22" x14ac:dyDescent="0.35">
      <c r="C150" s="550"/>
      <c r="D150" s="550"/>
      <c r="E150" s="550"/>
      <c r="F150" s="550"/>
      <c r="G150" s="550"/>
      <c r="H150" s="550"/>
      <c r="I150" s="550"/>
      <c r="J150" s="550"/>
      <c r="K150" s="550"/>
      <c r="L150" s="550"/>
      <c r="M150" s="550"/>
      <c r="N150" s="550"/>
      <c r="O150" s="550"/>
      <c r="P150" s="550"/>
      <c r="Q150" s="550"/>
      <c r="R150" s="550"/>
      <c r="S150" s="550"/>
      <c r="T150" s="550"/>
      <c r="U150" s="550"/>
      <c r="V150" s="550"/>
    </row>
    <row r="151" spans="3:22" x14ac:dyDescent="0.35">
      <c r="C151" s="550"/>
      <c r="D151" s="550"/>
      <c r="E151" s="550"/>
      <c r="F151" s="550"/>
      <c r="G151" s="550"/>
      <c r="H151" s="550"/>
      <c r="I151" s="550"/>
      <c r="J151" s="550"/>
      <c r="K151" s="550"/>
      <c r="L151" s="550"/>
      <c r="M151" s="550"/>
      <c r="N151" s="550"/>
      <c r="O151" s="550"/>
      <c r="P151" s="550"/>
      <c r="Q151" s="550"/>
      <c r="R151" s="550"/>
      <c r="S151" s="550"/>
      <c r="T151" s="550"/>
      <c r="U151" s="550"/>
      <c r="V151" s="550"/>
    </row>
    <row r="152" spans="3:22" x14ac:dyDescent="0.35">
      <c r="C152" s="550"/>
      <c r="D152" s="550"/>
      <c r="E152" s="550"/>
      <c r="F152" s="550"/>
      <c r="G152" s="550"/>
      <c r="H152" s="550"/>
      <c r="I152" s="550"/>
      <c r="J152" s="550"/>
      <c r="K152" s="550"/>
      <c r="L152" s="550"/>
      <c r="M152" s="550"/>
      <c r="N152" s="550"/>
      <c r="O152" s="550"/>
      <c r="P152" s="550"/>
      <c r="Q152" s="550"/>
      <c r="R152" s="550"/>
      <c r="S152" s="550"/>
      <c r="T152" s="550"/>
      <c r="U152" s="550"/>
      <c r="V152" s="550"/>
    </row>
    <row r="153" spans="3:22" x14ac:dyDescent="0.35">
      <c r="C153" s="550"/>
      <c r="D153" s="550"/>
      <c r="E153" s="550"/>
      <c r="F153" s="550"/>
      <c r="G153" s="550"/>
      <c r="H153" s="550"/>
      <c r="I153" s="550"/>
      <c r="J153" s="550"/>
      <c r="K153" s="550"/>
      <c r="L153" s="550"/>
      <c r="M153" s="550"/>
      <c r="N153" s="550"/>
      <c r="O153" s="550"/>
      <c r="P153" s="550"/>
      <c r="Q153" s="550"/>
      <c r="R153" s="550"/>
      <c r="S153" s="550"/>
      <c r="T153" s="550"/>
      <c r="U153" s="550"/>
      <c r="V153" s="550"/>
    </row>
    <row r="154" spans="3:22" x14ac:dyDescent="0.35">
      <c r="C154" s="550"/>
      <c r="D154" s="550"/>
      <c r="E154" s="550"/>
      <c r="F154" s="550"/>
      <c r="G154" s="550"/>
      <c r="H154" s="550"/>
      <c r="I154" s="550"/>
      <c r="J154" s="550"/>
      <c r="K154" s="550"/>
      <c r="L154" s="550"/>
      <c r="M154" s="550"/>
      <c r="N154" s="550"/>
      <c r="O154" s="550"/>
      <c r="P154" s="550"/>
      <c r="Q154" s="550"/>
      <c r="R154" s="550"/>
      <c r="S154" s="550"/>
      <c r="T154" s="550"/>
      <c r="U154" s="550"/>
      <c r="V154" s="550"/>
    </row>
    <row r="155" spans="3:22" x14ac:dyDescent="0.35">
      <c r="C155" s="550"/>
      <c r="D155" s="550"/>
      <c r="E155" s="550"/>
      <c r="F155" s="550"/>
      <c r="G155" s="550"/>
      <c r="H155" s="550"/>
      <c r="I155" s="550"/>
      <c r="J155" s="550"/>
      <c r="K155" s="550"/>
      <c r="L155" s="550"/>
      <c r="M155" s="550"/>
      <c r="N155" s="550"/>
      <c r="O155" s="550"/>
      <c r="P155" s="550"/>
      <c r="Q155" s="550"/>
      <c r="R155" s="550"/>
      <c r="S155" s="550"/>
      <c r="T155" s="550"/>
      <c r="U155" s="550"/>
      <c r="V155" s="550"/>
    </row>
    <row r="156" spans="3:22" x14ac:dyDescent="0.35">
      <c r="C156" s="550"/>
      <c r="D156" s="550"/>
      <c r="E156" s="550"/>
      <c r="F156" s="550"/>
      <c r="G156" s="550"/>
      <c r="H156" s="550"/>
      <c r="I156" s="550"/>
      <c r="J156" s="550"/>
      <c r="K156" s="550"/>
      <c r="L156" s="550"/>
      <c r="M156" s="550"/>
      <c r="N156" s="550"/>
      <c r="O156" s="550"/>
      <c r="P156" s="550"/>
      <c r="Q156" s="550"/>
      <c r="R156" s="550"/>
      <c r="S156" s="550"/>
      <c r="T156" s="550"/>
      <c r="U156" s="550"/>
      <c r="V156" s="550"/>
    </row>
    <row r="157" spans="3:22" x14ac:dyDescent="0.35">
      <c r="C157" s="550"/>
      <c r="D157" s="550"/>
      <c r="E157" s="550"/>
      <c r="F157" s="550"/>
      <c r="G157" s="550"/>
      <c r="H157" s="550"/>
      <c r="I157" s="550"/>
      <c r="J157" s="550"/>
      <c r="K157" s="550"/>
      <c r="L157" s="550"/>
      <c r="M157" s="550"/>
      <c r="N157" s="550"/>
      <c r="O157" s="550"/>
      <c r="P157" s="550"/>
      <c r="Q157" s="550"/>
      <c r="R157" s="550"/>
      <c r="S157" s="550"/>
      <c r="T157" s="550"/>
      <c r="U157" s="550"/>
      <c r="V157" s="550"/>
    </row>
    <row r="158" spans="3:22" x14ac:dyDescent="0.35">
      <c r="C158" s="550"/>
      <c r="D158" s="550"/>
      <c r="E158" s="550"/>
      <c r="F158" s="550"/>
      <c r="G158" s="550"/>
      <c r="H158" s="550"/>
      <c r="I158" s="550"/>
      <c r="J158" s="550"/>
      <c r="K158" s="550"/>
      <c r="L158" s="550"/>
      <c r="M158" s="550"/>
      <c r="N158" s="550"/>
      <c r="O158" s="550"/>
      <c r="P158" s="550"/>
      <c r="Q158" s="550"/>
      <c r="R158" s="550"/>
      <c r="S158" s="550"/>
      <c r="T158" s="550"/>
      <c r="U158" s="550"/>
      <c r="V158" s="550"/>
    </row>
    <row r="159" spans="3:22" x14ac:dyDescent="0.35">
      <c r="C159" s="550"/>
      <c r="D159" s="550"/>
      <c r="E159" s="550"/>
      <c r="F159" s="550"/>
      <c r="G159" s="550"/>
      <c r="H159" s="550"/>
      <c r="I159" s="550"/>
      <c r="J159" s="550"/>
      <c r="K159" s="550"/>
      <c r="L159" s="550"/>
      <c r="M159" s="550"/>
      <c r="N159" s="550"/>
      <c r="O159" s="550"/>
      <c r="P159" s="550"/>
      <c r="Q159" s="550"/>
      <c r="R159" s="550"/>
      <c r="S159" s="550"/>
      <c r="T159" s="550"/>
      <c r="U159" s="550"/>
      <c r="V159" s="550"/>
    </row>
    <row r="160" spans="3:22" x14ac:dyDescent="0.35">
      <c r="C160" s="550"/>
      <c r="D160" s="550"/>
      <c r="E160" s="550"/>
      <c r="F160" s="550"/>
      <c r="G160" s="550"/>
      <c r="H160" s="550"/>
      <c r="I160" s="550"/>
      <c r="J160" s="550"/>
      <c r="K160" s="550"/>
      <c r="L160" s="550"/>
      <c r="M160" s="550"/>
      <c r="N160" s="550"/>
      <c r="O160" s="550"/>
      <c r="P160" s="550"/>
      <c r="Q160" s="550"/>
      <c r="R160" s="550"/>
      <c r="S160" s="550"/>
      <c r="T160" s="550"/>
      <c r="U160" s="550"/>
      <c r="V160" s="550"/>
    </row>
    <row r="161" spans="3:22" x14ac:dyDescent="0.35">
      <c r="C161" s="550"/>
      <c r="D161" s="550"/>
      <c r="E161" s="550"/>
      <c r="F161" s="550"/>
      <c r="G161" s="550"/>
      <c r="H161" s="550"/>
      <c r="I161" s="550"/>
      <c r="J161" s="550"/>
      <c r="K161" s="550"/>
      <c r="L161" s="550"/>
      <c r="M161" s="550"/>
      <c r="N161" s="550"/>
      <c r="O161" s="550"/>
      <c r="P161" s="550"/>
      <c r="Q161" s="550"/>
      <c r="R161" s="550"/>
      <c r="S161" s="550"/>
      <c r="T161" s="550"/>
      <c r="U161" s="550"/>
      <c r="V161" s="550"/>
    </row>
    <row r="162" spans="3:22" x14ac:dyDescent="0.35">
      <c r="C162" s="550"/>
      <c r="D162" s="550"/>
      <c r="E162" s="550"/>
      <c r="F162" s="550"/>
      <c r="G162" s="550"/>
      <c r="H162" s="550"/>
      <c r="I162" s="550"/>
      <c r="J162" s="550"/>
      <c r="K162" s="550"/>
      <c r="L162" s="550"/>
      <c r="M162" s="550"/>
      <c r="N162" s="550"/>
      <c r="O162" s="550"/>
      <c r="P162" s="550"/>
      <c r="Q162" s="550"/>
      <c r="R162" s="550"/>
      <c r="S162" s="550"/>
      <c r="T162" s="550"/>
      <c r="U162" s="550"/>
      <c r="V162" s="550"/>
    </row>
    <row r="163" spans="3:22" x14ac:dyDescent="0.35">
      <c r="C163" s="550"/>
      <c r="D163" s="550"/>
      <c r="E163" s="550"/>
      <c r="F163" s="550"/>
      <c r="G163" s="550"/>
      <c r="H163" s="550"/>
      <c r="I163" s="550"/>
      <c r="J163" s="550"/>
      <c r="K163" s="550"/>
      <c r="L163" s="550"/>
      <c r="M163" s="550"/>
      <c r="N163" s="550"/>
      <c r="O163" s="550"/>
      <c r="P163" s="550"/>
      <c r="Q163" s="550"/>
      <c r="R163" s="550"/>
      <c r="S163" s="550"/>
      <c r="T163" s="550"/>
      <c r="U163" s="550"/>
      <c r="V163" s="550"/>
    </row>
    <row r="164" spans="3:22" x14ac:dyDescent="0.35">
      <c r="C164" s="550"/>
      <c r="D164" s="550"/>
      <c r="E164" s="550"/>
      <c r="F164" s="550"/>
      <c r="G164" s="550"/>
      <c r="H164" s="550"/>
      <c r="I164" s="550"/>
      <c r="J164" s="550"/>
      <c r="K164" s="550"/>
      <c r="L164" s="550"/>
      <c r="M164" s="550"/>
      <c r="N164" s="550"/>
      <c r="O164" s="550"/>
      <c r="P164" s="550"/>
      <c r="Q164" s="550"/>
      <c r="R164" s="550"/>
      <c r="S164" s="550"/>
      <c r="T164" s="550"/>
      <c r="U164" s="550"/>
      <c r="V164" s="550"/>
    </row>
    <row r="165" spans="3:22" x14ac:dyDescent="0.35">
      <c r="C165" s="550"/>
      <c r="D165" s="550"/>
      <c r="E165" s="550"/>
      <c r="F165" s="550"/>
      <c r="G165" s="550"/>
      <c r="H165" s="550"/>
      <c r="I165" s="550"/>
      <c r="J165" s="550"/>
      <c r="K165" s="550"/>
      <c r="L165" s="550"/>
      <c r="M165" s="550"/>
      <c r="N165" s="550"/>
      <c r="O165" s="550"/>
      <c r="P165" s="550"/>
      <c r="Q165" s="550"/>
      <c r="R165" s="550"/>
      <c r="S165" s="550"/>
      <c r="T165" s="550"/>
      <c r="U165" s="550"/>
      <c r="V165" s="550"/>
    </row>
    <row r="166" spans="3:22" x14ac:dyDescent="0.35">
      <c r="C166" s="550"/>
      <c r="D166" s="550"/>
      <c r="E166" s="550"/>
      <c r="F166" s="550"/>
      <c r="G166" s="550"/>
      <c r="H166" s="550"/>
      <c r="I166" s="550"/>
      <c r="J166" s="550"/>
      <c r="K166" s="550"/>
      <c r="L166" s="550"/>
      <c r="M166" s="550"/>
      <c r="N166" s="550"/>
      <c r="O166" s="550"/>
      <c r="P166" s="550"/>
      <c r="Q166" s="550"/>
      <c r="R166" s="550"/>
      <c r="S166" s="550"/>
      <c r="T166" s="550"/>
      <c r="U166" s="550"/>
      <c r="V166" s="550"/>
    </row>
    <row r="167" spans="3:22" x14ac:dyDescent="0.35">
      <c r="C167" s="550"/>
      <c r="D167" s="550"/>
      <c r="E167" s="550"/>
      <c r="F167" s="550"/>
      <c r="G167" s="550"/>
      <c r="H167" s="550"/>
      <c r="I167" s="550"/>
      <c r="J167" s="550"/>
      <c r="K167" s="550"/>
      <c r="L167" s="550"/>
      <c r="M167" s="550"/>
      <c r="N167" s="550"/>
      <c r="O167" s="550"/>
      <c r="P167" s="550"/>
      <c r="Q167" s="550"/>
      <c r="R167" s="550"/>
      <c r="S167" s="550"/>
      <c r="T167" s="550"/>
      <c r="U167" s="550"/>
      <c r="V167" s="550"/>
    </row>
    <row r="168" spans="3:22" x14ac:dyDescent="0.35">
      <c r="C168" s="550"/>
      <c r="D168" s="550"/>
      <c r="E168" s="550"/>
      <c r="F168" s="550"/>
      <c r="G168" s="550"/>
      <c r="H168" s="550"/>
      <c r="I168" s="550"/>
      <c r="J168" s="550"/>
      <c r="K168" s="550"/>
      <c r="L168" s="550"/>
      <c r="M168" s="550"/>
      <c r="N168" s="550"/>
      <c r="O168" s="550"/>
      <c r="P168" s="550"/>
      <c r="Q168" s="550"/>
      <c r="R168" s="550"/>
      <c r="S168" s="550"/>
      <c r="T168" s="550"/>
      <c r="U168" s="550"/>
      <c r="V168" s="550"/>
    </row>
    <row r="169" spans="3:22" x14ac:dyDescent="0.35">
      <c r="C169" s="550"/>
      <c r="D169" s="550"/>
      <c r="E169" s="550"/>
      <c r="F169" s="550"/>
      <c r="G169" s="550"/>
      <c r="H169" s="550"/>
      <c r="I169" s="550"/>
      <c r="J169" s="550"/>
      <c r="K169" s="550"/>
      <c r="L169" s="550"/>
      <c r="M169" s="550"/>
      <c r="N169" s="550"/>
      <c r="O169" s="550"/>
      <c r="P169" s="550"/>
      <c r="Q169" s="550"/>
      <c r="R169" s="550"/>
      <c r="S169" s="550"/>
      <c r="T169" s="550"/>
      <c r="U169" s="550"/>
      <c r="V169" s="550"/>
    </row>
    <row r="170" spans="3:22" x14ac:dyDescent="0.35">
      <c r="C170" s="550"/>
      <c r="D170" s="550"/>
      <c r="E170" s="550"/>
      <c r="F170" s="550"/>
      <c r="G170" s="550"/>
      <c r="H170" s="550"/>
      <c r="I170" s="550"/>
      <c r="J170" s="550"/>
      <c r="K170" s="550"/>
      <c r="L170" s="550"/>
      <c r="M170" s="550"/>
      <c r="N170" s="550"/>
      <c r="O170" s="550"/>
      <c r="P170" s="550"/>
      <c r="Q170" s="550"/>
      <c r="R170" s="550"/>
      <c r="S170" s="550"/>
      <c r="T170" s="550"/>
      <c r="U170" s="550"/>
      <c r="V170" s="550"/>
    </row>
    <row r="171" spans="3:22" x14ac:dyDescent="0.35">
      <c r="C171" s="550"/>
      <c r="D171" s="550"/>
      <c r="E171" s="550"/>
      <c r="F171" s="550"/>
      <c r="G171" s="550"/>
      <c r="H171" s="550"/>
      <c r="I171" s="550"/>
      <c r="J171" s="550"/>
      <c r="K171" s="550"/>
      <c r="L171" s="550"/>
      <c r="M171" s="550"/>
      <c r="N171" s="550"/>
      <c r="O171" s="550"/>
      <c r="P171" s="550"/>
      <c r="Q171" s="550"/>
      <c r="R171" s="550"/>
      <c r="S171" s="550"/>
      <c r="T171" s="550"/>
      <c r="U171" s="550"/>
      <c r="V171" s="550"/>
    </row>
    <row r="172" spans="3:22" x14ac:dyDescent="0.35">
      <c r="C172" s="550"/>
      <c r="D172" s="550"/>
      <c r="E172" s="550"/>
      <c r="F172" s="550"/>
      <c r="G172" s="550"/>
      <c r="H172" s="550"/>
      <c r="I172" s="550"/>
      <c r="J172" s="550"/>
      <c r="K172" s="550"/>
      <c r="L172" s="550"/>
      <c r="M172" s="550"/>
      <c r="N172" s="550"/>
      <c r="O172" s="550"/>
      <c r="P172" s="550"/>
      <c r="Q172" s="550"/>
      <c r="R172" s="550"/>
      <c r="S172" s="550"/>
      <c r="T172" s="550"/>
      <c r="U172" s="550"/>
      <c r="V172" s="550"/>
    </row>
    <row r="173" spans="3:22" x14ac:dyDescent="0.35">
      <c r="C173" s="550"/>
      <c r="D173" s="550"/>
      <c r="E173" s="550"/>
      <c r="F173" s="550"/>
      <c r="G173" s="550"/>
      <c r="H173" s="550"/>
      <c r="I173" s="550"/>
      <c r="J173" s="550"/>
      <c r="K173" s="550"/>
      <c r="L173" s="550"/>
      <c r="M173" s="550"/>
      <c r="N173" s="550"/>
      <c r="O173" s="550"/>
      <c r="P173" s="550"/>
      <c r="Q173" s="550"/>
      <c r="R173" s="550"/>
      <c r="S173" s="550"/>
      <c r="T173" s="550"/>
      <c r="U173" s="550"/>
      <c r="V173" s="550"/>
    </row>
    <row r="174" spans="3:22" x14ac:dyDescent="0.35">
      <c r="C174" s="550"/>
      <c r="D174" s="550"/>
      <c r="E174" s="550"/>
      <c r="F174" s="550"/>
      <c r="G174" s="550"/>
      <c r="H174" s="550"/>
      <c r="I174" s="550"/>
      <c r="J174" s="550"/>
      <c r="K174" s="550"/>
      <c r="L174" s="550"/>
      <c r="M174" s="550"/>
      <c r="N174" s="550"/>
      <c r="O174" s="550"/>
      <c r="P174" s="550"/>
      <c r="Q174" s="550"/>
      <c r="R174" s="550"/>
      <c r="S174" s="550"/>
      <c r="T174" s="550"/>
      <c r="U174" s="550"/>
      <c r="V174" s="550"/>
    </row>
    <row r="175" spans="3:22" x14ac:dyDescent="0.35">
      <c r="C175" s="550"/>
      <c r="D175" s="550"/>
      <c r="E175" s="550"/>
      <c r="F175" s="550"/>
      <c r="G175" s="550"/>
      <c r="H175" s="550"/>
      <c r="I175" s="550"/>
      <c r="J175" s="550"/>
      <c r="K175" s="550"/>
      <c r="L175" s="550"/>
      <c r="M175" s="550"/>
      <c r="N175" s="550"/>
      <c r="O175" s="550"/>
      <c r="P175" s="550"/>
      <c r="Q175" s="550"/>
      <c r="R175" s="550"/>
      <c r="S175" s="550"/>
      <c r="T175" s="550"/>
      <c r="U175" s="550"/>
      <c r="V175" s="550"/>
    </row>
    <row r="176" spans="3:22" x14ac:dyDescent="0.35">
      <c r="C176" s="550"/>
      <c r="D176" s="550"/>
      <c r="E176" s="550"/>
      <c r="F176" s="550"/>
      <c r="G176" s="550"/>
      <c r="H176" s="550"/>
      <c r="I176" s="550"/>
      <c r="J176" s="550"/>
      <c r="K176" s="550"/>
      <c r="L176" s="550"/>
      <c r="M176" s="550"/>
      <c r="N176" s="550"/>
      <c r="O176" s="550"/>
      <c r="P176" s="550"/>
      <c r="Q176" s="550"/>
      <c r="R176" s="550"/>
      <c r="S176" s="550"/>
      <c r="T176" s="550"/>
      <c r="U176" s="550"/>
      <c r="V176" s="550"/>
    </row>
    <row r="177" spans="3:22" x14ac:dyDescent="0.35">
      <c r="C177" s="550"/>
      <c r="D177" s="550"/>
      <c r="E177" s="550"/>
      <c r="F177" s="550"/>
      <c r="G177" s="550"/>
      <c r="H177" s="550"/>
      <c r="I177" s="550"/>
      <c r="J177" s="550"/>
      <c r="K177" s="550"/>
      <c r="L177" s="550"/>
      <c r="M177" s="550"/>
      <c r="N177" s="550"/>
      <c r="O177" s="550"/>
      <c r="P177" s="550"/>
      <c r="Q177" s="550"/>
      <c r="R177" s="550"/>
      <c r="S177" s="550"/>
      <c r="T177" s="550"/>
      <c r="U177" s="550"/>
      <c r="V177" s="550"/>
    </row>
    <row r="178" spans="3:22" x14ac:dyDescent="0.35">
      <c r="C178" s="550"/>
      <c r="D178" s="550"/>
      <c r="E178" s="550"/>
      <c r="F178" s="550"/>
      <c r="G178" s="550"/>
      <c r="H178" s="550"/>
      <c r="I178" s="550"/>
      <c r="J178" s="550"/>
      <c r="K178" s="550"/>
      <c r="L178" s="550"/>
      <c r="M178" s="550"/>
      <c r="N178" s="550"/>
      <c r="O178" s="550"/>
      <c r="P178" s="550"/>
      <c r="Q178" s="550"/>
      <c r="R178" s="550"/>
      <c r="S178" s="550"/>
      <c r="T178" s="550"/>
      <c r="U178" s="550"/>
      <c r="V178" s="550"/>
    </row>
    <row r="179" spans="3:22" x14ac:dyDescent="0.35">
      <c r="C179" s="550"/>
      <c r="D179" s="550"/>
      <c r="E179" s="550"/>
      <c r="F179" s="550"/>
      <c r="G179" s="550"/>
      <c r="H179" s="550"/>
      <c r="I179" s="550"/>
      <c r="J179" s="550"/>
      <c r="K179" s="550"/>
      <c r="L179" s="550"/>
      <c r="M179" s="550"/>
      <c r="N179" s="550"/>
      <c r="O179" s="550"/>
      <c r="P179" s="550"/>
      <c r="Q179" s="550"/>
      <c r="R179" s="550"/>
      <c r="S179" s="550"/>
      <c r="T179" s="550"/>
      <c r="U179" s="550"/>
      <c r="V179" s="550"/>
    </row>
    <row r="180" spans="3:22" x14ac:dyDescent="0.35">
      <c r="C180" s="550"/>
      <c r="D180" s="550"/>
      <c r="E180" s="550"/>
      <c r="F180" s="550"/>
      <c r="G180" s="550"/>
      <c r="H180" s="550"/>
      <c r="I180" s="550"/>
      <c r="J180" s="550"/>
      <c r="K180" s="550"/>
      <c r="L180" s="550"/>
      <c r="M180" s="550"/>
      <c r="N180" s="550"/>
      <c r="O180" s="550"/>
      <c r="P180" s="550"/>
      <c r="Q180" s="550"/>
      <c r="R180" s="550"/>
      <c r="S180" s="550"/>
      <c r="T180" s="550"/>
      <c r="U180" s="550"/>
      <c r="V180" s="550"/>
    </row>
    <row r="181" spans="3:22" x14ac:dyDescent="0.35">
      <c r="C181" s="550"/>
      <c r="D181" s="550"/>
      <c r="E181" s="550"/>
      <c r="F181" s="550"/>
      <c r="G181" s="550"/>
      <c r="H181" s="550"/>
      <c r="I181" s="550"/>
      <c r="J181" s="550"/>
      <c r="K181" s="550"/>
      <c r="L181" s="550"/>
      <c r="M181" s="550"/>
      <c r="N181" s="550"/>
      <c r="O181" s="550"/>
      <c r="P181" s="550"/>
      <c r="Q181" s="550"/>
      <c r="R181" s="550"/>
      <c r="S181" s="550"/>
      <c r="T181" s="550"/>
      <c r="U181" s="550"/>
      <c r="V181" s="550"/>
    </row>
    <row r="182" spans="3:22" x14ac:dyDescent="0.35">
      <c r="C182" s="550"/>
      <c r="D182" s="550"/>
      <c r="E182" s="550"/>
      <c r="F182" s="550"/>
      <c r="G182" s="550"/>
      <c r="H182" s="550"/>
      <c r="I182" s="550"/>
      <c r="J182" s="550"/>
      <c r="K182" s="550"/>
      <c r="L182" s="550"/>
      <c r="M182" s="550"/>
      <c r="N182" s="550"/>
      <c r="O182" s="550"/>
      <c r="P182" s="550"/>
      <c r="Q182" s="550"/>
      <c r="R182" s="550"/>
      <c r="S182" s="550"/>
      <c r="T182" s="550"/>
      <c r="U182" s="550"/>
      <c r="V182" s="550"/>
    </row>
    <row r="183" spans="3:22" x14ac:dyDescent="0.35">
      <c r="C183" s="550"/>
      <c r="D183" s="550"/>
      <c r="E183" s="550"/>
      <c r="F183" s="550"/>
      <c r="G183" s="550"/>
      <c r="H183" s="550"/>
      <c r="I183" s="550"/>
      <c r="J183" s="550"/>
      <c r="K183" s="550"/>
      <c r="L183" s="550"/>
      <c r="M183" s="550"/>
      <c r="N183" s="550"/>
      <c r="O183" s="550"/>
      <c r="P183" s="550"/>
      <c r="Q183" s="550"/>
      <c r="R183" s="550"/>
      <c r="S183" s="550"/>
      <c r="T183" s="550"/>
      <c r="U183" s="550"/>
      <c r="V183" s="550"/>
    </row>
    <row r="184" spans="3:22" x14ac:dyDescent="0.35">
      <c r="C184" s="550"/>
      <c r="D184" s="550"/>
      <c r="E184" s="550"/>
      <c r="F184" s="550"/>
      <c r="G184" s="550"/>
      <c r="H184" s="550"/>
      <c r="I184" s="550"/>
      <c r="J184" s="550"/>
      <c r="K184" s="550"/>
      <c r="L184" s="550"/>
      <c r="M184" s="550"/>
      <c r="N184" s="550"/>
      <c r="O184" s="550"/>
      <c r="P184" s="550"/>
      <c r="Q184" s="550"/>
      <c r="R184" s="550"/>
      <c r="S184" s="550"/>
      <c r="T184" s="550"/>
      <c r="U184" s="550"/>
      <c r="V184" s="550"/>
    </row>
    <row r="185" spans="3:22" x14ac:dyDescent="0.35">
      <c r="C185" s="550"/>
      <c r="D185" s="550"/>
      <c r="E185" s="550"/>
      <c r="F185" s="550"/>
      <c r="G185" s="550"/>
      <c r="H185" s="550"/>
      <c r="I185" s="550"/>
      <c r="J185" s="550"/>
      <c r="K185" s="550"/>
      <c r="L185" s="550"/>
      <c r="M185" s="550"/>
      <c r="N185" s="550"/>
      <c r="O185" s="550"/>
      <c r="P185" s="550"/>
      <c r="Q185" s="550"/>
      <c r="R185" s="550"/>
      <c r="S185" s="550"/>
      <c r="T185" s="550"/>
      <c r="U185" s="550"/>
      <c r="V185" s="550"/>
    </row>
    <row r="186" spans="3:22" x14ac:dyDescent="0.35">
      <c r="C186" s="550"/>
      <c r="D186" s="550"/>
      <c r="E186" s="550"/>
      <c r="F186" s="550"/>
      <c r="G186" s="550"/>
      <c r="H186" s="550"/>
      <c r="I186" s="550"/>
      <c r="J186" s="550"/>
      <c r="K186" s="550"/>
      <c r="L186" s="550"/>
      <c r="M186" s="550"/>
      <c r="N186" s="550"/>
      <c r="O186" s="550"/>
      <c r="P186" s="550"/>
      <c r="Q186" s="550"/>
      <c r="R186" s="550"/>
      <c r="S186" s="550"/>
      <c r="T186" s="550"/>
      <c r="U186" s="550"/>
      <c r="V186" s="550"/>
    </row>
    <row r="187" spans="3:22" x14ac:dyDescent="0.35">
      <c r="C187" s="550"/>
      <c r="D187" s="550"/>
      <c r="E187" s="550"/>
      <c r="F187" s="550"/>
      <c r="G187" s="550"/>
      <c r="H187" s="550"/>
      <c r="I187" s="550"/>
      <c r="J187" s="550"/>
      <c r="K187" s="550"/>
      <c r="L187" s="550"/>
      <c r="M187" s="550"/>
      <c r="N187" s="550"/>
      <c r="O187" s="550"/>
      <c r="P187" s="550"/>
      <c r="Q187" s="550"/>
      <c r="R187" s="550"/>
      <c r="S187" s="550"/>
      <c r="T187" s="550"/>
      <c r="U187" s="550"/>
      <c r="V187" s="550"/>
    </row>
    <row r="188" spans="3:22" x14ac:dyDescent="0.35">
      <c r="C188" s="550"/>
      <c r="D188" s="550"/>
      <c r="E188" s="550"/>
      <c r="F188" s="550"/>
      <c r="G188" s="550"/>
      <c r="H188" s="550"/>
      <c r="I188" s="550"/>
      <c r="J188" s="550"/>
      <c r="K188" s="550"/>
      <c r="L188" s="550"/>
      <c r="M188" s="550"/>
      <c r="N188" s="550"/>
      <c r="O188" s="550"/>
      <c r="P188" s="550"/>
      <c r="Q188" s="550"/>
      <c r="R188" s="550"/>
      <c r="S188" s="550"/>
      <c r="T188" s="550"/>
      <c r="U188" s="550"/>
      <c r="V188" s="550"/>
    </row>
    <row r="189" spans="3:22" x14ac:dyDescent="0.35">
      <c r="C189" s="550"/>
      <c r="D189" s="550"/>
      <c r="E189" s="550"/>
      <c r="F189" s="550"/>
      <c r="G189" s="550"/>
      <c r="H189" s="550"/>
      <c r="I189" s="550"/>
      <c r="J189" s="550"/>
      <c r="K189" s="550"/>
      <c r="L189" s="550"/>
      <c r="M189" s="550"/>
      <c r="N189" s="550"/>
      <c r="O189" s="550"/>
      <c r="P189" s="550"/>
      <c r="Q189" s="550"/>
      <c r="R189" s="550"/>
      <c r="S189" s="550"/>
      <c r="T189" s="550"/>
      <c r="U189" s="550"/>
      <c r="V189" s="550"/>
    </row>
    <row r="190" spans="3:22" x14ac:dyDescent="0.35">
      <c r="C190" s="550"/>
      <c r="D190" s="550"/>
      <c r="E190" s="550"/>
      <c r="F190" s="550"/>
      <c r="G190" s="550"/>
      <c r="H190" s="550"/>
      <c r="I190" s="550"/>
      <c r="J190" s="550"/>
      <c r="K190" s="550"/>
      <c r="L190" s="550"/>
      <c r="M190" s="550"/>
      <c r="N190" s="550"/>
      <c r="O190" s="550"/>
      <c r="P190" s="550"/>
      <c r="Q190" s="550"/>
      <c r="R190" s="550"/>
      <c r="S190" s="550"/>
      <c r="T190" s="550"/>
      <c r="U190" s="550"/>
      <c r="V190" s="550"/>
    </row>
    <row r="191" spans="3:22" x14ac:dyDescent="0.35">
      <c r="C191" s="550"/>
      <c r="D191" s="550"/>
      <c r="E191" s="550"/>
      <c r="F191" s="550"/>
      <c r="G191" s="550"/>
      <c r="H191" s="550"/>
      <c r="I191" s="550"/>
      <c r="J191" s="550"/>
      <c r="K191" s="550"/>
      <c r="L191" s="550"/>
      <c r="M191" s="550"/>
      <c r="N191" s="550"/>
      <c r="O191" s="550"/>
      <c r="P191" s="550"/>
      <c r="Q191" s="550"/>
      <c r="R191" s="550"/>
      <c r="S191" s="550"/>
      <c r="T191" s="550"/>
      <c r="U191" s="550"/>
      <c r="V191" s="550"/>
    </row>
    <row r="192" spans="3:22" x14ac:dyDescent="0.35">
      <c r="C192" s="550"/>
      <c r="D192" s="550"/>
      <c r="E192" s="550"/>
      <c r="F192" s="550"/>
      <c r="G192" s="550"/>
      <c r="H192" s="550"/>
      <c r="I192" s="550"/>
      <c r="J192" s="550"/>
      <c r="K192" s="550"/>
      <c r="L192" s="550"/>
      <c r="M192" s="550"/>
      <c r="N192" s="550"/>
      <c r="O192" s="550"/>
      <c r="P192" s="550"/>
      <c r="Q192" s="550"/>
      <c r="R192" s="550"/>
      <c r="S192" s="550"/>
      <c r="T192" s="550"/>
      <c r="U192" s="550"/>
      <c r="V192" s="550"/>
    </row>
    <row r="193" spans="3:22" x14ac:dyDescent="0.35">
      <c r="C193" s="550"/>
      <c r="D193" s="550"/>
      <c r="E193" s="550"/>
      <c r="F193" s="550"/>
      <c r="G193" s="550"/>
      <c r="H193" s="550"/>
      <c r="I193" s="550"/>
      <c r="J193" s="550"/>
      <c r="K193" s="550"/>
      <c r="L193" s="550"/>
      <c r="M193" s="550"/>
      <c r="N193" s="550"/>
      <c r="O193" s="550"/>
      <c r="P193" s="550"/>
      <c r="Q193" s="550"/>
      <c r="R193" s="550"/>
      <c r="S193" s="550"/>
      <c r="T193" s="550"/>
      <c r="U193" s="550"/>
      <c r="V193" s="550"/>
    </row>
    <row r="194" spans="3:22" x14ac:dyDescent="0.35">
      <c r="C194" s="550"/>
      <c r="D194" s="550"/>
      <c r="E194" s="550"/>
      <c r="F194" s="550"/>
      <c r="G194" s="550"/>
      <c r="H194" s="550"/>
      <c r="I194" s="550"/>
      <c r="J194" s="550"/>
      <c r="K194" s="550"/>
      <c r="L194" s="550"/>
      <c r="M194" s="550"/>
      <c r="N194" s="550"/>
      <c r="O194" s="550"/>
      <c r="P194" s="550"/>
      <c r="Q194" s="550"/>
      <c r="R194" s="550"/>
      <c r="S194" s="550"/>
      <c r="T194" s="550"/>
      <c r="U194" s="550"/>
      <c r="V194" s="550"/>
    </row>
    <row r="195" spans="3:22" x14ac:dyDescent="0.35">
      <c r="C195" s="550"/>
      <c r="D195" s="550"/>
      <c r="E195" s="550"/>
      <c r="F195" s="550"/>
      <c r="G195" s="550"/>
      <c r="H195" s="550"/>
      <c r="I195" s="550"/>
      <c r="J195" s="550"/>
      <c r="K195" s="550"/>
      <c r="L195" s="550"/>
      <c r="M195" s="550"/>
      <c r="N195" s="550"/>
      <c r="O195" s="550"/>
      <c r="P195" s="550"/>
      <c r="Q195" s="550"/>
      <c r="R195" s="550"/>
      <c r="S195" s="550"/>
      <c r="T195" s="550"/>
      <c r="U195" s="550"/>
      <c r="V195" s="550"/>
    </row>
    <row r="196" spans="3:22" x14ac:dyDescent="0.35">
      <c r="C196" s="550"/>
      <c r="D196" s="550"/>
      <c r="E196" s="550"/>
      <c r="F196" s="550"/>
      <c r="G196" s="550"/>
      <c r="H196" s="550"/>
      <c r="I196" s="550"/>
      <c r="J196" s="550"/>
      <c r="K196" s="550"/>
      <c r="L196" s="550"/>
      <c r="M196" s="550"/>
      <c r="N196" s="550"/>
      <c r="O196" s="550"/>
      <c r="P196" s="550"/>
      <c r="Q196" s="550"/>
      <c r="R196" s="550"/>
      <c r="S196" s="550"/>
      <c r="T196" s="550"/>
      <c r="U196" s="550"/>
      <c r="V196" s="550"/>
    </row>
    <row r="197" spans="3:22" x14ac:dyDescent="0.35">
      <c r="C197" s="550"/>
      <c r="D197" s="550"/>
      <c r="E197" s="550"/>
      <c r="F197" s="550"/>
      <c r="G197" s="550"/>
      <c r="H197" s="550"/>
      <c r="I197" s="550"/>
      <c r="J197" s="550"/>
      <c r="K197" s="550"/>
      <c r="L197" s="550"/>
      <c r="M197" s="550"/>
      <c r="N197" s="550"/>
      <c r="O197" s="550"/>
      <c r="P197" s="550"/>
      <c r="Q197" s="550"/>
      <c r="R197" s="550"/>
      <c r="S197" s="550"/>
      <c r="T197" s="550"/>
      <c r="U197" s="550"/>
      <c r="V197" s="550"/>
    </row>
    <row r="198" spans="3:22" x14ac:dyDescent="0.35">
      <c r="C198" s="550"/>
      <c r="D198" s="550"/>
      <c r="E198" s="550"/>
      <c r="F198" s="550"/>
      <c r="G198" s="550"/>
      <c r="H198" s="550"/>
      <c r="I198" s="550"/>
      <c r="J198" s="550"/>
      <c r="K198" s="550"/>
      <c r="L198" s="550"/>
      <c r="M198" s="550"/>
      <c r="N198" s="550"/>
      <c r="O198" s="550"/>
      <c r="P198" s="550"/>
      <c r="Q198" s="550"/>
      <c r="R198" s="550"/>
      <c r="S198" s="550"/>
      <c r="T198" s="550"/>
      <c r="U198" s="550"/>
      <c r="V198" s="550"/>
    </row>
    <row r="199" spans="3:22" x14ac:dyDescent="0.35">
      <c r="C199" s="550"/>
      <c r="D199" s="550"/>
      <c r="E199" s="550"/>
      <c r="F199" s="550"/>
      <c r="G199" s="550"/>
      <c r="H199" s="550"/>
      <c r="I199" s="550"/>
      <c r="J199" s="550"/>
      <c r="K199" s="550"/>
      <c r="L199" s="550"/>
      <c r="M199" s="550"/>
      <c r="N199" s="550"/>
      <c r="O199" s="550"/>
      <c r="P199" s="550"/>
      <c r="Q199" s="550"/>
      <c r="R199" s="550"/>
      <c r="S199" s="550"/>
      <c r="T199" s="550"/>
      <c r="U199" s="550"/>
      <c r="V199" s="550"/>
    </row>
    <row r="200" spans="3:22" x14ac:dyDescent="0.35">
      <c r="C200" s="550"/>
      <c r="D200" s="550"/>
      <c r="E200" s="550"/>
      <c r="F200" s="550"/>
      <c r="G200" s="550"/>
      <c r="H200" s="550"/>
      <c r="I200" s="550"/>
      <c r="J200" s="550"/>
      <c r="K200" s="550"/>
      <c r="L200" s="550"/>
      <c r="M200" s="550"/>
      <c r="N200" s="550"/>
      <c r="O200" s="550"/>
      <c r="P200" s="550"/>
      <c r="Q200" s="550"/>
      <c r="R200" s="550"/>
      <c r="S200" s="550"/>
      <c r="T200" s="550"/>
      <c r="U200" s="550"/>
      <c r="V200" s="550"/>
    </row>
    <row r="201" spans="3:22" x14ac:dyDescent="0.35">
      <c r="C201" s="550"/>
      <c r="D201" s="550"/>
      <c r="E201" s="550"/>
      <c r="F201" s="550"/>
      <c r="G201" s="550"/>
      <c r="H201" s="550"/>
      <c r="I201" s="550"/>
      <c r="J201" s="550"/>
      <c r="K201" s="550"/>
      <c r="L201" s="550"/>
      <c r="M201" s="550"/>
      <c r="N201" s="550"/>
      <c r="O201" s="550"/>
      <c r="P201" s="550"/>
      <c r="Q201" s="550"/>
      <c r="R201" s="550"/>
      <c r="S201" s="550"/>
      <c r="T201" s="550"/>
      <c r="U201" s="550"/>
      <c r="V201" s="550"/>
    </row>
    <row r="202" spans="3:22" x14ac:dyDescent="0.35">
      <c r="C202" s="550"/>
      <c r="D202" s="550"/>
      <c r="E202" s="550"/>
      <c r="F202" s="550"/>
      <c r="G202" s="550"/>
      <c r="H202" s="550"/>
      <c r="I202" s="550"/>
      <c r="J202" s="550"/>
      <c r="K202" s="550"/>
      <c r="L202" s="550"/>
      <c r="M202" s="550"/>
      <c r="N202" s="550"/>
      <c r="O202" s="550"/>
      <c r="P202" s="550"/>
      <c r="Q202" s="550"/>
      <c r="R202" s="550"/>
      <c r="S202" s="550"/>
      <c r="T202" s="550"/>
      <c r="U202" s="550"/>
      <c r="V202" s="550"/>
    </row>
    <row r="203" spans="3:22" x14ac:dyDescent="0.35">
      <c r="C203" s="550"/>
      <c r="D203" s="550"/>
      <c r="E203" s="550"/>
      <c r="F203" s="550"/>
      <c r="G203" s="550"/>
      <c r="H203" s="550"/>
      <c r="I203" s="550"/>
      <c r="J203" s="550"/>
      <c r="K203" s="550"/>
      <c r="L203" s="550"/>
      <c r="M203" s="550"/>
      <c r="N203" s="550"/>
      <c r="O203" s="550"/>
      <c r="P203" s="550"/>
      <c r="Q203" s="550"/>
      <c r="R203" s="550"/>
      <c r="S203" s="550"/>
      <c r="T203" s="550"/>
      <c r="U203" s="550"/>
      <c r="V203" s="550"/>
    </row>
    <row r="204" spans="3:22" x14ac:dyDescent="0.35">
      <c r="C204" s="550"/>
      <c r="D204" s="550"/>
      <c r="E204" s="550"/>
      <c r="F204" s="550"/>
      <c r="G204" s="550"/>
      <c r="H204" s="550"/>
      <c r="I204" s="550"/>
      <c r="J204" s="550"/>
      <c r="K204" s="550"/>
      <c r="L204" s="550"/>
      <c r="M204" s="550"/>
      <c r="N204" s="550"/>
      <c r="O204" s="550"/>
      <c r="P204" s="550"/>
      <c r="Q204" s="550"/>
      <c r="R204" s="550"/>
      <c r="S204" s="550"/>
      <c r="T204" s="550"/>
      <c r="U204" s="550"/>
      <c r="V204" s="550"/>
    </row>
    <row r="205" spans="3:22" x14ac:dyDescent="0.35">
      <c r="C205" s="550"/>
      <c r="D205" s="550"/>
      <c r="E205" s="550"/>
      <c r="F205" s="550"/>
      <c r="G205" s="550"/>
      <c r="H205" s="550"/>
      <c r="I205" s="550"/>
      <c r="J205" s="550"/>
      <c r="K205" s="550"/>
      <c r="L205" s="550"/>
      <c r="M205" s="550"/>
      <c r="N205" s="550"/>
      <c r="O205" s="550"/>
      <c r="P205" s="550"/>
      <c r="Q205" s="550"/>
      <c r="R205" s="550"/>
      <c r="S205" s="550"/>
      <c r="T205" s="550"/>
      <c r="U205" s="550"/>
      <c r="V205" s="550"/>
    </row>
    <row r="206" spans="3:22" x14ac:dyDescent="0.35">
      <c r="C206" s="550"/>
      <c r="D206" s="550"/>
      <c r="E206" s="550"/>
      <c r="F206" s="550"/>
      <c r="G206" s="550"/>
      <c r="H206" s="550"/>
      <c r="I206" s="550"/>
      <c r="J206" s="550"/>
      <c r="K206" s="550"/>
      <c r="L206" s="550"/>
      <c r="M206" s="550"/>
      <c r="N206" s="550"/>
      <c r="O206" s="550"/>
      <c r="P206" s="550"/>
      <c r="Q206" s="550"/>
      <c r="R206" s="550"/>
      <c r="S206" s="550"/>
      <c r="T206" s="550"/>
      <c r="U206" s="550"/>
      <c r="V206" s="550"/>
    </row>
    <row r="207" spans="3:22" x14ac:dyDescent="0.35">
      <c r="C207" s="550"/>
      <c r="D207" s="550"/>
      <c r="E207" s="550"/>
      <c r="F207" s="550"/>
      <c r="G207" s="550"/>
      <c r="H207" s="550"/>
      <c r="I207" s="550"/>
      <c r="J207" s="550"/>
      <c r="K207" s="550"/>
      <c r="L207" s="550"/>
      <c r="M207" s="550"/>
      <c r="N207" s="550"/>
      <c r="O207" s="550"/>
      <c r="P207" s="550"/>
      <c r="Q207" s="550"/>
      <c r="R207" s="550"/>
      <c r="S207" s="550"/>
      <c r="T207" s="550"/>
      <c r="U207" s="550"/>
      <c r="V207" s="550"/>
    </row>
    <row r="208" spans="3:22" x14ac:dyDescent="0.35">
      <c r="C208" s="550"/>
      <c r="D208" s="550"/>
      <c r="E208" s="550"/>
      <c r="F208" s="550"/>
      <c r="G208" s="550"/>
      <c r="H208" s="550"/>
      <c r="I208" s="550"/>
      <c r="J208" s="550"/>
      <c r="K208" s="550"/>
      <c r="L208" s="550"/>
      <c r="M208" s="550"/>
      <c r="N208" s="550"/>
      <c r="O208" s="550"/>
      <c r="P208" s="550"/>
      <c r="Q208" s="550"/>
      <c r="R208" s="550"/>
      <c r="S208" s="550"/>
      <c r="T208" s="550"/>
      <c r="U208" s="550"/>
      <c r="V208" s="550"/>
    </row>
    <row r="209" spans="3:22" x14ac:dyDescent="0.35">
      <c r="C209" s="550"/>
      <c r="D209" s="550"/>
      <c r="E209" s="550"/>
      <c r="F209" s="550"/>
      <c r="G209" s="550"/>
      <c r="H209" s="550"/>
      <c r="I209" s="550"/>
      <c r="J209" s="550"/>
      <c r="K209" s="550"/>
      <c r="L209" s="550"/>
      <c r="M209" s="550"/>
      <c r="N209" s="550"/>
      <c r="O209" s="550"/>
      <c r="P209" s="550"/>
      <c r="Q209" s="550"/>
      <c r="R209" s="550"/>
      <c r="S209" s="550"/>
      <c r="T209" s="550"/>
      <c r="U209" s="550"/>
      <c r="V209" s="550"/>
    </row>
    <row r="210" spans="3:22" x14ac:dyDescent="0.35">
      <c r="C210" s="550"/>
      <c r="D210" s="550"/>
      <c r="E210" s="550"/>
      <c r="F210" s="550"/>
      <c r="G210" s="550"/>
      <c r="H210" s="550"/>
      <c r="I210" s="550"/>
      <c r="J210" s="550"/>
      <c r="K210" s="550"/>
      <c r="L210" s="550"/>
      <c r="M210" s="550"/>
      <c r="N210" s="550"/>
      <c r="O210" s="550"/>
      <c r="P210" s="550"/>
      <c r="Q210" s="550"/>
      <c r="R210" s="550"/>
      <c r="S210" s="550"/>
      <c r="T210" s="550"/>
      <c r="U210" s="550"/>
      <c r="V210" s="550"/>
    </row>
    <row r="211" spans="3:22" x14ac:dyDescent="0.35">
      <c r="C211" s="550"/>
      <c r="D211" s="550"/>
      <c r="E211" s="550"/>
      <c r="F211" s="550"/>
      <c r="G211" s="550"/>
      <c r="H211" s="550"/>
      <c r="I211" s="550"/>
      <c r="J211" s="550"/>
      <c r="K211" s="550"/>
      <c r="L211" s="550"/>
      <c r="M211" s="550"/>
      <c r="N211" s="550"/>
      <c r="O211" s="550"/>
      <c r="P211" s="550"/>
      <c r="Q211" s="550"/>
      <c r="R211" s="550"/>
      <c r="S211" s="550"/>
      <c r="T211" s="550"/>
      <c r="U211" s="550"/>
      <c r="V211" s="550"/>
    </row>
    <row r="212" spans="3:22" x14ac:dyDescent="0.35">
      <c r="C212" s="550"/>
      <c r="D212" s="550"/>
      <c r="E212" s="550"/>
      <c r="F212" s="550"/>
      <c r="G212" s="550"/>
      <c r="H212" s="550"/>
      <c r="I212" s="550"/>
      <c r="J212" s="550"/>
      <c r="K212" s="550"/>
      <c r="L212" s="550"/>
      <c r="M212" s="550"/>
      <c r="N212" s="550"/>
      <c r="O212" s="550"/>
      <c r="P212" s="550"/>
      <c r="Q212" s="550"/>
      <c r="R212" s="550"/>
      <c r="S212" s="550"/>
      <c r="T212" s="550"/>
      <c r="U212" s="550"/>
      <c r="V212" s="550"/>
    </row>
    <row r="213" spans="3:22" x14ac:dyDescent="0.35">
      <c r="C213" s="550"/>
      <c r="D213" s="550"/>
      <c r="E213" s="550"/>
      <c r="F213" s="550"/>
      <c r="G213" s="550"/>
      <c r="H213" s="550"/>
      <c r="I213" s="550"/>
      <c r="J213" s="550"/>
      <c r="K213" s="550"/>
      <c r="L213" s="550"/>
      <c r="M213" s="550"/>
      <c r="N213" s="550"/>
      <c r="O213" s="550"/>
      <c r="P213" s="550"/>
      <c r="Q213" s="550"/>
      <c r="R213" s="550"/>
      <c r="S213" s="550"/>
      <c r="T213" s="550"/>
      <c r="U213" s="550"/>
      <c r="V213" s="550"/>
    </row>
    <row r="214" spans="3:22" x14ac:dyDescent="0.35">
      <c r="C214" s="550"/>
      <c r="D214" s="550"/>
      <c r="E214" s="550"/>
      <c r="F214" s="550"/>
      <c r="G214" s="550"/>
      <c r="H214" s="550"/>
      <c r="I214" s="550"/>
      <c r="J214" s="550"/>
      <c r="K214" s="550"/>
      <c r="L214" s="550"/>
      <c r="M214" s="550"/>
      <c r="N214" s="550"/>
      <c r="O214" s="550"/>
      <c r="P214" s="550"/>
      <c r="Q214" s="550"/>
      <c r="R214" s="550"/>
      <c r="S214" s="550"/>
      <c r="T214" s="550"/>
      <c r="U214" s="550"/>
      <c r="V214" s="550"/>
    </row>
    <row r="215" spans="3:22" x14ac:dyDescent="0.35">
      <c r="C215" s="550"/>
      <c r="D215" s="550"/>
      <c r="E215" s="550"/>
      <c r="F215" s="550"/>
      <c r="G215" s="550"/>
      <c r="H215" s="550"/>
      <c r="I215" s="550"/>
      <c r="J215" s="550"/>
      <c r="K215" s="550"/>
      <c r="L215" s="550"/>
      <c r="M215" s="550"/>
      <c r="N215" s="550"/>
      <c r="O215" s="550"/>
      <c r="P215" s="550"/>
      <c r="Q215" s="550"/>
      <c r="R215" s="550"/>
      <c r="S215" s="550"/>
      <c r="T215" s="550"/>
      <c r="U215" s="550"/>
      <c r="V215" s="550"/>
    </row>
    <row r="216" spans="3:22" x14ac:dyDescent="0.35">
      <c r="C216" s="550"/>
      <c r="D216" s="550"/>
      <c r="E216" s="550"/>
      <c r="F216" s="550"/>
      <c r="G216" s="550"/>
      <c r="H216" s="550"/>
      <c r="I216" s="550"/>
      <c r="J216" s="550"/>
      <c r="K216" s="550"/>
      <c r="L216" s="550"/>
      <c r="M216" s="550"/>
      <c r="N216" s="550"/>
      <c r="O216" s="550"/>
      <c r="P216" s="550"/>
      <c r="Q216" s="550"/>
      <c r="R216" s="550"/>
      <c r="S216" s="550"/>
      <c r="T216" s="550"/>
      <c r="U216" s="550"/>
      <c r="V216" s="550"/>
    </row>
    <row r="217" spans="3:22" x14ac:dyDescent="0.35">
      <c r="C217" s="550"/>
      <c r="D217" s="550"/>
      <c r="E217" s="550"/>
      <c r="F217" s="550"/>
      <c r="G217" s="550"/>
      <c r="H217" s="550"/>
      <c r="I217" s="550"/>
      <c r="J217" s="550"/>
      <c r="K217" s="550"/>
      <c r="L217" s="550"/>
      <c r="M217" s="550"/>
      <c r="N217" s="550"/>
      <c r="O217" s="550"/>
      <c r="P217" s="550"/>
      <c r="Q217" s="550"/>
      <c r="R217" s="550"/>
      <c r="S217" s="550"/>
      <c r="T217" s="550"/>
      <c r="U217" s="550"/>
      <c r="V217" s="550"/>
    </row>
    <row r="218" spans="3:22" x14ac:dyDescent="0.35">
      <c r="C218" s="550"/>
      <c r="D218" s="550"/>
      <c r="E218" s="550"/>
      <c r="F218" s="550"/>
      <c r="G218" s="550"/>
      <c r="H218" s="550"/>
      <c r="I218" s="550"/>
      <c r="J218" s="550"/>
      <c r="K218" s="550"/>
      <c r="L218" s="550"/>
      <c r="M218" s="550"/>
      <c r="N218" s="550"/>
      <c r="O218" s="550"/>
      <c r="P218" s="550"/>
      <c r="Q218" s="550"/>
      <c r="R218" s="550"/>
      <c r="S218" s="550"/>
      <c r="T218" s="550"/>
      <c r="U218" s="550"/>
      <c r="V218" s="550"/>
    </row>
    <row r="219" spans="3:22" x14ac:dyDescent="0.35">
      <c r="C219" s="550"/>
      <c r="D219" s="550"/>
      <c r="E219" s="550"/>
      <c r="F219" s="550"/>
      <c r="G219" s="550"/>
      <c r="H219" s="550"/>
      <c r="I219" s="550"/>
      <c r="J219" s="550"/>
      <c r="K219" s="550"/>
      <c r="L219" s="550"/>
      <c r="M219" s="550"/>
      <c r="N219" s="550"/>
      <c r="O219" s="550"/>
      <c r="P219" s="550"/>
      <c r="Q219" s="550"/>
      <c r="R219" s="550"/>
      <c r="S219" s="550"/>
      <c r="T219" s="550"/>
      <c r="U219" s="550"/>
      <c r="V219" s="550"/>
    </row>
    <row r="220" spans="3:22" x14ac:dyDescent="0.35">
      <c r="C220" s="550"/>
      <c r="D220" s="550"/>
      <c r="E220" s="550"/>
      <c r="F220" s="550"/>
      <c r="G220" s="550"/>
      <c r="H220" s="550"/>
      <c r="I220" s="550"/>
      <c r="J220" s="550"/>
      <c r="K220" s="550"/>
      <c r="L220" s="550"/>
      <c r="M220" s="550"/>
      <c r="N220" s="550"/>
      <c r="O220" s="550"/>
      <c r="P220" s="550"/>
      <c r="Q220" s="550"/>
      <c r="R220" s="550"/>
      <c r="S220" s="550"/>
      <c r="T220" s="550"/>
      <c r="U220" s="550"/>
      <c r="V220" s="550"/>
    </row>
    <row r="221" spans="3:22" x14ac:dyDescent="0.35">
      <c r="C221" s="550"/>
      <c r="D221" s="550"/>
      <c r="E221" s="550"/>
      <c r="F221" s="550"/>
      <c r="G221" s="550"/>
      <c r="H221" s="550"/>
      <c r="I221" s="550"/>
      <c r="J221" s="550"/>
      <c r="K221" s="550"/>
      <c r="L221" s="550"/>
      <c r="M221" s="550"/>
      <c r="N221" s="550"/>
      <c r="O221" s="550"/>
      <c r="P221" s="550"/>
      <c r="Q221" s="550"/>
      <c r="R221" s="550"/>
      <c r="S221" s="550"/>
      <c r="T221" s="550"/>
      <c r="U221" s="550"/>
      <c r="V221" s="550"/>
    </row>
    <row r="222" spans="3:22" x14ac:dyDescent="0.35">
      <c r="C222" s="550"/>
      <c r="D222" s="550"/>
      <c r="E222" s="550"/>
      <c r="F222" s="550"/>
      <c r="G222" s="550"/>
      <c r="H222" s="550"/>
      <c r="I222" s="550"/>
      <c r="J222" s="550"/>
      <c r="K222" s="550"/>
      <c r="L222" s="550"/>
      <c r="M222" s="550"/>
      <c r="N222" s="550"/>
      <c r="O222" s="550"/>
      <c r="P222" s="550"/>
      <c r="Q222" s="550"/>
      <c r="R222" s="550"/>
      <c r="S222" s="550"/>
      <c r="T222" s="550"/>
      <c r="U222" s="550"/>
      <c r="V222" s="550"/>
    </row>
    <row r="223" spans="3:22" x14ac:dyDescent="0.35">
      <c r="C223" s="550"/>
      <c r="D223" s="550"/>
      <c r="E223" s="550"/>
      <c r="F223" s="550"/>
      <c r="G223" s="550"/>
      <c r="H223" s="550"/>
      <c r="I223" s="550"/>
      <c r="J223" s="550"/>
      <c r="K223" s="550"/>
      <c r="L223" s="550"/>
      <c r="M223" s="550"/>
      <c r="N223" s="550"/>
      <c r="O223" s="550"/>
      <c r="P223" s="550"/>
      <c r="Q223" s="550"/>
      <c r="R223" s="550"/>
      <c r="S223" s="550"/>
      <c r="T223" s="550"/>
      <c r="U223" s="550"/>
      <c r="V223" s="550"/>
    </row>
    <row r="224" spans="3:22" x14ac:dyDescent="0.35">
      <c r="C224" s="550"/>
      <c r="D224" s="550"/>
      <c r="E224" s="550"/>
      <c r="F224" s="550"/>
      <c r="G224" s="550"/>
      <c r="H224" s="550"/>
      <c r="I224" s="550"/>
      <c r="J224" s="550"/>
      <c r="K224" s="550"/>
      <c r="L224" s="550"/>
      <c r="M224" s="550"/>
      <c r="N224" s="550"/>
      <c r="O224" s="550"/>
      <c r="P224" s="550"/>
      <c r="Q224" s="550"/>
      <c r="R224" s="550"/>
      <c r="S224" s="550"/>
      <c r="T224" s="550"/>
      <c r="U224" s="550"/>
      <c r="V224" s="550"/>
    </row>
    <row r="225" spans="3:22" x14ac:dyDescent="0.35">
      <c r="C225" s="550"/>
      <c r="D225" s="550"/>
      <c r="E225" s="550"/>
      <c r="F225" s="550"/>
      <c r="G225" s="550"/>
      <c r="H225" s="550"/>
      <c r="I225" s="550"/>
      <c r="J225" s="550"/>
      <c r="K225" s="550"/>
      <c r="L225" s="550"/>
      <c r="M225" s="550"/>
      <c r="N225" s="550"/>
      <c r="O225" s="550"/>
      <c r="P225" s="550"/>
      <c r="Q225" s="550"/>
      <c r="R225" s="550"/>
      <c r="S225" s="550"/>
      <c r="T225" s="550"/>
      <c r="U225" s="550"/>
      <c r="V225" s="550"/>
    </row>
    <row r="226" spans="3:22" x14ac:dyDescent="0.35">
      <c r="C226" s="550"/>
      <c r="D226" s="550"/>
      <c r="E226" s="550"/>
      <c r="F226" s="550"/>
      <c r="G226" s="550"/>
      <c r="H226" s="550"/>
      <c r="I226" s="550"/>
      <c r="J226" s="550"/>
      <c r="K226" s="550"/>
      <c r="L226" s="550"/>
      <c r="M226" s="550"/>
      <c r="N226" s="550"/>
      <c r="O226" s="550"/>
      <c r="P226" s="550"/>
      <c r="Q226" s="550"/>
      <c r="R226" s="550"/>
      <c r="S226" s="550"/>
      <c r="T226" s="550"/>
      <c r="U226" s="550"/>
      <c r="V226" s="550"/>
    </row>
    <row r="227" spans="3:22" x14ac:dyDescent="0.35">
      <c r="C227" s="550"/>
      <c r="D227" s="550"/>
      <c r="E227" s="550"/>
      <c r="F227" s="550"/>
      <c r="G227" s="550"/>
      <c r="H227" s="550"/>
      <c r="I227" s="550"/>
      <c r="J227" s="550"/>
      <c r="K227" s="550"/>
      <c r="L227" s="550"/>
      <c r="M227" s="550"/>
      <c r="N227" s="550"/>
      <c r="O227" s="550"/>
      <c r="P227" s="550"/>
      <c r="Q227" s="550"/>
      <c r="R227" s="550"/>
      <c r="S227" s="550"/>
      <c r="T227" s="550"/>
      <c r="U227" s="550"/>
      <c r="V227" s="550"/>
    </row>
    <row r="228" spans="3:22" x14ac:dyDescent="0.35">
      <c r="C228" s="550"/>
      <c r="D228" s="550"/>
      <c r="E228" s="550"/>
      <c r="F228" s="550"/>
      <c r="G228" s="550"/>
      <c r="H228" s="550"/>
      <c r="I228" s="550"/>
      <c r="J228" s="550"/>
      <c r="K228" s="550"/>
      <c r="L228" s="550"/>
      <c r="M228" s="550"/>
      <c r="N228" s="550"/>
      <c r="O228" s="550"/>
      <c r="P228" s="550"/>
      <c r="Q228" s="550"/>
      <c r="R228" s="550"/>
      <c r="S228" s="550"/>
      <c r="T228" s="550"/>
      <c r="U228" s="550"/>
      <c r="V228" s="550"/>
    </row>
    <row r="229" spans="3:22" x14ac:dyDescent="0.35">
      <c r="C229" s="550"/>
      <c r="D229" s="550"/>
      <c r="E229" s="550"/>
      <c r="F229" s="550"/>
      <c r="G229" s="550"/>
      <c r="H229" s="550"/>
      <c r="I229" s="550"/>
      <c r="J229" s="550"/>
      <c r="K229" s="550"/>
      <c r="L229" s="550"/>
      <c r="M229" s="550"/>
      <c r="N229" s="550"/>
      <c r="O229" s="550"/>
      <c r="P229" s="550"/>
      <c r="Q229" s="550"/>
      <c r="R229" s="550"/>
      <c r="S229" s="550"/>
      <c r="T229" s="550"/>
      <c r="U229" s="550"/>
      <c r="V229" s="550"/>
    </row>
    <row r="230" spans="3:22" x14ac:dyDescent="0.35">
      <c r="C230" s="550"/>
      <c r="D230" s="550"/>
      <c r="E230" s="550"/>
      <c r="F230" s="550"/>
      <c r="G230" s="550"/>
      <c r="H230" s="550"/>
      <c r="I230" s="550"/>
      <c r="J230" s="550"/>
      <c r="K230" s="550"/>
      <c r="L230" s="550"/>
      <c r="M230" s="550"/>
      <c r="N230" s="550"/>
      <c r="O230" s="550"/>
      <c r="P230" s="550"/>
      <c r="Q230" s="550"/>
      <c r="R230" s="550"/>
      <c r="S230" s="550"/>
      <c r="T230" s="550"/>
      <c r="U230" s="550"/>
      <c r="V230" s="550"/>
    </row>
    <row r="231" spans="3:22" x14ac:dyDescent="0.35">
      <c r="C231" s="550"/>
      <c r="D231" s="550"/>
      <c r="E231" s="550"/>
      <c r="F231" s="550"/>
      <c r="G231" s="550"/>
      <c r="H231" s="550"/>
      <c r="I231" s="550"/>
      <c r="J231" s="550"/>
      <c r="K231" s="550"/>
      <c r="L231" s="550"/>
      <c r="M231" s="550"/>
      <c r="N231" s="550"/>
      <c r="O231" s="550"/>
      <c r="P231" s="550"/>
      <c r="Q231" s="550"/>
      <c r="R231" s="550"/>
      <c r="S231" s="550"/>
      <c r="T231" s="550"/>
      <c r="U231" s="550"/>
      <c r="V231" s="550"/>
    </row>
    <row r="232" spans="3:22" x14ac:dyDescent="0.35">
      <c r="C232" s="550"/>
      <c r="D232" s="550"/>
      <c r="E232" s="550"/>
      <c r="F232" s="550"/>
      <c r="G232" s="550"/>
      <c r="H232" s="550"/>
      <c r="I232" s="550"/>
      <c r="J232" s="550"/>
      <c r="K232" s="550"/>
      <c r="L232" s="550"/>
      <c r="M232" s="550"/>
      <c r="N232" s="550"/>
      <c r="O232" s="550"/>
      <c r="P232" s="550"/>
      <c r="Q232" s="550"/>
      <c r="R232" s="550"/>
      <c r="S232" s="550"/>
      <c r="T232" s="550"/>
      <c r="U232" s="550"/>
      <c r="V232" s="550"/>
    </row>
    <row r="233" spans="3:22" x14ac:dyDescent="0.35">
      <c r="C233" s="550"/>
      <c r="D233" s="550"/>
      <c r="E233" s="550"/>
      <c r="F233" s="550"/>
      <c r="G233" s="550"/>
      <c r="H233" s="550"/>
      <c r="I233" s="550"/>
      <c r="J233" s="550"/>
      <c r="K233" s="550"/>
      <c r="L233" s="550"/>
      <c r="M233" s="550"/>
      <c r="N233" s="550"/>
      <c r="O233" s="550"/>
      <c r="P233" s="550"/>
      <c r="Q233" s="550"/>
      <c r="R233" s="550"/>
      <c r="S233" s="550"/>
      <c r="T233" s="550"/>
      <c r="U233" s="550"/>
      <c r="V233" s="550"/>
    </row>
    <row r="234" spans="3:22" x14ac:dyDescent="0.35">
      <c r="C234" s="550"/>
      <c r="D234" s="550"/>
      <c r="E234" s="550"/>
      <c r="F234" s="550"/>
      <c r="G234" s="550"/>
      <c r="H234" s="550"/>
      <c r="I234" s="550"/>
      <c r="J234" s="550"/>
      <c r="K234" s="550"/>
      <c r="L234" s="550"/>
      <c r="M234" s="550"/>
      <c r="N234" s="550"/>
      <c r="O234" s="550"/>
      <c r="P234" s="550"/>
      <c r="Q234" s="550"/>
      <c r="R234" s="550"/>
      <c r="S234" s="550"/>
      <c r="T234" s="550"/>
      <c r="U234" s="550"/>
      <c r="V234" s="550"/>
    </row>
    <row r="235" spans="3:22" x14ac:dyDescent="0.35">
      <c r="C235" s="550"/>
      <c r="D235" s="550"/>
      <c r="E235" s="550"/>
      <c r="F235" s="550"/>
      <c r="G235" s="550"/>
      <c r="H235" s="550"/>
      <c r="I235" s="550"/>
      <c r="J235" s="550"/>
      <c r="K235" s="550"/>
      <c r="L235" s="550"/>
      <c r="M235" s="550"/>
      <c r="N235" s="550"/>
      <c r="O235" s="550"/>
      <c r="P235" s="550"/>
      <c r="Q235" s="550"/>
      <c r="R235" s="550"/>
      <c r="S235" s="550"/>
      <c r="T235" s="550"/>
      <c r="U235" s="550"/>
      <c r="V235" s="550"/>
    </row>
    <row r="236" spans="3:22" x14ac:dyDescent="0.35">
      <c r="C236" s="550"/>
      <c r="D236" s="550"/>
      <c r="E236" s="550"/>
      <c r="F236" s="550"/>
      <c r="G236" s="550"/>
      <c r="H236" s="550"/>
      <c r="I236" s="550"/>
      <c r="J236" s="550"/>
      <c r="K236" s="550"/>
      <c r="L236" s="550"/>
      <c r="M236" s="550"/>
      <c r="N236" s="550"/>
      <c r="O236" s="550"/>
      <c r="P236" s="550"/>
      <c r="Q236" s="550"/>
      <c r="R236" s="550"/>
      <c r="S236" s="550"/>
      <c r="T236" s="550"/>
      <c r="U236" s="550"/>
      <c r="V236" s="550"/>
    </row>
    <row r="237" spans="3:22" x14ac:dyDescent="0.35">
      <c r="C237" s="550"/>
      <c r="D237" s="550"/>
      <c r="E237" s="550"/>
      <c r="F237" s="550"/>
      <c r="G237" s="550"/>
      <c r="H237" s="550"/>
      <c r="I237" s="550"/>
      <c r="J237" s="550"/>
      <c r="K237" s="550"/>
      <c r="L237" s="550"/>
      <c r="M237" s="550"/>
      <c r="N237" s="550"/>
      <c r="O237" s="550"/>
      <c r="P237" s="550"/>
      <c r="Q237" s="550"/>
      <c r="R237" s="550"/>
      <c r="S237" s="550"/>
      <c r="T237" s="550"/>
      <c r="U237" s="550"/>
      <c r="V237" s="550"/>
    </row>
    <row r="238" spans="3:22" x14ac:dyDescent="0.35">
      <c r="C238" s="550"/>
      <c r="D238" s="550"/>
      <c r="E238" s="550"/>
      <c r="F238" s="550"/>
      <c r="G238" s="550"/>
      <c r="H238" s="550"/>
      <c r="I238" s="550"/>
      <c r="J238" s="550"/>
      <c r="K238" s="550"/>
      <c r="L238" s="550"/>
      <c r="M238" s="550"/>
      <c r="N238" s="550"/>
      <c r="O238" s="550"/>
      <c r="P238" s="550"/>
      <c r="Q238" s="550"/>
      <c r="R238" s="550"/>
      <c r="S238" s="550"/>
      <c r="T238" s="550"/>
      <c r="U238" s="550"/>
      <c r="V238" s="550"/>
    </row>
    <row r="239" spans="3:22" x14ac:dyDescent="0.35">
      <c r="C239" s="550"/>
      <c r="D239" s="550"/>
      <c r="E239" s="550"/>
      <c r="F239" s="550"/>
      <c r="G239" s="550"/>
      <c r="H239" s="550"/>
      <c r="I239" s="550"/>
      <c r="J239" s="550"/>
      <c r="K239" s="550"/>
      <c r="L239" s="550"/>
      <c r="M239" s="550"/>
      <c r="N239" s="550"/>
      <c r="O239" s="550"/>
      <c r="P239" s="550"/>
      <c r="Q239" s="550"/>
      <c r="R239" s="550"/>
      <c r="S239" s="550"/>
      <c r="T239" s="550"/>
      <c r="U239" s="550"/>
      <c r="V239" s="550"/>
    </row>
    <row r="240" spans="3:22" x14ac:dyDescent="0.35">
      <c r="C240" s="550"/>
      <c r="D240" s="550"/>
      <c r="E240" s="550"/>
      <c r="F240" s="550"/>
      <c r="G240" s="550"/>
      <c r="H240" s="550"/>
      <c r="I240" s="550"/>
      <c r="J240" s="550"/>
      <c r="K240" s="550"/>
      <c r="L240" s="550"/>
      <c r="M240" s="550"/>
      <c r="N240" s="550"/>
      <c r="O240" s="550"/>
      <c r="P240" s="550"/>
      <c r="Q240" s="550"/>
      <c r="R240" s="550"/>
      <c r="S240" s="550"/>
      <c r="T240" s="550"/>
      <c r="U240" s="550"/>
      <c r="V240" s="55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workbookViewId="0">
      <pane ySplit="5" topLeftCell="A15" activePane="bottomLeft" state="frozen"/>
      <selection pane="bottomLeft" activeCell="B6" sqref="B6:B46"/>
    </sheetView>
  </sheetViews>
  <sheetFormatPr defaultColWidth="8.796875" defaultRowHeight="12.75" x14ac:dyDescent="0.35"/>
  <cols>
    <col min="2" max="2" width="32.796875" style="7" customWidth="1"/>
    <col min="3" max="3" width="38.796875" customWidth="1"/>
    <col min="4" max="4" width="37" customWidth="1"/>
  </cols>
  <sheetData>
    <row r="1" spans="1:4" x14ac:dyDescent="0.35">
      <c r="A1" s="282" t="s">
        <v>79</v>
      </c>
    </row>
    <row r="2" spans="1:4" ht="13.15" x14ac:dyDescent="0.4">
      <c r="B2" s="283" t="s">
        <v>80</v>
      </c>
    </row>
    <row r="3" spans="1:4" ht="13.15" thickBot="1" x14ac:dyDescent="0.4"/>
    <row r="4" spans="1:4" s="8" customFormat="1" ht="13.15" x14ac:dyDescent="0.4">
      <c r="B4" s="9" t="s">
        <v>0</v>
      </c>
      <c r="C4" s="9" t="s">
        <v>4</v>
      </c>
      <c r="D4" s="9" t="s">
        <v>1</v>
      </c>
    </row>
    <row r="5" spans="1:4" s="8" customFormat="1" ht="13.5" thickBot="1" x14ac:dyDescent="0.45">
      <c r="B5" s="10"/>
      <c r="C5" s="10"/>
      <c r="D5" s="10"/>
    </row>
    <row r="6" spans="1:4" x14ac:dyDescent="0.35">
      <c r="B6" s="497"/>
      <c r="C6" s="605" t="s">
        <v>268</v>
      </c>
      <c r="D6" s="500"/>
    </row>
    <row r="7" spans="1:4" x14ac:dyDescent="0.35">
      <c r="B7" s="498"/>
      <c r="C7" s="606"/>
      <c r="D7" s="11"/>
    </row>
    <row r="8" spans="1:4" x14ac:dyDescent="0.35">
      <c r="B8" s="498"/>
      <c r="C8" s="606"/>
      <c r="D8" s="11"/>
    </row>
    <row r="9" spans="1:4" x14ac:dyDescent="0.35">
      <c r="B9" s="498"/>
      <c r="C9" s="606"/>
      <c r="D9" s="11"/>
    </row>
    <row r="10" spans="1:4" x14ac:dyDescent="0.35">
      <c r="B10" s="498"/>
      <c r="C10" s="606"/>
      <c r="D10" s="11"/>
    </row>
    <row r="11" spans="1:4" x14ac:dyDescent="0.35">
      <c r="B11" s="498"/>
      <c r="C11" s="606"/>
      <c r="D11" s="11"/>
    </row>
    <row r="12" spans="1:4" x14ac:dyDescent="0.35">
      <c r="B12" s="498"/>
      <c r="C12" s="606"/>
      <c r="D12" s="11"/>
    </row>
    <row r="13" spans="1:4" x14ac:dyDescent="0.35">
      <c r="B13" s="498"/>
      <c r="C13" s="606"/>
      <c r="D13" s="11"/>
    </row>
    <row r="14" spans="1:4" x14ac:dyDescent="0.35">
      <c r="B14" s="498"/>
      <c r="C14" s="606"/>
      <c r="D14" s="11"/>
    </row>
    <row r="15" spans="1:4" x14ac:dyDescent="0.35">
      <c r="B15" s="498"/>
      <c r="C15" s="606"/>
      <c r="D15" s="11"/>
    </row>
    <row r="16" spans="1:4" x14ac:dyDescent="0.35">
      <c r="B16" s="498"/>
      <c r="C16" s="606"/>
      <c r="D16" s="11"/>
    </row>
    <row r="17" spans="2:4" x14ac:dyDescent="0.35">
      <c r="B17" s="498"/>
      <c r="C17" s="606"/>
      <c r="D17" s="11"/>
    </row>
    <row r="18" spans="2:4" x14ac:dyDescent="0.35">
      <c r="B18" s="498"/>
      <c r="C18" s="607"/>
      <c r="D18" s="11"/>
    </row>
    <row r="19" spans="2:4" ht="13.15" thickBot="1" x14ac:dyDescent="0.4">
      <c r="B19" s="501"/>
      <c r="C19" s="11"/>
      <c r="D19" s="11"/>
    </row>
    <row r="20" spans="2:4" ht="12.75" customHeight="1" x14ac:dyDescent="0.35">
      <c r="B20" s="497"/>
      <c r="C20" s="608" t="s">
        <v>269</v>
      </c>
      <c r="D20" s="11"/>
    </row>
    <row r="21" spans="2:4" ht="12.75" customHeight="1" x14ac:dyDescent="0.35">
      <c r="B21" s="498"/>
      <c r="C21" s="609"/>
      <c r="D21" s="11"/>
    </row>
    <row r="22" spans="2:4" ht="12.75" customHeight="1" x14ac:dyDescent="0.35">
      <c r="B22" s="498"/>
      <c r="C22" s="609"/>
      <c r="D22" s="11"/>
    </row>
    <row r="23" spans="2:4" ht="12.75" customHeight="1" x14ac:dyDescent="0.35">
      <c r="B23" s="498"/>
      <c r="C23" s="609"/>
      <c r="D23" s="11"/>
    </row>
    <row r="24" spans="2:4" ht="12.75" customHeight="1" x14ac:dyDescent="0.35">
      <c r="B24" s="498"/>
      <c r="C24" s="609"/>
      <c r="D24" s="11"/>
    </row>
    <row r="25" spans="2:4" ht="12.75" customHeight="1" x14ac:dyDescent="0.35">
      <c r="B25" s="498"/>
      <c r="C25" s="609"/>
      <c r="D25" s="11"/>
    </row>
    <row r="26" spans="2:4" ht="12.75" customHeight="1" x14ac:dyDescent="0.35">
      <c r="B26" s="498"/>
      <c r="C26" s="609"/>
      <c r="D26" s="11"/>
    </row>
    <row r="27" spans="2:4" ht="12.75" customHeight="1" x14ac:dyDescent="0.35">
      <c r="B27" s="498"/>
      <c r="C27" s="609"/>
      <c r="D27" s="11"/>
    </row>
    <row r="28" spans="2:4" ht="12.75" customHeight="1" x14ac:dyDescent="0.35">
      <c r="B28" s="498"/>
      <c r="C28" s="609"/>
      <c r="D28" s="11"/>
    </row>
    <row r="29" spans="2:4" ht="12.75" customHeight="1" x14ac:dyDescent="0.35">
      <c r="B29" s="498"/>
      <c r="C29" s="609"/>
      <c r="D29" s="11"/>
    </row>
    <row r="30" spans="2:4" ht="12.75" customHeight="1" x14ac:dyDescent="0.35">
      <c r="B30" s="498"/>
      <c r="C30" s="609"/>
      <c r="D30" s="11"/>
    </row>
    <row r="31" spans="2:4" ht="12.75" customHeight="1" x14ac:dyDescent="0.35">
      <c r="B31" s="498"/>
      <c r="C31" s="609"/>
      <c r="D31" s="11"/>
    </row>
    <row r="32" spans="2:4" ht="13.15" customHeight="1" x14ac:dyDescent="0.35">
      <c r="B32" s="498"/>
      <c r="C32" s="609"/>
      <c r="D32" s="11"/>
    </row>
    <row r="33" spans="2:4" ht="12.75" customHeight="1" x14ac:dyDescent="0.35">
      <c r="B33" s="498"/>
      <c r="C33" s="609"/>
      <c r="D33" s="11"/>
    </row>
    <row r="34" spans="2:4" ht="12.75" customHeight="1" x14ac:dyDescent="0.35">
      <c r="B34" s="498"/>
      <c r="C34" s="609"/>
      <c r="D34" s="11"/>
    </row>
    <row r="35" spans="2:4" ht="12.75" customHeight="1" x14ac:dyDescent="0.35">
      <c r="B35" s="498"/>
      <c r="C35" s="609"/>
      <c r="D35" s="11"/>
    </row>
    <row r="36" spans="2:4" ht="12.75" customHeight="1" x14ac:dyDescent="0.35">
      <c r="B36" s="498"/>
      <c r="C36" s="609"/>
      <c r="D36" s="11"/>
    </row>
    <row r="37" spans="2:4" ht="12.75" customHeight="1" x14ac:dyDescent="0.35">
      <c r="B37" s="498"/>
      <c r="C37" s="609"/>
      <c r="D37" s="11"/>
    </row>
    <row r="38" spans="2:4" ht="12.75" customHeight="1" x14ac:dyDescent="0.35">
      <c r="B38" s="498"/>
      <c r="C38" s="609"/>
      <c r="D38" s="11"/>
    </row>
    <row r="39" spans="2:4" ht="12.75" customHeight="1" x14ac:dyDescent="0.35">
      <c r="B39" s="498"/>
      <c r="C39" s="609"/>
      <c r="D39" s="11"/>
    </row>
    <row r="40" spans="2:4" ht="12.75" customHeight="1" x14ac:dyDescent="0.35">
      <c r="B40" s="498"/>
      <c r="C40" s="609"/>
      <c r="D40" s="11"/>
    </row>
    <row r="41" spans="2:4" ht="12.75" customHeight="1" x14ac:dyDescent="0.35">
      <c r="B41" s="498"/>
      <c r="C41" s="609"/>
      <c r="D41" s="11"/>
    </row>
    <row r="42" spans="2:4" ht="12.75" customHeight="1" x14ac:dyDescent="0.35">
      <c r="B42" s="498"/>
      <c r="C42" s="609"/>
      <c r="D42" s="11"/>
    </row>
    <row r="43" spans="2:4" ht="12.75" customHeight="1" x14ac:dyDescent="0.35">
      <c r="B43" s="498"/>
      <c r="C43" s="609"/>
      <c r="D43" s="11"/>
    </row>
    <row r="44" spans="2:4" ht="12.75" customHeight="1" x14ac:dyDescent="0.35">
      <c r="B44" s="498"/>
      <c r="C44" s="609"/>
      <c r="D44" s="11"/>
    </row>
    <row r="45" spans="2:4" ht="13.15" customHeight="1" x14ac:dyDescent="0.35">
      <c r="B45" s="498"/>
      <c r="C45" s="609"/>
      <c r="D45" s="11"/>
    </row>
    <row r="46" spans="2:4" ht="13.15" thickBot="1" x14ac:dyDescent="0.4">
      <c r="B46" s="499"/>
      <c r="C46" s="610"/>
      <c r="D46" s="260"/>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topLeftCell="A2" zoomScale="150" zoomScaleNormal="150" workbookViewId="0">
      <selection activeCell="G39" sqref="G39"/>
    </sheetView>
  </sheetViews>
  <sheetFormatPr defaultColWidth="8.796875" defaultRowHeight="12.75" x14ac:dyDescent="0.35"/>
  <sheetData>
    <row r="1" spans="1:1" x14ac:dyDescent="0.35">
      <c r="A1" s="282"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Q31"/>
  <sheetViews>
    <sheetView showGridLines="0" zoomScale="125" zoomScaleNormal="125" workbookViewId="0">
      <pane xSplit="3" ySplit="2" topLeftCell="D10" activePane="bottomRight" state="frozen"/>
      <selection pane="topRight" activeCell="C1" sqref="C1"/>
      <selection pane="bottomLeft" activeCell="A2" sqref="A2"/>
      <selection pane="bottomRight" activeCell="D4" sqref="D4:P23"/>
    </sheetView>
  </sheetViews>
  <sheetFormatPr defaultColWidth="8.796875" defaultRowHeight="12.75" x14ac:dyDescent="0.35"/>
  <cols>
    <col min="1" max="1" width="4.33203125" customWidth="1"/>
    <col min="2" max="2" width="51.6640625" customWidth="1"/>
    <col min="3" max="3" width="4.6640625" customWidth="1"/>
    <col min="4" max="16" width="5.6640625" customWidth="1"/>
    <col min="17" max="17" width="145.46484375" customWidth="1"/>
  </cols>
  <sheetData>
    <row r="1" spans="1:17" ht="13.15" thickBot="1" x14ac:dyDescent="0.4">
      <c r="A1" s="282"/>
    </row>
    <row r="2" spans="1:17" ht="155.25" customHeight="1" thickBot="1" x14ac:dyDescent="0.4">
      <c r="B2" s="108" t="s">
        <v>44</v>
      </c>
      <c r="C2" s="162" t="s">
        <v>5</v>
      </c>
      <c r="D2" s="303"/>
      <c r="E2" s="304"/>
      <c r="F2" s="304"/>
      <c r="G2" s="304"/>
      <c r="H2" s="304"/>
      <c r="I2" s="304"/>
      <c r="J2" s="304"/>
      <c r="K2" s="304"/>
      <c r="L2" s="304"/>
      <c r="M2" s="304"/>
      <c r="N2" s="304"/>
      <c r="O2" s="304"/>
      <c r="P2" s="304"/>
    </row>
    <row r="3" spans="1:17" ht="13.5" thickBot="1" x14ac:dyDescent="0.45">
      <c r="A3" s="242"/>
      <c r="B3" s="241" t="s">
        <v>43</v>
      </c>
      <c r="C3" s="139"/>
      <c r="D3" s="111"/>
      <c r="E3" s="107"/>
      <c r="F3" s="107"/>
      <c r="G3" s="107"/>
      <c r="H3" s="107"/>
      <c r="I3" s="107"/>
      <c r="J3" s="107"/>
      <c r="K3" s="107"/>
      <c r="L3" s="107"/>
      <c r="M3" s="107"/>
      <c r="N3" s="107"/>
      <c r="O3" s="107"/>
      <c r="P3" s="107"/>
      <c r="Q3" s="238" t="s">
        <v>59</v>
      </c>
    </row>
    <row r="4" spans="1:17" x14ac:dyDescent="0.35">
      <c r="A4" s="242"/>
      <c r="B4" s="547"/>
      <c r="C4" s="226"/>
      <c r="D4" s="91"/>
      <c r="E4" s="92"/>
      <c r="F4" s="92"/>
      <c r="G4" s="92"/>
      <c r="H4" s="92"/>
      <c r="I4" s="92"/>
      <c r="J4" s="92"/>
      <c r="K4" s="92"/>
      <c r="L4" s="92"/>
      <c r="M4" s="92"/>
      <c r="N4" s="92"/>
      <c r="O4" s="92"/>
      <c r="P4" s="92"/>
      <c r="Q4" s="245"/>
    </row>
    <row r="5" spans="1:17" x14ac:dyDescent="0.35">
      <c r="A5" s="242"/>
      <c r="B5" s="458"/>
      <c r="C5" s="226"/>
      <c r="D5" s="91"/>
      <c r="E5" s="92"/>
      <c r="F5" s="92"/>
      <c r="G5" s="92"/>
      <c r="H5" s="92"/>
      <c r="I5" s="92"/>
      <c r="J5" s="92"/>
      <c r="K5" s="92"/>
      <c r="L5" s="92"/>
      <c r="M5" s="92"/>
      <c r="N5" s="92"/>
      <c r="O5" s="92"/>
      <c r="P5" s="92"/>
      <c r="Q5" s="245"/>
    </row>
    <row r="6" spans="1:17" x14ac:dyDescent="0.35">
      <c r="A6" s="242"/>
      <c r="B6" s="458"/>
      <c r="C6" s="226"/>
      <c r="D6" s="91"/>
      <c r="E6" s="92"/>
      <c r="F6" s="92"/>
      <c r="G6" s="92"/>
      <c r="H6" s="92"/>
      <c r="I6" s="92"/>
      <c r="J6" s="92"/>
      <c r="K6" s="92"/>
      <c r="L6" s="92"/>
      <c r="M6" s="92"/>
      <c r="N6" s="92"/>
      <c r="O6" s="92"/>
      <c r="P6" s="92"/>
      <c r="Q6" s="245"/>
    </row>
    <row r="7" spans="1:17" x14ac:dyDescent="0.35">
      <c r="A7" s="242"/>
      <c r="B7" s="458"/>
      <c r="C7" s="226"/>
      <c r="D7" s="91"/>
      <c r="E7" s="92"/>
      <c r="F7" s="92"/>
      <c r="G7" s="92"/>
      <c r="H7" s="92"/>
      <c r="I7" s="92"/>
      <c r="J7" s="92"/>
      <c r="K7" s="92"/>
      <c r="L7" s="92"/>
      <c r="M7" s="92"/>
      <c r="N7" s="92"/>
      <c r="O7" s="92"/>
      <c r="P7" s="92"/>
      <c r="Q7" s="245"/>
    </row>
    <row r="8" spans="1:17" ht="13.5" x14ac:dyDescent="0.35">
      <c r="A8" s="242"/>
      <c r="B8" s="548"/>
      <c r="C8" s="226"/>
      <c r="D8" s="91"/>
      <c r="E8" s="92"/>
      <c r="F8" s="92"/>
      <c r="G8" s="92"/>
      <c r="H8" s="92"/>
      <c r="I8" s="92"/>
      <c r="J8" s="92"/>
      <c r="K8" s="92"/>
      <c r="L8" s="92"/>
      <c r="M8" s="92"/>
      <c r="N8" s="92"/>
      <c r="O8" s="92"/>
      <c r="P8" s="92"/>
      <c r="Q8" s="245"/>
    </row>
    <row r="9" spans="1:17" ht="13.5" x14ac:dyDescent="0.35">
      <c r="A9" s="242"/>
      <c r="B9" s="548"/>
      <c r="C9" s="226"/>
      <c r="D9" s="91"/>
      <c r="E9" s="92"/>
      <c r="F9" s="92"/>
      <c r="G9" s="92"/>
      <c r="H9" s="92"/>
      <c r="I9" s="92"/>
      <c r="J9" s="92"/>
      <c r="K9" s="92"/>
      <c r="L9" s="92"/>
      <c r="M9" s="92"/>
      <c r="N9" s="92"/>
      <c r="O9" s="92"/>
      <c r="P9" s="92"/>
      <c r="Q9" s="288"/>
    </row>
    <row r="10" spans="1:17" x14ac:dyDescent="0.35">
      <c r="A10" s="242"/>
      <c r="B10" s="459"/>
      <c r="C10" s="226"/>
      <c r="D10" s="91"/>
      <c r="E10" s="92"/>
      <c r="F10" s="92"/>
      <c r="G10" s="92"/>
      <c r="H10" s="92"/>
      <c r="I10" s="92"/>
      <c r="J10" s="92"/>
      <c r="K10" s="92"/>
      <c r="L10" s="92"/>
      <c r="M10" s="92"/>
      <c r="N10" s="92"/>
      <c r="O10" s="92"/>
      <c r="P10" s="92"/>
      <c r="Q10" s="245"/>
    </row>
    <row r="11" spans="1:17" ht="13.5" x14ac:dyDescent="0.35">
      <c r="A11" s="242"/>
      <c r="B11" s="548"/>
      <c r="C11" s="226"/>
      <c r="D11" s="91"/>
      <c r="E11" s="92"/>
      <c r="F11" s="92"/>
      <c r="G11" s="92"/>
      <c r="H11" s="92"/>
      <c r="I11" s="92"/>
      <c r="J11" s="92"/>
      <c r="K11" s="92"/>
      <c r="L11" s="92"/>
      <c r="M11" s="92"/>
      <c r="N11" s="92"/>
      <c r="O11" s="92"/>
      <c r="P11" s="92"/>
      <c r="Q11" s="245"/>
    </row>
    <row r="12" spans="1:17" ht="13.5" x14ac:dyDescent="0.35">
      <c r="A12" s="242"/>
      <c r="B12" s="548"/>
      <c r="C12" s="226"/>
      <c r="D12" s="91"/>
      <c r="E12" s="92"/>
      <c r="F12" s="92"/>
      <c r="G12" s="92"/>
      <c r="H12" s="92"/>
      <c r="I12" s="92"/>
      <c r="J12" s="92"/>
      <c r="K12" s="92"/>
      <c r="L12" s="92"/>
      <c r="M12" s="92"/>
      <c r="N12" s="92"/>
      <c r="O12" s="92"/>
      <c r="P12" s="92"/>
      <c r="Q12" s="245"/>
    </row>
    <row r="13" spans="1:17" ht="13.5" x14ac:dyDescent="0.35">
      <c r="A13" s="242"/>
      <c r="B13" s="548"/>
      <c r="C13" s="226"/>
      <c r="D13" s="91"/>
      <c r="E13" s="92"/>
      <c r="F13" s="92"/>
      <c r="G13" s="92"/>
      <c r="H13" s="92"/>
      <c r="I13" s="92"/>
      <c r="J13" s="92"/>
      <c r="K13" s="92"/>
      <c r="L13" s="92"/>
      <c r="M13" s="92"/>
      <c r="N13" s="92"/>
      <c r="O13" s="92"/>
      <c r="P13" s="92"/>
      <c r="Q13" s="245"/>
    </row>
    <row r="14" spans="1:17" ht="13.5" x14ac:dyDescent="0.35">
      <c r="A14" s="242"/>
      <c r="B14" s="548"/>
      <c r="C14" s="226"/>
      <c r="D14" s="91"/>
      <c r="E14" s="92"/>
      <c r="F14" s="92"/>
      <c r="G14" s="92"/>
      <c r="H14" s="92"/>
      <c r="I14" s="92"/>
      <c r="J14" s="92"/>
      <c r="K14" s="92"/>
      <c r="L14" s="92"/>
      <c r="M14" s="92"/>
      <c r="N14" s="92"/>
      <c r="O14" s="92"/>
      <c r="P14" s="92"/>
      <c r="Q14" s="245"/>
    </row>
    <row r="15" spans="1:17" ht="13.5" x14ac:dyDescent="0.35">
      <c r="A15" s="242"/>
      <c r="B15" s="548"/>
      <c r="C15" s="226"/>
      <c r="D15" s="91"/>
      <c r="E15" s="92"/>
      <c r="F15" s="92"/>
      <c r="G15" s="92"/>
      <c r="H15" s="92"/>
      <c r="I15" s="92"/>
      <c r="J15" s="92"/>
      <c r="K15" s="92"/>
      <c r="L15" s="92"/>
      <c r="M15" s="92"/>
      <c r="N15" s="92"/>
      <c r="O15" s="92"/>
      <c r="P15" s="92"/>
      <c r="Q15" s="245"/>
    </row>
    <row r="16" spans="1:17" ht="13.5" x14ac:dyDescent="0.35">
      <c r="A16" s="242"/>
      <c r="B16" s="548"/>
      <c r="C16" s="226"/>
      <c r="D16" s="91"/>
      <c r="E16" s="92"/>
      <c r="F16" s="92"/>
      <c r="G16" s="92"/>
      <c r="H16" s="92"/>
      <c r="I16" s="92"/>
      <c r="J16" s="92"/>
      <c r="K16" s="92"/>
      <c r="L16" s="92"/>
      <c r="M16" s="92"/>
      <c r="N16" s="92"/>
      <c r="O16" s="92"/>
      <c r="P16" s="92"/>
      <c r="Q16" s="245"/>
    </row>
    <row r="17" spans="1:17" ht="13.5" x14ac:dyDescent="0.35">
      <c r="A17" s="242"/>
      <c r="B17" s="548"/>
      <c r="C17" s="226"/>
      <c r="D17" s="91"/>
      <c r="E17" s="92"/>
      <c r="F17" s="92"/>
      <c r="G17" s="92"/>
      <c r="H17" s="92"/>
      <c r="I17" s="92"/>
      <c r="J17" s="92"/>
      <c r="K17" s="92"/>
      <c r="L17" s="92"/>
      <c r="M17" s="92"/>
      <c r="N17" s="92"/>
      <c r="O17" s="92"/>
      <c r="P17" s="92"/>
      <c r="Q17" s="245"/>
    </row>
    <row r="18" spans="1:17" ht="13.5" x14ac:dyDescent="0.35">
      <c r="A18" s="242"/>
      <c r="B18" s="548"/>
      <c r="C18" s="226"/>
      <c r="D18" s="91"/>
      <c r="E18" s="92"/>
      <c r="F18" s="92"/>
      <c r="G18" s="92"/>
      <c r="H18" s="92"/>
      <c r="I18" s="92"/>
      <c r="J18" s="92"/>
      <c r="K18" s="92"/>
      <c r="L18" s="92"/>
      <c r="M18" s="92"/>
      <c r="N18" s="92"/>
      <c r="O18" s="92"/>
      <c r="P18" s="92"/>
      <c r="Q18" s="245"/>
    </row>
    <row r="19" spans="1:17" ht="13.5" x14ac:dyDescent="0.35">
      <c r="A19" s="242"/>
      <c r="B19" s="548"/>
      <c r="C19" s="226"/>
      <c r="D19" s="91"/>
      <c r="E19" s="92"/>
      <c r="F19" s="92"/>
      <c r="G19" s="92"/>
      <c r="H19" s="92"/>
      <c r="I19" s="92"/>
      <c r="J19" s="92"/>
      <c r="K19" s="92"/>
      <c r="L19" s="92"/>
      <c r="M19" s="92"/>
      <c r="N19" s="92"/>
      <c r="O19" s="92"/>
      <c r="P19" s="92"/>
      <c r="Q19" s="245"/>
    </row>
    <row r="20" spans="1:17" ht="13.5" x14ac:dyDescent="0.35">
      <c r="A20" s="242"/>
      <c r="B20" s="548"/>
      <c r="C20" s="226"/>
      <c r="D20" s="91"/>
      <c r="E20" s="92"/>
      <c r="F20" s="92"/>
      <c r="G20" s="92"/>
      <c r="H20" s="92"/>
      <c r="I20" s="92"/>
      <c r="J20" s="92"/>
      <c r="K20" s="92"/>
      <c r="L20" s="92"/>
      <c r="M20" s="92"/>
      <c r="N20" s="92"/>
      <c r="O20" s="92"/>
      <c r="P20" s="92"/>
      <c r="Q20" s="245"/>
    </row>
    <row r="21" spans="1:17" ht="13.5" x14ac:dyDescent="0.35">
      <c r="A21" s="242"/>
      <c r="B21" s="548"/>
      <c r="C21" s="226"/>
      <c r="D21" s="91"/>
      <c r="E21" s="92"/>
      <c r="F21" s="92"/>
      <c r="G21" s="92"/>
      <c r="H21" s="92"/>
      <c r="I21" s="92"/>
      <c r="J21" s="92"/>
      <c r="K21" s="92"/>
      <c r="L21" s="92"/>
      <c r="M21" s="92"/>
      <c r="N21" s="92"/>
      <c r="O21" s="92"/>
      <c r="P21" s="92"/>
      <c r="Q21" s="245"/>
    </row>
    <row r="22" spans="1:17" ht="13.5" x14ac:dyDescent="0.35">
      <c r="A22" s="242"/>
      <c r="B22" s="548"/>
      <c r="C22" s="226"/>
      <c r="D22" s="91"/>
      <c r="E22" s="92"/>
      <c r="F22" s="92"/>
      <c r="G22" s="92"/>
      <c r="H22" s="92"/>
      <c r="I22" s="92"/>
      <c r="J22" s="92"/>
      <c r="K22" s="92"/>
      <c r="L22" s="92"/>
      <c r="M22" s="92"/>
      <c r="N22" s="92"/>
      <c r="O22" s="92"/>
      <c r="P22" s="92"/>
      <c r="Q22" s="245"/>
    </row>
    <row r="23" spans="1:17" ht="13.9" thickBot="1" x14ac:dyDescent="0.4">
      <c r="A23" s="242"/>
      <c r="B23" s="549"/>
      <c r="C23" s="226"/>
      <c r="D23" s="91"/>
      <c r="E23" s="92"/>
      <c r="F23" s="92"/>
      <c r="G23" s="92"/>
      <c r="H23" s="92"/>
      <c r="I23" s="92"/>
      <c r="J23" s="92"/>
      <c r="K23" s="92"/>
      <c r="L23" s="92"/>
      <c r="M23" s="92"/>
      <c r="N23" s="92"/>
      <c r="O23" s="92"/>
      <c r="P23" s="92"/>
      <c r="Q23" s="245"/>
    </row>
    <row r="24" spans="1:17" ht="13.15" thickBot="1" x14ac:dyDescent="0.4">
      <c r="A24" s="242"/>
      <c r="C24" s="226"/>
      <c r="D24" s="111"/>
      <c r="E24" s="107"/>
      <c r="F24" s="107"/>
      <c r="G24" s="107"/>
      <c r="H24" s="107"/>
      <c r="I24" s="107"/>
      <c r="J24" s="107"/>
      <c r="K24" s="107"/>
      <c r="L24" s="107"/>
      <c r="M24" s="107"/>
      <c r="N24" s="107"/>
      <c r="O24" s="107"/>
      <c r="P24" s="107"/>
      <c r="Q24" s="245"/>
    </row>
    <row r="25" spans="1:17" x14ac:dyDescent="0.35">
      <c r="C25" s="226"/>
      <c r="D25" s="122">
        <f t="shared" ref="D25:P25" si="0">SUMPRODUCT($C$3:$C$24,D3:D24)</f>
        <v>0</v>
      </c>
      <c r="E25" s="122">
        <f t="shared" si="0"/>
        <v>0</v>
      </c>
      <c r="F25" s="122">
        <f t="shared" si="0"/>
        <v>0</v>
      </c>
      <c r="G25" s="122">
        <f t="shared" si="0"/>
        <v>0</v>
      </c>
      <c r="H25" s="122">
        <f t="shared" si="0"/>
        <v>0</v>
      </c>
      <c r="I25" s="122">
        <f t="shared" si="0"/>
        <v>0</v>
      </c>
      <c r="J25" s="122">
        <f t="shared" si="0"/>
        <v>0</v>
      </c>
      <c r="K25" s="122">
        <f t="shared" si="0"/>
        <v>0</v>
      </c>
      <c r="L25" s="122">
        <f t="shared" si="0"/>
        <v>0</v>
      </c>
      <c r="M25" s="122">
        <f t="shared" si="0"/>
        <v>0</v>
      </c>
      <c r="N25" s="122">
        <f t="shared" si="0"/>
        <v>0</v>
      </c>
      <c r="O25" s="122">
        <f t="shared" si="0"/>
        <v>0</v>
      </c>
      <c r="P25" s="122">
        <f t="shared" si="0"/>
        <v>0</v>
      </c>
    </row>
    <row r="26" spans="1:17" x14ac:dyDescent="0.35">
      <c r="B26" s="114"/>
      <c r="C26" s="123"/>
      <c r="D26" s="63"/>
      <c r="E26" s="63"/>
      <c r="F26" s="63"/>
      <c r="G26" s="63"/>
      <c r="H26" s="63"/>
      <c r="I26" s="63"/>
      <c r="J26" s="63"/>
      <c r="K26" s="63"/>
      <c r="L26" s="63"/>
      <c r="M26" s="63"/>
      <c r="N26" s="63"/>
      <c r="O26" s="63"/>
      <c r="P26" s="63"/>
    </row>
    <row r="27" spans="1:17" x14ac:dyDescent="0.35">
      <c r="B27" s="115" t="s">
        <v>6</v>
      </c>
      <c r="C27" s="124"/>
      <c r="D27" s="13"/>
      <c r="E27" s="13"/>
      <c r="F27" s="13"/>
      <c r="G27" s="13"/>
      <c r="H27" s="13"/>
      <c r="I27" s="13"/>
      <c r="J27" s="13"/>
      <c r="K27" s="13"/>
      <c r="L27" s="13"/>
      <c r="M27" s="13"/>
      <c r="N27" s="13"/>
      <c r="O27" s="13"/>
      <c r="P27" s="13"/>
    </row>
    <row r="28" spans="1:17" x14ac:dyDescent="0.35">
      <c r="B28" s="115" t="s">
        <v>7</v>
      </c>
      <c r="C28" s="124"/>
      <c r="D28" s="13"/>
      <c r="E28" s="13"/>
      <c r="F28" s="13"/>
      <c r="G28" s="13"/>
      <c r="H28" s="13"/>
      <c r="I28" s="13"/>
      <c r="J28" s="13"/>
      <c r="K28" s="13"/>
      <c r="L28" s="13"/>
      <c r="M28" s="13"/>
      <c r="N28" s="13"/>
      <c r="O28" s="13"/>
      <c r="P28" s="13"/>
    </row>
    <row r="29" spans="1:17" ht="13.15" thickBot="1" x14ac:dyDescent="0.4">
      <c r="B29" s="117" t="s">
        <v>8</v>
      </c>
      <c r="C29" s="126"/>
      <c r="D29" s="74"/>
      <c r="E29" s="74"/>
      <c r="F29" s="74"/>
      <c r="G29" s="74"/>
      <c r="H29" s="74"/>
      <c r="I29" s="74"/>
      <c r="J29" s="74"/>
      <c r="K29" s="74"/>
      <c r="L29" s="74"/>
      <c r="M29" s="74"/>
      <c r="N29" s="74"/>
      <c r="O29" s="74"/>
      <c r="P29" s="74"/>
    </row>
    <row r="30" spans="1:17" ht="39.75" thickBot="1" x14ac:dyDescent="0.4">
      <c r="B30" s="166" t="s">
        <v>64</v>
      </c>
      <c r="C30" s="118"/>
      <c r="D30" s="233"/>
      <c r="E30" s="234"/>
      <c r="F30" s="234"/>
      <c r="G30" s="234"/>
      <c r="H30" s="234"/>
      <c r="I30" s="234"/>
      <c r="J30" s="234"/>
      <c r="K30" s="234"/>
      <c r="L30" s="234"/>
      <c r="M30" s="234"/>
      <c r="N30" s="234"/>
      <c r="O30" s="234"/>
      <c r="P30" s="234"/>
    </row>
    <row r="31" spans="1:17" x14ac:dyDescent="0.35">
      <c r="B31" s="1"/>
    </row>
  </sheetData>
  <phoneticPr fontId="2" type="noConversion"/>
  <conditionalFormatting sqref="D3:P24">
    <cfRule type="cellIs" dxfId="155" priority="1" stopIfTrue="1" operator="equal">
      <formula>1</formula>
    </cfRule>
    <cfRule type="cellIs" dxfId="154" priority="2" stopIfTrue="1" operator="equal">
      <formula>3</formula>
    </cfRule>
    <cfRule type="cellIs" dxfId="153"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AD29" sqref="AD29"/>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82"/>
    </row>
    <row r="2" spans="1:30" ht="155.25" customHeight="1" thickBot="1" x14ac:dyDescent="0.4">
      <c r="B2" s="108" t="s">
        <v>44</v>
      </c>
      <c r="C2" s="162" t="s">
        <v>5</v>
      </c>
      <c r="D2" s="770"/>
      <c r="E2" s="771"/>
      <c r="F2" s="771"/>
      <c r="G2" s="771"/>
      <c r="H2" s="771"/>
      <c r="I2" s="771"/>
      <c r="J2" s="771"/>
      <c r="K2" s="771"/>
      <c r="L2" s="771"/>
      <c r="M2" s="771"/>
      <c r="N2" s="771"/>
      <c r="O2" s="771"/>
      <c r="P2" s="771"/>
      <c r="Q2" s="771"/>
      <c r="R2" s="771"/>
      <c r="S2" s="771"/>
      <c r="T2" s="771"/>
      <c r="U2" s="771"/>
      <c r="V2" s="771"/>
      <c r="W2" s="771"/>
      <c r="X2" s="771"/>
      <c r="Y2" s="771"/>
      <c r="Z2" s="771"/>
      <c r="AA2" s="771"/>
      <c r="AB2" s="771"/>
      <c r="AC2" s="772"/>
    </row>
    <row r="3" spans="1:30" ht="13.5" thickBot="1" x14ac:dyDescent="0.45">
      <c r="A3" s="242"/>
      <c r="B3" s="241" t="s">
        <v>43</v>
      </c>
      <c r="C3" s="139"/>
      <c r="D3" s="773"/>
      <c r="E3" s="774"/>
      <c r="F3" s="774"/>
      <c r="G3" s="774"/>
      <c r="H3" s="774"/>
      <c r="I3" s="774"/>
      <c r="J3" s="774"/>
      <c r="K3" s="774"/>
      <c r="L3" s="774"/>
      <c r="M3" s="774"/>
      <c r="N3" s="774"/>
      <c r="O3" s="774"/>
      <c r="P3" s="774"/>
      <c r="Q3" s="774"/>
      <c r="R3" s="774"/>
      <c r="S3" s="774"/>
      <c r="T3" s="774"/>
      <c r="U3" s="774"/>
      <c r="V3" s="774"/>
      <c r="W3" s="774"/>
      <c r="X3" s="774"/>
      <c r="Y3" s="774"/>
      <c r="Z3" s="774"/>
      <c r="AA3" s="774"/>
      <c r="AB3" s="774"/>
      <c r="AC3" s="774"/>
      <c r="AD3" s="238" t="s">
        <v>59</v>
      </c>
    </row>
    <row r="4" spans="1:30" x14ac:dyDescent="0.35">
      <c r="A4" s="242"/>
      <c r="B4" s="547"/>
      <c r="C4" s="564"/>
      <c r="D4" s="775"/>
      <c r="E4" s="776"/>
      <c r="F4" s="776"/>
      <c r="G4" s="776"/>
      <c r="H4" s="776"/>
      <c r="I4" s="776"/>
      <c r="J4" s="776"/>
      <c r="K4" s="776"/>
      <c r="L4" s="776"/>
      <c r="M4" s="776"/>
      <c r="N4" s="776"/>
      <c r="O4" s="776"/>
      <c r="P4" s="776"/>
      <c r="Q4" s="776"/>
      <c r="R4" s="776"/>
      <c r="S4" s="776"/>
      <c r="T4" s="776"/>
      <c r="U4" s="776"/>
      <c r="V4" s="776"/>
      <c r="W4" s="776"/>
      <c r="X4" s="776"/>
      <c r="Y4" s="776"/>
      <c r="Z4" s="776"/>
      <c r="AA4" s="776"/>
      <c r="AB4" s="776"/>
      <c r="AC4" s="774"/>
      <c r="AD4" s="245"/>
    </row>
    <row r="5" spans="1:30" x14ac:dyDescent="0.35">
      <c r="A5" s="242"/>
      <c r="B5" s="458"/>
      <c r="C5" s="564"/>
      <c r="D5" s="775"/>
      <c r="E5" s="776"/>
      <c r="F5" s="776"/>
      <c r="G5" s="776"/>
      <c r="H5" s="776"/>
      <c r="I5" s="776"/>
      <c r="J5" s="776"/>
      <c r="K5" s="776"/>
      <c r="L5" s="776"/>
      <c r="M5" s="776"/>
      <c r="N5" s="776"/>
      <c r="O5" s="776"/>
      <c r="P5" s="776"/>
      <c r="Q5" s="776"/>
      <c r="R5" s="776"/>
      <c r="S5" s="776"/>
      <c r="T5" s="776"/>
      <c r="U5" s="776"/>
      <c r="V5" s="776"/>
      <c r="W5" s="776"/>
      <c r="X5" s="776"/>
      <c r="Y5" s="776"/>
      <c r="Z5" s="776"/>
      <c r="AA5" s="776"/>
      <c r="AB5" s="776"/>
      <c r="AC5" s="774"/>
      <c r="AD5" s="245"/>
    </row>
    <row r="6" spans="1:30" x14ac:dyDescent="0.35">
      <c r="A6" s="242"/>
      <c r="B6" s="458"/>
      <c r="C6" s="564"/>
      <c r="D6" s="775"/>
      <c r="E6" s="776"/>
      <c r="F6" s="776"/>
      <c r="G6" s="776"/>
      <c r="H6" s="776"/>
      <c r="I6" s="776"/>
      <c r="J6" s="776"/>
      <c r="K6" s="776"/>
      <c r="L6" s="776"/>
      <c r="M6" s="776"/>
      <c r="N6" s="776"/>
      <c r="O6" s="776"/>
      <c r="P6" s="776"/>
      <c r="Q6" s="776"/>
      <c r="R6" s="776"/>
      <c r="S6" s="776"/>
      <c r="T6" s="776"/>
      <c r="U6" s="776"/>
      <c r="V6" s="776"/>
      <c r="W6" s="776"/>
      <c r="X6" s="776"/>
      <c r="Y6" s="776"/>
      <c r="Z6" s="776"/>
      <c r="AA6" s="776"/>
      <c r="AB6" s="776"/>
      <c r="AC6" s="774"/>
      <c r="AD6" s="245"/>
    </row>
    <row r="7" spans="1:30" x14ac:dyDescent="0.35">
      <c r="A7" s="242"/>
      <c r="B7" s="458"/>
      <c r="C7" s="564"/>
      <c r="D7" s="775"/>
      <c r="E7" s="776"/>
      <c r="F7" s="776"/>
      <c r="G7" s="776"/>
      <c r="H7" s="776"/>
      <c r="I7" s="776"/>
      <c r="J7" s="776"/>
      <c r="K7" s="776"/>
      <c r="L7" s="776"/>
      <c r="M7" s="776"/>
      <c r="N7" s="776"/>
      <c r="O7" s="776"/>
      <c r="P7" s="776"/>
      <c r="Q7" s="776"/>
      <c r="R7" s="776"/>
      <c r="S7" s="776"/>
      <c r="T7" s="776"/>
      <c r="U7" s="776"/>
      <c r="V7" s="776"/>
      <c r="W7" s="776"/>
      <c r="X7" s="776"/>
      <c r="Y7" s="776"/>
      <c r="Z7" s="776"/>
      <c r="AA7" s="776"/>
      <c r="AB7" s="776"/>
      <c r="AC7" s="774"/>
      <c r="AD7" s="245"/>
    </row>
    <row r="8" spans="1:30" ht="13.5" x14ac:dyDescent="0.35">
      <c r="A8" s="242"/>
      <c r="B8" s="548"/>
      <c r="C8" s="564"/>
      <c r="D8" s="775"/>
      <c r="E8" s="776"/>
      <c r="F8" s="776"/>
      <c r="G8" s="776"/>
      <c r="H8" s="776"/>
      <c r="I8" s="776"/>
      <c r="J8" s="776"/>
      <c r="K8" s="776"/>
      <c r="L8" s="776"/>
      <c r="M8" s="776"/>
      <c r="N8" s="776"/>
      <c r="O8" s="776"/>
      <c r="P8" s="776"/>
      <c r="Q8" s="776"/>
      <c r="R8" s="776"/>
      <c r="S8" s="776"/>
      <c r="T8" s="776"/>
      <c r="U8" s="776"/>
      <c r="V8" s="776"/>
      <c r="W8" s="776"/>
      <c r="X8" s="776"/>
      <c r="Y8" s="776"/>
      <c r="Z8" s="776"/>
      <c r="AA8" s="776"/>
      <c r="AB8" s="776"/>
      <c r="AC8" s="774"/>
      <c r="AD8" s="245"/>
    </row>
    <row r="9" spans="1:30" ht="13.5" x14ac:dyDescent="0.35">
      <c r="A9" s="242"/>
      <c r="B9" s="548"/>
      <c r="C9" s="564"/>
      <c r="D9" s="775"/>
      <c r="E9" s="776"/>
      <c r="F9" s="776"/>
      <c r="G9" s="776"/>
      <c r="H9" s="776"/>
      <c r="I9" s="776"/>
      <c r="J9" s="776"/>
      <c r="K9" s="776"/>
      <c r="L9" s="776"/>
      <c r="M9" s="776"/>
      <c r="N9" s="776"/>
      <c r="O9" s="776"/>
      <c r="P9" s="776"/>
      <c r="Q9" s="776"/>
      <c r="R9" s="776"/>
      <c r="S9" s="776"/>
      <c r="T9" s="776"/>
      <c r="U9" s="776"/>
      <c r="V9" s="776"/>
      <c r="W9" s="776"/>
      <c r="X9" s="776"/>
      <c r="Y9" s="776"/>
      <c r="Z9" s="776"/>
      <c r="AA9" s="776"/>
      <c r="AB9" s="776"/>
      <c r="AC9" s="774"/>
      <c r="AD9" s="245"/>
    </row>
    <row r="10" spans="1:30" x14ac:dyDescent="0.35">
      <c r="A10" s="242"/>
      <c r="B10" s="459"/>
      <c r="C10" s="564"/>
      <c r="D10" s="775"/>
      <c r="E10" s="776"/>
      <c r="F10" s="776"/>
      <c r="G10" s="776"/>
      <c r="H10" s="776"/>
      <c r="I10" s="776"/>
      <c r="J10" s="776"/>
      <c r="K10" s="776"/>
      <c r="L10" s="776"/>
      <c r="M10" s="776"/>
      <c r="N10" s="776"/>
      <c r="O10" s="776"/>
      <c r="P10" s="776"/>
      <c r="Q10" s="776"/>
      <c r="R10" s="776"/>
      <c r="S10" s="776"/>
      <c r="T10" s="776"/>
      <c r="U10" s="776"/>
      <c r="V10" s="776"/>
      <c r="W10" s="776"/>
      <c r="X10" s="776"/>
      <c r="Y10" s="776"/>
      <c r="Z10" s="776"/>
      <c r="AA10" s="776"/>
      <c r="AB10" s="776"/>
      <c r="AC10" s="774"/>
      <c r="AD10" s="245"/>
    </row>
    <row r="11" spans="1:30" ht="13.5" x14ac:dyDescent="0.35">
      <c r="A11" s="242"/>
      <c r="B11" s="548"/>
      <c r="C11" s="564"/>
      <c r="D11" s="775"/>
      <c r="E11" s="776"/>
      <c r="F11" s="776"/>
      <c r="G11" s="776"/>
      <c r="H11" s="776"/>
      <c r="I11" s="776"/>
      <c r="J11" s="776"/>
      <c r="K11" s="776"/>
      <c r="L11" s="776"/>
      <c r="M11" s="776"/>
      <c r="N11" s="776"/>
      <c r="O11" s="776"/>
      <c r="P11" s="776"/>
      <c r="Q11" s="776"/>
      <c r="R11" s="776"/>
      <c r="S11" s="776"/>
      <c r="T11" s="776"/>
      <c r="U11" s="776"/>
      <c r="V11" s="776"/>
      <c r="W11" s="776"/>
      <c r="X11" s="776"/>
      <c r="Y11" s="776"/>
      <c r="Z11" s="776"/>
      <c r="AA11" s="776"/>
      <c r="AB11" s="776"/>
      <c r="AC11" s="774"/>
      <c r="AD11" s="245"/>
    </row>
    <row r="12" spans="1:30" ht="13.5" x14ac:dyDescent="0.35">
      <c r="A12" s="242"/>
      <c r="B12" s="548"/>
      <c r="C12" s="564"/>
      <c r="D12" s="775"/>
      <c r="E12" s="776"/>
      <c r="F12" s="776"/>
      <c r="G12" s="776"/>
      <c r="H12" s="776"/>
      <c r="I12" s="776"/>
      <c r="J12" s="776"/>
      <c r="K12" s="776"/>
      <c r="L12" s="776"/>
      <c r="M12" s="776"/>
      <c r="N12" s="776"/>
      <c r="O12" s="776"/>
      <c r="P12" s="776"/>
      <c r="Q12" s="776"/>
      <c r="R12" s="776"/>
      <c r="S12" s="776"/>
      <c r="T12" s="776"/>
      <c r="U12" s="776"/>
      <c r="V12" s="776"/>
      <c r="W12" s="776"/>
      <c r="X12" s="776"/>
      <c r="Y12" s="776"/>
      <c r="Z12" s="776"/>
      <c r="AA12" s="776"/>
      <c r="AB12" s="776"/>
      <c r="AC12" s="774"/>
      <c r="AD12" s="245"/>
    </row>
    <row r="13" spans="1:30" ht="13.5" x14ac:dyDescent="0.35">
      <c r="A13" s="242"/>
      <c r="B13" s="548"/>
      <c r="C13" s="564"/>
      <c r="D13" s="775"/>
      <c r="E13" s="776"/>
      <c r="F13" s="776"/>
      <c r="G13" s="776"/>
      <c r="H13" s="776"/>
      <c r="I13" s="776"/>
      <c r="J13" s="776"/>
      <c r="K13" s="776"/>
      <c r="L13" s="776"/>
      <c r="M13" s="776"/>
      <c r="N13" s="776"/>
      <c r="O13" s="776"/>
      <c r="P13" s="776"/>
      <c r="Q13" s="776"/>
      <c r="R13" s="776"/>
      <c r="S13" s="776"/>
      <c r="T13" s="776"/>
      <c r="U13" s="776"/>
      <c r="V13" s="776"/>
      <c r="W13" s="776"/>
      <c r="X13" s="776"/>
      <c r="Y13" s="776"/>
      <c r="Z13" s="776"/>
      <c r="AA13" s="776"/>
      <c r="AB13" s="776"/>
      <c r="AC13" s="774"/>
      <c r="AD13" s="245"/>
    </row>
    <row r="14" spans="1:30" ht="13.5" x14ac:dyDescent="0.35">
      <c r="A14" s="242"/>
      <c r="B14" s="548"/>
      <c r="C14" s="564"/>
      <c r="D14" s="775"/>
      <c r="E14" s="776"/>
      <c r="F14" s="776"/>
      <c r="G14" s="776"/>
      <c r="H14" s="776"/>
      <c r="I14" s="776"/>
      <c r="J14" s="776"/>
      <c r="K14" s="776"/>
      <c r="L14" s="776"/>
      <c r="M14" s="776"/>
      <c r="N14" s="776"/>
      <c r="O14" s="776"/>
      <c r="P14" s="776"/>
      <c r="Q14" s="776"/>
      <c r="R14" s="776"/>
      <c r="S14" s="776"/>
      <c r="T14" s="776"/>
      <c r="U14" s="776"/>
      <c r="V14" s="776"/>
      <c r="W14" s="776"/>
      <c r="X14" s="776"/>
      <c r="Y14" s="776"/>
      <c r="Z14" s="776"/>
      <c r="AA14" s="776"/>
      <c r="AB14" s="776"/>
      <c r="AC14" s="774"/>
      <c r="AD14" s="245"/>
    </row>
    <row r="15" spans="1:30" ht="13.5" x14ac:dyDescent="0.35">
      <c r="A15" s="242"/>
      <c r="B15" s="548"/>
      <c r="C15" s="564"/>
      <c r="D15" s="775"/>
      <c r="E15" s="776"/>
      <c r="F15" s="776"/>
      <c r="G15" s="776"/>
      <c r="H15" s="776"/>
      <c r="I15" s="776"/>
      <c r="J15" s="776"/>
      <c r="K15" s="776"/>
      <c r="L15" s="776"/>
      <c r="M15" s="776"/>
      <c r="N15" s="776"/>
      <c r="O15" s="776"/>
      <c r="P15" s="776"/>
      <c r="Q15" s="776"/>
      <c r="R15" s="776"/>
      <c r="S15" s="776"/>
      <c r="T15" s="776"/>
      <c r="U15" s="776"/>
      <c r="V15" s="776"/>
      <c r="W15" s="776"/>
      <c r="X15" s="776"/>
      <c r="Y15" s="776"/>
      <c r="Z15" s="776"/>
      <c r="AA15" s="776"/>
      <c r="AB15" s="776"/>
      <c r="AC15" s="774"/>
      <c r="AD15" s="245"/>
    </row>
    <row r="16" spans="1:30" ht="13.5" x14ac:dyDescent="0.35">
      <c r="A16" s="242"/>
      <c r="B16" s="548"/>
      <c r="C16" s="564"/>
      <c r="D16" s="775"/>
      <c r="E16" s="776"/>
      <c r="F16" s="776"/>
      <c r="G16" s="776"/>
      <c r="H16" s="776"/>
      <c r="I16" s="776"/>
      <c r="J16" s="776"/>
      <c r="K16" s="776"/>
      <c r="L16" s="776"/>
      <c r="M16" s="776"/>
      <c r="N16" s="776"/>
      <c r="O16" s="776"/>
      <c r="P16" s="776"/>
      <c r="Q16" s="776"/>
      <c r="R16" s="776"/>
      <c r="S16" s="776"/>
      <c r="T16" s="776"/>
      <c r="U16" s="776"/>
      <c r="V16" s="776"/>
      <c r="W16" s="776"/>
      <c r="X16" s="776"/>
      <c r="Y16" s="776"/>
      <c r="Z16" s="776"/>
      <c r="AA16" s="776"/>
      <c r="AB16" s="776"/>
      <c r="AC16" s="774"/>
      <c r="AD16" s="245"/>
    </row>
    <row r="17" spans="1:30" ht="13.5" x14ac:dyDescent="0.35">
      <c r="A17" s="242"/>
      <c r="B17" s="548"/>
      <c r="C17" s="564"/>
      <c r="D17" s="775"/>
      <c r="E17" s="776"/>
      <c r="F17" s="776"/>
      <c r="G17" s="776"/>
      <c r="H17" s="776"/>
      <c r="I17" s="776"/>
      <c r="J17" s="776"/>
      <c r="K17" s="776"/>
      <c r="L17" s="776"/>
      <c r="M17" s="776"/>
      <c r="N17" s="776"/>
      <c r="O17" s="776"/>
      <c r="P17" s="776"/>
      <c r="Q17" s="776"/>
      <c r="R17" s="776"/>
      <c r="S17" s="776"/>
      <c r="T17" s="776"/>
      <c r="U17" s="776"/>
      <c r="V17" s="776"/>
      <c r="W17" s="776"/>
      <c r="X17" s="776"/>
      <c r="Y17" s="776"/>
      <c r="Z17" s="776"/>
      <c r="AA17" s="776"/>
      <c r="AB17" s="776"/>
      <c r="AC17" s="774"/>
      <c r="AD17" s="245"/>
    </row>
    <row r="18" spans="1:30" ht="13.5" x14ac:dyDescent="0.35">
      <c r="A18" s="242"/>
      <c r="B18" s="548"/>
      <c r="C18" s="564"/>
      <c r="D18" s="775"/>
      <c r="E18" s="776"/>
      <c r="F18" s="776"/>
      <c r="G18" s="776"/>
      <c r="H18" s="776"/>
      <c r="I18" s="776"/>
      <c r="J18" s="776"/>
      <c r="K18" s="776"/>
      <c r="L18" s="776"/>
      <c r="M18" s="776"/>
      <c r="N18" s="776"/>
      <c r="O18" s="776"/>
      <c r="P18" s="776"/>
      <c r="Q18" s="776"/>
      <c r="R18" s="776"/>
      <c r="S18" s="776"/>
      <c r="T18" s="776"/>
      <c r="U18" s="776"/>
      <c r="V18" s="776"/>
      <c r="W18" s="776"/>
      <c r="X18" s="776"/>
      <c r="Y18" s="776"/>
      <c r="Z18" s="776"/>
      <c r="AA18" s="776"/>
      <c r="AB18" s="776"/>
      <c r="AC18" s="774"/>
      <c r="AD18" s="245"/>
    </row>
    <row r="19" spans="1:30" ht="13.5" x14ac:dyDescent="0.35">
      <c r="A19" s="242"/>
      <c r="B19" s="548"/>
      <c r="C19" s="564"/>
      <c r="D19" s="775"/>
      <c r="E19" s="776"/>
      <c r="F19" s="776"/>
      <c r="G19" s="776"/>
      <c r="H19" s="776"/>
      <c r="I19" s="776"/>
      <c r="J19" s="776"/>
      <c r="K19" s="776"/>
      <c r="L19" s="776"/>
      <c r="M19" s="776"/>
      <c r="N19" s="776"/>
      <c r="O19" s="776"/>
      <c r="P19" s="776"/>
      <c r="Q19" s="776"/>
      <c r="R19" s="776"/>
      <c r="S19" s="776"/>
      <c r="T19" s="776"/>
      <c r="U19" s="776"/>
      <c r="V19" s="776"/>
      <c r="W19" s="776"/>
      <c r="X19" s="776"/>
      <c r="Y19" s="776"/>
      <c r="Z19" s="776"/>
      <c r="AA19" s="776"/>
      <c r="AB19" s="776"/>
      <c r="AC19" s="774"/>
      <c r="AD19" s="245"/>
    </row>
    <row r="20" spans="1:30" ht="13.5" x14ac:dyDescent="0.35">
      <c r="A20" s="242"/>
      <c r="B20" s="548"/>
      <c r="C20" s="564"/>
      <c r="D20" s="775"/>
      <c r="E20" s="776"/>
      <c r="F20" s="776"/>
      <c r="G20" s="776"/>
      <c r="H20" s="776"/>
      <c r="I20" s="776"/>
      <c r="J20" s="776"/>
      <c r="K20" s="776"/>
      <c r="L20" s="776"/>
      <c r="M20" s="776"/>
      <c r="N20" s="776"/>
      <c r="O20" s="776"/>
      <c r="P20" s="776"/>
      <c r="Q20" s="776"/>
      <c r="R20" s="776"/>
      <c r="S20" s="776"/>
      <c r="T20" s="776"/>
      <c r="U20" s="776"/>
      <c r="V20" s="776"/>
      <c r="W20" s="776"/>
      <c r="X20" s="776"/>
      <c r="Y20" s="776"/>
      <c r="Z20" s="776"/>
      <c r="AA20" s="776"/>
      <c r="AB20" s="776"/>
      <c r="AC20" s="774"/>
      <c r="AD20" s="288"/>
    </row>
    <row r="21" spans="1:30" ht="13.5" x14ac:dyDescent="0.35">
      <c r="A21" s="242"/>
      <c r="B21" s="548"/>
      <c r="C21" s="564"/>
      <c r="D21" s="775"/>
      <c r="E21" s="776"/>
      <c r="F21" s="776"/>
      <c r="G21" s="776"/>
      <c r="H21" s="776"/>
      <c r="I21" s="776"/>
      <c r="J21" s="776"/>
      <c r="K21" s="776"/>
      <c r="L21" s="776"/>
      <c r="M21" s="776"/>
      <c r="N21" s="776"/>
      <c r="O21" s="776"/>
      <c r="P21" s="776"/>
      <c r="Q21" s="776"/>
      <c r="R21" s="776"/>
      <c r="S21" s="776"/>
      <c r="T21" s="776"/>
      <c r="U21" s="776"/>
      <c r="V21" s="776"/>
      <c r="W21" s="776"/>
      <c r="X21" s="776"/>
      <c r="Y21" s="776"/>
      <c r="Z21" s="776"/>
      <c r="AA21" s="776"/>
      <c r="AB21" s="776"/>
      <c r="AC21" s="774"/>
      <c r="AD21" s="245"/>
    </row>
    <row r="22" spans="1:30" ht="13.5" x14ac:dyDescent="0.35">
      <c r="A22" s="242"/>
      <c r="B22" s="548"/>
      <c r="C22" s="564"/>
      <c r="D22" s="775"/>
      <c r="E22" s="776"/>
      <c r="F22" s="776"/>
      <c r="G22" s="776"/>
      <c r="H22" s="776"/>
      <c r="I22" s="776"/>
      <c r="J22" s="776"/>
      <c r="K22" s="776"/>
      <c r="L22" s="776"/>
      <c r="M22" s="776"/>
      <c r="N22" s="776"/>
      <c r="O22" s="776"/>
      <c r="P22" s="776"/>
      <c r="Q22" s="776"/>
      <c r="R22" s="776"/>
      <c r="S22" s="776"/>
      <c r="T22" s="776"/>
      <c r="U22" s="776"/>
      <c r="V22" s="776"/>
      <c r="W22" s="776"/>
      <c r="X22" s="776"/>
      <c r="Y22" s="776"/>
      <c r="Z22" s="776"/>
      <c r="AA22" s="776"/>
      <c r="AB22" s="776"/>
      <c r="AC22" s="774"/>
      <c r="AD22" s="245"/>
    </row>
    <row r="23" spans="1:30" ht="13.9" thickBot="1" x14ac:dyDescent="0.4">
      <c r="A23" s="242"/>
      <c r="B23" s="549"/>
      <c r="C23" s="564"/>
      <c r="D23" s="775"/>
      <c r="E23" s="776"/>
      <c r="F23" s="776"/>
      <c r="G23" s="776"/>
      <c r="H23" s="776"/>
      <c r="I23" s="776"/>
      <c r="J23" s="776"/>
      <c r="K23" s="776"/>
      <c r="L23" s="776"/>
      <c r="M23" s="776"/>
      <c r="N23" s="776"/>
      <c r="O23" s="776"/>
      <c r="P23" s="776"/>
      <c r="Q23" s="776"/>
      <c r="R23" s="776"/>
      <c r="S23" s="776"/>
      <c r="T23" s="776"/>
      <c r="U23" s="776"/>
      <c r="V23" s="776"/>
      <c r="W23" s="776"/>
      <c r="X23" s="776"/>
      <c r="Y23" s="776"/>
      <c r="Z23" s="776"/>
      <c r="AA23" s="776"/>
      <c r="AB23" s="776"/>
      <c r="AC23" s="774"/>
      <c r="AD23" s="245"/>
    </row>
    <row r="24" spans="1:30" x14ac:dyDescent="0.35">
      <c r="B24" s="287"/>
      <c r="C24" s="226"/>
      <c r="D24" s="122">
        <f t="shared" ref="D24:AC24" si="0">SUMPRODUCT($C$3:$C$23,D3:D23)</f>
        <v>0</v>
      </c>
      <c r="E24" s="122">
        <f t="shared" si="0"/>
        <v>0</v>
      </c>
      <c r="F24" s="122">
        <f t="shared" si="0"/>
        <v>0</v>
      </c>
      <c r="G24" s="122">
        <f t="shared" si="0"/>
        <v>0</v>
      </c>
      <c r="H24" s="122">
        <f t="shared" si="0"/>
        <v>0</v>
      </c>
      <c r="I24" s="122">
        <f t="shared" si="0"/>
        <v>0</v>
      </c>
      <c r="J24" s="122">
        <f t="shared" si="0"/>
        <v>0</v>
      </c>
      <c r="K24" s="122">
        <f t="shared" si="0"/>
        <v>0</v>
      </c>
      <c r="L24" s="122">
        <f t="shared" si="0"/>
        <v>0</v>
      </c>
      <c r="M24" s="122">
        <f t="shared" si="0"/>
        <v>0</v>
      </c>
      <c r="N24" s="122">
        <f t="shared" si="0"/>
        <v>0</v>
      </c>
      <c r="O24" s="122">
        <f t="shared" si="0"/>
        <v>0</v>
      </c>
      <c r="P24" s="122">
        <f t="shared" si="0"/>
        <v>0</v>
      </c>
      <c r="Q24" s="122">
        <f t="shared" si="0"/>
        <v>0</v>
      </c>
      <c r="R24" s="122">
        <f t="shared" si="0"/>
        <v>0</v>
      </c>
      <c r="S24" s="122">
        <f t="shared" si="0"/>
        <v>0</v>
      </c>
      <c r="T24" s="122">
        <f t="shared" si="0"/>
        <v>0</v>
      </c>
      <c r="U24" s="122">
        <f t="shared" si="0"/>
        <v>0</v>
      </c>
      <c r="V24" s="122">
        <f t="shared" si="0"/>
        <v>0</v>
      </c>
      <c r="W24" s="122">
        <f t="shared" si="0"/>
        <v>0</v>
      </c>
      <c r="X24" s="122">
        <f t="shared" si="0"/>
        <v>0</v>
      </c>
      <c r="Y24" s="122">
        <f t="shared" si="0"/>
        <v>0</v>
      </c>
      <c r="Z24" s="122">
        <f t="shared" si="0"/>
        <v>0</v>
      </c>
      <c r="AA24" s="122">
        <f t="shared" si="0"/>
        <v>0</v>
      </c>
      <c r="AB24" s="122">
        <f t="shared" si="0"/>
        <v>0</v>
      </c>
      <c r="AC24" s="122">
        <f t="shared" si="0"/>
        <v>0</v>
      </c>
    </row>
    <row r="25" spans="1:30" x14ac:dyDescent="0.35">
      <c r="B25" s="114"/>
      <c r="C25" s="123"/>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row>
    <row r="26" spans="1:30" x14ac:dyDescent="0.35">
      <c r="B26" s="115" t="s">
        <v>6</v>
      </c>
      <c r="C26" s="124"/>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row>
    <row r="27" spans="1:30" x14ac:dyDescent="0.35">
      <c r="B27" s="115" t="s">
        <v>7</v>
      </c>
      <c r="C27" s="124"/>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row>
    <row r="28" spans="1:30" ht="13.15" thickBot="1" x14ac:dyDescent="0.4">
      <c r="B28" s="117" t="s">
        <v>8</v>
      </c>
      <c r="C28" s="126"/>
      <c r="D28" s="74"/>
      <c r="E28" s="74"/>
      <c r="F28" s="74"/>
      <c r="G28" s="74"/>
      <c r="H28" s="74"/>
      <c r="I28" s="74"/>
      <c r="J28" s="74"/>
      <c r="K28" s="74"/>
      <c r="L28" s="74"/>
      <c r="M28" s="74"/>
      <c r="N28" s="74"/>
      <c r="O28" s="74"/>
      <c r="P28" s="74"/>
      <c r="Q28" s="74"/>
      <c r="R28" s="74"/>
      <c r="S28" s="74"/>
      <c r="T28" s="74"/>
      <c r="U28" s="74"/>
      <c r="V28" s="74"/>
      <c r="W28" s="74"/>
      <c r="X28" s="74"/>
      <c r="Y28" s="74"/>
      <c r="Z28" s="74"/>
      <c r="AA28" s="74"/>
      <c r="AB28" s="74"/>
      <c r="AC28" s="74"/>
    </row>
    <row r="29" spans="1:30" ht="122" customHeight="1" thickBot="1" x14ac:dyDescent="0.4">
      <c r="B29" s="166" t="s">
        <v>64</v>
      </c>
      <c r="C29" s="118"/>
      <c r="D29" s="233"/>
      <c r="E29" s="235"/>
      <c r="F29" s="234"/>
      <c r="G29" s="236"/>
      <c r="H29" s="234"/>
      <c r="I29" s="234"/>
      <c r="J29" s="234"/>
      <c r="K29" s="234"/>
      <c r="L29" s="234"/>
      <c r="M29" s="234"/>
      <c r="N29" s="234"/>
      <c r="O29" s="234"/>
      <c r="P29" s="234"/>
      <c r="Q29" s="234"/>
      <c r="R29" s="234"/>
      <c r="S29" s="234"/>
      <c r="T29" s="234"/>
      <c r="U29" s="234"/>
      <c r="V29" s="234"/>
      <c r="W29" s="234"/>
      <c r="X29" s="234"/>
      <c r="Y29" s="234"/>
      <c r="Z29" s="234"/>
      <c r="AA29" s="234"/>
      <c r="AB29" s="234"/>
      <c r="AC29" s="234"/>
    </row>
    <row r="30" spans="1:30" x14ac:dyDescent="0.35">
      <c r="B30" s="1"/>
    </row>
  </sheetData>
  <conditionalFormatting sqref="AC3:AC23 E4:J23 L4:N23 R4:S23 U4:Y23 D3:Y3">
    <cfRule type="cellIs" dxfId="152" priority="31" stopIfTrue="1" operator="equal">
      <formula>1</formula>
    </cfRule>
    <cfRule type="cellIs" dxfId="151" priority="32" stopIfTrue="1" operator="equal">
      <formula>3</formula>
    </cfRule>
    <cfRule type="cellIs" dxfId="150" priority="33" stopIfTrue="1" operator="equal">
      <formula>9</formula>
    </cfRule>
  </conditionalFormatting>
  <conditionalFormatting sqref="Z3">
    <cfRule type="cellIs" dxfId="149" priority="28" stopIfTrue="1" operator="equal">
      <formula>1</formula>
    </cfRule>
    <cfRule type="cellIs" dxfId="148" priority="29" stopIfTrue="1" operator="equal">
      <formula>3</formula>
    </cfRule>
    <cfRule type="cellIs" dxfId="147" priority="30" stopIfTrue="1" operator="equal">
      <formula>9</formula>
    </cfRule>
  </conditionalFormatting>
  <conditionalFormatting sqref="AA3:AB3">
    <cfRule type="cellIs" dxfId="146" priority="25" stopIfTrue="1" operator="equal">
      <formula>1</formula>
    </cfRule>
    <cfRule type="cellIs" dxfId="145" priority="26" stopIfTrue="1" operator="equal">
      <formula>3</formula>
    </cfRule>
    <cfRule type="cellIs" dxfId="144" priority="27" stopIfTrue="1" operator="equal">
      <formula>9</formula>
    </cfRule>
  </conditionalFormatting>
  <conditionalFormatting sqref="D4:D23">
    <cfRule type="cellIs" dxfId="143" priority="19" stopIfTrue="1" operator="equal">
      <formula>1</formula>
    </cfRule>
    <cfRule type="cellIs" dxfId="142" priority="20" stopIfTrue="1" operator="equal">
      <formula>3</formula>
    </cfRule>
    <cfRule type="cellIs" dxfId="141" priority="21" stopIfTrue="1" operator="equal">
      <formula>9</formula>
    </cfRule>
  </conditionalFormatting>
  <conditionalFormatting sqref="K4:K23">
    <cfRule type="cellIs" dxfId="140" priority="16" stopIfTrue="1" operator="equal">
      <formula>1</formula>
    </cfRule>
    <cfRule type="cellIs" dxfId="139" priority="17" stopIfTrue="1" operator="equal">
      <formula>3</formula>
    </cfRule>
    <cfRule type="cellIs" dxfId="138" priority="18" stopIfTrue="1" operator="equal">
      <formula>9</formula>
    </cfRule>
  </conditionalFormatting>
  <conditionalFormatting sqref="O4:O23">
    <cfRule type="cellIs" dxfId="137" priority="13" stopIfTrue="1" operator="equal">
      <formula>1</formula>
    </cfRule>
    <cfRule type="cellIs" dxfId="136" priority="14" stopIfTrue="1" operator="equal">
      <formula>3</formula>
    </cfRule>
    <cfRule type="cellIs" dxfId="135" priority="15" stopIfTrue="1" operator="equal">
      <formula>9</formula>
    </cfRule>
  </conditionalFormatting>
  <conditionalFormatting sqref="Q4:Q23">
    <cfRule type="cellIs" dxfId="134" priority="10" stopIfTrue="1" operator="equal">
      <formula>1</formula>
    </cfRule>
    <cfRule type="cellIs" dxfId="133" priority="11" stopIfTrue="1" operator="equal">
      <formula>3</formula>
    </cfRule>
    <cfRule type="cellIs" dxfId="132" priority="12" stopIfTrue="1" operator="equal">
      <formula>9</formula>
    </cfRule>
  </conditionalFormatting>
  <conditionalFormatting sqref="T4:T23">
    <cfRule type="cellIs" dxfId="131" priority="7" stopIfTrue="1" operator="equal">
      <formula>1</formula>
    </cfRule>
    <cfRule type="cellIs" dxfId="130" priority="8" stopIfTrue="1" operator="equal">
      <formula>3</formula>
    </cfRule>
    <cfRule type="cellIs" dxfId="129" priority="9" stopIfTrue="1" operator="equal">
      <formula>9</formula>
    </cfRule>
  </conditionalFormatting>
  <conditionalFormatting sqref="P4:P23">
    <cfRule type="cellIs" dxfId="128" priority="4" stopIfTrue="1" operator="equal">
      <formula>1</formula>
    </cfRule>
    <cfRule type="cellIs" dxfId="127" priority="5" stopIfTrue="1" operator="equal">
      <formula>3</formula>
    </cfRule>
    <cfRule type="cellIs" dxfId="126" priority="6" stopIfTrue="1" operator="equal">
      <formula>9</formula>
    </cfRule>
  </conditionalFormatting>
  <conditionalFormatting sqref="Z4:AB23">
    <cfRule type="cellIs" dxfId="125" priority="1" stopIfTrue="1" operator="equal">
      <formula>1</formula>
    </cfRule>
    <cfRule type="cellIs" dxfId="124" priority="2" stopIfTrue="1" operator="equal">
      <formula>3</formula>
    </cfRule>
    <cfRule type="cellIs" dxfId="123"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sheetPr>
  <dimension ref="A1:U55"/>
  <sheetViews>
    <sheetView zoomScale="50" zoomScaleNormal="50" workbookViewId="0">
      <selection activeCell="B3" sqref="B3:K29"/>
    </sheetView>
  </sheetViews>
  <sheetFormatPr defaultColWidth="8.796875" defaultRowHeight="12.75" x14ac:dyDescent="0.35"/>
  <cols>
    <col min="2" max="2" width="43.46484375" style="2" customWidth="1"/>
    <col min="3" max="17" width="24.73046875" style="6" customWidth="1"/>
  </cols>
  <sheetData>
    <row r="1" spans="1:21" ht="17.649999999999999" x14ac:dyDescent="0.35">
      <c r="A1" s="282" t="s">
        <v>79</v>
      </c>
      <c r="C1" s="611"/>
      <c r="D1" s="612"/>
      <c r="E1" s="612"/>
      <c r="F1" s="612"/>
      <c r="G1" s="612"/>
      <c r="H1" s="612"/>
      <c r="I1" s="612"/>
      <c r="J1" s="612"/>
      <c r="K1" s="612"/>
      <c r="L1" s="612"/>
      <c r="M1" s="612"/>
      <c r="N1" s="612"/>
      <c r="O1" s="612"/>
      <c r="P1" s="612"/>
      <c r="Q1" s="612"/>
    </row>
    <row r="2" spans="1:21" ht="36.75" customHeight="1" thickBot="1" x14ac:dyDescent="0.4">
      <c r="B2" s="3" t="s">
        <v>2</v>
      </c>
      <c r="C2" s="613" t="s">
        <v>3</v>
      </c>
      <c r="D2" s="614"/>
      <c r="E2" s="614"/>
      <c r="F2" s="614"/>
      <c r="G2" s="614"/>
      <c r="H2" s="614"/>
      <c r="I2" s="614"/>
      <c r="J2" s="614"/>
      <c r="K2" s="614"/>
      <c r="L2" s="614"/>
      <c r="M2" s="614"/>
      <c r="N2" s="614"/>
      <c r="O2" s="614"/>
      <c r="P2" s="614"/>
      <c r="Q2" s="615"/>
    </row>
    <row r="3" spans="1:21" ht="48.85" customHeight="1" x14ac:dyDescent="0.35">
      <c r="A3" s="616" t="s">
        <v>270</v>
      </c>
      <c r="B3" s="777"/>
      <c r="C3" s="778"/>
      <c r="D3" s="778"/>
      <c r="E3" s="778"/>
      <c r="F3" s="778"/>
      <c r="G3" s="778"/>
      <c r="H3" s="778"/>
      <c r="I3" s="778"/>
      <c r="J3" s="778"/>
      <c r="K3" s="778"/>
      <c r="L3" s="227"/>
      <c r="M3" s="227"/>
      <c r="N3" s="227"/>
      <c r="O3" s="227"/>
      <c r="P3" s="227"/>
      <c r="Q3" s="228"/>
    </row>
    <row r="4" spans="1:21" ht="48.85" customHeight="1" x14ac:dyDescent="0.35">
      <c r="A4" s="616"/>
      <c r="B4" s="779"/>
      <c r="C4" s="778"/>
      <c r="D4" s="778"/>
      <c r="E4" s="778"/>
      <c r="F4" s="778"/>
      <c r="G4" s="778"/>
      <c r="H4" s="778"/>
      <c r="I4" s="778"/>
      <c r="J4" s="778"/>
      <c r="K4" s="778"/>
      <c r="L4" s="227"/>
      <c r="M4" s="227"/>
      <c r="N4" s="227"/>
      <c r="O4" s="227"/>
      <c r="P4" s="227"/>
      <c r="Q4" s="228"/>
    </row>
    <row r="5" spans="1:21" ht="48.85" customHeight="1" x14ac:dyDescent="0.35">
      <c r="A5" s="616"/>
      <c r="B5" s="779"/>
      <c r="C5" s="778"/>
      <c r="D5" s="778"/>
      <c r="E5" s="778"/>
      <c r="F5" s="778"/>
      <c r="G5" s="778"/>
      <c r="H5" s="778"/>
      <c r="I5" s="778"/>
      <c r="J5" s="778"/>
      <c r="K5" s="778"/>
      <c r="L5" s="227"/>
      <c r="M5" s="227"/>
      <c r="N5" s="227"/>
      <c r="O5" s="227"/>
      <c r="P5" s="227"/>
      <c r="Q5" s="228"/>
    </row>
    <row r="6" spans="1:21" ht="48.85" customHeight="1" x14ac:dyDescent="0.35">
      <c r="A6" s="616"/>
      <c r="B6" s="779"/>
      <c r="C6" s="778"/>
      <c r="D6" s="778"/>
      <c r="E6" s="778"/>
      <c r="F6" s="778"/>
      <c r="G6" s="778"/>
      <c r="H6" s="778"/>
      <c r="I6" s="778"/>
      <c r="J6" s="778"/>
      <c r="K6" s="778"/>
      <c r="L6" s="227"/>
      <c r="M6" s="227"/>
      <c r="N6" s="227"/>
      <c r="O6" s="227"/>
      <c r="P6" s="227"/>
      <c r="Q6" s="228"/>
    </row>
    <row r="7" spans="1:21" ht="48.85" customHeight="1" x14ac:dyDescent="0.35">
      <c r="A7" s="616"/>
      <c r="B7" s="779"/>
      <c r="C7" s="778"/>
      <c r="D7" s="778"/>
      <c r="E7" s="778"/>
      <c r="F7" s="778"/>
      <c r="G7" s="778"/>
      <c r="H7" s="778"/>
      <c r="I7" s="778"/>
      <c r="J7" s="778"/>
      <c r="K7" s="778"/>
      <c r="L7" s="227"/>
      <c r="M7" s="227"/>
      <c r="N7" s="227"/>
      <c r="O7" s="227"/>
      <c r="P7" s="227"/>
      <c r="Q7" s="228"/>
    </row>
    <row r="8" spans="1:21" ht="48.85" customHeight="1" x14ac:dyDescent="0.35">
      <c r="A8" s="616"/>
      <c r="B8" s="779"/>
      <c r="C8" s="778"/>
      <c r="D8" s="778"/>
      <c r="E8" s="778"/>
      <c r="F8" s="778"/>
      <c r="G8" s="778"/>
      <c r="H8" s="778"/>
      <c r="I8" s="778"/>
      <c r="J8" s="778"/>
      <c r="K8" s="778"/>
      <c r="L8" s="227"/>
      <c r="M8" s="227"/>
      <c r="N8" s="227"/>
      <c r="O8" s="227"/>
      <c r="P8" s="227"/>
      <c r="Q8" s="228"/>
    </row>
    <row r="9" spans="1:21" ht="48.85" customHeight="1" x14ac:dyDescent="0.35">
      <c r="A9" s="616"/>
      <c r="B9" s="779"/>
      <c r="C9" s="778"/>
      <c r="D9" s="778"/>
      <c r="E9" s="780"/>
      <c r="F9" s="778"/>
      <c r="G9" s="778"/>
      <c r="H9" s="778"/>
      <c r="I9" s="778"/>
      <c r="J9" s="778"/>
      <c r="K9" s="778"/>
      <c r="L9" s="227"/>
      <c r="M9" s="227"/>
      <c r="N9" s="227"/>
      <c r="O9" s="227"/>
      <c r="P9" s="227"/>
      <c r="Q9" s="227"/>
    </row>
    <row r="10" spans="1:21" ht="48.85" customHeight="1" x14ac:dyDescent="0.35">
      <c r="A10" s="616"/>
      <c r="B10" s="779"/>
      <c r="C10" s="778"/>
      <c r="D10" s="778"/>
      <c r="E10" s="778"/>
      <c r="F10" s="778"/>
      <c r="G10" s="778"/>
      <c r="H10" s="778"/>
      <c r="I10" s="778"/>
      <c r="J10" s="778"/>
      <c r="K10" s="778"/>
      <c r="L10" s="227"/>
      <c r="M10" s="227"/>
      <c r="N10" s="227"/>
      <c r="O10" s="227"/>
      <c r="P10" s="227"/>
      <c r="Q10" s="227"/>
      <c r="T10" s="231"/>
      <c r="U10" s="244" t="s">
        <v>71</v>
      </c>
    </row>
    <row r="11" spans="1:21" ht="48.85" customHeight="1" x14ac:dyDescent="0.35">
      <c r="A11" s="616"/>
      <c r="B11" s="779"/>
      <c r="C11" s="778"/>
      <c r="D11" s="778"/>
      <c r="E11" s="781"/>
      <c r="F11" s="778"/>
      <c r="G11" s="778"/>
      <c r="H11" s="778"/>
      <c r="I11" s="778"/>
      <c r="J11" s="778"/>
      <c r="K11" s="778"/>
      <c r="L11" s="227"/>
      <c r="M11" s="227"/>
      <c r="N11" s="227"/>
      <c r="O11" s="227"/>
      <c r="P11" s="227"/>
      <c r="Q11" s="227"/>
      <c r="T11" s="232"/>
      <c r="U11" s="244" t="s">
        <v>70</v>
      </c>
    </row>
    <row r="12" spans="1:21" ht="48.85" customHeight="1" thickBot="1" x14ac:dyDescent="0.4">
      <c r="A12" s="616"/>
      <c r="B12" s="779"/>
      <c r="C12" s="778"/>
      <c r="D12" s="778"/>
      <c r="E12" s="778"/>
      <c r="F12" s="778"/>
      <c r="G12" s="778"/>
      <c r="H12" s="778"/>
      <c r="I12" s="778"/>
      <c r="J12" s="778"/>
      <c r="K12" s="778"/>
      <c r="L12" s="227"/>
      <c r="M12" s="227"/>
      <c r="N12" s="227"/>
      <c r="O12" s="227"/>
      <c r="P12" s="227"/>
      <c r="Q12" s="227"/>
      <c r="T12" s="243"/>
      <c r="U12" s="244" t="s">
        <v>72</v>
      </c>
    </row>
    <row r="13" spans="1:21" ht="48.85" customHeight="1" thickBot="1" x14ac:dyDescent="0.4">
      <c r="A13" s="616"/>
      <c r="B13" s="779"/>
      <c r="C13" s="778"/>
      <c r="D13" s="778"/>
      <c r="E13" s="778"/>
      <c r="F13" s="778"/>
      <c r="G13" s="778"/>
      <c r="H13" s="778"/>
      <c r="I13" s="778"/>
      <c r="J13" s="778"/>
      <c r="K13" s="778"/>
      <c r="L13" s="227"/>
      <c r="M13" s="227"/>
      <c r="N13" s="227"/>
      <c r="O13" s="227"/>
      <c r="P13" s="227"/>
      <c r="Q13" s="227"/>
      <c r="T13" s="230"/>
      <c r="U13" s="244" t="s">
        <v>73</v>
      </c>
    </row>
    <row r="14" spans="1:21" ht="48.85" customHeight="1" x14ac:dyDescent="0.35">
      <c r="A14" s="616"/>
      <c r="B14" s="779"/>
      <c r="C14" s="778"/>
      <c r="D14" s="778"/>
      <c r="E14" s="778"/>
      <c r="F14" s="778"/>
      <c r="G14" s="778"/>
      <c r="H14" s="778"/>
      <c r="I14" s="778"/>
      <c r="J14" s="778"/>
      <c r="K14" s="778"/>
      <c r="L14" s="227"/>
      <c r="M14" s="227"/>
      <c r="N14" s="227"/>
      <c r="O14" s="227"/>
      <c r="P14" s="227"/>
      <c r="Q14" s="227"/>
    </row>
    <row r="15" spans="1:21" ht="48.85" customHeight="1" x14ac:dyDescent="0.35">
      <c r="A15" s="616"/>
      <c r="B15" s="779"/>
      <c r="C15" s="778"/>
      <c r="D15" s="778"/>
      <c r="E15" s="778"/>
      <c r="F15" s="778"/>
      <c r="G15" s="778"/>
      <c r="H15" s="778"/>
      <c r="I15" s="778"/>
      <c r="J15" s="778"/>
      <c r="K15" s="778"/>
      <c r="L15" s="227"/>
      <c r="M15" s="227"/>
      <c r="N15" s="227"/>
      <c r="O15" s="227"/>
      <c r="P15" s="227"/>
      <c r="Q15" s="227"/>
    </row>
    <row r="16" spans="1:21" ht="48.85" customHeight="1" x14ac:dyDescent="0.35">
      <c r="A16" s="616"/>
      <c r="B16" s="779"/>
      <c r="C16" s="778"/>
      <c r="D16" s="778"/>
      <c r="E16" s="778"/>
      <c r="F16" s="778"/>
      <c r="G16" s="778"/>
      <c r="H16" s="778"/>
      <c r="I16" s="778"/>
      <c r="J16" s="778"/>
      <c r="K16" s="778"/>
      <c r="L16" s="227"/>
      <c r="M16" s="227"/>
      <c r="N16" s="227"/>
      <c r="O16" s="227"/>
      <c r="P16" s="227"/>
      <c r="Q16" s="227"/>
    </row>
    <row r="17" spans="1:17" ht="48.85" customHeight="1" x14ac:dyDescent="0.35">
      <c r="A17" s="616"/>
      <c r="B17" s="779"/>
      <c r="C17" s="778"/>
      <c r="D17" s="778"/>
      <c r="E17" s="778"/>
      <c r="F17" s="778"/>
      <c r="G17" s="778"/>
      <c r="H17" s="778"/>
      <c r="I17" s="778"/>
      <c r="J17" s="778"/>
      <c r="K17" s="778"/>
      <c r="L17" s="227"/>
      <c r="M17" s="227"/>
      <c r="N17" s="227"/>
      <c r="O17" s="227"/>
      <c r="P17" s="227"/>
      <c r="Q17" s="227"/>
    </row>
    <row r="18" spans="1:17" ht="48.85" customHeight="1" x14ac:dyDescent="0.35">
      <c r="A18" s="616"/>
      <c r="B18" s="779"/>
      <c r="C18" s="778"/>
      <c r="D18" s="778"/>
      <c r="E18" s="778"/>
      <c r="F18" s="778"/>
      <c r="G18" s="778"/>
      <c r="H18" s="778"/>
      <c r="I18" s="778"/>
      <c r="J18" s="778"/>
      <c r="K18" s="778"/>
      <c r="L18" s="227"/>
      <c r="M18" s="227"/>
      <c r="N18" s="227"/>
      <c r="O18" s="227"/>
      <c r="P18" s="227"/>
      <c r="Q18" s="227"/>
    </row>
    <row r="19" spans="1:17" ht="48.85" customHeight="1" x14ac:dyDescent="0.35">
      <c r="A19" s="616"/>
      <c r="B19" s="779"/>
      <c r="C19" s="778"/>
      <c r="D19" s="778"/>
      <c r="E19" s="778"/>
      <c r="F19" s="778"/>
      <c r="G19" s="778"/>
      <c r="H19" s="778"/>
      <c r="I19" s="778"/>
      <c r="J19" s="778"/>
      <c r="K19" s="778"/>
      <c r="L19" s="227"/>
      <c r="M19" s="227"/>
      <c r="N19" s="227"/>
      <c r="O19" s="227"/>
      <c r="P19" s="227"/>
      <c r="Q19" s="227"/>
    </row>
    <row r="20" spans="1:17" ht="48.85" customHeight="1" x14ac:dyDescent="0.35">
      <c r="A20" s="616"/>
      <c r="B20" s="779"/>
      <c r="C20" s="778"/>
      <c r="D20" s="778"/>
      <c r="E20" s="778"/>
      <c r="F20" s="778"/>
      <c r="G20" s="778"/>
      <c r="H20" s="778"/>
      <c r="I20" s="778"/>
      <c r="J20" s="778"/>
      <c r="K20" s="778"/>
      <c r="L20" s="227"/>
      <c r="M20" s="227"/>
      <c r="N20" s="227"/>
      <c r="O20" s="227"/>
      <c r="P20" s="227"/>
      <c r="Q20" s="227"/>
    </row>
    <row r="21" spans="1:17" ht="48.85" customHeight="1" x14ac:dyDescent="0.35">
      <c r="A21" s="616"/>
      <c r="B21" s="779"/>
      <c r="C21" s="778"/>
      <c r="D21" s="778"/>
      <c r="E21" s="778"/>
      <c r="F21" s="778"/>
      <c r="G21" s="778"/>
      <c r="H21" s="778"/>
      <c r="I21" s="778"/>
      <c r="J21" s="778"/>
      <c r="K21" s="778"/>
      <c r="L21" s="227"/>
      <c r="M21" s="227"/>
      <c r="N21" s="227"/>
      <c r="O21" s="227"/>
      <c r="P21" s="227"/>
      <c r="Q21" s="227"/>
    </row>
    <row r="22" spans="1:17" ht="48.85" customHeight="1" x14ac:dyDescent="0.35">
      <c r="A22" s="616"/>
      <c r="B22" s="779"/>
      <c r="C22" s="778"/>
      <c r="D22" s="778"/>
      <c r="E22" s="778"/>
      <c r="F22" s="778"/>
      <c r="G22" s="778"/>
      <c r="H22" s="778"/>
      <c r="I22" s="778"/>
      <c r="J22" s="778"/>
      <c r="K22" s="778"/>
      <c r="L22" s="227"/>
      <c r="M22" s="227"/>
      <c r="N22" s="227"/>
      <c r="O22" s="227"/>
      <c r="P22" s="227"/>
      <c r="Q22" s="227"/>
    </row>
    <row r="23" spans="1:17" ht="48.85" customHeight="1" x14ac:dyDescent="0.35">
      <c r="A23" s="616"/>
      <c r="B23" s="779"/>
      <c r="C23" s="778"/>
      <c r="D23" s="778"/>
      <c r="E23" s="778"/>
      <c r="F23" s="778"/>
      <c r="G23" s="778"/>
      <c r="H23" s="778"/>
      <c r="I23" s="778"/>
      <c r="J23" s="778"/>
      <c r="K23" s="778"/>
      <c r="L23" s="227"/>
      <c r="M23" s="227"/>
      <c r="N23" s="227"/>
      <c r="O23" s="227"/>
      <c r="P23" s="227"/>
      <c r="Q23" s="227"/>
    </row>
    <row r="24" spans="1:17" ht="48.85" customHeight="1" x14ac:dyDescent="0.35">
      <c r="A24" s="616"/>
      <c r="B24" s="779"/>
      <c r="C24" s="778"/>
      <c r="D24" s="778"/>
      <c r="E24" s="778"/>
      <c r="F24" s="778"/>
      <c r="G24" s="778"/>
      <c r="H24" s="778"/>
      <c r="I24" s="778"/>
      <c r="J24" s="778"/>
      <c r="K24" s="778"/>
      <c r="L24" s="227"/>
      <c r="M24" s="227"/>
      <c r="N24" s="227"/>
      <c r="O24" s="227"/>
      <c r="P24" s="227"/>
      <c r="Q24" s="227"/>
    </row>
    <row r="25" spans="1:17" ht="48.85" customHeight="1" x14ac:dyDescent="0.35">
      <c r="A25" s="616"/>
      <c r="B25" s="779"/>
      <c r="C25" s="778"/>
      <c r="D25" s="778"/>
      <c r="E25" s="778"/>
      <c r="F25" s="778"/>
      <c r="G25" s="778"/>
      <c r="H25" s="778"/>
      <c r="I25" s="778"/>
      <c r="J25" s="778"/>
      <c r="K25" s="778"/>
      <c r="L25" s="227"/>
      <c r="M25" s="227"/>
      <c r="N25" s="227"/>
      <c r="O25" s="227"/>
      <c r="P25" s="227"/>
      <c r="Q25" s="227"/>
    </row>
    <row r="26" spans="1:17" ht="48.85" customHeight="1" x14ac:dyDescent="0.35">
      <c r="A26" s="616"/>
      <c r="B26" s="779"/>
      <c r="C26" s="778"/>
      <c r="D26" s="778"/>
      <c r="E26" s="778"/>
      <c r="F26" s="778"/>
      <c r="G26" s="778"/>
      <c r="H26" s="778"/>
      <c r="I26" s="778"/>
      <c r="J26" s="778"/>
      <c r="K26" s="778"/>
      <c r="L26" s="227"/>
      <c r="M26" s="227"/>
      <c r="N26" s="227"/>
      <c r="O26" s="227"/>
      <c r="P26" s="227"/>
      <c r="Q26" s="227"/>
    </row>
    <row r="27" spans="1:17" ht="48.85" customHeight="1" x14ac:dyDescent="0.35">
      <c r="A27" s="616"/>
      <c r="B27" s="779"/>
      <c r="C27" s="778"/>
      <c r="D27" s="778"/>
      <c r="E27" s="778"/>
      <c r="F27" s="778"/>
      <c r="G27" s="778"/>
      <c r="H27" s="778"/>
      <c r="I27" s="778"/>
      <c r="J27" s="778"/>
      <c r="K27" s="778"/>
      <c r="L27" s="227"/>
      <c r="M27" s="4"/>
      <c r="N27" s="4"/>
      <c r="O27" s="5"/>
      <c r="P27" s="5"/>
      <c r="Q27" s="5"/>
    </row>
    <row r="28" spans="1:17" ht="48.85" customHeight="1" x14ac:dyDescent="0.35">
      <c r="A28" s="616"/>
      <c r="B28" s="779"/>
      <c r="C28" s="781"/>
      <c r="D28" s="778"/>
      <c r="E28" s="778"/>
      <c r="F28" s="778"/>
      <c r="G28" s="778"/>
      <c r="H28" s="778"/>
      <c r="I28" s="778"/>
      <c r="J28" s="778"/>
      <c r="K28" s="778"/>
      <c r="L28" s="227"/>
      <c r="M28" s="56"/>
      <c r="N28" s="56"/>
      <c r="O28" s="56"/>
      <c r="P28" s="56"/>
      <c r="Q28" s="56"/>
    </row>
    <row r="29" spans="1:17" ht="48.85" customHeight="1" thickBot="1" x14ac:dyDescent="0.7">
      <c r="A29" s="616"/>
      <c r="B29" s="782"/>
      <c r="C29" s="778"/>
      <c r="D29" s="778"/>
      <c r="E29" s="778"/>
      <c r="F29" s="778"/>
      <c r="G29" s="778"/>
      <c r="H29" s="778"/>
      <c r="I29" s="778"/>
      <c r="J29" s="778"/>
      <c r="K29" s="778"/>
      <c r="L29" s="227"/>
      <c r="M29" s="56"/>
      <c r="N29" s="56"/>
      <c r="O29" s="56"/>
      <c r="P29" s="56"/>
      <c r="Q29" s="56"/>
    </row>
    <row r="33" spans="2:16" ht="15" x14ac:dyDescent="0.35">
      <c r="B33" s="57"/>
      <c r="C33" s="57"/>
      <c r="D33" s="57"/>
      <c r="E33" s="57"/>
      <c r="F33" s="57"/>
      <c r="H33" s="167"/>
      <c r="I33" s="167"/>
      <c r="J33" s="167"/>
      <c r="K33" s="167"/>
      <c r="L33" s="167"/>
      <c r="M33" s="167"/>
      <c r="N33" s="167"/>
      <c r="O33" s="167"/>
      <c r="P33" s="167"/>
    </row>
    <row r="34" spans="2:16" ht="15" x14ac:dyDescent="0.35">
      <c r="B34" s="57"/>
      <c r="C34" s="57"/>
      <c r="D34" s="57"/>
      <c r="E34" s="57"/>
      <c r="F34" s="57"/>
      <c r="G34" s="167"/>
      <c r="H34" s="167"/>
      <c r="I34" s="167"/>
      <c r="J34" s="167"/>
      <c r="K34" s="167"/>
      <c r="L34" s="167"/>
      <c r="M34" s="167"/>
      <c r="N34" s="167"/>
      <c r="O34" s="167"/>
      <c r="P34" s="167"/>
    </row>
    <row r="35" spans="2:16" ht="15" x14ac:dyDescent="0.35">
      <c r="B35" s="57"/>
      <c r="C35" s="57"/>
      <c r="D35" s="57"/>
      <c r="E35" s="57"/>
      <c r="F35" s="57"/>
      <c r="G35" s="167"/>
      <c r="H35" s="167"/>
      <c r="I35" s="167"/>
      <c r="J35" s="167"/>
      <c r="K35" s="167"/>
      <c r="L35" s="167"/>
      <c r="M35" s="167"/>
      <c r="N35" s="167"/>
      <c r="O35" s="167"/>
      <c r="P35" s="167"/>
    </row>
    <row r="36" spans="2:16" ht="15" x14ac:dyDescent="0.35">
      <c r="B36" s="57"/>
      <c r="C36" s="57"/>
      <c r="D36" s="57"/>
      <c r="E36" s="57"/>
      <c r="F36" s="57"/>
      <c r="G36" s="57"/>
      <c r="H36" s="167"/>
      <c r="I36" s="167"/>
      <c r="J36" s="167"/>
      <c r="K36" s="167"/>
      <c r="L36" s="167"/>
      <c r="M36" s="167"/>
      <c r="N36" s="167"/>
      <c r="O36" s="167"/>
      <c r="P36" s="167"/>
    </row>
    <row r="37" spans="2:16" ht="15" x14ac:dyDescent="0.35">
      <c r="B37" s="57"/>
      <c r="C37" s="57"/>
      <c r="D37" s="57"/>
      <c r="E37" s="57"/>
      <c r="F37" s="57"/>
      <c r="G37" s="57"/>
      <c r="H37" s="167"/>
      <c r="I37" s="167"/>
      <c r="J37" s="167"/>
      <c r="K37" s="167"/>
      <c r="L37" s="167"/>
      <c r="M37" s="167"/>
      <c r="N37" s="167"/>
      <c r="O37" s="167"/>
      <c r="P37" s="167"/>
    </row>
    <row r="38" spans="2:16" ht="15" x14ac:dyDescent="0.35">
      <c r="B38" s="57"/>
      <c r="C38" s="57"/>
      <c r="D38" s="57"/>
      <c r="E38" s="57"/>
      <c r="F38" s="57"/>
      <c r="G38" s="57"/>
      <c r="H38" s="57"/>
      <c r="I38" s="57"/>
      <c r="J38" s="57"/>
      <c r="K38" s="57"/>
      <c r="L38" s="167"/>
      <c r="M38" s="167"/>
      <c r="N38" s="167"/>
      <c r="O38" s="167"/>
      <c r="P38" s="167"/>
    </row>
    <row r="39" spans="2:16" ht="15" x14ac:dyDescent="0.35">
      <c r="B39" s="57"/>
      <c r="C39" s="57"/>
      <c r="D39" s="57"/>
      <c r="E39" s="57"/>
      <c r="F39" s="57"/>
      <c r="G39" s="57"/>
      <c r="H39" s="57"/>
      <c r="I39" s="57"/>
      <c r="J39" s="57"/>
      <c r="K39" s="57"/>
      <c r="L39" s="167"/>
      <c r="M39" s="167"/>
      <c r="N39" s="167"/>
      <c r="O39" s="167"/>
      <c r="P39" s="167"/>
    </row>
    <row r="40" spans="2:16" ht="15" x14ac:dyDescent="0.35">
      <c r="B40" s="57"/>
      <c r="C40" s="57"/>
      <c r="D40" s="57"/>
      <c r="E40" s="57"/>
      <c r="F40" s="57"/>
      <c r="G40" s="57"/>
      <c r="H40" s="57"/>
      <c r="I40" s="57"/>
      <c r="J40" s="57"/>
      <c r="K40" s="57"/>
      <c r="L40" s="167"/>
      <c r="M40" s="167"/>
      <c r="N40" s="167"/>
      <c r="O40" s="167"/>
      <c r="P40" s="167"/>
    </row>
    <row r="41" spans="2:16" ht="15" x14ac:dyDescent="0.35">
      <c r="B41" s="57"/>
      <c r="C41" s="57"/>
      <c r="D41" s="57"/>
      <c r="E41" s="57"/>
      <c r="F41" s="57"/>
      <c r="G41" s="57"/>
      <c r="H41" s="57"/>
      <c r="I41" s="57"/>
      <c r="J41" s="57"/>
      <c r="K41" s="57"/>
      <c r="L41" s="167"/>
      <c r="M41" s="167"/>
      <c r="N41" s="167"/>
      <c r="O41" s="167"/>
      <c r="P41" s="167"/>
    </row>
    <row r="42" spans="2:16" ht="15" x14ac:dyDescent="0.35">
      <c r="B42" s="57"/>
      <c r="C42" s="57"/>
      <c r="D42" s="57"/>
      <c r="E42" s="57"/>
      <c r="F42" s="57"/>
      <c r="G42" s="57"/>
      <c r="H42" s="57"/>
      <c r="I42" s="57"/>
      <c r="J42" s="57"/>
      <c r="K42" s="57"/>
      <c r="L42" s="167"/>
      <c r="M42" s="167"/>
      <c r="N42" s="167"/>
      <c r="O42" s="167"/>
      <c r="P42" s="167"/>
    </row>
    <row r="43" spans="2:16" ht="15" x14ac:dyDescent="0.35">
      <c r="B43" s="57"/>
      <c r="C43" s="57"/>
      <c r="D43" s="57"/>
      <c r="E43" s="57"/>
      <c r="F43" s="57"/>
      <c r="G43" s="57"/>
      <c r="H43" s="57"/>
      <c r="I43" s="57"/>
      <c r="J43" s="57"/>
      <c r="K43" s="57"/>
      <c r="L43" s="57"/>
      <c r="M43" s="57"/>
      <c r="N43" s="57"/>
      <c r="O43" s="57"/>
      <c r="P43" s="57"/>
    </row>
    <row r="44" spans="2:16" ht="15" x14ac:dyDescent="0.35">
      <c r="B44" s="57"/>
      <c r="C44" s="57"/>
      <c r="D44" s="57"/>
      <c r="E44" s="57"/>
      <c r="F44" s="57"/>
      <c r="G44" s="57"/>
      <c r="H44" s="57"/>
      <c r="I44" s="57"/>
      <c r="J44" s="57"/>
      <c r="K44" s="57"/>
      <c r="L44" s="167"/>
      <c r="M44" s="168"/>
      <c r="N44" s="168"/>
      <c r="O44" s="168"/>
      <c r="P44" s="168"/>
    </row>
    <row r="45" spans="2:16" ht="15" x14ac:dyDescent="0.35">
      <c r="B45" s="57"/>
      <c r="C45" s="57"/>
      <c r="D45" s="57"/>
      <c r="E45" s="57"/>
      <c r="F45" s="57"/>
      <c r="G45" s="57"/>
      <c r="H45" s="57"/>
      <c r="I45" s="57"/>
      <c r="J45" s="57"/>
      <c r="K45" s="57"/>
      <c r="L45" s="167"/>
      <c r="M45" s="168"/>
      <c r="N45" s="168"/>
      <c r="O45" s="168"/>
      <c r="P45" s="168"/>
    </row>
    <row r="46" spans="2:16" ht="15" x14ac:dyDescent="0.35">
      <c r="B46" s="57"/>
      <c r="C46" s="57"/>
      <c r="D46" s="57"/>
      <c r="E46" s="57"/>
      <c r="F46" s="57"/>
      <c r="G46" s="57"/>
      <c r="H46" s="57"/>
      <c r="I46" s="57"/>
      <c r="J46" s="57"/>
      <c r="K46" s="57"/>
      <c r="L46" s="167"/>
      <c r="M46" s="168"/>
      <c r="N46" s="168"/>
      <c r="O46" s="168"/>
      <c r="P46" s="168"/>
    </row>
    <row r="47" spans="2:16" ht="15" x14ac:dyDescent="0.35">
      <c r="B47" s="57"/>
      <c r="C47" s="57"/>
      <c r="D47" s="57"/>
      <c r="E47" s="57"/>
      <c r="F47" s="57"/>
      <c r="G47" s="57"/>
      <c r="H47" s="57"/>
      <c r="I47" s="57"/>
      <c r="J47" s="57"/>
      <c r="K47" s="57"/>
      <c r="L47" s="57"/>
      <c r="M47" s="57"/>
      <c r="N47" s="168"/>
      <c r="O47" s="168"/>
      <c r="P47" s="168"/>
    </row>
    <row r="48" spans="2:16" ht="15" x14ac:dyDescent="0.35">
      <c r="B48" s="57"/>
      <c r="C48" s="57"/>
      <c r="D48" s="57"/>
      <c r="E48" s="57"/>
      <c r="F48" s="57"/>
      <c r="G48" s="57"/>
      <c r="H48" s="57"/>
      <c r="I48" s="57"/>
      <c r="J48" s="57"/>
      <c r="K48" s="57"/>
      <c r="L48" s="57"/>
      <c r="M48" s="57"/>
      <c r="N48" s="57"/>
      <c r="O48" s="168"/>
      <c r="P48" s="168"/>
    </row>
    <row r="49" spans="2:16" ht="15" x14ac:dyDescent="0.35">
      <c r="B49" s="57"/>
      <c r="C49" s="57"/>
      <c r="D49" s="57"/>
      <c r="E49" s="57"/>
      <c r="F49" s="57"/>
      <c r="G49" s="57"/>
      <c r="H49" s="57"/>
      <c r="I49" s="57"/>
      <c r="J49" s="167"/>
      <c r="K49" s="167"/>
      <c r="L49" s="167"/>
      <c r="M49" s="168"/>
      <c r="N49" s="168"/>
      <c r="O49" s="168"/>
      <c r="P49" s="168"/>
    </row>
    <row r="50" spans="2:16" ht="15" x14ac:dyDescent="0.35">
      <c r="B50" s="57"/>
      <c r="C50" s="57"/>
      <c r="D50" s="57"/>
      <c r="E50" s="57"/>
      <c r="H50" s="167"/>
      <c r="I50" s="167"/>
      <c r="J50" s="167"/>
      <c r="K50" s="167"/>
      <c r="L50" s="167"/>
      <c r="M50" s="168"/>
      <c r="N50" s="168"/>
      <c r="O50" s="168"/>
      <c r="P50" s="168"/>
    </row>
    <row r="51" spans="2:16" ht="15" x14ac:dyDescent="0.35">
      <c r="B51" s="57"/>
      <c r="C51" s="57"/>
      <c r="D51" s="57"/>
      <c r="E51" s="57"/>
      <c r="F51" s="57"/>
    </row>
    <row r="52" spans="2:16" ht="15" x14ac:dyDescent="0.35">
      <c r="B52" s="57"/>
      <c r="C52" s="57"/>
      <c r="D52" s="57"/>
      <c r="E52" s="57"/>
      <c r="F52" s="57"/>
    </row>
    <row r="53" spans="2:16" ht="15" x14ac:dyDescent="0.35">
      <c r="B53" s="57"/>
      <c r="C53" s="57"/>
      <c r="D53" s="57"/>
      <c r="E53" s="57"/>
      <c r="F53" s="57"/>
    </row>
    <row r="54" spans="2:16" ht="15" x14ac:dyDescent="0.35">
      <c r="B54" s="57"/>
      <c r="C54" s="57"/>
      <c r="D54" s="57"/>
      <c r="E54" s="57"/>
      <c r="F54" s="57"/>
      <c r="G54" s="57"/>
      <c r="H54" s="57"/>
    </row>
    <row r="55" spans="2:16" ht="15" x14ac:dyDescent="0.35">
      <c r="B55" s="57"/>
      <c r="C55" s="57"/>
      <c r="D55" s="57"/>
      <c r="E55" s="57"/>
      <c r="F55" s="57"/>
    </row>
  </sheetData>
  <mergeCells count="3">
    <mergeCell ref="C1:Q1"/>
    <mergeCell ref="C2:Q2"/>
    <mergeCell ref="A3:A29"/>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BI56"/>
  <sheetViews>
    <sheetView workbookViewId="0">
      <selection activeCell="K19" sqref="K19"/>
    </sheetView>
  </sheetViews>
  <sheetFormatPr defaultRowHeight="12.75" x14ac:dyDescent="0.35"/>
  <cols>
    <col min="1" max="1" width="6.46484375" customWidth="1"/>
    <col min="2" max="2" width="50.46484375" bestFit="1" customWidth="1"/>
    <col min="3" max="3" width="4.796875" style="440" customWidth="1"/>
    <col min="4" max="4" width="6.19921875" customWidth="1"/>
    <col min="5" max="5" width="6.265625" customWidth="1"/>
    <col min="6" max="31" width="5.796875" customWidth="1"/>
    <col min="32" max="32" width="145.46484375" customWidth="1"/>
  </cols>
  <sheetData>
    <row r="1" spans="1:32" ht="13.15" thickBot="1" x14ac:dyDescent="0.4">
      <c r="A1" s="282" t="s">
        <v>79</v>
      </c>
    </row>
    <row r="2" spans="1:32" ht="66" thickBot="1" x14ac:dyDescent="0.4">
      <c r="B2" s="166" t="s">
        <v>264</v>
      </c>
      <c r="C2" s="450" t="s">
        <v>5</v>
      </c>
      <c r="D2" s="304"/>
      <c r="E2" s="451"/>
      <c r="F2" s="451"/>
      <c r="G2" s="451"/>
      <c r="H2" s="451"/>
      <c r="I2" s="451"/>
      <c r="J2" s="451"/>
      <c r="K2" s="451"/>
      <c r="L2" s="451"/>
      <c r="M2" s="304"/>
      <c r="N2" s="304"/>
      <c r="O2" s="304"/>
      <c r="P2" s="304"/>
      <c r="Q2" s="304"/>
      <c r="R2" s="304"/>
      <c r="S2" s="304"/>
      <c r="T2" s="304"/>
      <c r="U2" s="304"/>
      <c r="V2" s="304"/>
      <c r="W2" s="304"/>
      <c r="X2" s="304"/>
      <c r="Y2" s="304"/>
      <c r="Z2" s="304"/>
      <c r="AA2" s="304"/>
      <c r="AB2" s="304"/>
      <c r="AC2" s="304"/>
      <c r="AD2" s="304"/>
      <c r="AE2" s="452"/>
    </row>
    <row r="3" spans="1:32" ht="13.5" thickBot="1" x14ac:dyDescent="0.45">
      <c r="A3" s="242"/>
      <c r="B3" s="241" t="s">
        <v>43</v>
      </c>
      <c r="C3" s="453"/>
      <c r="D3" s="111"/>
      <c r="E3" s="107"/>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238" t="s">
        <v>59</v>
      </c>
    </row>
    <row r="4" spans="1:32" ht="13.15" x14ac:dyDescent="0.35">
      <c r="A4" s="242"/>
      <c r="B4" s="547"/>
      <c r="C4" s="306">
        <v>5</v>
      </c>
      <c r="D4" s="92"/>
      <c r="E4" s="454"/>
      <c r="F4" s="454"/>
      <c r="G4" s="454"/>
      <c r="H4" s="454"/>
      <c r="I4" s="454"/>
      <c r="J4" s="454"/>
      <c r="K4" s="454"/>
      <c r="L4" s="454"/>
      <c r="M4" s="454"/>
      <c r="N4" s="454"/>
      <c r="O4" s="454"/>
      <c r="P4" s="454"/>
      <c r="Q4" s="454"/>
      <c r="R4" s="454"/>
      <c r="S4" s="454"/>
      <c r="T4" s="454"/>
      <c r="U4" s="454"/>
      <c r="V4" s="454"/>
      <c r="W4" s="454"/>
      <c r="X4" s="454"/>
      <c r="Y4" s="454"/>
      <c r="Z4" s="454"/>
      <c r="AA4" s="454"/>
      <c r="AB4" s="454"/>
      <c r="AC4" s="454"/>
      <c r="AD4" s="454"/>
      <c r="AE4" s="454"/>
      <c r="AF4" s="455"/>
    </row>
    <row r="5" spans="1:32" x14ac:dyDescent="0.35">
      <c r="A5" s="242"/>
      <c r="B5" s="458"/>
      <c r="C5" s="456">
        <v>5</v>
      </c>
      <c r="D5" s="92"/>
      <c r="E5" s="92"/>
      <c r="F5" s="92"/>
      <c r="G5" s="92"/>
      <c r="H5" s="92"/>
      <c r="I5" s="92"/>
      <c r="J5" s="107"/>
      <c r="K5" s="107"/>
      <c r="L5" s="107"/>
      <c r="M5" s="107"/>
      <c r="N5" s="107"/>
      <c r="O5" s="107"/>
      <c r="P5" s="107"/>
      <c r="Q5" s="107"/>
      <c r="R5" s="107"/>
      <c r="S5" s="107"/>
      <c r="T5" s="107"/>
      <c r="U5" s="107"/>
      <c r="V5" s="107"/>
      <c r="W5" s="107"/>
      <c r="X5" s="107"/>
      <c r="Y5" s="107"/>
      <c r="Z5" s="107"/>
      <c r="AA5" s="107"/>
      <c r="AB5" s="107"/>
      <c r="AC5" s="107"/>
      <c r="AD5" s="107"/>
      <c r="AE5" s="107"/>
      <c r="AF5" s="455"/>
    </row>
    <row r="6" spans="1:32" x14ac:dyDescent="0.35">
      <c r="A6" s="242"/>
      <c r="B6" s="458"/>
      <c r="C6" s="456">
        <v>5</v>
      </c>
      <c r="D6" s="92"/>
      <c r="E6" s="92"/>
      <c r="F6" s="92"/>
      <c r="G6" s="92"/>
      <c r="H6" s="92"/>
      <c r="I6" s="92"/>
      <c r="J6" s="107"/>
      <c r="K6" s="107"/>
      <c r="L6" s="107"/>
      <c r="M6" s="107"/>
      <c r="N6" s="107"/>
      <c r="O6" s="107"/>
      <c r="P6" s="107"/>
      <c r="Q6" s="107"/>
      <c r="R6" s="107"/>
      <c r="S6" s="107"/>
      <c r="T6" s="107"/>
      <c r="U6" s="107"/>
      <c r="V6" s="107"/>
      <c r="W6" s="107"/>
      <c r="X6" s="107"/>
      <c r="Y6" s="107"/>
      <c r="Z6" s="107"/>
      <c r="AA6" s="107"/>
      <c r="AB6" s="107"/>
      <c r="AC6" s="107"/>
      <c r="AD6" s="107"/>
      <c r="AE6" s="107"/>
      <c r="AF6" s="455"/>
    </row>
    <row r="7" spans="1:32" x14ac:dyDescent="0.35">
      <c r="A7" s="242"/>
      <c r="B7" s="458"/>
      <c r="C7" s="456">
        <v>5</v>
      </c>
      <c r="D7" s="92"/>
      <c r="E7" s="92"/>
      <c r="F7" s="92"/>
      <c r="G7" s="92"/>
      <c r="H7" s="92"/>
      <c r="I7" s="92"/>
      <c r="J7" s="107"/>
      <c r="K7" s="107"/>
      <c r="L7" s="107"/>
      <c r="M7" s="107"/>
      <c r="N7" s="107"/>
      <c r="O7" s="107"/>
      <c r="P7" s="107"/>
      <c r="Q7" s="107"/>
      <c r="R7" s="107"/>
      <c r="S7" s="107"/>
      <c r="T7" s="107"/>
      <c r="U7" s="107"/>
      <c r="V7" s="107"/>
      <c r="W7" s="107"/>
      <c r="X7" s="107"/>
      <c r="Y7" s="107"/>
      <c r="Z7" s="107"/>
      <c r="AA7" s="107"/>
      <c r="AB7" s="107"/>
      <c r="AC7" s="107"/>
      <c r="AD7" s="107"/>
      <c r="AE7" s="107"/>
      <c r="AF7" s="455"/>
    </row>
    <row r="8" spans="1:32" ht="13.5" x14ac:dyDescent="0.35">
      <c r="A8" s="242"/>
      <c r="B8" s="548"/>
      <c r="C8" s="456">
        <v>5</v>
      </c>
      <c r="D8" s="92"/>
      <c r="E8" s="92"/>
      <c r="F8" s="92"/>
      <c r="G8" s="92"/>
      <c r="H8" s="92"/>
      <c r="I8" s="92"/>
      <c r="J8" s="107"/>
      <c r="K8" s="107"/>
      <c r="L8" s="107"/>
      <c r="M8" s="107"/>
      <c r="N8" s="107"/>
      <c r="O8" s="107"/>
      <c r="P8" s="107"/>
      <c r="Q8" s="107"/>
      <c r="R8" s="107"/>
      <c r="S8" s="107"/>
      <c r="T8" s="107"/>
      <c r="U8" s="107"/>
      <c r="V8" s="107"/>
      <c r="W8" s="107"/>
      <c r="X8" s="107"/>
      <c r="Y8" s="107"/>
      <c r="Z8" s="107"/>
      <c r="AA8" s="107"/>
      <c r="AB8" s="107"/>
      <c r="AC8" s="107"/>
      <c r="AD8" s="107"/>
      <c r="AE8" s="107"/>
      <c r="AF8" s="455"/>
    </row>
    <row r="9" spans="1:32" ht="13.5" x14ac:dyDescent="0.35">
      <c r="A9" s="242"/>
      <c r="B9" s="548"/>
      <c r="C9" s="456">
        <v>5</v>
      </c>
      <c r="D9" s="92"/>
      <c r="E9" s="92"/>
      <c r="F9" s="92"/>
      <c r="G9" s="92"/>
      <c r="H9" s="92"/>
      <c r="I9" s="92"/>
      <c r="J9" s="107"/>
      <c r="K9" s="107"/>
      <c r="L9" s="107"/>
      <c r="M9" s="107"/>
      <c r="N9" s="107"/>
      <c r="O9" s="107"/>
      <c r="P9" s="107"/>
      <c r="Q9" s="107"/>
      <c r="R9" s="107"/>
      <c r="S9" s="107"/>
      <c r="T9" s="107"/>
      <c r="U9" s="107"/>
      <c r="V9" s="107"/>
      <c r="W9" s="107"/>
      <c r="X9" s="107"/>
      <c r="Y9" s="107"/>
      <c r="Z9" s="107"/>
      <c r="AA9" s="107"/>
      <c r="AB9" s="107"/>
      <c r="AC9" s="107"/>
      <c r="AD9" s="107"/>
      <c r="AE9" s="107"/>
      <c r="AF9" s="288"/>
    </row>
    <row r="10" spans="1:32" x14ac:dyDescent="0.35">
      <c r="A10" s="242"/>
      <c r="B10" s="459"/>
      <c r="C10" s="456">
        <v>5</v>
      </c>
      <c r="D10" s="92"/>
      <c r="E10" s="92"/>
      <c r="F10" s="92"/>
      <c r="G10" s="92"/>
      <c r="H10" s="92"/>
      <c r="I10" s="92"/>
      <c r="J10" s="107"/>
      <c r="K10" s="107"/>
      <c r="L10" s="107"/>
      <c r="M10" s="107"/>
      <c r="N10" s="107"/>
      <c r="O10" s="107"/>
      <c r="P10" s="107"/>
      <c r="Q10" s="107"/>
      <c r="R10" s="107"/>
      <c r="S10" s="107"/>
      <c r="T10" s="107"/>
      <c r="U10" s="107"/>
      <c r="V10" s="107"/>
      <c r="W10" s="107"/>
      <c r="X10" s="107"/>
      <c r="Y10" s="107"/>
      <c r="Z10" s="107"/>
      <c r="AA10" s="107"/>
      <c r="AB10" s="107"/>
      <c r="AC10" s="107"/>
      <c r="AD10" s="107"/>
      <c r="AE10" s="107"/>
      <c r="AF10" s="455"/>
    </row>
    <row r="11" spans="1:32" ht="13.5" x14ac:dyDescent="0.35">
      <c r="A11" s="242"/>
      <c r="B11" s="548"/>
      <c r="C11" s="456">
        <v>5</v>
      </c>
      <c r="D11" s="92"/>
      <c r="E11" s="92"/>
      <c r="F11" s="92"/>
      <c r="G11" s="92"/>
      <c r="H11" s="92"/>
      <c r="I11" s="92"/>
      <c r="J11" s="107"/>
      <c r="K11" s="107"/>
      <c r="L11" s="107"/>
      <c r="M11" s="107"/>
      <c r="N11" s="107"/>
      <c r="O11" s="107"/>
      <c r="P11" s="107"/>
      <c r="Q11" s="107"/>
      <c r="R11" s="107"/>
      <c r="S11" s="107"/>
      <c r="T11" s="107"/>
      <c r="U11" s="107"/>
      <c r="V11" s="107"/>
      <c r="W11" s="107"/>
      <c r="X11" s="107"/>
      <c r="Y11" s="107"/>
      <c r="Z11" s="107"/>
      <c r="AA11" s="107"/>
      <c r="AB11" s="107"/>
      <c r="AC11" s="107"/>
      <c r="AD11" s="107"/>
      <c r="AE11" s="107"/>
      <c r="AF11" s="455"/>
    </row>
    <row r="12" spans="1:32" ht="13.5" x14ac:dyDescent="0.35">
      <c r="A12" s="242"/>
      <c r="B12" s="548"/>
      <c r="C12" s="306">
        <v>5</v>
      </c>
      <c r="D12" s="92"/>
      <c r="E12" s="454"/>
      <c r="F12" s="454"/>
      <c r="G12" s="454"/>
      <c r="H12" s="454"/>
      <c r="I12" s="454"/>
      <c r="J12" s="457"/>
      <c r="K12" s="457"/>
      <c r="L12" s="457"/>
      <c r="M12" s="457"/>
      <c r="N12" s="457"/>
      <c r="O12" s="457"/>
      <c r="P12" s="457"/>
      <c r="Q12" s="457"/>
      <c r="R12" s="457"/>
      <c r="S12" s="457"/>
      <c r="T12" s="457"/>
      <c r="U12" s="457"/>
      <c r="V12" s="457"/>
      <c r="W12" s="457"/>
      <c r="X12" s="457"/>
      <c r="Y12" s="457"/>
      <c r="Z12" s="457"/>
      <c r="AA12" s="457"/>
      <c r="AB12" s="457"/>
      <c r="AC12" s="457"/>
      <c r="AD12" s="457"/>
      <c r="AE12" s="457"/>
      <c r="AF12" s="455"/>
    </row>
    <row r="13" spans="1:32" ht="13.5" x14ac:dyDescent="0.35">
      <c r="A13" s="242"/>
      <c r="B13" s="548"/>
      <c r="C13" s="456">
        <v>5</v>
      </c>
      <c r="D13" s="92"/>
      <c r="E13" s="92"/>
      <c r="F13" s="92"/>
      <c r="G13" s="92"/>
      <c r="H13" s="92"/>
      <c r="I13" s="92"/>
      <c r="J13" s="107"/>
      <c r="K13" s="107"/>
      <c r="L13" s="107"/>
      <c r="M13" s="107"/>
      <c r="N13" s="107"/>
      <c r="O13" s="107"/>
      <c r="P13" s="107"/>
      <c r="Q13" s="107"/>
      <c r="R13" s="107"/>
      <c r="S13" s="107"/>
      <c r="T13" s="107"/>
      <c r="U13" s="107"/>
      <c r="V13" s="107"/>
      <c r="W13" s="107"/>
      <c r="X13" s="107"/>
      <c r="Y13" s="107"/>
      <c r="Z13" s="107"/>
      <c r="AA13" s="107"/>
      <c r="AB13" s="107"/>
      <c r="AC13" s="107"/>
      <c r="AD13" s="107"/>
      <c r="AE13" s="107"/>
      <c r="AF13" s="455"/>
    </row>
    <row r="14" spans="1:32" ht="13.5" x14ac:dyDescent="0.35">
      <c r="A14" s="242"/>
      <c r="B14" s="548"/>
      <c r="C14" s="456">
        <v>5</v>
      </c>
      <c r="D14" s="776"/>
      <c r="E14" s="92"/>
      <c r="F14" s="92"/>
      <c r="G14" s="92"/>
      <c r="H14" s="92"/>
      <c r="I14" s="92"/>
      <c r="J14" s="107"/>
      <c r="K14" s="107"/>
      <c r="L14" s="107"/>
      <c r="M14" s="107"/>
      <c r="N14" s="107"/>
      <c r="O14" s="107"/>
      <c r="P14" s="107"/>
      <c r="Q14" s="107"/>
      <c r="R14" s="107"/>
      <c r="S14" s="107"/>
      <c r="T14" s="107"/>
      <c r="U14" s="107"/>
      <c r="V14" s="107"/>
      <c r="W14" s="107"/>
      <c r="X14" s="107"/>
      <c r="Y14" s="107"/>
      <c r="Z14" s="107"/>
      <c r="AA14" s="107"/>
      <c r="AB14" s="107"/>
      <c r="AC14" s="107"/>
      <c r="AD14" s="107"/>
      <c r="AE14" s="107"/>
      <c r="AF14" s="455"/>
    </row>
    <row r="15" spans="1:32" ht="13.5" x14ac:dyDescent="0.35">
      <c r="A15" s="242"/>
      <c r="B15" s="548"/>
      <c r="C15" s="456">
        <v>5</v>
      </c>
      <c r="D15" s="776"/>
      <c r="E15" s="92"/>
      <c r="F15" s="92"/>
      <c r="G15" s="92"/>
      <c r="H15" s="92"/>
      <c r="I15" s="92"/>
      <c r="J15" s="107"/>
      <c r="K15" s="107"/>
      <c r="L15" s="107"/>
      <c r="M15" s="107"/>
      <c r="N15" s="107"/>
      <c r="O15" s="107"/>
      <c r="P15" s="107"/>
      <c r="Q15" s="107"/>
      <c r="R15" s="107"/>
      <c r="S15" s="107"/>
      <c r="T15" s="107"/>
      <c r="U15" s="107"/>
      <c r="V15" s="107"/>
      <c r="W15" s="107"/>
      <c r="X15" s="107"/>
      <c r="Y15" s="107"/>
      <c r="Z15" s="107"/>
      <c r="AA15" s="107"/>
      <c r="AB15" s="107"/>
      <c r="AC15" s="107"/>
      <c r="AD15" s="107"/>
      <c r="AE15" s="107"/>
      <c r="AF15" s="455"/>
    </row>
    <row r="16" spans="1:32" ht="13.5" x14ac:dyDescent="0.35">
      <c r="A16" s="242"/>
      <c r="B16" s="548"/>
      <c r="C16" s="456">
        <v>5</v>
      </c>
      <c r="D16" s="776"/>
      <c r="E16" s="92"/>
      <c r="F16" s="92"/>
      <c r="G16" s="92"/>
      <c r="H16" s="92"/>
      <c r="I16" s="92"/>
      <c r="J16" s="107"/>
      <c r="K16" s="107"/>
      <c r="L16" s="107"/>
      <c r="M16" s="107"/>
      <c r="N16" s="107"/>
      <c r="O16" s="107"/>
      <c r="P16" s="107"/>
      <c r="Q16" s="107"/>
      <c r="R16" s="107"/>
      <c r="S16" s="107"/>
      <c r="T16" s="107"/>
      <c r="U16" s="107"/>
      <c r="V16" s="107"/>
      <c r="W16" s="107"/>
      <c r="X16" s="107"/>
      <c r="Y16" s="107"/>
      <c r="Z16" s="107"/>
      <c r="AA16" s="107"/>
      <c r="AB16" s="107"/>
      <c r="AC16" s="107"/>
      <c r="AD16" s="107"/>
      <c r="AE16" s="107"/>
      <c r="AF16" s="455"/>
    </row>
    <row r="17" spans="1:61" ht="13.5" x14ac:dyDescent="0.35">
      <c r="A17" s="242"/>
      <c r="B17" s="548"/>
      <c r="C17" s="456">
        <v>5</v>
      </c>
      <c r="D17" s="776"/>
      <c r="E17" s="92"/>
      <c r="F17" s="92"/>
      <c r="G17" s="92"/>
      <c r="H17" s="92"/>
      <c r="I17" s="92"/>
      <c r="J17" s="107"/>
      <c r="K17" s="107"/>
      <c r="L17" s="107"/>
      <c r="M17" s="107"/>
      <c r="N17" s="107"/>
      <c r="O17" s="107"/>
      <c r="P17" s="107"/>
      <c r="Q17" s="107"/>
      <c r="R17" s="107"/>
      <c r="S17" s="107"/>
      <c r="T17" s="107"/>
      <c r="U17" s="107"/>
      <c r="V17" s="107"/>
      <c r="W17" s="107"/>
      <c r="X17" s="107"/>
      <c r="Y17" s="107"/>
      <c r="Z17" s="107"/>
      <c r="AA17" s="107"/>
      <c r="AB17" s="107"/>
      <c r="AC17" s="107"/>
      <c r="AD17" s="107"/>
      <c r="AE17" s="107"/>
      <c r="AF17" s="455"/>
    </row>
    <row r="18" spans="1:61" ht="13.5" x14ac:dyDescent="0.35">
      <c r="A18" s="242"/>
      <c r="B18" s="548"/>
      <c r="C18" s="456">
        <v>5</v>
      </c>
      <c r="D18" s="776"/>
      <c r="E18" s="92"/>
      <c r="F18" s="92"/>
      <c r="G18" s="92"/>
      <c r="H18" s="92"/>
      <c r="I18" s="106"/>
      <c r="J18" s="107"/>
      <c r="K18" s="107"/>
      <c r="L18" s="107"/>
      <c r="M18" s="107"/>
      <c r="N18" s="107"/>
      <c r="O18" s="107"/>
      <c r="P18" s="107"/>
      <c r="Q18" s="107"/>
      <c r="R18" s="107"/>
      <c r="S18" s="107"/>
      <c r="T18" s="107"/>
      <c r="U18" s="107"/>
      <c r="V18" s="107"/>
      <c r="W18" s="107"/>
      <c r="X18" s="107"/>
      <c r="Y18" s="107"/>
      <c r="Z18" s="107"/>
      <c r="AA18" s="107"/>
      <c r="AB18" s="107"/>
      <c r="AC18" s="107"/>
      <c r="AD18" s="107"/>
      <c r="AE18" s="107"/>
      <c r="AF18" s="288"/>
    </row>
    <row r="19" spans="1:61" ht="13.5" x14ac:dyDescent="0.35">
      <c r="A19" s="242"/>
      <c r="B19" s="548"/>
      <c r="C19" s="456">
        <v>5</v>
      </c>
      <c r="D19" s="776"/>
      <c r="E19" s="92"/>
      <c r="F19" s="92"/>
      <c r="G19" s="92"/>
      <c r="H19" s="92"/>
      <c r="I19" s="92"/>
      <c r="J19" s="107"/>
      <c r="K19" s="107"/>
      <c r="L19" s="107"/>
      <c r="M19" s="107"/>
      <c r="N19" s="107"/>
      <c r="O19" s="107"/>
      <c r="P19" s="107"/>
      <c r="Q19" s="107"/>
      <c r="R19" s="107"/>
      <c r="S19" s="107"/>
      <c r="T19" s="107"/>
      <c r="U19" s="107"/>
      <c r="V19" s="107"/>
      <c r="W19" s="107"/>
      <c r="X19" s="107"/>
      <c r="Y19" s="107"/>
      <c r="Z19" s="107"/>
      <c r="AA19" s="107"/>
      <c r="AB19" s="107"/>
      <c r="AC19" s="107"/>
      <c r="AD19" s="107"/>
      <c r="AE19" s="107"/>
      <c r="AF19" s="455"/>
    </row>
    <row r="20" spans="1:61" ht="13.5" x14ac:dyDescent="0.35">
      <c r="A20" s="242"/>
      <c r="B20" s="548"/>
      <c r="C20" s="306">
        <v>5</v>
      </c>
      <c r="D20" s="776"/>
      <c r="E20" s="92"/>
      <c r="F20" s="92"/>
      <c r="G20" s="92"/>
      <c r="H20" s="92"/>
      <c r="I20" s="92"/>
      <c r="J20" s="107"/>
      <c r="K20" s="107"/>
      <c r="L20" s="107"/>
      <c r="M20" s="457"/>
      <c r="N20" s="457"/>
      <c r="O20" s="457"/>
      <c r="P20" s="457"/>
      <c r="Q20" s="457"/>
      <c r="R20" s="457"/>
      <c r="S20" s="457"/>
      <c r="T20" s="457"/>
      <c r="U20" s="457"/>
      <c r="V20" s="457"/>
      <c r="W20" s="457"/>
      <c r="X20" s="457"/>
      <c r="Y20" s="457"/>
      <c r="Z20" s="457"/>
      <c r="AA20" s="457"/>
      <c r="AB20" s="457"/>
      <c r="AC20" s="457"/>
      <c r="AD20" s="457"/>
      <c r="AE20" s="457"/>
      <c r="AF20" s="455"/>
    </row>
    <row r="21" spans="1:61" ht="13.5" x14ac:dyDescent="0.35">
      <c r="A21" s="242"/>
      <c r="B21" s="548"/>
      <c r="C21" s="456">
        <v>5</v>
      </c>
      <c r="D21" s="776"/>
      <c r="E21" s="92"/>
      <c r="F21" s="92"/>
      <c r="G21" s="92"/>
      <c r="H21" s="92"/>
      <c r="I21" s="92"/>
      <c r="J21" s="107"/>
      <c r="K21" s="107"/>
      <c r="L21" s="107"/>
      <c r="M21" s="107"/>
      <c r="N21" s="107"/>
      <c r="O21" s="107"/>
      <c r="P21" s="107"/>
      <c r="Q21" s="107"/>
      <c r="R21" s="107"/>
      <c r="S21" s="107"/>
      <c r="T21" s="107"/>
      <c r="U21" s="107"/>
      <c r="V21" s="107"/>
      <c r="W21" s="107"/>
      <c r="X21" s="107"/>
      <c r="Y21" s="107"/>
      <c r="Z21" s="107"/>
      <c r="AA21" s="107"/>
      <c r="AB21" s="107"/>
      <c r="AC21" s="107"/>
      <c r="AD21" s="107"/>
      <c r="AE21" s="107"/>
      <c r="AF21" s="455"/>
    </row>
    <row r="22" spans="1:61" ht="13.5" x14ac:dyDescent="0.35">
      <c r="A22" s="242"/>
      <c r="B22" s="548"/>
      <c r="C22" s="456">
        <v>5</v>
      </c>
      <c r="D22" s="776"/>
      <c r="E22" s="92"/>
      <c r="F22" s="92"/>
      <c r="G22" s="92"/>
      <c r="H22" s="92"/>
      <c r="I22" s="92"/>
      <c r="J22" s="107"/>
      <c r="K22" s="107"/>
      <c r="L22" s="107"/>
      <c r="M22" s="107"/>
      <c r="N22" s="107"/>
      <c r="O22" s="107"/>
      <c r="P22" s="107"/>
      <c r="Q22" s="107"/>
      <c r="R22" s="107"/>
      <c r="S22" s="107"/>
      <c r="T22" s="107"/>
      <c r="U22" s="107"/>
      <c r="V22" s="107"/>
      <c r="W22" s="107"/>
      <c r="X22" s="107"/>
      <c r="Y22" s="107"/>
      <c r="Z22" s="107"/>
      <c r="AA22" s="107"/>
      <c r="AB22" s="107"/>
      <c r="AC22" s="107"/>
      <c r="AD22" s="107"/>
      <c r="AE22" s="107"/>
      <c r="AF22" s="455"/>
    </row>
    <row r="23" spans="1:61" ht="13.9" thickBot="1" x14ac:dyDescent="0.4">
      <c r="A23" s="242"/>
      <c r="B23" s="549"/>
      <c r="C23" s="456">
        <v>5</v>
      </c>
      <c r="D23" s="776"/>
      <c r="E23" s="92"/>
      <c r="F23" s="92"/>
      <c r="G23" s="92"/>
      <c r="H23" s="92"/>
      <c r="I23" s="92"/>
      <c r="J23" s="107"/>
      <c r="K23" s="107"/>
      <c r="L23" s="107"/>
      <c r="M23" s="107"/>
      <c r="N23" s="107"/>
      <c r="O23" s="107"/>
      <c r="P23" s="107"/>
      <c r="Q23" s="107"/>
      <c r="R23" s="107"/>
      <c r="S23" s="107"/>
      <c r="T23" s="107"/>
      <c r="U23" s="107"/>
      <c r="V23" s="107"/>
      <c r="W23" s="107"/>
      <c r="X23" s="107"/>
      <c r="Y23" s="107"/>
      <c r="Z23" s="107"/>
      <c r="AA23" s="107"/>
      <c r="AB23" s="107"/>
      <c r="AC23" s="107"/>
      <c r="AD23" s="107"/>
      <c r="AE23" s="107"/>
      <c r="AF23" s="288"/>
    </row>
    <row r="24" spans="1:61" x14ac:dyDescent="0.35">
      <c r="A24" s="242"/>
      <c r="B24" s="458"/>
      <c r="C24" s="456">
        <v>5</v>
      </c>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455"/>
    </row>
    <row r="25" spans="1:61" x14ac:dyDescent="0.35">
      <c r="A25" s="242"/>
      <c r="B25" s="459"/>
      <c r="C25" s="456">
        <v>5</v>
      </c>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455"/>
    </row>
    <row r="26" spans="1:61" ht="13.15" x14ac:dyDescent="0.35">
      <c r="A26" s="242"/>
      <c r="B26" s="460"/>
      <c r="C26" s="306">
        <v>5</v>
      </c>
      <c r="D26" s="107"/>
      <c r="E26" s="457"/>
      <c r="F26" s="457"/>
      <c r="G26" s="457"/>
      <c r="H26" s="457"/>
      <c r="I26" s="457"/>
      <c r="J26" s="457"/>
      <c r="K26" s="457"/>
      <c r="L26" s="457"/>
      <c r="M26" s="457"/>
      <c r="N26" s="457"/>
      <c r="O26" s="457"/>
      <c r="P26" s="457"/>
      <c r="Q26" s="457"/>
      <c r="R26" s="457"/>
      <c r="S26" s="457"/>
      <c r="T26" s="457"/>
      <c r="U26" s="457"/>
      <c r="V26" s="457"/>
      <c r="W26" s="457"/>
      <c r="X26" s="457"/>
      <c r="Y26" s="457"/>
      <c r="Z26" s="457"/>
      <c r="AA26" s="457"/>
      <c r="AB26" s="457"/>
      <c r="AC26" s="457"/>
      <c r="AD26" s="457"/>
      <c r="AE26" s="457"/>
      <c r="AF26" s="455"/>
    </row>
    <row r="27" spans="1:61" ht="13.5" x14ac:dyDescent="0.35">
      <c r="A27" s="242"/>
      <c r="B27" s="461"/>
      <c r="C27" s="456">
        <v>5</v>
      </c>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455"/>
    </row>
    <row r="28" spans="1:61" ht="13.5" x14ac:dyDescent="0.35">
      <c r="A28" s="242"/>
      <c r="B28" s="461"/>
      <c r="C28" s="456">
        <v>5</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457"/>
      <c r="AG28" s="457"/>
      <c r="AH28" s="457"/>
      <c r="AI28" s="457"/>
      <c r="AJ28" s="457"/>
      <c r="AK28" s="457"/>
      <c r="AL28" s="457"/>
      <c r="AM28" s="457"/>
      <c r="AN28" s="457"/>
      <c r="AO28" s="457"/>
      <c r="AP28" s="457"/>
      <c r="AQ28" s="457"/>
      <c r="AR28" s="457"/>
      <c r="AS28" s="457"/>
      <c r="AT28" s="457"/>
      <c r="AU28" s="457"/>
      <c r="AV28" s="457"/>
      <c r="AW28" s="457"/>
      <c r="AX28" s="457"/>
      <c r="AY28" s="457"/>
      <c r="AZ28" s="457"/>
      <c r="BA28" s="457"/>
      <c r="BB28" s="457"/>
      <c r="BC28" s="457"/>
      <c r="BD28" s="457"/>
      <c r="BE28" s="457"/>
      <c r="BF28" s="457"/>
      <c r="BG28" s="457"/>
      <c r="BH28" s="457"/>
      <c r="BI28" s="457"/>
    </row>
    <row r="29" spans="1:61" ht="13.5" x14ac:dyDescent="0.35">
      <c r="A29" s="242"/>
      <c r="B29" s="461"/>
      <c r="C29" s="456">
        <v>5</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61"/>
    </row>
    <row r="30" spans="1:61" ht="13.5" x14ac:dyDescent="0.35">
      <c r="A30" s="242"/>
      <c r="B30" s="461"/>
      <c r="C30" s="456">
        <v>5</v>
      </c>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284"/>
    </row>
    <row r="31" spans="1:61" ht="13.5" x14ac:dyDescent="0.35">
      <c r="A31" s="242"/>
      <c r="B31" s="461"/>
      <c r="C31" s="456">
        <v>5</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61"/>
    </row>
    <row r="32" spans="1:61" ht="13.15" x14ac:dyDescent="0.35">
      <c r="A32" s="242"/>
      <c r="B32" s="460"/>
      <c r="C32" s="306">
        <v>5</v>
      </c>
      <c r="D32" s="107"/>
      <c r="E32" s="457"/>
      <c r="F32" s="457"/>
      <c r="G32" s="457"/>
      <c r="H32" s="457"/>
      <c r="I32" s="457"/>
      <c r="J32" s="457"/>
      <c r="K32" s="457"/>
      <c r="L32" s="457"/>
      <c r="M32" s="457"/>
      <c r="N32" s="457"/>
      <c r="O32" s="457"/>
      <c r="P32" s="457"/>
      <c r="Q32" s="457"/>
      <c r="R32" s="457"/>
      <c r="S32" s="457"/>
      <c r="T32" s="457"/>
      <c r="U32" s="457"/>
      <c r="V32" s="457"/>
      <c r="W32" s="457"/>
      <c r="X32" s="457"/>
      <c r="Y32" s="457"/>
      <c r="Z32" s="457"/>
      <c r="AA32" s="457"/>
      <c r="AB32" s="457"/>
      <c r="AC32" s="457"/>
      <c r="AD32" s="457"/>
      <c r="AE32" s="457"/>
      <c r="AF32" s="284"/>
    </row>
    <row r="33" spans="1:32" ht="13.5" x14ac:dyDescent="0.35">
      <c r="A33" s="242"/>
      <c r="B33" s="461"/>
      <c r="C33" s="456">
        <v>5</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284"/>
    </row>
    <row r="34" spans="1:32" ht="13.5" x14ac:dyDescent="0.35">
      <c r="A34" s="242"/>
      <c r="B34" s="461"/>
      <c r="C34" s="456">
        <v>5</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284"/>
    </row>
    <row r="35" spans="1:32" ht="13.5" x14ac:dyDescent="0.35">
      <c r="A35" s="242"/>
      <c r="B35" s="461"/>
      <c r="C35" s="456">
        <v>5</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61"/>
    </row>
    <row r="36" spans="1:32" ht="13.5" x14ac:dyDescent="0.35">
      <c r="A36" s="242"/>
      <c r="B36" s="461"/>
      <c r="C36" s="456">
        <v>5</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61"/>
    </row>
    <row r="37" spans="1:32" ht="13.5" x14ac:dyDescent="0.35">
      <c r="A37" s="242"/>
      <c r="B37" s="461"/>
      <c r="C37" s="456">
        <v>5</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61"/>
    </row>
    <row r="38" spans="1:32" ht="13.5" x14ac:dyDescent="0.35">
      <c r="A38" s="242"/>
      <c r="B38" s="461"/>
      <c r="C38" s="456">
        <v>5</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61"/>
    </row>
    <row r="39" spans="1:32" ht="13.5" x14ac:dyDescent="0.35">
      <c r="A39" s="242"/>
      <c r="B39" s="461"/>
      <c r="C39" s="456">
        <v>5</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61"/>
    </row>
    <row r="40" spans="1:32" x14ac:dyDescent="0.35">
      <c r="A40" s="242"/>
      <c r="B40" s="462"/>
      <c r="C40" s="456">
        <v>5</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61"/>
    </row>
    <row r="41" spans="1:32" x14ac:dyDescent="0.35">
      <c r="A41" s="242"/>
      <c r="B41" s="462"/>
      <c r="C41" s="456">
        <v>5</v>
      </c>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61"/>
    </row>
    <row r="42" spans="1:32" x14ac:dyDescent="0.35">
      <c r="A42" s="242"/>
      <c r="B42" s="462"/>
      <c r="C42" s="456">
        <v>5</v>
      </c>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61"/>
    </row>
    <row r="43" spans="1:32" x14ac:dyDescent="0.35">
      <c r="A43" s="242"/>
      <c r="B43" s="462"/>
      <c r="C43" s="456">
        <v>5</v>
      </c>
      <c r="D43" s="106"/>
      <c r="E43" s="106"/>
      <c r="F43" s="106"/>
      <c r="G43" s="106"/>
      <c r="H43" s="106"/>
      <c r="I43" s="106"/>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61"/>
    </row>
    <row r="44" spans="1:32" x14ac:dyDescent="0.35">
      <c r="A44" s="242"/>
      <c r="B44" s="462"/>
      <c r="C44" s="456">
        <v>5</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61"/>
    </row>
    <row r="45" spans="1:32" x14ac:dyDescent="0.35">
      <c r="A45" s="242"/>
      <c r="B45" s="462"/>
      <c r="C45" s="456">
        <v>5</v>
      </c>
      <c r="D45" s="112"/>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61"/>
    </row>
    <row r="46" spans="1:32" x14ac:dyDescent="0.35">
      <c r="A46" s="242"/>
      <c r="B46" s="462"/>
      <c r="C46" s="456">
        <v>5</v>
      </c>
      <c r="D46" s="112"/>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61"/>
    </row>
    <row r="47" spans="1:32" x14ac:dyDescent="0.35">
      <c r="A47" s="242"/>
      <c r="B47" s="462"/>
      <c r="C47" s="456">
        <v>5</v>
      </c>
      <c r="D47" s="112"/>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61"/>
    </row>
    <row r="48" spans="1:32" x14ac:dyDescent="0.35">
      <c r="A48" s="242"/>
      <c r="B48" s="462"/>
      <c r="C48" s="456">
        <v>5</v>
      </c>
      <c r="D48" s="112"/>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61"/>
    </row>
    <row r="49" spans="1:32" ht="13.15" thickBot="1" x14ac:dyDescent="0.4">
      <c r="A49" s="242"/>
      <c r="B49" s="462"/>
      <c r="C49" s="463">
        <v>5</v>
      </c>
      <c r="D49" s="119"/>
      <c r="E49" s="120"/>
      <c r="F49" s="120"/>
      <c r="G49" s="120"/>
      <c r="H49" s="120"/>
      <c r="I49" s="120"/>
      <c r="J49" s="120"/>
      <c r="K49" s="120"/>
      <c r="L49" s="120"/>
      <c r="M49" s="120"/>
      <c r="N49" s="120"/>
      <c r="O49" s="120"/>
      <c r="P49" s="120"/>
      <c r="Q49" s="120"/>
      <c r="R49" s="120"/>
      <c r="S49" s="120"/>
      <c r="T49" s="120"/>
      <c r="U49" s="120"/>
      <c r="V49" s="120"/>
      <c r="W49" s="120"/>
      <c r="X49" s="120"/>
      <c r="Y49" s="120"/>
      <c r="Z49" s="120"/>
      <c r="AA49" s="120"/>
      <c r="AB49" s="120"/>
      <c r="AC49" s="120"/>
      <c r="AD49" s="120"/>
      <c r="AE49" s="120"/>
      <c r="AF49" s="161"/>
    </row>
    <row r="50" spans="1:32" x14ac:dyDescent="0.35">
      <c r="B50" s="287"/>
      <c r="C50" s="464"/>
      <c r="D50" s="122">
        <f t="shared" ref="D50:Q50" si="0">SUMPRODUCT($C$3:$C$49,D3:D49)</f>
        <v>0</v>
      </c>
      <c r="E50" s="122">
        <f t="shared" si="0"/>
        <v>0</v>
      </c>
      <c r="F50" s="122">
        <f t="shared" si="0"/>
        <v>0</v>
      </c>
      <c r="G50" s="122">
        <f t="shared" si="0"/>
        <v>0</v>
      </c>
      <c r="H50" s="122">
        <f t="shared" si="0"/>
        <v>0</v>
      </c>
      <c r="I50" s="122">
        <f t="shared" si="0"/>
        <v>0</v>
      </c>
      <c r="J50" s="122">
        <f t="shared" si="0"/>
        <v>0</v>
      </c>
      <c r="K50" s="122">
        <f t="shared" si="0"/>
        <v>0</v>
      </c>
      <c r="L50" s="122">
        <f t="shared" si="0"/>
        <v>0</v>
      </c>
      <c r="M50" s="122">
        <f t="shared" si="0"/>
        <v>0</v>
      </c>
      <c r="N50" s="122">
        <f t="shared" si="0"/>
        <v>0</v>
      </c>
      <c r="O50" s="122">
        <f t="shared" si="0"/>
        <v>0</v>
      </c>
      <c r="P50" s="122">
        <f t="shared" si="0"/>
        <v>0</v>
      </c>
      <c r="Q50" s="122">
        <f t="shared" si="0"/>
        <v>0</v>
      </c>
      <c r="R50" s="122">
        <f>SUMPRODUCT($C$3:$C$49,R3:R49)</f>
        <v>0</v>
      </c>
      <c r="S50" s="122">
        <f>SUMPRODUCT($C$3:$C$49,S3:S49)</f>
        <v>0</v>
      </c>
      <c r="T50" s="122">
        <f>SUMPRODUCT($C$3:$C$49,T3:T49)</f>
        <v>0</v>
      </c>
      <c r="U50" s="122">
        <f>SUMPRODUCT($C$3:$C$49,U3:U49)</f>
        <v>0</v>
      </c>
      <c r="V50" s="122">
        <f t="shared" ref="V50:AE50" si="1">SUMPRODUCT($C$3:$C$49,V3:V49)</f>
        <v>0</v>
      </c>
      <c r="W50" s="122">
        <f t="shared" si="1"/>
        <v>0</v>
      </c>
      <c r="X50" s="122">
        <f t="shared" si="1"/>
        <v>0</v>
      </c>
      <c r="Y50" s="122">
        <f t="shared" si="1"/>
        <v>0</v>
      </c>
      <c r="Z50" s="122">
        <f t="shared" si="1"/>
        <v>0</v>
      </c>
      <c r="AA50" s="122"/>
      <c r="AB50" s="122"/>
      <c r="AC50" s="122"/>
      <c r="AD50" s="122">
        <f t="shared" si="1"/>
        <v>0</v>
      </c>
      <c r="AE50" s="122">
        <f t="shared" si="1"/>
        <v>0</v>
      </c>
    </row>
    <row r="51" spans="1:32" x14ac:dyDescent="0.35">
      <c r="B51" s="114"/>
      <c r="C51" s="465"/>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row>
    <row r="52" spans="1:32" x14ac:dyDescent="0.35">
      <c r="B52" s="115" t="s">
        <v>6</v>
      </c>
      <c r="C52" s="466"/>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row>
    <row r="53" spans="1:32" x14ac:dyDescent="0.35">
      <c r="B53" s="115" t="s">
        <v>7</v>
      </c>
      <c r="C53" s="466"/>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row>
    <row r="54" spans="1:32" ht="13.15" thickBot="1" x14ac:dyDescent="0.4">
      <c r="B54" s="117" t="s">
        <v>8</v>
      </c>
      <c r="C54" s="467"/>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row>
    <row r="55" spans="1:32" ht="52.9" thickBot="1" x14ac:dyDescent="0.4">
      <c r="B55" s="166" t="s">
        <v>64</v>
      </c>
      <c r="C55" s="468"/>
      <c r="D55" s="233"/>
      <c r="E55" s="235"/>
      <c r="F55" s="469"/>
      <c r="G55" s="236"/>
      <c r="H55" s="469"/>
      <c r="I55" s="469"/>
      <c r="J55" s="469"/>
      <c r="K55" s="469"/>
      <c r="L55" s="469"/>
      <c r="M55" s="469"/>
      <c r="N55" s="469"/>
      <c r="O55" s="469"/>
      <c r="P55" s="469"/>
      <c r="Q55" s="469"/>
      <c r="R55" s="469"/>
      <c r="S55" s="469"/>
      <c r="T55" s="469"/>
      <c r="U55" s="469"/>
      <c r="V55" s="469"/>
      <c r="W55" s="469"/>
      <c r="X55" s="469"/>
      <c r="Y55" s="469"/>
      <c r="Z55" s="469"/>
      <c r="AA55" s="469"/>
      <c r="AB55" s="469"/>
      <c r="AC55" s="469"/>
      <c r="AD55" s="469"/>
      <c r="AE55" s="469"/>
    </row>
    <row r="56" spans="1:32" x14ac:dyDescent="0.35">
      <c r="B56" s="1"/>
    </row>
  </sheetData>
  <conditionalFormatting sqref="D45:AE49 E3:AE11 L21:AE25 E27:AE31 E33:AE42 E44:AE44 E19:AE19 E18:H18 J18:AE18 E13:AE17">
    <cfRule type="cellIs" dxfId="122" priority="46" stopIfTrue="1" operator="equal">
      <formula>1</formula>
    </cfRule>
    <cfRule type="cellIs" dxfId="121" priority="47" stopIfTrue="1" operator="equal">
      <formula>3</formula>
    </cfRule>
    <cfRule type="cellIs" dxfId="120" priority="48" stopIfTrue="1" operator="equal">
      <formula>9</formula>
    </cfRule>
  </conditionalFormatting>
  <conditionalFormatting sqref="D3">
    <cfRule type="cellIs" dxfId="119" priority="43" stopIfTrue="1" operator="equal">
      <formula>1</formula>
    </cfRule>
    <cfRule type="cellIs" dxfId="118" priority="44" stopIfTrue="1" operator="equal">
      <formula>3</formula>
    </cfRule>
    <cfRule type="cellIs" dxfId="117" priority="45" stopIfTrue="1" operator="equal">
      <formula>9</formula>
    </cfRule>
  </conditionalFormatting>
  <conditionalFormatting sqref="E12:AE12">
    <cfRule type="cellIs" dxfId="116" priority="40" stopIfTrue="1" operator="equal">
      <formula>1</formula>
    </cfRule>
    <cfRule type="cellIs" dxfId="115" priority="41" stopIfTrue="1" operator="equal">
      <formula>3</formula>
    </cfRule>
    <cfRule type="cellIs" dxfId="114" priority="42" stopIfTrue="1" operator="equal">
      <formula>9</formula>
    </cfRule>
  </conditionalFormatting>
  <conditionalFormatting sqref="M20:AE20">
    <cfRule type="cellIs" dxfId="113" priority="37" stopIfTrue="1" operator="equal">
      <formula>1</formula>
    </cfRule>
    <cfRule type="cellIs" dxfId="112" priority="38" stopIfTrue="1" operator="equal">
      <formula>3</formula>
    </cfRule>
    <cfRule type="cellIs" dxfId="111" priority="39" stopIfTrue="1" operator="equal">
      <formula>9</formula>
    </cfRule>
  </conditionalFormatting>
  <conditionalFormatting sqref="E26:AE26">
    <cfRule type="cellIs" dxfId="110" priority="34" stopIfTrue="1" operator="equal">
      <formula>1</formula>
    </cfRule>
    <cfRule type="cellIs" dxfId="109" priority="35" stopIfTrue="1" operator="equal">
      <formula>3</formula>
    </cfRule>
    <cfRule type="cellIs" dxfId="108" priority="36" stopIfTrue="1" operator="equal">
      <formula>9</formula>
    </cfRule>
  </conditionalFormatting>
  <conditionalFormatting sqref="E32:AE32">
    <cfRule type="cellIs" dxfId="107" priority="31" stopIfTrue="1" operator="equal">
      <formula>1</formula>
    </cfRule>
    <cfRule type="cellIs" dxfId="106" priority="32" stopIfTrue="1" operator="equal">
      <formula>3</formula>
    </cfRule>
    <cfRule type="cellIs" dxfId="105" priority="33" stopIfTrue="1" operator="equal">
      <formula>9</formula>
    </cfRule>
  </conditionalFormatting>
  <conditionalFormatting sqref="AH28">
    <cfRule type="cellIs" dxfId="104" priority="25" stopIfTrue="1" operator="equal">
      <formula>1</formula>
    </cfRule>
    <cfRule type="cellIs" dxfId="103" priority="26" stopIfTrue="1" operator="equal">
      <formula>3</formula>
    </cfRule>
    <cfRule type="cellIs" dxfId="102" priority="27" stopIfTrue="1" operator="equal">
      <formula>9</formula>
    </cfRule>
  </conditionalFormatting>
  <conditionalFormatting sqref="AI28:BI28">
    <cfRule type="cellIs" dxfId="101" priority="28" stopIfTrue="1" operator="equal">
      <formula>1</formula>
    </cfRule>
    <cfRule type="cellIs" dxfId="100" priority="29" stopIfTrue="1" operator="equal">
      <formula>3</formula>
    </cfRule>
    <cfRule type="cellIs" dxfId="99" priority="30" stopIfTrue="1" operator="equal">
      <formula>9</formula>
    </cfRule>
  </conditionalFormatting>
  <conditionalFormatting sqref="D44 D40:D42">
    <cfRule type="cellIs" dxfId="98" priority="22" stopIfTrue="1" operator="equal">
      <formula>1</formula>
    </cfRule>
    <cfRule type="cellIs" dxfId="97" priority="23" stopIfTrue="1" operator="equal">
      <formula>3</formula>
    </cfRule>
    <cfRule type="cellIs" dxfId="96" priority="24" stopIfTrue="1" operator="equal">
      <formula>9</formula>
    </cfRule>
  </conditionalFormatting>
  <conditionalFormatting sqref="D26:D31 D33:D39">
    <cfRule type="cellIs" dxfId="95" priority="19" stopIfTrue="1" operator="equal">
      <formula>1</formula>
    </cfRule>
    <cfRule type="cellIs" dxfId="94" priority="20" stopIfTrue="1" operator="equal">
      <formula>3</formula>
    </cfRule>
    <cfRule type="cellIs" dxfId="93" priority="21" stopIfTrue="1" operator="equal">
      <formula>9</formula>
    </cfRule>
  </conditionalFormatting>
  <conditionalFormatting sqref="D32">
    <cfRule type="cellIs" dxfId="92" priority="16" stopIfTrue="1" operator="equal">
      <formula>1</formula>
    </cfRule>
    <cfRule type="cellIs" dxfId="91" priority="17" stopIfTrue="1" operator="equal">
      <formula>3</formula>
    </cfRule>
    <cfRule type="cellIs" dxfId="90" priority="18" stopIfTrue="1" operator="equal">
      <formula>9</formula>
    </cfRule>
  </conditionalFormatting>
  <conditionalFormatting sqref="D24:D25">
    <cfRule type="cellIs" dxfId="89" priority="13" stopIfTrue="1" operator="equal">
      <formula>1</formula>
    </cfRule>
    <cfRule type="cellIs" dxfId="88" priority="14" stopIfTrue="1" operator="equal">
      <formula>3</formula>
    </cfRule>
    <cfRule type="cellIs" dxfId="87" priority="15" stopIfTrue="1" operator="equal">
      <formula>9</formula>
    </cfRule>
  </conditionalFormatting>
  <conditionalFormatting sqref="E20:K25">
    <cfRule type="cellIs" dxfId="86" priority="10" stopIfTrue="1" operator="equal">
      <formula>1</formula>
    </cfRule>
    <cfRule type="cellIs" dxfId="85" priority="11" stopIfTrue="1" operator="equal">
      <formula>3</formula>
    </cfRule>
    <cfRule type="cellIs" dxfId="84" priority="12" stopIfTrue="1" operator="equal">
      <formula>9</formula>
    </cfRule>
  </conditionalFormatting>
  <conditionalFormatting sqref="L20">
    <cfRule type="cellIs" dxfId="83" priority="7" stopIfTrue="1" operator="equal">
      <formula>1</formula>
    </cfRule>
    <cfRule type="cellIs" dxfId="82" priority="8" stopIfTrue="1" operator="equal">
      <formula>3</formula>
    </cfRule>
    <cfRule type="cellIs" dxfId="81" priority="9" stopIfTrue="1" operator="equal">
      <formula>9</formula>
    </cfRule>
  </conditionalFormatting>
  <conditionalFormatting sqref="D4:D23">
    <cfRule type="cellIs" dxfId="80" priority="1" stopIfTrue="1" operator="equal">
      <formula>1</formula>
    </cfRule>
    <cfRule type="cellIs" dxfId="79" priority="2" stopIfTrue="1" operator="equal">
      <formula>3</formula>
    </cfRule>
    <cfRule type="cellIs" dxfId="78"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55"/>
  <sheetViews>
    <sheetView showGridLines="0" showRowColHeaders="0" zoomScale="64" zoomScaleNormal="64" workbookViewId="0">
      <pane xSplit="5" ySplit="6" topLeftCell="F7" activePane="bottomRight" state="frozen"/>
      <selection pane="topRight" activeCell="E1" sqref="E1"/>
      <selection pane="bottomLeft" activeCell="A7" sqref="A7"/>
      <selection pane="bottomRight" activeCell="L21" sqref="L21"/>
    </sheetView>
  </sheetViews>
  <sheetFormatPr defaultColWidth="15.796875" defaultRowHeight="12.75" x14ac:dyDescent="0.35"/>
  <cols>
    <col min="1" max="1" width="8" style="191" customWidth="1"/>
    <col min="2" max="2" width="41.46484375" style="191" customWidth="1"/>
    <col min="3" max="3" width="32.796875" style="191" customWidth="1"/>
    <col min="4" max="4" width="5.6640625" style="191" customWidth="1"/>
    <col min="5" max="5" width="9.1328125" style="191" customWidth="1"/>
    <col min="6" max="9" width="8.46484375" style="191" customWidth="1"/>
    <col min="10" max="16384" width="15.796875" style="191"/>
  </cols>
  <sheetData>
    <row r="1" spans="1:9" x14ac:dyDescent="0.35">
      <c r="A1" s="282" t="s">
        <v>79</v>
      </c>
    </row>
    <row r="4" spans="1:9" ht="43.5" customHeight="1" x14ac:dyDescent="0.35">
      <c r="B4" s="617" t="str">
        <f xml:space="preserve"> "Project Name: "&amp;'[1]Design Book Title'!C10</f>
        <v>Project Name:  HESH Example for course</v>
      </c>
      <c r="C4" s="617"/>
      <c r="D4" s="617"/>
      <c r="E4" s="617"/>
    </row>
    <row r="5" spans="1:9" ht="16.5" customHeight="1" thickBot="1" x14ac:dyDescent="0.4"/>
    <row r="6" spans="1:9" s="192" customFormat="1" ht="96" customHeight="1" thickBot="1" x14ac:dyDescent="0.4">
      <c r="B6" s="127"/>
      <c r="C6" s="128"/>
      <c r="D6" s="198" t="s">
        <v>63</v>
      </c>
      <c r="E6" s="470" t="s">
        <v>65</v>
      </c>
      <c r="F6" s="471"/>
      <c r="G6" s="472"/>
      <c r="H6" s="239"/>
      <c r="I6" s="240"/>
    </row>
    <row r="7" spans="1:9" ht="34.5" customHeight="1" thickBot="1" x14ac:dyDescent="0.4">
      <c r="B7" s="473" t="s">
        <v>60</v>
      </c>
      <c r="C7" s="202" t="s">
        <v>62</v>
      </c>
      <c r="D7" s="199"/>
      <c r="E7" s="197"/>
      <c r="F7" s="474"/>
      <c r="G7" s="475"/>
      <c r="H7" s="475"/>
      <c r="I7" s="476"/>
    </row>
    <row r="8" spans="1:9" ht="17.25" x14ac:dyDescent="0.4">
      <c r="B8" s="477" t="s">
        <v>88</v>
      </c>
      <c r="C8" s="478"/>
      <c r="D8" s="217"/>
      <c r="E8" s="217"/>
      <c r="F8" s="328"/>
      <c r="G8" s="328"/>
      <c r="H8" s="328"/>
      <c r="I8" s="341"/>
    </row>
    <row r="9" spans="1:9" ht="17.25" x14ac:dyDescent="0.4">
      <c r="B9" s="479" t="s">
        <v>90</v>
      </c>
      <c r="C9" s="478"/>
      <c r="D9" s="217"/>
      <c r="E9" s="217"/>
      <c r="F9" s="328"/>
      <c r="G9" s="328"/>
      <c r="H9" s="328"/>
      <c r="I9" s="341"/>
    </row>
    <row r="10" spans="1:9" ht="17.25" x14ac:dyDescent="0.4">
      <c r="B10" s="479" t="s">
        <v>91</v>
      </c>
      <c r="C10" s="478"/>
      <c r="D10" s="217"/>
      <c r="E10" s="217"/>
      <c r="F10" s="328"/>
      <c r="G10" s="328"/>
      <c r="H10" s="328"/>
      <c r="I10" s="341"/>
    </row>
    <row r="11" spans="1:9" ht="17.25" x14ac:dyDescent="0.4">
      <c r="B11" s="479" t="s">
        <v>92</v>
      </c>
      <c r="C11" s="478"/>
      <c r="D11" s="217"/>
      <c r="E11" s="217"/>
      <c r="F11" s="328"/>
      <c r="G11" s="328"/>
      <c r="H11" s="328"/>
      <c r="I11" s="341"/>
    </row>
    <row r="12" spans="1:9" ht="17.25" x14ac:dyDescent="0.4">
      <c r="B12" s="479" t="s">
        <v>93</v>
      </c>
      <c r="C12" s="478"/>
      <c r="D12" s="217"/>
      <c r="E12" s="217"/>
      <c r="F12" s="328"/>
      <c r="G12" s="328"/>
      <c r="H12" s="328"/>
      <c r="I12" s="341"/>
    </row>
    <row r="13" spans="1:9" ht="17.25" x14ac:dyDescent="0.4">
      <c r="B13" s="479" t="s">
        <v>94</v>
      </c>
      <c r="C13" s="478"/>
      <c r="D13" s="217"/>
      <c r="E13" s="217"/>
      <c r="F13" s="328"/>
      <c r="G13" s="328"/>
      <c r="H13" s="328"/>
      <c r="I13" s="341"/>
    </row>
    <row r="14" spans="1:9" ht="17.25" x14ac:dyDescent="0.4">
      <c r="B14" s="479" t="s">
        <v>99</v>
      </c>
      <c r="C14" s="478"/>
      <c r="D14" s="217"/>
      <c r="E14" s="217"/>
      <c r="F14" s="328"/>
      <c r="G14" s="328"/>
      <c r="H14" s="328"/>
      <c r="I14" s="341"/>
    </row>
    <row r="15" spans="1:9" ht="17.25" x14ac:dyDescent="0.4">
      <c r="B15" s="479" t="s">
        <v>95</v>
      </c>
      <c r="C15" s="478"/>
      <c r="D15" s="217"/>
      <c r="E15" s="217"/>
      <c r="F15" s="328"/>
      <c r="G15" s="328"/>
      <c r="H15" s="328"/>
      <c r="I15" s="341"/>
    </row>
    <row r="16" spans="1:9" ht="17.25" x14ac:dyDescent="0.4">
      <c r="B16" s="479" t="s">
        <v>96</v>
      </c>
      <c r="C16" s="478"/>
      <c r="D16" s="217"/>
      <c r="E16" s="217"/>
      <c r="F16" s="328"/>
      <c r="G16" s="328"/>
      <c r="H16" s="328"/>
      <c r="I16" s="341"/>
    </row>
    <row r="17" spans="2:9" ht="17.25" x14ac:dyDescent="0.4">
      <c r="B17" s="479" t="s">
        <v>97</v>
      </c>
      <c r="C17" s="478"/>
      <c r="D17" s="217"/>
      <c r="E17" s="217"/>
      <c r="F17" s="328"/>
      <c r="G17" s="328"/>
      <c r="H17" s="328"/>
      <c r="I17" s="341"/>
    </row>
    <row r="18" spans="2:9" ht="17.25" x14ac:dyDescent="0.4">
      <c r="B18" s="479" t="s">
        <v>98</v>
      </c>
      <c r="C18" s="478"/>
      <c r="D18" s="217"/>
      <c r="E18" s="217"/>
      <c r="F18" s="328"/>
      <c r="G18" s="328"/>
      <c r="H18" s="328"/>
      <c r="I18" s="341"/>
    </row>
    <row r="19" spans="2:9" ht="17.25" x14ac:dyDescent="0.4">
      <c r="B19" s="480"/>
      <c r="C19" s="478"/>
      <c r="D19" s="217"/>
      <c r="E19" s="217"/>
      <c r="F19" s="328"/>
      <c r="G19" s="328"/>
      <c r="H19" s="328"/>
      <c r="I19" s="341"/>
    </row>
    <row r="20" spans="2:9" ht="17.25" x14ac:dyDescent="0.4">
      <c r="B20" s="480"/>
      <c r="C20" s="478"/>
      <c r="D20" s="217"/>
      <c r="E20" s="217"/>
      <c r="F20" s="328"/>
      <c r="G20" s="328"/>
      <c r="H20" s="328"/>
      <c r="I20" s="341"/>
    </row>
    <row r="21" spans="2:9" ht="17.25" x14ac:dyDescent="0.4">
      <c r="B21" s="480" t="s">
        <v>265</v>
      </c>
      <c r="C21" s="478"/>
      <c r="D21" s="217"/>
      <c r="E21" s="217"/>
      <c r="F21" s="328"/>
      <c r="G21" s="328"/>
      <c r="H21" s="328"/>
      <c r="I21" s="341"/>
    </row>
    <row r="22" spans="2:9" ht="17.25" x14ac:dyDescent="0.4">
      <c r="B22" s="480"/>
      <c r="C22" s="478"/>
      <c r="D22" s="217"/>
      <c r="E22" s="217"/>
      <c r="F22" s="328"/>
      <c r="G22" s="328"/>
      <c r="H22" s="328"/>
      <c r="I22" s="341"/>
    </row>
    <row r="23" spans="2:9" ht="17.25" x14ac:dyDescent="0.4">
      <c r="B23" s="480"/>
      <c r="C23" s="478"/>
      <c r="D23" s="217"/>
      <c r="E23" s="217"/>
      <c r="F23" s="328"/>
      <c r="G23" s="328"/>
      <c r="H23" s="328"/>
      <c r="I23" s="341"/>
    </row>
    <row r="24" spans="2:9" ht="17.25" x14ac:dyDescent="0.4">
      <c r="B24" s="480"/>
      <c r="C24" s="478"/>
      <c r="D24" s="217"/>
      <c r="E24" s="217"/>
      <c r="F24" s="328"/>
      <c r="G24" s="328"/>
      <c r="H24" s="328"/>
      <c r="I24" s="341"/>
    </row>
    <row r="25" spans="2:9" ht="31.5" customHeight="1" x14ac:dyDescent="0.4">
      <c r="B25" s="480"/>
      <c r="C25" s="478"/>
      <c r="D25" s="217"/>
      <c r="E25" s="217"/>
      <c r="F25" s="328"/>
      <c r="G25" s="328"/>
      <c r="H25" s="328"/>
      <c r="I25" s="341"/>
    </row>
    <row r="26" spans="2:9" ht="17.25" x14ac:dyDescent="0.4">
      <c r="B26" s="480"/>
      <c r="C26" s="478"/>
      <c r="D26" s="217"/>
      <c r="E26" s="217"/>
      <c r="F26" s="328"/>
      <c r="G26" s="328"/>
      <c r="H26" s="328"/>
      <c r="I26" s="341"/>
    </row>
    <row r="27" spans="2:9" ht="17.25" x14ac:dyDescent="0.4">
      <c r="B27" s="480"/>
      <c r="C27" s="478"/>
      <c r="D27" s="217"/>
      <c r="E27" s="217"/>
      <c r="F27" s="328"/>
      <c r="G27" s="328"/>
      <c r="H27" s="328"/>
      <c r="I27" s="341"/>
    </row>
    <row r="28" spans="2:9" ht="17.25" x14ac:dyDescent="0.4">
      <c r="B28" s="480"/>
      <c r="C28" s="478"/>
      <c r="D28" s="217"/>
      <c r="E28" s="217"/>
      <c r="F28" s="328"/>
      <c r="G28" s="328"/>
      <c r="H28" s="328"/>
      <c r="I28" s="341"/>
    </row>
    <row r="29" spans="2:9" ht="17.25" x14ac:dyDescent="0.4">
      <c r="B29" s="480"/>
      <c r="C29" s="478"/>
      <c r="D29" s="217"/>
      <c r="E29" s="217"/>
      <c r="F29" s="328"/>
      <c r="G29" s="328"/>
      <c r="H29" s="328"/>
      <c r="I29" s="341"/>
    </row>
    <row r="30" spans="2:9" ht="17.25" x14ac:dyDescent="0.4">
      <c r="B30" s="480"/>
      <c r="C30" s="478"/>
      <c r="D30" s="217"/>
      <c r="E30" s="217"/>
      <c r="F30" s="328"/>
      <c r="G30" s="328"/>
      <c r="H30" s="328"/>
      <c r="I30" s="341"/>
    </row>
    <row r="31" spans="2:9" ht="17.25" x14ac:dyDescent="0.4">
      <c r="B31" s="480"/>
      <c r="C31" s="478"/>
      <c r="D31" s="217"/>
      <c r="E31" s="217"/>
      <c r="F31" s="328"/>
      <c r="G31" s="328"/>
      <c r="H31" s="328"/>
      <c r="I31" s="341"/>
    </row>
    <row r="32" spans="2:9" ht="19.5" customHeight="1" x14ac:dyDescent="0.4">
      <c r="B32" s="481"/>
      <c r="C32" s="482"/>
      <c r="D32" s="217"/>
      <c r="E32" s="217"/>
      <c r="F32" s="328"/>
      <c r="G32" s="328"/>
      <c r="H32" s="328"/>
      <c r="I32" s="341"/>
    </row>
    <row r="33" spans="2:9" ht="15.4" thickBot="1" x14ac:dyDescent="0.4">
      <c r="B33" s="483"/>
      <c r="C33" s="484"/>
      <c r="D33" s="200"/>
      <c r="E33" s="193"/>
      <c r="F33" s="342"/>
      <c r="G33" s="343"/>
      <c r="H33" s="343"/>
      <c r="I33" s="345"/>
    </row>
    <row r="34" spans="2:9" ht="13.9" thickBot="1" x14ac:dyDescent="0.4">
      <c r="B34" s="207"/>
      <c r="C34" s="206"/>
      <c r="D34" s="210"/>
      <c r="E34" s="211"/>
      <c r="F34" s="194">
        <f>SUMPRODUCT($D$8:$D$32,F8:F32)</f>
        <v>0</v>
      </c>
      <c r="G34" s="194">
        <f>SUMPRODUCT($D$8:$D$32,G8:G32)</f>
        <v>0</v>
      </c>
      <c r="H34" s="194">
        <f>SUMPRODUCT($D$8:$D$32,H8:H32)</f>
        <v>0</v>
      </c>
      <c r="I34" s="194">
        <f>SUMPRODUCT($D$8:$D$32,I8:I32)</f>
        <v>0</v>
      </c>
    </row>
    <row r="35" spans="2:9" ht="13.9" thickBot="1" x14ac:dyDescent="0.4">
      <c r="B35" s="207"/>
      <c r="C35" s="208"/>
      <c r="D35" s="212"/>
      <c r="E35" s="213"/>
      <c r="F35" s="194">
        <f>SUMPRODUCT($E$8:$E$32,F8:F32)</f>
        <v>0</v>
      </c>
      <c r="G35" s="194">
        <f>SUMPRODUCT($E$8:$E$32,G8:G32)</f>
        <v>0</v>
      </c>
      <c r="H35" s="194">
        <f>SUMPRODUCT($E$8:$E$32,H8:H32)</f>
        <v>0</v>
      </c>
      <c r="I35" s="194">
        <f>SUMPRODUCT($E$8:$E$32,I8:I32)</f>
        <v>0</v>
      </c>
    </row>
    <row r="36" spans="2:9" ht="21.75" customHeight="1" thickBot="1" x14ac:dyDescent="0.4">
      <c r="B36" s="195" t="s">
        <v>61</v>
      </c>
      <c r="C36" s="209"/>
      <c r="D36" s="196">
        <v>100</v>
      </c>
      <c r="E36" s="196"/>
      <c r="F36" s="194">
        <f>+F34-F35</f>
        <v>0</v>
      </c>
      <c r="G36" s="194">
        <f>+G34-G35</f>
        <v>0</v>
      </c>
      <c r="H36" s="194">
        <f>+H34-H35</f>
        <v>0</v>
      </c>
      <c r="I36" s="194">
        <f>+I34-I35</f>
        <v>0</v>
      </c>
    </row>
    <row r="51" spans="55:71" x14ac:dyDescent="0.35">
      <c r="BC51" s="191">
        <v>0</v>
      </c>
      <c r="BG51" s="191">
        <v>0</v>
      </c>
      <c r="BK51" s="191">
        <v>0</v>
      </c>
      <c r="BO51" s="191">
        <v>0</v>
      </c>
      <c r="BS51" s="191">
        <v>0</v>
      </c>
    </row>
    <row r="55" spans="55:71" x14ac:dyDescent="0.35">
      <c r="BC55" s="191">
        <v>0</v>
      </c>
      <c r="BG55" s="191">
        <v>0</v>
      </c>
      <c r="BK55" s="191">
        <v>0</v>
      </c>
      <c r="BO55" s="191">
        <v>0</v>
      </c>
      <c r="BS55" s="191">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C34"/>
  <sheetViews>
    <sheetView showGridLines="0" zoomScaleNormal="100" workbookViewId="0">
      <pane xSplit="5" ySplit="2" topLeftCell="F3" activePane="bottomRight" state="frozen"/>
      <selection pane="topRight" activeCell="E1" sqref="E1"/>
      <selection pane="bottomLeft" activeCell="A2" sqref="A2"/>
      <selection pane="bottomRight" activeCell="F4" sqref="F4:Y28"/>
    </sheetView>
  </sheetViews>
  <sheetFormatPr defaultColWidth="8.796875" defaultRowHeight="12.75" x14ac:dyDescent="0.35"/>
  <cols>
    <col min="1" max="1" width="2.46484375" customWidth="1"/>
    <col min="2" max="2" width="33" customWidth="1"/>
    <col min="3" max="4" width="5.6640625" customWidth="1"/>
    <col min="5" max="5" width="10.46484375" customWidth="1"/>
    <col min="6" max="27" width="5.6640625" customWidth="1"/>
    <col min="28" max="28" width="52.46484375" customWidth="1"/>
  </cols>
  <sheetData>
    <row r="1" spans="1:29" ht="8.25" customHeight="1" thickBot="1" x14ac:dyDescent="0.4">
      <c r="A1" s="282" t="s">
        <v>79</v>
      </c>
    </row>
    <row r="2" spans="1:29" ht="117.75" customHeight="1" thickBot="1" x14ac:dyDescent="0.4">
      <c r="B2" s="132" t="s">
        <v>45</v>
      </c>
      <c r="C2" s="178" t="s">
        <v>5</v>
      </c>
      <c r="D2" s="109"/>
      <c r="E2" s="110" t="s">
        <v>5</v>
      </c>
      <c r="F2" s="319"/>
      <c r="G2" s="320"/>
      <c r="H2" s="320"/>
      <c r="I2" s="320"/>
      <c r="J2" s="320"/>
      <c r="K2" s="320"/>
      <c r="L2" s="320"/>
      <c r="M2" s="320"/>
      <c r="N2" s="320"/>
      <c r="O2" s="320"/>
      <c r="P2" s="320"/>
      <c r="Q2" s="320"/>
      <c r="R2" s="321"/>
      <c r="S2" s="321"/>
      <c r="T2" s="321"/>
      <c r="U2" s="321"/>
      <c r="V2" s="321"/>
      <c r="W2" s="225"/>
      <c r="X2" s="225"/>
      <c r="Y2" s="225"/>
      <c r="Z2" s="225"/>
      <c r="AA2" s="311"/>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4"/>
      <c r="AB3" s="308" t="s">
        <v>66</v>
      </c>
    </row>
    <row r="4" spans="1:29" ht="13.15" thickBot="1" x14ac:dyDescent="0.4">
      <c r="B4" s="305"/>
      <c r="C4" s="112">
        <f>VALUE('Design QFD 1 (2)'!$D$24)</f>
        <v>0</v>
      </c>
      <c r="D4" s="15">
        <v>10</v>
      </c>
      <c r="E4" s="105">
        <f t="shared" ref="E4:E24" si="0">+C4/D4</f>
        <v>0</v>
      </c>
      <c r="F4" s="137"/>
      <c r="G4" s="15"/>
      <c r="H4" s="15"/>
      <c r="I4" s="15"/>
      <c r="J4" s="15"/>
      <c r="K4" s="15"/>
      <c r="L4" s="15"/>
      <c r="M4" s="15"/>
      <c r="N4" s="15"/>
      <c r="O4" s="15"/>
      <c r="P4" s="15"/>
      <c r="Q4" s="15"/>
      <c r="R4" s="15"/>
      <c r="S4" s="15"/>
      <c r="T4" s="15"/>
      <c r="U4" s="15"/>
      <c r="V4" s="15"/>
      <c r="W4" s="15"/>
      <c r="X4" s="15"/>
      <c r="Y4" s="15"/>
      <c r="Z4" s="15"/>
      <c r="AA4" s="315"/>
      <c r="AB4" s="309"/>
    </row>
    <row r="5" spans="1:29" ht="13.15" thickBot="1" x14ac:dyDescent="0.4">
      <c r="B5" s="306"/>
      <c r="C5" s="112">
        <f>VALUE('Design QFD 1 (2)'!$E$24)</f>
        <v>0</v>
      </c>
      <c r="D5" s="15">
        <v>10</v>
      </c>
      <c r="E5" s="105">
        <f t="shared" si="0"/>
        <v>0</v>
      </c>
      <c r="F5" s="137"/>
      <c r="G5" s="15"/>
      <c r="H5" s="15"/>
      <c r="I5" s="15"/>
      <c r="J5" s="15"/>
      <c r="K5" s="15"/>
      <c r="L5" s="15"/>
      <c r="M5" s="15"/>
      <c r="N5" s="15"/>
      <c r="O5" s="15"/>
      <c r="P5" s="15"/>
      <c r="Q5" s="15"/>
      <c r="R5" s="15"/>
      <c r="S5" s="15"/>
      <c r="T5" s="15"/>
      <c r="U5" s="15"/>
      <c r="V5" s="15"/>
      <c r="W5" s="15"/>
      <c r="X5" s="15"/>
      <c r="Y5" s="15"/>
      <c r="Z5" s="15"/>
      <c r="AA5" s="315"/>
      <c r="AB5" s="310"/>
      <c r="AC5" s="138"/>
    </row>
    <row r="6" spans="1:29" x14ac:dyDescent="0.35">
      <c r="B6" s="306"/>
      <c r="C6" s="112">
        <f>VALUE('Design QFD 1 (2)'!$F$24)</f>
        <v>0</v>
      </c>
      <c r="D6" s="15">
        <v>10</v>
      </c>
      <c r="E6" s="105">
        <f t="shared" si="0"/>
        <v>0</v>
      </c>
      <c r="F6" s="137"/>
      <c r="G6" s="15"/>
      <c r="H6" s="15"/>
      <c r="I6" s="15"/>
      <c r="J6" s="15"/>
      <c r="K6" s="15"/>
      <c r="L6" s="15"/>
      <c r="M6" s="15"/>
      <c r="N6" s="15"/>
      <c r="O6" s="15"/>
      <c r="P6" s="15"/>
      <c r="Q6" s="15"/>
      <c r="R6" s="15"/>
      <c r="S6" s="15"/>
      <c r="T6" s="15"/>
      <c r="U6" s="15"/>
      <c r="V6" s="15"/>
      <c r="W6" s="15"/>
      <c r="X6" s="15"/>
      <c r="Y6" s="15"/>
      <c r="Z6" s="15"/>
      <c r="AA6" s="315"/>
      <c r="AB6" s="310"/>
    </row>
    <row r="7" spans="1:29" x14ac:dyDescent="0.35">
      <c r="B7" s="306"/>
      <c r="C7" s="112">
        <f>VALUE('Design QFD 1 (2)'!$G$24)</f>
        <v>0</v>
      </c>
      <c r="D7" s="15">
        <v>10</v>
      </c>
      <c r="E7" s="105">
        <f t="shared" si="0"/>
        <v>0</v>
      </c>
      <c r="F7" s="137"/>
      <c r="G7" s="15"/>
      <c r="H7" s="15"/>
      <c r="I7" s="15"/>
      <c r="J7" s="15"/>
      <c r="K7" s="15"/>
      <c r="L7" s="15"/>
      <c r="M7" s="15"/>
      <c r="N7" s="15"/>
      <c r="O7" s="15"/>
      <c r="P7" s="15"/>
      <c r="Q7" s="15"/>
      <c r="R7" s="15"/>
      <c r="S7" s="15"/>
      <c r="T7" s="15"/>
      <c r="U7" s="15"/>
      <c r="V7" s="15"/>
      <c r="W7" s="15"/>
      <c r="X7" s="15"/>
      <c r="Y7" s="15"/>
      <c r="Z7" s="15"/>
      <c r="AA7" s="315"/>
      <c r="AB7" s="310"/>
    </row>
    <row r="8" spans="1:29" x14ac:dyDescent="0.35">
      <c r="B8" s="306"/>
      <c r="C8" s="112">
        <f>VALUE('Design QFD 1 (2)'!$H$24)</f>
        <v>0</v>
      </c>
      <c r="D8" s="15">
        <v>10</v>
      </c>
      <c r="E8" s="105">
        <f>+C8/D8</f>
        <v>0</v>
      </c>
      <c r="F8" s="137"/>
      <c r="G8" s="15"/>
      <c r="H8" s="15"/>
      <c r="I8" s="15"/>
      <c r="J8" s="15"/>
      <c r="K8" s="15"/>
      <c r="L8" s="15"/>
      <c r="M8" s="15"/>
      <c r="N8" s="15"/>
      <c r="O8" s="15"/>
      <c r="P8" s="15"/>
      <c r="Q8" s="15"/>
      <c r="R8" s="15"/>
      <c r="S8" s="15"/>
      <c r="T8" s="15"/>
      <c r="U8" s="15"/>
      <c r="V8" s="15"/>
      <c r="W8" s="15"/>
      <c r="X8" s="15"/>
      <c r="Y8" s="15"/>
      <c r="Z8" s="15"/>
      <c r="AA8" s="315"/>
      <c r="AB8" s="310"/>
    </row>
    <row r="9" spans="1:29" x14ac:dyDescent="0.35">
      <c r="B9" s="306"/>
      <c r="C9" s="112">
        <f>VALUE('Design QFD 1 (2)'!$I$24)</f>
        <v>0</v>
      </c>
      <c r="D9" s="15">
        <v>10</v>
      </c>
      <c r="E9" s="105">
        <f t="shared" si="0"/>
        <v>0</v>
      </c>
      <c r="F9" s="137"/>
      <c r="G9" s="15"/>
      <c r="H9" s="15"/>
      <c r="I9" s="15"/>
      <c r="J9" s="15"/>
      <c r="K9" s="15"/>
      <c r="L9" s="15"/>
      <c r="M9" s="15"/>
      <c r="N9" s="15"/>
      <c r="O9" s="15"/>
      <c r="P9" s="15"/>
      <c r="Q9" s="15"/>
      <c r="R9" s="15"/>
      <c r="S9" s="15"/>
      <c r="T9" s="15"/>
      <c r="U9" s="15"/>
      <c r="V9" s="15"/>
      <c r="W9" s="15"/>
      <c r="X9" s="15"/>
      <c r="Y9" s="15"/>
      <c r="Z9" s="15"/>
      <c r="AA9" s="315"/>
      <c r="AB9" s="310"/>
    </row>
    <row r="10" spans="1:29" x14ac:dyDescent="0.35">
      <c r="B10" s="306"/>
      <c r="C10" s="112">
        <f>VALUE('Design QFD 1 (2)'!$J$24)</f>
        <v>0</v>
      </c>
      <c r="D10" s="15">
        <v>10</v>
      </c>
      <c r="E10" s="105">
        <f t="shared" si="0"/>
        <v>0</v>
      </c>
      <c r="F10" s="137"/>
      <c r="G10" s="15"/>
      <c r="H10" s="15"/>
      <c r="I10" s="15"/>
      <c r="J10" s="15"/>
      <c r="K10" s="15"/>
      <c r="L10" s="15"/>
      <c r="M10" s="15"/>
      <c r="N10" s="15"/>
      <c r="O10" s="15"/>
      <c r="P10" s="15"/>
      <c r="Q10" s="15"/>
      <c r="R10" s="15"/>
      <c r="S10" s="15"/>
      <c r="T10" s="15"/>
      <c r="U10" s="15"/>
      <c r="V10" s="15"/>
      <c r="W10" s="15"/>
      <c r="X10" s="15"/>
      <c r="Y10" s="15"/>
      <c r="Z10" s="15"/>
      <c r="AA10" s="315"/>
      <c r="AB10" s="310"/>
    </row>
    <row r="11" spans="1:29" x14ac:dyDescent="0.35">
      <c r="B11" s="306"/>
      <c r="C11" s="112">
        <f>VALUE('Design QFD 1 (2)'!$K$24)</f>
        <v>0</v>
      </c>
      <c r="D11" s="15">
        <v>10</v>
      </c>
      <c r="E11" s="105">
        <f t="shared" si="0"/>
        <v>0</v>
      </c>
      <c r="F11" s="137"/>
      <c r="G11" s="15"/>
      <c r="H11" s="15"/>
      <c r="I11" s="15"/>
      <c r="J11" s="15"/>
      <c r="K11" s="15"/>
      <c r="L11" s="15"/>
      <c r="M11" s="15"/>
      <c r="N11" s="15"/>
      <c r="O11" s="15"/>
      <c r="P11" s="15"/>
      <c r="Q11" s="15"/>
      <c r="R11" s="15"/>
      <c r="S11" s="15"/>
      <c r="T11" s="15"/>
      <c r="U11" s="15"/>
      <c r="V11" s="15"/>
      <c r="W11" s="15"/>
      <c r="X11" s="15"/>
      <c r="Y11" s="15"/>
      <c r="Z11" s="15"/>
      <c r="AA11" s="315"/>
      <c r="AB11" s="310"/>
    </row>
    <row r="12" spans="1:29" x14ac:dyDescent="0.35">
      <c r="B12" s="306"/>
      <c r="C12" s="112">
        <f>VALUE('Design QFD 1 (2)'!$L$24)</f>
        <v>0</v>
      </c>
      <c r="D12" s="15">
        <v>10</v>
      </c>
      <c r="E12" s="105">
        <f t="shared" si="0"/>
        <v>0</v>
      </c>
      <c r="F12" s="137"/>
      <c r="G12" s="15"/>
      <c r="H12" s="15"/>
      <c r="I12" s="15"/>
      <c r="J12" s="15"/>
      <c r="K12" s="15"/>
      <c r="L12" s="15"/>
      <c r="M12" s="15"/>
      <c r="N12" s="15"/>
      <c r="O12" s="15"/>
      <c r="P12" s="15"/>
      <c r="Q12" s="15"/>
      <c r="R12" s="15"/>
      <c r="S12" s="15"/>
      <c r="T12" s="15"/>
      <c r="U12" s="15"/>
      <c r="V12" s="15"/>
      <c r="W12" s="15"/>
      <c r="X12" s="15"/>
      <c r="Y12" s="15"/>
      <c r="Z12" s="15"/>
      <c r="AA12" s="315"/>
      <c r="AB12" s="310"/>
    </row>
    <row r="13" spans="1:29" x14ac:dyDescent="0.35">
      <c r="B13" s="306"/>
      <c r="C13" s="112">
        <f>VALUE('Design QFD 1 (2)'!$M$24)</f>
        <v>0</v>
      </c>
      <c r="D13" s="15">
        <v>10</v>
      </c>
      <c r="E13" s="105">
        <f t="shared" si="0"/>
        <v>0</v>
      </c>
      <c r="F13" s="137"/>
      <c r="G13" s="15"/>
      <c r="H13" s="15"/>
      <c r="I13" s="15"/>
      <c r="J13" s="15"/>
      <c r="K13" s="15"/>
      <c r="L13" s="15"/>
      <c r="M13" s="15"/>
      <c r="N13" s="15"/>
      <c r="O13" s="15"/>
      <c r="P13" s="15"/>
      <c r="Q13" s="15"/>
      <c r="R13" s="15"/>
      <c r="S13" s="15"/>
      <c r="T13" s="15"/>
      <c r="U13" s="15"/>
      <c r="V13" s="15"/>
      <c r="W13" s="15"/>
      <c r="X13" s="15"/>
      <c r="Y13" s="15"/>
      <c r="Z13" s="15"/>
      <c r="AA13" s="315"/>
      <c r="AB13" s="310"/>
    </row>
    <row r="14" spans="1:29" x14ac:dyDescent="0.35">
      <c r="B14" s="306"/>
      <c r="C14" s="112">
        <f>VALUE('Design QFD 1 (2)'!$N$24)</f>
        <v>0</v>
      </c>
      <c r="D14" s="15">
        <v>10</v>
      </c>
      <c r="E14" s="105">
        <f t="shared" si="0"/>
        <v>0</v>
      </c>
      <c r="F14" s="137"/>
      <c r="G14" s="15"/>
      <c r="H14" s="15"/>
      <c r="I14" s="15"/>
      <c r="J14" s="15"/>
      <c r="K14" s="15"/>
      <c r="L14" s="15"/>
      <c r="M14" s="15"/>
      <c r="N14" s="15"/>
      <c r="O14" s="15"/>
      <c r="P14" s="15"/>
      <c r="Q14" s="15"/>
      <c r="R14" s="15"/>
      <c r="S14" s="15"/>
      <c r="T14" s="15"/>
      <c r="U14" s="15"/>
      <c r="V14" s="15"/>
      <c r="W14" s="15"/>
      <c r="X14" s="15"/>
      <c r="Y14" s="15"/>
      <c r="Z14" s="15"/>
      <c r="AA14" s="315"/>
      <c r="AB14" s="310"/>
    </row>
    <row r="15" spans="1:29" x14ac:dyDescent="0.35">
      <c r="B15" s="306"/>
      <c r="C15" s="112">
        <f>VALUE('Design QFD 1 (2)'!$O$24)</f>
        <v>0</v>
      </c>
      <c r="D15" s="15">
        <v>10</v>
      </c>
      <c r="E15" s="105">
        <f t="shared" si="0"/>
        <v>0</v>
      </c>
      <c r="F15" s="137"/>
      <c r="G15" s="15"/>
      <c r="H15" s="15"/>
      <c r="I15" s="15"/>
      <c r="J15" s="15"/>
      <c r="K15" s="15"/>
      <c r="L15" s="15"/>
      <c r="M15" s="15"/>
      <c r="N15" s="15"/>
      <c r="O15" s="15"/>
      <c r="P15" s="15"/>
      <c r="Q15" s="15"/>
      <c r="R15" s="15"/>
      <c r="S15" s="15"/>
      <c r="T15" s="15"/>
      <c r="U15" s="15"/>
      <c r="V15" s="15"/>
      <c r="W15" s="15"/>
      <c r="X15" s="15"/>
      <c r="Y15" s="15"/>
      <c r="Z15" s="15"/>
      <c r="AA15" s="315"/>
      <c r="AB15" s="310"/>
    </row>
    <row r="16" spans="1:29" x14ac:dyDescent="0.35">
      <c r="B16" s="306"/>
      <c r="C16" s="112">
        <f>VALUE('Design QFD 1 (2)'!$P$24)</f>
        <v>0</v>
      </c>
      <c r="D16" s="15">
        <v>10</v>
      </c>
      <c r="E16" s="105">
        <f t="shared" si="0"/>
        <v>0</v>
      </c>
      <c r="F16" s="137"/>
      <c r="G16" s="15"/>
      <c r="H16" s="15"/>
      <c r="I16" s="15"/>
      <c r="J16" s="15"/>
      <c r="K16" s="15"/>
      <c r="L16" s="15"/>
      <c r="M16" s="15"/>
      <c r="N16" s="15"/>
      <c r="O16" s="15"/>
      <c r="P16" s="15"/>
      <c r="Q16" s="15"/>
      <c r="R16" s="15"/>
      <c r="S16" s="15"/>
      <c r="T16" s="15"/>
      <c r="U16" s="15"/>
      <c r="V16" s="15"/>
      <c r="W16" s="15"/>
      <c r="X16" s="15"/>
      <c r="Y16" s="15"/>
      <c r="Z16" s="15"/>
      <c r="AA16" s="315"/>
      <c r="AB16" s="310"/>
    </row>
    <row r="17" spans="2:28" x14ac:dyDescent="0.35">
      <c r="B17" s="306"/>
      <c r="C17" s="112">
        <f>VALUE('Design QFD 1 (2)'!$Q$24)</f>
        <v>0</v>
      </c>
      <c r="D17" s="15">
        <v>10</v>
      </c>
      <c r="E17" s="105">
        <f t="shared" si="0"/>
        <v>0</v>
      </c>
      <c r="F17" s="137"/>
      <c r="G17" s="15"/>
      <c r="H17" s="15"/>
      <c r="I17" s="15"/>
      <c r="J17" s="15"/>
      <c r="K17" s="15"/>
      <c r="L17" s="15"/>
      <c r="M17" s="15"/>
      <c r="N17" s="15"/>
      <c r="O17" s="15"/>
      <c r="P17" s="15"/>
      <c r="Q17" s="15"/>
      <c r="R17" s="15"/>
      <c r="S17" s="15"/>
      <c r="T17" s="15"/>
      <c r="U17" s="15"/>
      <c r="V17" s="15"/>
      <c r="W17" s="15"/>
      <c r="X17" s="15"/>
      <c r="Y17" s="15"/>
      <c r="Z17" s="15"/>
      <c r="AA17" s="315"/>
      <c r="AB17" s="310"/>
    </row>
    <row r="18" spans="2:28" x14ac:dyDescent="0.35">
      <c r="B18" s="306"/>
      <c r="C18" s="112">
        <f>VALUE('Design QFD 1 (2)'!$R$24)</f>
        <v>0</v>
      </c>
      <c r="D18" s="15">
        <v>10</v>
      </c>
      <c r="E18" s="105">
        <f t="shared" si="0"/>
        <v>0</v>
      </c>
      <c r="F18" s="137"/>
      <c r="G18" s="15"/>
      <c r="H18" s="15"/>
      <c r="I18" s="15"/>
      <c r="J18" s="15"/>
      <c r="K18" s="15"/>
      <c r="L18" s="15"/>
      <c r="M18" s="15"/>
      <c r="N18" s="15"/>
      <c r="O18" s="15"/>
      <c r="P18" s="15"/>
      <c r="Q18" s="15"/>
      <c r="R18" s="15"/>
      <c r="S18" s="15"/>
      <c r="T18" s="15"/>
      <c r="U18" s="15"/>
      <c r="V18" s="15"/>
      <c r="W18" s="15"/>
      <c r="X18" s="15"/>
      <c r="Y18" s="15"/>
      <c r="Z18" s="15"/>
      <c r="AA18" s="315"/>
      <c r="AB18" s="310"/>
    </row>
    <row r="19" spans="2:28" x14ac:dyDescent="0.35">
      <c r="B19" s="306"/>
      <c r="C19" s="112">
        <f>VALUE('Design QFD 1 (2)'!$S$24)</f>
        <v>0</v>
      </c>
      <c r="D19" s="15">
        <v>10</v>
      </c>
      <c r="E19" s="105">
        <f t="shared" si="0"/>
        <v>0</v>
      </c>
      <c r="F19" s="137"/>
      <c r="G19" s="15"/>
      <c r="H19" s="15"/>
      <c r="I19" s="15"/>
      <c r="J19" s="15"/>
      <c r="K19" s="15"/>
      <c r="L19" s="15"/>
      <c r="M19" s="15"/>
      <c r="N19" s="15"/>
      <c r="O19" s="15"/>
      <c r="P19" s="15"/>
      <c r="Q19" s="15"/>
      <c r="R19" s="15"/>
      <c r="S19" s="15"/>
      <c r="T19" s="15"/>
      <c r="U19" s="15"/>
      <c r="V19" s="15"/>
      <c r="W19" s="15"/>
      <c r="X19" s="15"/>
      <c r="Y19" s="15"/>
      <c r="Z19" s="15"/>
      <c r="AA19" s="315"/>
      <c r="AB19" s="310"/>
    </row>
    <row r="20" spans="2:28" x14ac:dyDescent="0.35">
      <c r="B20" s="306"/>
      <c r="C20" s="112">
        <f>VALUE('Design QFD 1 (2)'!$T$24)</f>
        <v>0</v>
      </c>
      <c r="D20" s="15">
        <v>10</v>
      </c>
      <c r="E20" s="105">
        <f>+C20/D20</f>
        <v>0</v>
      </c>
      <c r="F20" s="137"/>
      <c r="G20" s="15"/>
      <c r="H20" s="15"/>
      <c r="I20" s="15"/>
      <c r="J20" s="15"/>
      <c r="K20" s="15"/>
      <c r="L20" s="15"/>
      <c r="M20" s="15"/>
      <c r="N20" s="15"/>
      <c r="O20" s="15"/>
      <c r="P20" s="15"/>
      <c r="Q20" s="15"/>
      <c r="R20" s="15"/>
      <c r="S20" s="15"/>
      <c r="T20" s="15"/>
      <c r="U20" s="15"/>
      <c r="V20" s="15"/>
      <c r="W20" s="15"/>
      <c r="X20" s="15"/>
      <c r="Y20" s="15"/>
      <c r="Z20" s="15"/>
      <c r="AA20" s="315"/>
      <c r="AB20" s="310"/>
    </row>
    <row r="21" spans="2:28" x14ac:dyDescent="0.35">
      <c r="B21" s="306"/>
      <c r="C21" s="112">
        <f>VALUE('Design QFD 1 (2)'!$V$24)</f>
        <v>0</v>
      </c>
      <c r="D21" s="15">
        <v>10</v>
      </c>
      <c r="E21" s="105">
        <f t="shared" si="0"/>
        <v>0</v>
      </c>
      <c r="F21" s="137"/>
      <c r="G21" s="15"/>
      <c r="H21" s="15"/>
      <c r="I21" s="15"/>
      <c r="J21" s="15"/>
      <c r="K21" s="15"/>
      <c r="L21" s="15"/>
      <c r="M21" s="15"/>
      <c r="N21" s="15"/>
      <c r="O21" s="15"/>
      <c r="P21" s="15"/>
      <c r="Q21" s="15"/>
      <c r="R21" s="15"/>
      <c r="S21" s="15"/>
      <c r="T21" s="15"/>
      <c r="U21" s="15"/>
      <c r="V21" s="15"/>
      <c r="W21" s="15"/>
      <c r="X21" s="15"/>
      <c r="Y21" s="15"/>
      <c r="Z21" s="15"/>
      <c r="AA21" s="315"/>
      <c r="AB21" s="310"/>
    </row>
    <row r="22" spans="2:28" x14ac:dyDescent="0.35">
      <c r="B22" s="306"/>
      <c r="C22" s="112">
        <f>VALUE('Design QFD 1 (2)'!$W$24)</f>
        <v>0</v>
      </c>
      <c r="D22" s="15">
        <v>10</v>
      </c>
      <c r="E22" s="105">
        <f t="shared" si="0"/>
        <v>0</v>
      </c>
      <c r="F22" s="137"/>
      <c r="G22" s="15"/>
      <c r="H22" s="15"/>
      <c r="I22" s="15"/>
      <c r="J22" s="15"/>
      <c r="K22" s="15"/>
      <c r="L22" s="15"/>
      <c r="M22" s="15"/>
      <c r="N22" s="15"/>
      <c r="O22" s="15"/>
      <c r="P22" s="15"/>
      <c r="Q22" s="15"/>
      <c r="R22" s="15"/>
      <c r="S22" s="15"/>
      <c r="T22" s="15"/>
      <c r="U22" s="15"/>
      <c r="V22" s="15"/>
      <c r="W22" s="15"/>
      <c r="X22" s="15"/>
      <c r="Y22" s="15"/>
      <c r="Z22" s="15"/>
      <c r="AA22" s="315"/>
      <c r="AB22" s="310"/>
    </row>
    <row r="23" spans="2:28" x14ac:dyDescent="0.35">
      <c r="B23" s="306"/>
      <c r="C23" s="112">
        <f>VALUE('Design QFD 1 (2)'!$X$24)</f>
        <v>0</v>
      </c>
      <c r="D23" s="15">
        <v>10</v>
      </c>
      <c r="E23" s="105">
        <f t="shared" si="0"/>
        <v>0</v>
      </c>
      <c r="F23" s="137"/>
      <c r="G23" s="15"/>
      <c r="H23" s="15"/>
      <c r="I23" s="15"/>
      <c r="J23" s="15"/>
      <c r="K23" s="15"/>
      <c r="L23" s="15"/>
      <c r="M23" s="15"/>
      <c r="N23" s="15"/>
      <c r="O23" s="15"/>
      <c r="P23" s="15"/>
      <c r="Q23" s="15"/>
      <c r="R23" s="15"/>
      <c r="S23" s="15"/>
      <c r="T23" s="15"/>
      <c r="U23" s="15"/>
      <c r="V23" s="15"/>
      <c r="W23" s="15"/>
      <c r="X23" s="15"/>
      <c r="Y23" s="15"/>
      <c r="Z23" s="15"/>
      <c r="AA23" s="315"/>
      <c r="AB23" s="310"/>
    </row>
    <row r="24" spans="2:28" x14ac:dyDescent="0.35">
      <c r="B24" s="306"/>
      <c r="C24" s="112">
        <f>VALUE('Design QFD 1 (2)'!$Y$24)</f>
        <v>0</v>
      </c>
      <c r="D24" s="15">
        <v>10</v>
      </c>
      <c r="E24" s="105">
        <f t="shared" si="0"/>
        <v>0</v>
      </c>
      <c r="F24" s="137"/>
      <c r="G24" s="15"/>
      <c r="H24" s="15"/>
      <c r="I24" s="15"/>
      <c r="J24" s="15"/>
      <c r="K24" s="15"/>
      <c r="L24" s="15"/>
      <c r="M24" s="15"/>
      <c r="N24" s="15"/>
      <c r="O24" s="15"/>
      <c r="P24" s="15"/>
      <c r="Q24" s="15"/>
      <c r="R24" s="15"/>
      <c r="S24" s="15"/>
      <c r="T24" s="15"/>
      <c r="U24" s="15"/>
      <c r="V24" s="15"/>
      <c r="W24" s="15"/>
      <c r="X24" s="15"/>
      <c r="Y24" s="15"/>
      <c r="Z24" s="15"/>
      <c r="AA24" s="315"/>
      <c r="AB24" s="310"/>
    </row>
    <row r="25" spans="2:28" x14ac:dyDescent="0.35">
      <c r="B25" s="306"/>
      <c r="C25" s="112">
        <f>VALUE('Design QFD 1 (2)'!$Z$24)</f>
        <v>0</v>
      </c>
      <c r="D25" s="15">
        <v>10</v>
      </c>
      <c r="E25" s="105">
        <f>+C25/D25</f>
        <v>0</v>
      </c>
      <c r="F25" s="137"/>
      <c r="G25" s="15"/>
      <c r="H25" s="15"/>
      <c r="I25" s="15"/>
      <c r="J25" s="15"/>
      <c r="K25" s="15"/>
      <c r="L25" s="15"/>
      <c r="M25" s="15"/>
      <c r="N25" s="15"/>
      <c r="O25" s="15"/>
      <c r="P25" s="15"/>
      <c r="Q25" s="15"/>
      <c r="R25" s="15"/>
      <c r="S25" s="15"/>
      <c r="T25" s="15"/>
      <c r="U25" s="15"/>
      <c r="V25" s="15"/>
      <c r="W25" s="15"/>
      <c r="X25" s="433"/>
      <c r="Y25" s="433"/>
      <c r="Z25" s="433"/>
      <c r="AA25" s="434"/>
    </row>
    <row r="26" spans="2:28" x14ac:dyDescent="0.35">
      <c r="B26" s="306"/>
      <c r="C26" s="112">
        <f>VALUE('Design QFD 1 (2)'!$AA$24)</f>
        <v>0</v>
      </c>
      <c r="D26" s="15">
        <v>10</v>
      </c>
      <c r="E26" s="105">
        <f t="shared" ref="E26:E27" si="1">+C26/D26</f>
        <v>0</v>
      </c>
      <c r="F26" s="137"/>
      <c r="G26" s="15"/>
      <c r="H26" s="15"/>
      <c r="I26" s="15"/>
      <c r="J26" s="15"/>
      <c r="K26" s="15"/>
      <c r="L26" s="15"/>
      <c r="M26" s="15"/>
      <c r="N26" s="15"/>
      <c r="O26" s="15"/>
      <c r="P26" s="15"/>
      <c r="Q26" s="15"/>
      <c r="R26" s="15"/>
      <c r="S26" s="15"/>
      <c r="T26" s="15"/>
      <c r="U26" s="15"/>
      <c r="V26" s="15"/>
      <c r="W26" s="15"/>
      <c r="X26" s="15"/>
      <c r="Y26" s="15"/>
      <c r="Z26" s="15"/>
      <c r="AA26" s="315"/>
      <c r="AB26" s="191"/>
    </row>
    <row r="27" spans="2:28" x14ac:dyDescent="0.35">
      <c r="B27" s="306"/>
      <c r="C27" s="112">
        <f>VALUE('Design QFD 1 (2)'!$AB$24)</f>
        <v>0</v>
      </c>
      <c r="D27" s="15">
        <v>10</v>
      </c>
      <c r="E27" s="105">
        <f t="shared" si="1"/>
        <v>0</v>
      </c>
      <c r="F27" s="137"/>
      <c r="G27" s="15"/>
      <c r="H27" s="15"/>
      <c r="I27" s="15"/>
      <c r="J27" s="15"/>
      <c r="K27" s="15"/>
      <c r="L27" s="15"/>
      <c r="M27" s="15"/>
      <c r="N27" s="15"/>
      <c r="O27" s="15"/>
      <c r="P27" s="15"/>
      <c r="Q27" s="15"/>
      <c r="R27" s="15"/>
      <c r="S27" s="15"/>
      <c r="T27" s="15"/>
      <c r="U27" s="15"/>
      <c r="V27" s="15"/>
      <c r="W27" s="15"/>
      <c r="X27" s="15"/>
      <c r="Y27" s="15"/>
      <c r="Z27" s="15"/>
      <c r="AA27" s="315"/>
      <c r="AB27" s="191"/>
    </row>
    <row r="28" spans="2:28" ht="13.15" thickBot="1" x14ac:dyDescent="0.4">
      <c r="B28" s="307"/>
      <c r="C28" s="112">
        <f>VALUE('Design QFD 1 (2)'!$AC$24)</f>
        <v>0</v>
      </c>
      <c r="D28" s="15">
        <v>10</v>
      </c>
      <c r="E28" s="105">
        <f>+C28/D28</f>
        <v>0</v>
      </c>
      <c r="F28" s="299"/>
      <c r="G28" s="316"/>
      <c r="H28" s="316"/>
      <c r="I28" s="316"/>
      <c r="J28" s="316"/>
      <c r="K28" s="316"/>
      <c r="L28" s="316"/>
      <c r="M28" s="316"/>
      <c r="N28" s="316"/>
      <c r="O28" s="316"/>
      <c r="P28" s="316"/>
      <c r="Q28" s="316"/>
      <c r="R28" s="316"/>
      <c r="S28" s="316"/>
      <c r="T28" s="316"/>
      <c r="U28" s="316"/>
      <c r="V28" s="316"/>
      <c r="W28" s="316"/>
      <c r="X28" s="317"/>
      <c r="Y28" s="317"/>
      <c r="Z28" s="317"/>
      <c r="AA28" s="318"/>
    </row>
    <row r="29" spans="2:28" x14ac:dyDescent="0.35">
      <c r="B29" s="131"/>
      <c r="C29" s="121"/>
      <c r="D29" s="122"/>
      <c r="E29" s="173"/>
      <c r="F29" s="312">
        <f t="shared" ref="F29:AA29" si="2">SUMPRODUCT($E$3:$E$28,F3:F28)</f>
        <v>0</v>
      </c>
      <c r="G29" s="313">
        <f t="shared" si="2"/>
        <v>0</v>
      </c>
      <c r="H29" s="313">
        <f t="shared" si="2"/>
        <v>0</v>
      </c>
      <c r="I29" s="313">
        <f t="shared" si="2"/>
        <v>0</v>
      </c>
      <c r="J29" s="313">
        <f t="shared" si="2"/>
        <v>0</v>
      </c>
      <c r="K29" s="313">
        <f t="shared" si="2"/>
        <v>0</v>
      </c>
      <c r="L29" s="313">
        <f t="shared" si="2"/>
        <v>0</v>
      </c>
      <c r="M29" s="313">
        <f t="shared" si="2"/>
        <v>0</v>
      </c>
      <c r="N29" s="313">
        <f t="shared" si="2"/>
        <v>0</v>
      </c>
      <c r="O29" s="313">
        <f t="shared" si="2"/>
        <v>0</v>
      </c>
      <c r="P29" s="313">
        <f t="shared" si="2"/>
        <v>0</v>
      </c>
      <c r="Q29" s="313">
        <f t="shared" si="2"/>
        <v>0</v>
      </c>
      <c r="R29" s="313">
        <f t="shared" si="2"/>
        <v>0</v>
      </c>
      <c r="S29" s="313">
        <f t="shared" si="2"/>
        <v>0</v>
      </c>
      <c r="T29" s="313">
        <f t="shared" si="2"/>
        <v>0</v>
      </c>
      <c r="U29" s="313">
        <f t="shared" si="2"/>
        <v>0</v>
      </c>
      <c r="V29" s="313">
        <f t="shared" si="2"/>
        <v>0</v>
      </c>
      <c r="W29" s="313">
        <f t="shared" si="2"/>
        <v>0</v>
      </c>
      <c r="X29" s="313">
        <f t="shared" si="2"/>
        <v>0</v>
      </c>
      <c r="Y29" s="313">
        <f t="shared" si="2"/>
        <v>0</v>
      </c>
      <c r="Z29" s="313">
        <f t="shared" si="2"/>
        <v>0</v>
      </c>
      <c r="AA29" s="432">
        <f t="shared" si="2"/>
        <v>0</v>
      </c>
    </row>
    <row r="30" spans="2:28" x14ac:dyDescent="0.35">
      <c r="B30" s="14"/>
      <c r="C30" s="123"/>
      <c r="D30" s="17"/>
      <c r="E30" s="174"/>
      <c r="F30" s="179"/>
      <c r="G30" s="63"/>
      <c r="H30" s="63"/>
      <c r="I30" s="63"/>
      <c r="J30" s="63"/>
      <c r="K30" s="63"/>
      <c r="L30" s="63"/>
      <c r="M30" s="63"/>
      <c r="N30" s="63"/>
      <c r="O30" s="63"/>
      <c r="P30" s="63"/>
      <c r="Q30" s="63"/>
      <c r="R30" s="63"/>
      <c r="S30" s="63"/>
      <c r="T30" s="63"/>
      <c r="U30" s="63"/>
      <c r="V30" s="63"/>
      <c r="W30" s="63"/>
      <c r="X30" s="13"/>
      <c r="Y30" s="13"/>
      <c r="Z30" s="13"/>
      <c r="AA30" s="125"/>
    </row>
    <row r="31" spans="2:28" x14ac:dyDescent="0.35">
      <c r="B31" s="170" t="s">
        <v>6</v>
      </c>
      <c r="C31" s="124"/>
      <c r="D31" s="106"/>
      <c r="E31" s="175"/>
      <c r="F31" s="143"/>
      <c r="G31" s="13"/>
      <c r="H31" s="13"/>
      <c r="I31" s="13"/>
      <c r="J31" s="13"/>
      <c r="K31" s="13"/>
      <c r="L31" s="13"/>
      <c r="M31" s="13"/>
      <c r="N31" s="13"/>
      <c r="O31" s="13"/>
      <c r="P31" s="13"/>
      <c r="Q31" s="13"/>
      <c r="R31" s="13"/>
      <c r="S31" s="13"/>
      <c r="T31" s="13"/>
      <c r="U31" s="13"/>
      <c r="V31" s="13"/>
      <c r="W31" s="13"/>
      <c r="X31" s="13"/>
      <c r="Y31" s="13"/>
      <c r="Z31" s="13"/>
      <c r="AA31" s="125"/>
    </row>
    <row r="32" spans="2:28" ht="13.15" thickBot="1" x14ac:dyDescent="0.4">
      <c r="B32" s="105" t="s">
        <v>7</v>
      </c>
      <c r="C32" s="124"/>
      <c r="D32" s="106"/>
      <c r="E32" s="175"/>
      <c r="F32" s="180"/>
      <c r="G32" s="74"/>
      <c r="H32" s="74"/>
      <c r="I32" s="74"/>
      <c r="J32" s="74"/>
      <c r="K32" s="74"/>
      <c r="L32" s="74"/>
      <c r="M32" s="74"/>
      <c r="N32" s="74"/>
      <c r="O32" s="74"/>
      <c r="P32" s="74"/>
      <c r="Q32" s="74"/>
      <c r="R32" s="74"/>
      <c r="S32" s="74"/>
      <c r="T32" s="74"/>
      <c r="U32" s="74"/>
      <c r="V32" s="74"/>
      <c r="W32" s="74"/>
      <c r="X32" s="74"/>
      <c r="Y32" s="74"/>
      <c r="Z32" s="74"/>
      <c r="AA32" s="76"/>
    </row>
    <row r="33" spans="2:27" ht="219.75" customHeight="1" thickBot="1" x14ac:dyDescent="0.4">
      <c r="B33" s="140" t="s">
        <v>8</v>
      </c>
      <c r="C33" s="126"/>
      <c r="D33" s="176"/>
      <c r="E33" s="177"/>
      <c r="F33" s="431"/>
      <c r="G33" s="388"/>
      <c r="H33" s="388"/>
      <c r="I33" s="388"/>
      <c r="J33" s="388"/>
      <c r="K33" s="388"/>
      <c r="L33" s="388"/>
      <c r="M33" s="388"/>
      <c r="N33" s="388"/>
      <c r="O33" s="388"/>
      <c r="P33" s="388"/>
      <c r="Q33" s="388"/>
      <c r="R33" s="388"/>
      <c r="S33" s="388"/>
      <c r="T33" s="388"/>
      <c r="U33" s="388"/>
      <c r="V33" s="388"/>
      <c r="W33" s="388"/>
      <c r="X33" s="172"/>
      <c r="Y33" s="172"/>
      <c r="Z33" s="172"/>
      <c r="AA33" s="389"/>
    </row>
    <row r="34" spans="2:27" ht="13.5" thickBot="1" x14ac:dyDescent="0.4">
      <c r="B34" s="132" t="s">
        <v>34</v>
      </c>
      <c r="C34" s="171"/>
      <c r="D34" s="172"/>
      <c r="E34" s="172"/>
      <c r="F34" s="128"/>
      <c r="G34" s="128"/>
      <c r="H34" s="128"/>
      <c r="I34" s="128"/>
      <c r="J34" s="128"/>
      <c r="K34" s="128"/>
      <c r="L34" s="128"/>
      <c r="M34" s="128"/>
      <c r="N34" s="128"/>
      <c r="O34" s="128"/>
      <c r="P34" s="128"/>
      <c r="Q34" s="128"/>
      <c r="R34" s="128"/>
      <c r="S34" s="128"/>
      <c r="T34" s="128"/>
      <c r="U34" s="128"/>
      <c r="V34" s="128"/>
      <c r="W34" s="128"/>
    </row>
  </sheetData>
  <phoneticPr fontId="2" type="noConversion"/>
  <conditionalFormatting sqref="X30:Y32 F31:W33 Z29:Z32 F26:W29 X26:AA28 F3:AA24">
    <cfRule type="cellIs" dxfId="77" priority="14" stopIfTrue="1" operator="equal">
      <formula>1</formula>
    </cfRule>
    <cfRule type="cellIs" dxfId="76" priority="15" stopIfTrue="1" operator="equal">
      <formula>3</formula>
    </cfRule>
    <cfRule type="cellIs" dxfId="75" priority="16" stopIfTrue="1" operator="equal">
      <formula>9</formula>
    </cfRule>
  </conditionalFormatting>
  <conditionalFormatting sqref="X29">
    <cfRule type="cellIs" dxfId="74" priority="10" stopIfTrue="1" operator="equal">
      <formula>1</formula>
    </cfRule>
    <cfRule type="cellIs" dxfId="73" priority="11" stopIfTrue="1" operator="equal">
      <formula>3</formula>
    </cfRule>
    <cfRule type="cellIs" dxfId="72" priority="12" stopIfTrue="1" operator="equal">
      <formula>9</formula>
    </cfRule>
  </conditionalFormatting>
  <conditionalFormatting sqref="Y29">
    <cfRule type="cellIs" dxfId="71" priority="7" stopIfTrue="1" operator="equal">
      <formula>1</formula>
    </cfRule>
    <cfRule type="cellIs" dxfId="70" priority="8" stopIfTrue="1" operator="equal">
      <formula>3</formula>
    </cfRule>
    <cfRule type="cellIs" dxfId="69" priority="9" stopIfTrue="1" operator="equal">
      <formula>9</formula>
    </cfRule>
  </conditionalFormatting>
  <conditionalFormatting sqref="AA29">
    <cfRule type="cellIs" dxfId="68" priority="4" stopIfTrue="1" operator="equal">
      <formula>1</formula>
    </cfRule>
    <cfRule type="cellIs" dxfId="67" priority="5" stopIfTrue="1" operator="equal">
      <formula>3</formula>
    </cfRule>
    <cfRule type="cellIs" dxfId="66" priority="6" stopIfTrue="1" operator="equal">
      <formula>9</formula>
    </cfRule>
  </conditionalFormatting>
  <conditionalFormatting sqref="F25:AA25">
    <cfRule type="cellIs" dxfId="65" priority="1" stopIfTrue="1" operator="equal">
      <formula>1</formula>
    </cfRule>
    <cfRule type="cellIs" dxfId="64" priority="2" stopIfTrue="1" operator="equal">
      <formula>3</formula>
    </cfRule>
    <cfRule type="cellIs" dxfId="6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zoomScale="80" zoomScaleNormal="80" workbookViewId="0">
      <selection activeCell="V27" sqref="V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2" t="s">
        <v>79</v>
      </c>
    </row>
    <row r="2" spans="1:22" ht="17.649999999999999" x14ac:dyDescent="0.5">
      <c r="A2" s="628" t="s">
        <v>9</v>
      </c>
      <c r="B2" s="629"/>
      <c r="C2" s="630"/>
      <c r="D2" s="16"/>
      <c r="E2" s="16"/>
      <c r="F2" s="16"/>
    </row>
    <row r="3" spans="1:22" ht="13.15" x14ac:dyDescent="0.35">
      <c r="A3" s="631" t="s">
        <v>47</v>
      </c>
      <c r="B3" s="632"/>
      <c r="C3" s="633"/>
      <c r="D3" s="16"/>
      <c r="E3" s="618" t="s">
        <v>10</v>
      </c>
      <c r="F3" s="634"/>
      <c r="G3" s="618" t="s">
        <v>11</v>
      </c>
      <c r="H3" s="619"/>
      <c r="L3" s="618" t="s">
        <v>10</v>
      </c>
      <c r="M3" s="619"/>
      <c r="N3" s="20" t="s">
        <v>12</v>
      </c>
      <c r="P3" s="18" t="s">
        <v>13</v>
      </c>
      <c r="Q3" s="19"/>
      <c r="R3" s="21" t="s">
        <v>14</v>
      </c>
    </row>
    <row r="4" spans="1:22" x14ac:dyDescent="0.35">
      <c r="A4" s="620" t="s">
        <v>48</v>
      </c>
      <c r="B4" s="621"/>
      <c r="C4" s="622"/>
      <c r="D4" s="16"/>
      <c r="E4" s="275"/>
      <c r="F4" s="25"/>
      <c r="G4" s="623"/>
      <c r="H4" s="624"/>
      <c r="L4" s="275"/>
      <c r="M4" s="25"/>
      <c r="N4" s="182"/>
      <c r="P4" s="275"/>
      <c r="Q4" s="25"/>
      <c r="R4" s="26"/>
    </row>
    <row r="5" spans="1:22" x14ac:dyDescent="0.35">
      <c r="A5" s="620" t="s">
        <v>15</v>
      </c>
      <c r="B5" s="621"/>
      <c r="C5" s="622"/>
      <c r="D5" s="16"/>
      <c r="E5" s="275"/>
      <c r="F5" s="25"/>
      <c r="G5" s="22"/>
      <c r="H5" s="164"/>
      <c r="L5" s="275"/>
      <c r="M5" s="25"/>
      <c r="N5" s="26"/>
      <c r="P5" s="275"/>
      <c r="Q5" s="25"/>
      <c r="R5" s="183"/>
    </row>
    <row r="6" spans="1:22" ht="13.15" thickBot="1" x14ac:dyDescent="0.4">
      <c r="A6" s="625" t="s">
        <v>49</v>
      </c>
      <c r="B6" s="626"/>
      <c r="C6" s="627"/>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237"/>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5" t="s">
        <v>83</v>
      </c>
      <c r="C22" s="636"/>
      <c r="D22" s="637"/>
      <c r="I22" s="642" t="s">
        <v>272</v>
      </c>
      <c r="J22" s="643"/>
      <c r="K22" s="643"/>
      <c r="L22" s="644"/>
      <c r="Q22" s="783" t="s">
        <v>273</v>
      </c>
      <c r="R22" s="636"/>
      <c r="S22" s="637"/>
    </row>
    <row r="23" spans="2:22" x14ac:dyDescent="0.35">
      <c r="B23" s="623"/>
      <c r="C23" s="638"/>
      <c r="D23" s="624"/>
      <c r="I23" s="645"/>
      <c r="J23" s="646"/>
      <c r="K23" s="646"/>
      <c r="L23" s="647"/>
      <c r="Q23" s="623"/>
      <c r="R23" s="638"/>
      <c r="S23" s="624"/>
    </row>
    <row r="24" spans="2:22" x14ac:dyDescent="0.35">
      <c r="B24" s="623"/>
      <c r="C24" s="638"/>
      <c r="D24" s="624"/>
      <c r="I24" s="645"/>
      <c r="J24" s="646"/>
      <c r="K24" s="646"/>
      <c r="L24" s="647"/>
      <c r="Q24" s="623"/>
      <c r="R24" s="638"/>
      <c r="S24" s="624"/>
    </row>
    <row r="25" spans="2:22" x14ac:dyDescent="0.35">
      <c r="B25" s="623"/>
      <c r="C25" s="638"/>
      <c r="D25" s="624"/>
      <c r="I25" s="645"/>
      <c r="J25" s="646"/>
      <c r="K25" s="646"/>
      <c r="L25" s="647"/>
      <c r="Q25" s="623"/>
      <c r="R25" s="638"/>
      <c r="S25" s="624"/>
    </row>
    <row r="26" spans="2:22" x14ac:dyDescent="0.35">
      <c r="B26" s="623"/>
      <c r="C26" s="638"/>
      <c r="D26" s="624"/>
      <c r="I26" s="645"/>
      <c r="J26" s="646"/>
      <c r="K26" s="646"/>
      <c r="L26" s="647"/>
      <c r="Q26" s="623"/>
      <c r="R26" s="638"/>
      <c r="S26" s="624"/>
    </row>
    <row r="27" spans="2:22" x14ac:dyDescent="0.35">
      <c r="B27" s="623"/>
      <c r="C27" s="638"/>
      <c r="D27" s="624"/>
      <c r="I27" s="645"/>
      <c r="J27" s="646"/>
      <c r="K27" s="646"/>
      <c r="L27" s="647"/>
      <c r="Q27" s="623"/>
      <c r="R27" s="638"/>
      <c r="S27" s="624"/>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275"/>
      <c r="M32" s="347"/>
      <c r="N32" s="164"/>
    </row>
    <row r="33" spans="12:14" x14ac:dyDescent="0.35">
      <c r="L33" s="275"/>
      <c r="M33" s="164"/>
      <c r="N33" s="164"/>
    </row>
    <row r="34" spans="12:14" x14ac:dyDescent="0.35">
      <c r="L34" s="275"/>
      <c r="M34" s="164"/>
      <c r="N34" s="164"/>
    </row>
    <row r="35" spans="12:14" x14ac:dyDescent="0.35">
      <c r="L35" s="275"/>
      <c r="M35" s="164"/>
      <c r="N35" s="164"/>
    </row>
    <row r="36" spans="12:14" x14ac:dyDescent="0.35">
      <c r="L36" s="275"/>
      <c r="M36" s="164"/>
      <c r="N36" s="164"/>
    </row>
    <row r="37" spans="12:14" x14ac:dyDescent="0.35">
      <c r="L37" s="275"/>
      <c r="M37" s="164"/>
      <c r="N37" s="164"/>
    </row>
    <row r="38" spans="12:14" x14ac:dyDescent="0.35">
      <c r="L38" s="275"/>
      <c r="M38" s="164"/>
      <c r="N38" s="164"/>
    </row>
    <row r="39" spans="12:14" x14ac:dyDescent="0.35">
      <c r="L39" s="275"/>
      <c r="M39" s="164"/>
      <c r="N39" s="164"/>
    </row>
    <row r="40" spans="12:14" x14ac:dyDescent="0.35">
      <c r="L40" s="348"/>
      <c r="M40" s="164"/>
      <c r="N40" s="164"/>
    </row>
    <row r="41" spans="12:14" x14ac:dyDescent="0.35">
      <c r="L41" s="348"/>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1"/>
      <c r="M47" s="165"/>
      <c r="N47" s="165"/>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D9" activePane="bottomRight" state="frozen"/>
      <selection pane="topRight" activeCell="D1" sqref="D1"/>
      <selection pane="bottomLeft" activeCell="A9" sqref="A9"/>
      <selection pane="bottomRight" activeCell="D9" sqref="D9:Z15"/>
    </sheetView>
  </sheetViews>
  <sheetFormatPr defaultColWidth="8.796875" defaultRowHeight="12.75" x14ac:dyDescent="0.35"/>
  <cols>
    <col min="1" max="1" width="18.796875" customWidth="1"/>
    <col min="2" max="2" width="43.46484375" customWidth="1"/>
    <col min="3" max="3" width="12.46484375" customWidth="1"/>
    <col min="4" max="10" width="6.1328125" customWidth="1"/>
    <col min="11" max="11" width="9" customWidth="1"/>
    <col min="12" max="27" width="6.132812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51" t="s">
        <v>19</v>
      </c>
    </row>
    <row r="5" spans="1:30" ht="18.75" customHeight="1" thickBot="1" x14ac:dyDescent="0.45">
      <c r="A5" s="662" t="s">
        <v>67</v>
      </c>
      <c r="B5" s="664" t="s">
        <v>21</v>
      </c>
      <c r="C5" s="40" t="s">
        <v>22</v>
      </c>
      <c r="D5" s="656" t="s">
        <v>23</v>
      </c>
      <c r="E5" s="657"/>
      <c r="F5" s="657"/>
      <c r="G5" s="657"/>
      <c r="H5" s="657"/>
      <c r="I5" s="657"/>
      <c r="J5" s="657"/>
      <c r="K5" s="657"/>
      <c r="L5" s="658"/>
      <c r="M5" s="656" t="s">
        <v>14</v>
      </c>
      <c r="N5" s="657"/>
      <c r="O5" s="657"/>
      <c r="P5" s="657"/>
      <c r="Q5" s="657"/>
      <c r="R5" s="657"/>
      <c r="S5" s="658"/>
      <c r="T5" s="656" t="s">
        <v>11</v>
      </c>
      <c r="U5" s="657"/>
      <c r="V5" s="657"/>
      <c r="W5" s="657"/>
      <c r="X5" s="657"/>
      <c r="Y5" s="657"/>
      <c r="Z5" s="657"/>
      <c r="AA5" s="658"/>
      <c r="AB5" s="349"/>
      <c r="AC5" s="652"/>
    </row>
    <row r="6" spans="1:30" ht="39.75" customHeight="1" x14ac:dyDescent="0.4">
      <c r="A6" s="663"/>
      <c r="B6" s="665"/>
      <c r="C6" s="41" t="s">
        <v>24</v>
      </c>
      <c r="D6" s="654" t="s">
        <v>26</v>
      </c>
      <c r="E6" s="654"/>
      <c r="F6" s="654"/>
      <c r="G6" s="654"/>
      <c r="H6" s="654"/>
      <c r="I6" s="654"/>
      <c r="J6" s="654"/>
      <c r="K6" s="326"/>
      <c r="L6" s="326"/>
      <c r="M6" s="654" t="s">
        <v>25</v>
      </c>
      <c r="N6" s="654"/>
      <c r="O6" s="654"/>
      <c r="P6" s="654"/>
      <c r="Q6" s="654"/>
      <c r="R6" s="654"/>
      <c r="S6" s="654"/>
      <c r="T6" s="654" t="s">
        <v>27</v>
      </c>
      <c r="U6" s="654"/>
      <c r="V6" s="654"/>
      <c r="W6" s="654"/>
      <c r="X6" s="654"/>
      <c r="Y6" s="654"/>
      <c r="Z6" s="654" t="s">
        <v>28</v>
      </c>
      <c r="AA6" s="654"/>
      <c r="AB6" s="661" t="s">
        <v>29</v>
      </c>
      <c r="AC6" s="653"/>
    </row>
    <row r="7" spans="1:30" ht="18" customHeight="1" x14ac:dyDescent="0.4">
      <c r="A7" s="663"/>
      <c r="B7" s="665"/>
      <c r="C7" s="42" t="s">
        <v>30</v>
      </c>
      <c r="D7" s="655"/>
      <c r="E7" s="655"/>
      <c r="F7" s="655"/>
      <c r="G7" s="655"/>
      <c r="H7" s="655"/>
      <c r="I7" s="655"/>
      <c r="J7" s="655"/>
      <c r="K7" s="324"/>
      <c r="L7" s="324"/>
      <c r="M7" s="655"/>
      <c r="N7" s="655"/>
      <c r="O7" s="655"/>
      <c r="P7" s="655"/>
      <c r="Q7" s="655"/>
      <c r="R7" s="655"/>
      <c r="S7" s="655"/>
      <c r="T7" s="655"/>
      <c r="U7" s="655"/>
      <c r="V7" s="655"/>
      <c r="W7" s="655"/>
      <c r="X7" s="655"/>
      <c r="Y7" s="655"/>
      <c r="Z7" s="655"/>
      <c r="AA7" s="655"/>
      <c r="AB7" s="655"/>
      <c r="AC7" s="653"/>
    </row>
    <row r="8" spans="1:30" ht="125.25" customHeight="1" thickBot="1" x14ac:dyDescent="0.45">
      <c r="A8" s="43"/>
      <c r="B8" s="666"/>
      <c r="C8" s="44"/>
      <c r="D8" s="350"/>
      <c r="E8" s="350"/>
      <c r="F8" s="350"/>
      <c r="G8" s="350"/>
      <c r="H8" s="350"/>
      <c r="I8" s="350"/>
      <c r="J8" s="350"/>
      <c r="K8" s="350"/>
      <c r="L8" s="350"/>
      <c r="M8" s="350"/>
      <c r="N8" s="350"/>
      <c r="O8" s="350"/>
      <c r="P8" s="350"/>
      <c r="Q8" s="350"/>
      <c r="R8" s="350"/>
      <c r="S8" s="351"/>
      <c r="T8" s="350"/>
      <c r="U8" s="350"/>
      <c r="V8" s="350"/>
      <c r="W8" s="350"/>
      <c r="X8" s="350"/>
      <c r="Y8" s="350"/>
      <c r="Z8" s="350"/>
      <c r="AA8" s="350"/>
      <c r="AB8" s="45"/>
      <c r="AC8" s="46"/>
      <c r="AD8" s="1"/>
    </row>
    <row r="9" spans="1:30" ht="20.25" x14ac:dyDescent="0.55000000000000004">
      <c r="A9" s="667"/>
      <c r="B9" s="352"/>
      <c r="C9" s="353"/>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47">
        <f t="shared" ref="AC9:AC18" si="1">+AB9*C9</f>
        <v>0</v>
      </c>
    </row>
    <row r="10" spans="1:30" ht="20.25" x14ac:dyDescent="0.55000000000000004">
      <c r="A10" s="667"/>
      <c r="B10" s="352"/>
      <c r="C10" s="354"/>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47">
        <f t="shared" si="1"/>
        <v>0</v>
      </c>
    </row>
    <row r="11" spans="1:30" ht="20.25" x14ac:dyDescent="0.55000000000000004">
      <c r="A11" s="667"/>
      <c r="B11" s="352"/>
      <c r="C11" s="354"/>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47">
        <f t="shared" si="1"/>
        <v>0</v>
      </c>
    </row>
    <row r="12" spans="1:30" ht="20.25" x14ac:dyDescent="0.55000000000000004">
      <c r="A12" s="667"/>
      <c r="B12" s="352"/>
      <c r="C12" s="355"/>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47">
        <f t="shared" si="1"/>
        <v>0</v>
      </c>
    </row>
    <row r="13" spans="1:30" ht="20.25" x14ac:dyDescent="0.55000000000000004">
      <c r="A13" s="667"/>
      <c r="B13" s="352"/>
      <c r="C13" s="355"/>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47">
        <f t="shared" si="1"/>
        <v>0</v>
      </c>
    </row>
    <row r="14" spans="1:30" ht="20.25" x14ac:dyDescent="0.55000000000000004">
      <c r="A14" s="667"/>
      <c r="B14" s="352"/>
      <c r="C14" s="355"/>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47">
        <f t="shared" si="1"/>
        <v>0</v>
      </c>
    </row>
    <row r="15" spans="1:30" ht="20.25" x14ac:dyDescent="0.55000000000000004">
      <c r="A15" s="667"/>
      <c r="B15" s="352"/>
      <c r="C15" s="355"/>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47">
        <f t="shared" si="1"/>
        <v>0</v>
      </c>
    </row>
    <row r="16" spans="1:30" ht="20.25" x14ac:dyDescent="0.55000000000000004">
      <c r="A16" s="667"/>
      <c r="B16" s="352"/>
      <c r="C16" s="355"/>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47">
        <f t="shared" si="1"/>
        <v>0</v>
      </c>
    </row>
    <row r="17" spans="1:29" ht="20.25" x14ac:dyDescent="0.55000000000000004">
      <c r="A17" s="667"/>
      <c r="B17" s="352"/>
      <c r="C17" s="355"/>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47">
        <f t="shared" si="1"/>
        <v>0</v>
      </c>
    </row>
    <row r="18" spans="1:29" ht="20.65" thickBot="1" x14ac:dyDescent="0.6">
      <c r="A18" s="667"/>
      <c r="B18" s="352"/>
      <c r="C18" s="355"/>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SUMPRODUCT($C9:$C18,K9:K18)</f>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68"/>
      <c r="D21" s="669"/>
      <c r="E21" s="669"/>
      <c r="F21" s="669"/>
      <c r="G21" s="669"/>
      <c r="H21" s="669"/>
      <c r="I21" s="669"/>
      <c r="J21" s="669"/>
      <c r="K21" s="669"/>
      <c r="L21" s="669"/>
      <c r="M21" s="669"/>
      <c r="N21" s="669"/>
      <c r="O21" s="669"/>
      <c r="P21" s="669"/>
      <c r="Q21" s="669"/>
      <c r="R21" s="669"/>
      <c r="S21" s="669"/>
      <c r="T21" s="669"/>
      <c r="U21" s="669"/>
      <c r="V21" s="669"/>
      <c r="W21" s="669"/>
      <c r="X21" s="669"/>
      <c r="Y21" s="669"/>
      <c r="Z21" s="669"/>
      <c r="AA21" s="669"/>
      <c r="AB21" s="670"/>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59"/>
    </row>
    <row r="24" spans="1:29" x14ac:dyDescent="0.35">
      <c r="V24" s="659"/>
    </row>
    <row r="25" spans="1:29" x14ac:dyDescent="0.35">
      <c r="V25" s="659"/>
    </row>
    <row r="26" spans="1:29" x14ac:dyDescent="0.35">
      <c r="V26" s="659"/>
    </row>
    <row r="27" spans="1:29" x14ac:dyDescent="0.35">
      <c r="V27" s="659"/>
    </row>
    <row r="28" spans="1:29" x14ac:dyDescent="0.35">
      <c r="V28" s="659"/>
    </row>
    <row r="29" spans="1:29" x14ac:dyDescent="0.35">
      <c r="V29" s="660"/>
    </row>
    <row r="30" spans="1:29" x14ac:dyDescent="0.35">
      <c r="V30" s="660"/>
    </row>
    <row r="31" spans="1:29" x14ac:dyDescent="0.35">
      <c r="V31" s="660"/>
    </row>
    <row r="32" spans="1:29" x14ac:dyDescent="0.35">
      <c r="V32" s="660"/>
    </row>
    <row r="33" spans="22:22" x14ac:dyDescent="0.35">
      <c r="V33" s="660"/>
    </row>
  </sheetData>
  <mergeCells count="32">
    <mergeCell ref="D5:L5"/>
    <mergeCell ref="V23:V33"/>
    <mergeCell ref="AA6:AA7"/>
    <mergeCell ref="AB6:AB7"/>
    <mergeCell ref="A5:A7"/>
    <mergeCell ref="B5:B8"/>
    <mergeCell ref="D6:D7"/>
    <mergeCell ref="E6:E7"/>
    <mergeCell ref="F6:F7"/>
    <mergeCell ref="M5:S5"/>
    <mergeCell ref="T5:AA5"/>
    <mergeCell ref="M6:M7"/>
    <mergeCell ref="A9:A18"/>
    <mergeCell ref="C21:AB21"/>
    <mergeCell ref="W6:W7"/>
    <mergeCell ref="X6:X7"/>
    <mergeCell ref="AC4:AC7"/>
    <mergeCell ref="G6:G7"/>
    <mergeCell ref="H6:H7"/>
    <mergeCell ref="I6:I7"/>
    <mergeCell ref="J6:J7"/>
    <mergeCell ref="N6:N7"/>
    <mergeCell ref="O6:O7"/>
    <mergeCell ref="P6:P7"/>
    <mergeCell ref="Q6:Q7"/>
    <mergeCell ref="Y6:Y7"/>
    <mergeCell ref="Z6:Z7"/>
    <mergeCell ref="T6:T7"/>
    <mergeCell ref="R6:R7"/>
    <mergeCell ref="S6:S7"/>
    <mergeCell ref="U6:U7"/>
    <mergeCell ref="V6:V7"/>
  </mergeCells>
  <phoneticPr fontId="2" type="noConversion"/>
  <conditionalFormatting sqref="D9:AA18">
    <cfRule type="cellIs" dxfId="62" priority="1" stopIfTrue="1" operator="equal">
      <formula>1</formula>
    </cfRule>
    <cfRule type="cellIs" dxfId="61" priority="2" stopIfTrue="1" operator="equal">
      <formula>3</formula>
    </cfRule>
    <cfRule type="cellIs" dxfId="6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2" t="s">
        <v>79</v>
      </c>
    </row>
    <row r="2" spans="1:22" ht="17.649999999999999" x14ac:dyDescent="0.5">
      <c r="A2" s="628" t="s">
        <v>9</v>
      </c>
      <c r="B2" s="629"/>
      <c r="C2" s="630"/>
      <c r="D2" s="16"/>
      <c r="E2" s="16"/>
      <c r="F2" s="16"/>
    </row>
    <row r="3" spans="1:22" ht="13.15" x14ac:dyDescent="0.35">
      <c r="A3" s="631" t="s">
        <v>47</v>
      </c>
      <c r="B3" s="632"/>
      <c r="C3" s="633"/>
      <c r="D3" s="16"/>
      <c r="E3" s="618" t="s">
        <v>10</v>
      </c>
      <c r="F3" s="634"/>
      <c r="G3" s="618" t="s">
        <v>11</v>
      </c>
      <c r="H3" s="619"/>
      <c r="L3" s="618" t="s">
        <v>10</v>
      </c>
      <c r="M3" s="619"/>
      <c r="N3" s="20" t="s">
        <v>12</v>
      </c>
      <c r="P3" s="18" t="s">
        <v>13</v>
      </c>
      <c r="Q3" s="19"/>
      <c r="R3" s="21" t="s">
        <v>14</v>
      </c>
    </row>
    <row r="4" spans="1:22" x14ac:dyDescent="0.35">
      <c r="A4" s="620" t="s">
        <v>48</v>
      </c>
      <c r="B4" s="621"/>
      <c r="C4" s="622"/>
      <c r="D4" s="16"/>
      <c r="E4" s="275"/>
      <c r="F4" s="25"/>
      <c r="G4" s="623"/>
      <c r="H4" s="624"/>
      <c r="L4" s="275"/>
      <c r="M4" s="25"/>
      <c r="N4" s="182"/>
      <c r="P4" s="275"/>
      <c r="Q4" s="25"/>
      <c r="R4" s="26"/>
    </row>
    <row r="5" spans="1:22" x14ac:dyDescent="0.35">
      <c r="A5" s="620" t="s">
        <v>15</v>
      </c>
      <c r="B5" s="621"/>
      <c r="C5" s="622"/>
      <c r="D5" s="16"/>
      <c r="E5" s="275"/>
      <c r="F5" s="25"/>
      <c r="G5" s="22"/>
      <c r="H5" s="164"/>
      <c r="L5" s="275"/>
      <c r="M5" s="25"/>
      <c r="N5" s="26"/>
      <c r="P5" s="275"/>
      <c r="Q5" s="25"/>
      <c r="R5" s="183"/>
    </row>
    <row r="6" spans="1:22" ht="13.15" thickBot="1" x14ac:dyDescent="0.4">
      <c r="A6" s="625" t="s">
        <v>49</v>
      </c>
      <c r="B6" s="626"/>
      <c r="C6" s="627"/>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237"/>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5" t="s">
        <v>83</v>
      </c>
      <c r="C22" s="636"/>
      <c r="D22" s="637"/>
      <c r="I22" s="642" t="s">
        <v>274</v>
      </c>
      <c r="J22" s="643"/>
      <c r="K22" s="643"/>
      <c r="L22" s="644"/>
      <c r="Q22" s="783" t="s">
        <v>273</v>
      </c>
      <c r="R22" s="636"/>
      <c r="S22" s="637"/>
    </row>
    <row r="23" spans="2:22" x14ac:dyDescent="0.35">
      <c r="B23" s="623"/>
      <c r="C23" s="638"/>
      <c r="D23" s="624"/>
      <c r="I23" s="645"/>
      <c r="J23" s="646"/>
      <c r="K23" s="646"/>
      <c r="L23" s="647"/>
      <c r="Q23" s="623"/>
      <c r="R23" s="638"/>
      <c r="S23" s="624"/>
    </row>
    <row r="24" spans="2:22" x14ac:dyDescent="0.35">
      <c r="B24" s="623"/>
      <c r="C24" s="638"/>
      <c r="D24" s="624"/>
      <c r="I24" s="645"/>
      <c r="J24" s="646"/>
      <c r="K24" s="646"/>
      <c r="L24" s="647"/>
      <c r="Q24" s="623"/>
      <c r="R24" s="638"/>
      <c r="S24" s="624"/>
    </row>
    <row r="25" spans="2:22" x14ac:dyDescent="0.35">
      <c r="B25" s="623"/>
      <c r="C25" s="638"/>
      <c r="D25" s="624"/>
      <c r="I25" s="645"/>
      <c r="J25" s="646"/>
      <c r="K25" s="646"/>
      <c r="L25" s="647"/>
      <c r="Q25" s="623"/>
      <c r="R25" s="638"/>
      <c r="S25" s="624"/>
    </row>
    <row r="26" spans="2:22" x14ac:dyDescent="0.35">
      <c r="B26" s="623"/>
      <c r="C26" s="638"/>
      <c r="D26" s="624"/>
      <c r="I26" s="645"/>
      <c r="J26" s="646"/>
      <c r="K26" s="646"/>
      <c r="L26" s="647"/>
      <c r="Q26" s="623"/>
      <c r="R26" s="638"/>
      <c r="S26" s="624"/>
    </row>
    <row r="27" spans="2:22" x14ac:dyDescent="0.35">
      <c r="B27" s="623"/>
      <c r="C27" s="638"/>
      <c r="D27" s="624"/>
      <c r="I27" s="645"/>
      <c r="J27" s="646"/>
      <c r="K27" s="646"/>
      <c r="L27" s="647"/>
      <c r="Q27" s="623"/>
      <c r="R27" s="638"/>
      <c r="S27" s="624"/>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275"/>
      <c r="M32" s="347"/>
      <c r="N32" s="164"/>
    </row>
    <row r="33" spans="12:14" x14ac:dyDescent="0.35">
      <c r="L33" s="275"/>
      <c r="M33" s="164"/>
      <c r="N33" s="164"/>
    </row>
    <row r="34" spans="12:14" x14ac:dyDescent="0.35">
      <c r="L34" s="275"/>
      <c r="M34" s="164"/>
      <c r="N34" s="164"/>
    </row>
    <row r="35" spans="12:14" x14ac:dyDescent="0.35">
      <c r="L35" s="275"/>
      <c r="M35" s="164"/>
      <c r="N35" s="164"/>
    </row>
    <row r="36" spans="12:14" x14ac:dyDescent="0.35">
      <c r="L36" s="275"/>
      <c r="M36" s="164"/>
      <c r="N36" s="164"/>
    </row>
    <row r="37" spans="12:14" x14ac:dyDescent="0.35">
      <c r="L37" s="275"/>
      <c r="M37" s="164"/>
      <c r="N37" s="164"/>
    </row>
    <row r="38" spans="12:14" x14ac:dyDescent="0.35">
      <c r="L38" s="275"/>
      <c r="M38" s="164"/>
      <c r="N38" s="164"/>
    </row>
    <row r="39" spans="12:14" x14ac:dyDescent="0.35">
      <c r="L39" s="275"/>
      <c r="M39" s="164"/>
      <c r="N39" s="164"/>
    </row>
    <row r="40" spans="12:14" x14ac:dyDescent="0.35">
      <c r="L40" s="348"/>
      <c r="M40" s="164"/>
      <c r="N40" s="164"/>
    </row>
    <row r="41" spans="12:14" x14ac:dyDescent="0.35">
      <c r="L41" s="348"/>
      <c r="M41" s="164"/>
      <c r="N41" s="164"/>
    </row>
    <row r="42" spans="12:14" x14ac:dyDescent="0.35">
      <c r="L42" s="181"/>
      <c r="M42" s="164"/>
      <c r="N42" s="164"/>
    </row>
    <row r="43" spans="12:14" x14ac:dyDescent="0.35">
      <c r="L43" s="181"/>
      <c r="M43" s="164"/>
      <c r="N43" s="164"/>
    </row>
    <row r="44" spans="12:14" x14ac:dyDescent="0.35">
      <c r="L44" s="181"/>
      <c r="M44" s="164"/>
      <c r="N44" s="164"/>
    </row>
    <row r="45" spans="12:14" x14ac:dyDescent="0.35">
      <c r="L45" s="181"/>
      <c r="M45" s="164"/>
      <c r="N45" s="164"/>
    </row>
    <row r="46" spans="12:14" x14ac:dyDescent="0.35">
      <c r="L46" s="181"/>
      <c r="M46" s="164"/>
      <c r="N46" s="164"/>
    </row>
    <row r="47" spans="12:14" x14ac:dyDescent="0.35">
      <c r="L47" s="261"/>
      <c r="M47" s="165"/>
      <c r="N47" s="165"/>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51" t="s">
        <v>19</v>
      </c>
    </row>
    <row r="5" spans="1:30" ht="18.75" customHeight="1" thickBot="1" x14ac:dyDescent="0.45">
      <c r="A5" s="662" t="s">
        <v>67</v>
      </c>
      <c r="B5" s="664" t="s">
        <v>21</v>
      </c>
      <c r="C5" s="40" t="s">
        <v>22</v>
      </c>
      <c r="D5" s="656" t="s">
        <v>23</v>
      </c>
      <c r="E5" s="657"/>
      <c r="F5" s="657"/>
      <c r="G5" s="657"/>
      <c r="H5" s="657"/>
      <c r="I5" s="657"/>
      <c r="J5" s="657"/>
      <c r="K5" s="657"/>
      <c r="L5" s="658"/>
      <c r="M5" s="656" t="s">
        <v>14</v>
      </c>
      <c r="N5" s="657"/>
      <c r="O5" s="657"/>
      <c r="P5" s="657"/>
      <c r="Q5" s="657"/>
      <c r="R5" s="657"/>
      <c r="S5" s="658"/>
      <c r="T5" s="656" t="s">
        <v>11</v>
      </c>
      <c r="U5" s="657"/>
      <c r="V5" s="657"/>
      <c r="W5" s="657"/>
      <c r="X5" s="657"/>
      <c r="Y5" s="657"/>
      <c r="Z5" s="657"/>
      <c r="AA5" s="658"/>
      <c r="AB5" s="349"/>
      <c r="AC5" s="652"/>
    </row>
    <row r="6" spans="1:30" ht="39.75" customHeight="1" x14ac:dyDescent="0.4">
      <c r="A6" s="663"/>
      <c r="B6" s="665"/>
      <c r="C6" s="41" t="s">
        <v>24</v>
      </c>
      <c r="D6" s="654" t="s">
        <v>26</v>
      </c>
      <c r="E6" s="654"/>
      <c r="F6" s="654"/>
      <c r="G6" s="654"/>
      <c r="H6" s="654"/>
      <c r="I6" s="654"/>
      <c r="J6" s="326"/>
      <c r="K6" s="654"/>
      <c r="L6" s="326"/>
      <c r="M6" s="654" t="s">
        <v>25</v>
      </c>
      <c r="N6" s="654"/>
      <c r="O6" s="654"/>
      <c r="P6" s="654"/>
      <c r="Q6" s="654"/>
      <c r="R6" s="654"/>
      <c r="S6" s="654"/>
      <c r="T6" s="654" t="s">
        <v>27</v>
      </c>
      <c r="U6" s="654"/>
      <c r="V6" s="654"/>
      <c r="W6" s="654"/>
      <c r="X6" s="654"/>
      <c r="Y6" s="654"/>
      <c r="Z6" s="654" t="s">
        <v>28</v>
      </c>
      <c r="AA6" s="654"/>
      <c r="AB6" s="661" t="s">
        <v>29</v>
      </c>
      <c r="AC6" s="653"/>
    </row>
    <row r="7" spans="1:30" ht="18" customHeight="1" x14ac:dyDescent="0.4">
      <c r="A7" s="663"/>
      <c r="B7" s="665"/>
      <c r="C7" s="42" t="s">
        <v>30</v>
      </c>
      <c r="D7" s="655"/>
      <c r="E7" s="655"/>
      <c r="F7" s="655"/>
      <c r="G7" s="655"/>
      <c r="H7" s="655"/>
      <c r="I7" s="655"/>
      <c r="J7" s="324"/>
      <c r="K7" s="655"/>
      <c r="L7" s="324"/>
      <c r="M7" s="655"/>
      <c r="N7" s="655"/>
      <c r="O7" s="655"/>
      <c r="P7" s="655"/>
      <c r="Q7" s="655"/>
      <c r="R7" s="655"/>
      <c r="S7" s="655"/>
      <c r="T7" s="655"/>
      <c r="U7" s="655"/>
      <c r="V7" s="655"/>
      <c r="W7" s="655"/>
      <c r="X7" s="655"/>
      <c r="Y7" s="655"/>
      <c r="Z7" s="655"/>
      <c r="AA7" s="655"/>
      <c r="AB7" s="655"/>
      <c r="AC7" s="653"/>
    </row>
    <row r="8" spans="1:30" ht="125.25" customHeight="1" thickBot="1" x14ac:dyDescent="0.45">
      <c r="A8" s="43"/>
      <c r="B8" s="665"/>
      <c r="C8" s="44"/>
      <c r="D8" s="350"/>
      <c r="E8" s="350"/>
      <c r="F8" s="350"/>
      <c r="G8" s="350"/>
      <c r="H8" s="350"/>
      <c r="I8" s="350"/>
      <c r="J8" s="350"/>
      <c r="K8" s="350"/>
      <c r="L8" s="350"/>
      <c r="M8" s="350"/>
      <c r="N8" s="350"/>
      <c r="O8" s="350"/>
      <c r="P8" s="350"/>
      <c r="Q8" s="350"/>
      <c r="R8" s="350"/>
      <c r="S8" s="351"/>
      <c r="T8" s="350"/>
      <c r="U8" s="350"/>
      <c r="V8" s="350"/>
      <c r="W8" s="350"/>
      <c r="X8" s="350"/>
      <c r="Y8" s="350"/>
      <c r="Z8" s="350"/>
      <c r="AA8" s="350"/>
      <c r="AB8" s="45"/>
      <c r="AC8" s="46"/>
      <c r="AD8" s="1"/>
    </row>
    <row r="9" spans="1:30" ht="20.25" x14ac:dyDescent="0.55000000000000004">
      <c r="A9" s="671"/>
      <c r="B9" s="359"/>
      <c r="C9" s="356"/>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47">
        <f t="shared" ref="AC9:AC18" si="1">+AB9*C9</f>
        <v>0</v>
      </c>
    </row>
    <row r="10" spans="1:30" ht="20.25" x14ac:dyDescent="0.55000000000000004">
      <c r="A10" s="671"/>
      <c r="B10" s="360"/>
      <c r="C10" s="357"/>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47">
        <f t="shared" si="1"/>
        <v>0</v>
      </c>
    </row>
    <row r="11" spans="1:30" ht="20.25" x14ac:dyDescent="0.55000000000000004">
      <c r="A11" s="671"/>
      <c r="B11" s="360"/>
      <c r="C11" s="357"/>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47">
        <f t="shared" si="1"/>
        <v>0</v>
      </c>
    </row>
    <row r="12" spans="1:30" ht="20.25" x14ac:dyDescent="0.55000000000000004">
      <c r="A12" s="671"/>
      <c r="B12" s="360"/>
      <c r="C12" s="358"/>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47">
        <f t="shared" si="1"/>
        <v>0</v>
      </c>
    </row>
    <row r="13" spans="1:30" ht="20.25" x14ac:dyDescent="0.55000000000000004">
      <c r="A13" s="671"/>
      <c r="B13" s="360"/>
      <c r="C13" s="358"/>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47">
        <f t="shared" si="1"/>
        <v>0</v>
      </c>
    </row>
    <row r="14" spans="1:30" ht="20.25" x14ac:dyDescent="0.55000000000000004">
      <c r="A14" s="671"/>
      <c r="B14" s="360"/>
      <c r="C14" s="358"/>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47">
        <f t="shared" si="1"/>
        <v>0</v>
      </c>
    </row>
    <row r="15" spans="1:30" ht="20.25" x14ac:dyDescent="0.55000000000000004">
      <c r="A15" s="671"/>
      <c r="B15" s="360"/>
      <c r="C15" s="358"/>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47">
        <f t="shared" si="1"/>
        <v>0</v>
      </c>
    </row>
    <row r="16" spans="1:30" ht="20.25" x14ac:dyDescent="0.55000000000000004">
      <c r="A16" s="671"/>
      <c r="B16" s="360"/>
      <c r="C16" s="358"/>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47">
        <f t="shared" si="1"/>
        <v>0</v>
      </c>
    </row>
    <row r="17" spans="1:29" ht="20.25" x14ac:dyDescent="0.55000000000000004">
      <c r="A17" s="671"/>
      <c r="B17" s="360"/>
      <c r="C17" s="358"/>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47">
        <f t="shared" si="1"/>
        <v>0</v>
      </c>
    </row>
    <row r="18" spans="1:29" ht="20.65" thickBot="1" x14ac:dyDescent="0.6">
      <c r="A18" s="671"/>
      <c r="B18" s="361"/>
      <c r="C18" s="358"/>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47">
        <f t="shared" si="1"/>
        <v>0</v>
      </c>
    </row>
    <row r="19" spans="1:29" ht="15.4" thickBot="1" x14ac:dyDescent="0.45">
      <c r="B19" s="48" t="s">
        <v>31</v>
      </c>
      <c r="C19" s="49"/>
      <c r="D19" s="50">
        <f t="shared" ref="D19:AA19" si="2">SUMPRODUCT($C9:$C18,D9:D18)</f>
        <v>0</v>
      </c>
      <c r="E19" s="50">
        <f t="shared" si="2"/>
        <v>0</v>
      </c>
      <c r="F19" s="50">
        <f t="shared" si="2"/>
        <v>0</v>
      </c>
      <c r="G19" s="50">
        <f t="shared" si="2"/>
        <v>0</v>
      </c>
      <c r="H19" s="50">
        <f t="shared" si="2"/>
        <v>0</v>
      </c>
      <c r="I19" s="50">
        <f t="shared" si="2"/>
        <v>0</v>
      </c>
      <c r="J19" s="50">
        <f t="shared" si="2"/>
        <v>0</v>
      </c>
      <c r="K19" s="50">
        <f t="shared" si="2"/>
        <v>0</v>
      </c>
      <c r="L19" s="50">
        <f t="shared" si="2"/>
        <v>0</v>
      </c>
      <c r="M19" s="50">
        <f t="shared" si="2"/>
        <v>0</v>
      </c>
      <c r="N19" s="50">
        <f t="shared" si="2"/>
        <v>0</v>
      </c>
      <c r="O19" s="50">
        <f t="shared" si="2"/>
        <v>0</v>
      </c>
      <c r="P19" s="50">
        <f t="shared" si="2"/>
        <v>0</v>
      </c>
      <c r="Q19" s="50">
        <f t="shared" si="2"/>
        <v>0</v>
      </c>
      <c r="R19" s="50">
        <f t="shared" si="2"/>
        <v>0</v>
      </c>
      <c r="S19" s="50">
        <f t="shared" si="2"/>
        <v>0</v>
      </c>
      <c r="T19" s="50">
        <f t="shared" si="2"/>
        <v>0</v>
      </c>
      <c r="U19" s="50">
        <f t="shared" si="2"/>
        <v>0</v>
      </c>
      <c r="V19" s="50">
        <f t="shared" si="2"/>
        <v>0</v>
      </c>
      <c r="W19" s="50">
        <f t="shared" si="2"/>
        <v>0</v>
      </c>
      <c r="X19" s="50">
        <f t="shared" si="2"/>
        <v>0</v>
      </c>
      <c r="Y19" s="50">
        <f t="shared" si="2"/>
        <v>0</v>
      </c>
      <c r="Z19" s="50">
        <f t="shared" si="2"/>
        <v>0</v>
      </c>
      <c r="AA19" s="5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68"/>
      <c r="D21" s="669"/>
      <c r="E21" s="669"/>
      <c r="F21" s="669"/>
      <c r="G21" s="669"/>
      <c r="H21" s="669"/>
      <c r="I21" s="669"/>
      <c r="J21" s="669"/>
      <c r="K21" s="669"/>
      <c r="L21" s="669"/>
      <c r="M21" s="669"/>
      <c r="N21" s="669"/>
      <c r="O21" s="669"/>
      <c r="P21" s="669"/>
      <c r="Q21" s="669"/>
      <c r="R21" s="669"/>
      <c r="S21" s="669"/>
      <c r="T21" s="669"/>
      <c r="U21" s="669"/>
      <c r="V21" s="669"/>
      <c r="W21" s="669"/>
      <c r="X21" s="669"/>
      <c r="Y21" s="669"/>
      <c r="Z21" s="669"/>
      <c r="AA21" s="669"/>
      <c r="AB21" s="670"/>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59"/>
    </row>
    <row r="24" spans="1:29" x14ac:dyDescent="0.35">
      <c r="V24" s="659"/>
    </row>
    <row r="25" spans="1:29" x14ac:dyDescent="0.35">
      <c r="V25" s="659"/>
    </row>
    <row r="26" spans="1:29" x14ac:dyDescent="0.35">
      <c r="V26" s="659"/>
    </row>
    <row r="27" spans="1:29" x14ac:dyDescent="0.35">
      <c r="V27" s="659"/>
    </row>
    <row r="28" spans="1:29" x14ac:dyDescent="0.35">
      <c r="V28" s="659"/>
    </row>
    <row r="29" spans="1:29" x14ac:dyDescent="0.35">
      <c r="V29" s="660"/>
    </row>
    <row r="30" spans="1:29" x14ac:dyDescent="0.35">
      <c r="V30" s="660"/>
    </row>
    <row r="31" spans="1:29" x14ac:dyDescent="0.35">
      <c r="V31" s="660"/>
    </row>
    <row r="32" spans="1:29" x14ac:dyDescent="0.35">
      <c r="V32" s="660"/>
    </row>
    <row r="33" spans="22:22" x14ac:dyDescent="0.35">
      <c r="V33" s="66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9" priority="1" stopIfTrue="1" operator="equal">
      <formula>1</formula>
    </cfRule>
    <cfRule type="cellIs" dxfId="58" priority="2" stopIfTrue="1" operator="equal">
      <formula>3</formula>
    </cfRule>
    <cfRule type="cellIs" dxfId="57"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82" t="s">
        <v>79</v>
      </c>
    </row>
    <row r="2" spans="1:22" ht="17.649999999999999" x14ac:dyDescent="0.5">
      <c r="A2" s="628" t="s">
        <v>9</v>
      </c>
      <c r="B2" s="629"/>
      <c r="C2" s="630"/>
      <c r="D2" s="16"/>
      <c r="E2" s="16"/>
      <c r="F2" s="16"/>
    </row>
    <row r="3" spans="1:22" ht="13.15" x14ac:dyDescent="0.35">
      <c r="A3" s="631" t="s">
        <v>47</v>
      </c>
      <c r="B3" s="632"/>
      <c r="C3" s="633"/>
      <c r="D3" s="16"/>
      <c r="E3" s="618" t="s">
        <v>10</v>
      </c>
      <c r="F3" s="634"/>
      <c r="G3" s="618" t="s">
        <v>11</v>
      </c>
      <c r="H3" s="619"/>
      <c r="L3" s="618" t="s">
        <v>10</v>
      </c>
      <c r="M3" s="619"/>
      <c r="N3" s="20" t="s">
        <v>12</v>
      </c>
      <c r="P3" s="18" t="s">
        <v>13</v>
      </c>
      <c r="Q3" s="19"/>
      <c r="R3" s="21" t="s">
        <v>14</v>
      </c>
    </row>
    <row r="4" spans="1:22" x14ac:dyDescent="0.35">
      <c r="A4" s="620" t="s">
        <v>48</v>
      </c>
      <c r="B4" s="621"/>
      <c r="C4" s="622"/>
      <c r="D4" s="16"/>
      <c r="E4" s="275"/>
      <c r="F4" s="25"/>
      <c r="G4" s="623"/>
      <c r="H4" s="624"/>
      <c r="L4" s="275"/>
      <c r="M4" s="25"/>
      <c r="N4" s="182"/>
      <c r="P4" s="275"/>
      <c r="Q4" s="25"/>
      <c r="R4" s="26"/>
    </row>
    <row r="5" spans="1:22" x14ac:dyDescent="0.35">
      <c r="A5" s="620" t="s">
        <v>15</v>
      </c>
      <c r="B5" s="621"/>
      <c r="C5" s="622"/>
      <c r="D5" s="16"/>
      <c r="E5" s="275"/>
      <c r="F5" s="25"/>
      <c r="G5" s="22"/>
      <c r="H5" s="164"/>
      <c r="L5" s="275"/>
      <c r="M5" s="25"/>
      <c r="N5" s="26"/>
      <c r="P5" s="275"/>
      <c r="Q5" s="25"/>
      <c r="R5" s="183"/>
    </row>
    <row r="6" spans="1:22" ht="13.15" thickBot="1" x14ac:dyDescent="0.4">
      <c r="A6" s="625" t="s">
        <v>49</v>
      </c>
      <c r="B6" s="626"/>
      <c r="C6" s="627"/>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362"/>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2"/>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5" t="s">
        <v>229</v>
      </c>
      <c r="C22" s="636"/>
      <c r="D22" s="637"/>
      <c r="I22" s="642" t="s">
        <v>272</v>
      </c>
      <c r="J22" s="643"/>
      <c r="K22" s="643"/>
      <c r="L22" s="644"/>
      <c r="Q22" s="635" t="s">
        <v>275</v>
      </c>
      <c r="R22" s="636"/>
      <c r="S22" s="637"/>
    </row>
    <row r="23" spans="2:22" x14ac:dyDescent="0.35">
      <c r="B23" s="623"/>
      <c r="C23" s="638"/>
      <c r="D23" s="624"/>
      <c r="I23" s="645"/>
      <c r="J23" s="646"/>
      <c r="K23" s="646"/>
      <c r="L23" s="647"/>
      <c r="Q23" s="623"/>
      <c r="R23" s="638"/>
      <c r="S23" s="624"/>
    </row>
    <row r="24" spans="2:22" x14ac:dyDescent="0.35">
      <c r="B24" s="623"/>
      <c r="C24" s="638"/>
      <c r="D24" s="624"/>
      <c r="I24" s="645"/>
      <c r="J24" s="646"/>
      <c r="K24" s="646"/>
      <c r="L24" s="647"/>
      <c r="Q24" s="623"/>
      <c r="R24" s="638"/>
      <c r="S24" s="624"/>
    </row>
    <row r="25" spans="2:22" x14ac:dyDescent="0.35">
      <c r="B25" s="623"/>
      <c r="C25" s="638"/>
      <c r="D25" s="624"/>
      <c r="I25" s="645"/>
      <c r="J25" s="646"/>
      <c r="K25" s="646"/>
      <c r="L25" s="647"/>
      <c r="Q25" s="623"/>
      <c r="R25" s="638"/>
      <c r="S25" s="624"/>
    </row>
    <row r="26" spans="2:22" x14ac:dyDescent="0.35">
      <c r="B26" s="623"/>
      <c r="C26" s="638"/>
      <c r="D26" s="624"/>
      <c r="I26" s="645"/>
      <c r="J26" s="646"/>
      <c r="K26" s="646"/>
      <c r="L26" s="647"/>
      <c r="Q26" s="623"/>
      <c r="R26" s="638"/>
      <c r="S26" s="624"/>
    </row>
    <row r="27" spans="2:22" x14ac:dyDescent="0.35">
      <c r="B27" s="623"/>
      <c r="C27" s="638"/>
      <c r="D27" s="624"/>
      <c r="I27" s="645"/>
      <c r="J27" s="646"/>
      <c r="K27" s="646"/>
      <c r="L27" s="647"/>
      <c r="Q27" s="623"/>
      <c r="R27" s="638"/>
      <c r="S27" s="624"/>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275"/>
      <c r="M32" s="347"/>
      <c r="N32" s="164"/>
    </row>
    <row r="33" spans="12:14" x14ac:dyDescent="0.35">
      <c r="L33" s="275"/>
      <c r="M33" s="164"/>
      <c r="N33" s="164"/>
    </row>
    <row r="34" spans="12:14" x14ac:dyDescent="0.35">
      <c r="L34" s="275"/>
      <c r="M34" s="164"/>
      <c r="N34" s="164"/>
    </row>
    <row r="35" spans="12:14" x14ac:dyDescent="0.35">
      <c r="L35" s="275"/>
      <c r="M35" s="164"/>
      <c r="N35" s="164"/>
    </row>
    <row r="36" spans="12:14" x14ac:dyDescent="0.35">
      <c r="L36" s="275"/>
      <c r="M36" s="164"/>
      <c r="N36" s="164"/>
    </row>
    <row r="37" spans="12:14" x14ac:dyDescent="0.35">
      <c r="L37" s="275"/>
      <c r="M37" s="164"/>
      <c r="N37" s="164"/>
    </row>
    <row r="38" spans="12:14" x14ac:dyDescent="0.35">
      <c r="L38" s="275"/>
      <c r="M38" s="164"/>
      <c r="N38" s="164"/>
    </row>
    <row r="39" spans="12:14" x14ac:dyDescent="0.35">
      <c r="L39" s="275"/>
      <c r="M39" s="164"/>
      <c r="N39" s="164"/>
    </row>
    <row r="40" spans="12:14" x14ac:dyDescent="0.35">
      <c r="L40" s="348"/>
      <c r="M40" s="164"/>
      <c r="N40" s="164"/>
    </row>
    <row r="41" spans="12:14" x14ac:dyDescent="0.35">
      <c r="L41" s="362"/>
      <c r="M41" s="164"/>
      <c r="N41" s="164"/>
    </row>
    <row r="42" spans="12:14" x14ac:dyDescent="0.35">
      <c r="L42" s="275"/>
      <c r="M42" s="164"/>
      <c r="N42" s="164"/>
    </row>
    <row r="43" spans="12:14" x14ac:dyDescent="0.35">
      <c r="L43" s="275"/>
      <c r="M43" s="164"/>
      <c r="N43" s="164"/>
    </row>
    <row r="44" spans="12:14" x14ac:dyDescent="0.35">
      <c r="L44" s="275"/>
      <c r="M44" s="164"/>
      <c r="N44" s="164"/>
    </row>
    <row r="45" spans="12:14" x14ac:dyDescent="0.35">
      <c r="L45" s="275"/>
      <c r="M45" s="164"/>
      <c r="N45" s="164"/>
    </row>
    <row r="46" spans="12:14" x14ac:dyDescent="0.35">
      <c r="L46" s="181"/>
      <c r="M46" s="164"/>
      <c r="N46" s="164"/>
    </row>
    <row r="47" spans="12:14" x14ac:dyDescent="0.35">
      <c r="L47" s="261"/>
      <c r="M47" s="165"/>
      <c r="N47" s="165"/>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82" t="s">
        <v>79</v>
      </c>
    </row>
    <row r="2" spans="1:33" x14ac:dyDescent="0.35">
      <c r="I2" t="e">
        <f>VALUE('Design QFD 2'!#REF!)</f>
        <v>#REF!</v>
      </c>
    </row>
    <row r="3" spans="1:33" ht="13.15" thickBot="1" x14ac:dyDescent="0.4">
      <c r="A3" s="34" t="s">
        <v>17</v>
      </c>
    </row>
    <row r="4" spans="1:33" ht="18" customHeight="1" thickBot="1" x14ac:dyDescent="0.55000000000000004">
      <c r="E4" s="35"/>
      <c r="F4" s="36"/>
      <c r="G4" s="37"/>
      <c r="H4" s="37"/>
      <c r="I4" s="37"/>
      <c r="J4" s="37"/>
      <c r="K4" s="37"/>
      <c r="L4" s="37"/>
      <c r="M4" s="37"/>
      <c r="N4" s="37"/>
      <c r="O4" s="38" t="s">
        <v>18</v>
      </c>
      <c r="P4" s="37"/>
      <c r="Q4" s="37"/>
      <c r="R4" s="37"/>
      <c r="S4" s="37"/>
      <c r="T4" s="37"/>
      <c r="U4" s="37"/>
      <c r="V4" s="37"/>
      <c r="W4" s="37"/>
      <c r="X4" s="37"/>
      <c r="Y4" s="37"/>
      <c r="Z4" s="37"/>
      <c r="AA4" s="37"/>
      <c r="AB4" s="37"/>
      <c r="AC4" s="37"/>
      <c r="AD4" s="39"/>
      <c r="AE4" s="651" t="s">
        <v>19</v>
      </c>
    </row>
    <row r="5" spans="1:33" ht="18.75" customHeight="1" thickBot="1" x14ac:dyDescent="0.45">
      <c r="A5" s="662" t="s">
        <v>67</v>
      </c>
      <c r="B5" s="664" t="s">
        <v>21</v>
      </c>
      <c r="C5" s="325"/>
      <c r="D5" s="325"/>
      <c r="E5" s="40" t="s">
        <v>22</v>
      </c>
      <c r="F5" s="656" t="s">
        <v>23</v>
      </c>
      <c r="G5" s="657"/>
      <c r="H5" s="657"/>
      <c r="I5" s="657"/>
      <c r="J5" s="657"/>
      <c r="K5" s="657"/>
      <c r="L5" s="657"/>
      <c r="M5" s="657"/>
      <c r="N5" s="658"/>
      <c r="O5" s="656" t="s">
        <v>14</v>
      </c>
      <c r="P5" s="657"/>
      <c r="Q5" s="657"/>
      <c r="R5" s="657"/>
      <c r="S5" s="657"/>
      <c r="T5" s="657"/>
      <c r="U5" s="658"/>
      <c r="V5" s="656" t="s">
        <v>11</v>
      </c>
      <c r="W5" s="657"/>
      <c r="X5" s="657"/>
      <c r="Y5" s="657"/>
      <c r="Z5" s="657"/>
      <c r="AA5" s="657"/>
      <c r="AB5" s="657"/>
      <c r="AC5" s="658"/>
      <c r="AD5" s="349"/>
      <c r="AE5" s="652"/>
    </row>
    <row r="6" spans="1:33" ht="39.75" customHeight="1" x14ac:dyDescent="0.4">
      <c r="A6" s="663"/>
      <c r="B6" s="665"/>
      <c r="C6" s="40"/>
      <c r="D6" s="40"/>
      <c r="E6" s="41" t="s">
        <v>24</v>
      </c>
      <c r="F6" s="654" t="s">
        <v>26</v>
      </c>
      <c r="G6" s="654"/>
      <c r="H6" s="654"/>
      <c r="I6" s="654"/>
      <c r="J6" s="654"/>
      <c r="K6" s="654"/>
      <c r="L6" s="326"/>
      <c r="M6" s="654"/>
      <c r="N6" s="326"/>
      <c r="O6" s="654" t="s">
        <v>25</v>
      </c>
      <c r="P6" s="654"/>
      <c r="Q6" s="654"/>
      <c r="R6" s="654"/>
      <c r="S6" s="654"/>
      <c r="T6" s="654"/>
      <c r="U6" s="654"/>
      <c r="V6" s="654" t="s">
        <v>27</v>
      </c>
      <c r="W6" s="654"/>
      <c r="X6" s="654"/>
      <c r="Y6" s="654"/>
      <c r="Z6" s="654"/>
      <c r="AA6" s="654"/>
      <c r="AB6" s="654" t="s">
        <v>28</v>
      </c>
      <c r="AC6" s="654"/>
      <c r="AD6" s="661" t="s">
        <v>29</v>
      </c>
      <c r="AE6" s="653"/>
    </row>
    <row r="7" spans="1:33" ht="18" customHeight="1" x14ac:dyDescent="0.4">
      <c r="A7" s="663"/>
      <c r="B7" s="665"/>
      <c r="C7" s="41"/>
      <c r="D7" s="41"/>
      <c r="E7" s="42" t="s">
        <v>30</v>
      </c>
      <c r="F7" s="655"/>
      <c r="G7" s="655"/>
      <c r="H7" s="655"/>
      <c r="I7" s="655"/>
      <c r="J7" s="655"/>
      <c r="K7" s="655"/>
      <c r="L7" s="324"/>
      <c r="M7" s="655"/>
      <c r="N7" s="324"/>
      <c r="O7" s="655"/>
      <c r="P7" s="655"/>
      <c r="Q7" s="655"/>
      <c r="R7" s="655"/>
      <c r="S7" s="655"/>
      <c r="T7" s="655"/>
      <c r="U7" s="655"/>
      <c r="V7" s="655"/>
      <c r="W7" s="655"/>
      <c r="X7" s="655"/>
      <c r="Y7" s="655"/>
      <c r="Z7" s="655"/>
      <c r="AA7" s="655"/>
      <c r="AB7" s="655"/>
      <c r="AC7" s="655"/>
      <c r="AD7" s="655"/>
      <c r="AE7" s="653"/>
    </row>
    <row r="8" spans="1:33" ht="125.25" customHeight="1" thickBot="1" x14ac:dyDescent="0.45">
      <c r="A8" s="43"/>
      <c r="B8" s="665"/>
      <c r="C8" s="44" t="s">
        <v>231</v>
      </c>
      <c r="D8" s="44" t="s">
        <v>232</v>
      </c>
      <c r="E8" s="44" t="s">
        <v>233</v>
      </c>
      <c r="F8" s="364" t="s">
        <v>230</v>
      </c>
      <c r="G8" s="364"/>
      <c r="H8" s="364"/>
      <c r="I8" s="364"/>
      <c r="J8" s="364"/>
      <c r="K8" s="364"/>
      <c r="L8" s="364"/>
      <c r="M8" s="364"/>
      <c r="N8" s="364"/>
      <c r="O8" s="364"/>
      <c r="P8" s="364"/>
      <c r="Q8" s="364"/>
      <c r="R8" s="364"/>
      <c r="S8" s="364"/>
      <c r="T8" s="364"/>
      <c r="U8" s="365"/>
      <c r="V8" s="364"/>
      <c r="W8" s="364"/>
      <c r="X8" s="364"/>
      <c r="Y8" s="364"/>
      <c r="Z8" s="364"/>
      <c r="AA8" s="366"/>
      <c r="AB8" s="364"/>
      <c r="AC8" s="364"/>
      <c r="AD8" s="45"/>
      <c r="AE8" s="46"/>
      <c r="AF8" s="1"/>
    </row>
    <row r="9" spans="1:33" ht="22.15" x14ac:dyDescent="0.55000000000000004">
      <c r="A9" s="671"/>
      <c r="B9" s="363"/>
      <c r="C9" s="373"/>
      <c r="D9" s="376"/>
      <c r="E9" s="376"/>
      <c r="F9" s="15">
        <v>3</v>
      </c>
      <c r="G9" s="15"/>
      <c r="H9" s="15"/>
      <c r="I9" s="15"/>
      <c r="J9" s="15"/>
      <c r="K9" s="15"/>
      <c r="L9" s="15"/>
      <c r="M9" s="15"/>
      <c r="N9" s="15"/>
      <c r="O9" s="15"/>
      <c r="P9" s="15"/>
      <c r="Q9" s="15"/>
      <c r="R9" s="15"/>
      <c r="S9" s="15"/>
      <c r="T9" s="15"/>
      <c r="U9" s="15"/>
      <c r="V9" s="15"/>
      <c r="W9" s="15"/>
      <c r="X9" s="15"/>
      <c r="Y9" s="15"/>
      <c r="Z9" s="15"/>
      <c r="AA9" s="15"/>
      <c r="AB9" s="15"/>
      <c r="AC9" s="15"/>
      <c r="AD9" s="256">
        <f t="shared" ref="AD9:AD18" si="0">SUM(F9:AC9)</f>
        <v>3</v>
      </c>
      <c r="AE9" s="383">
        <f t="shared" ref="AE9:AE18" si="1">+AD9*E9</f>
        <v>0</v>
      </c>
      <c r="AG9" s="378"/>
    </row>
    <row r="10" spans="1:33" ht="22.15" x14ac:dyDescent="0.55000000000000004">
      <c r="A10" s="671"/>
      <c r="B10" s="363"/>
      <c r="C10" s="374"/>
      <c r="D10" s="376"/>
      <c r="E10" s="376"/>
      <c r="F10" s="15">
        <v>9</v>
      </c>
      <c r="G10" s="15"/>
      <c r="H10" s="15"/>
      <c r="I10" s="15"/>
      <c r="J10" s="15"/>
      <c r="K10" s="15"/>
      <c r="L10" s="15"/>
      <c r="M10" s="15"/>
      <c r="N10" s="15"/>
      <c r="O10" s="15"/>
      <c r="P10" s="15"/>
      <c r="Q10" s="15"/>
      <c r="R10" s="15"/>
      <c r="S10" s="15"/>
      <c r="T10" s="15"/>
      <c r="U10" s="15"/>
      <c r="V10" s="15"/>
      <c r="W10" s="15"/>
      <c r="X10" s="15"/>
      <c r="Y10" s="15"/>
      <c r="Z10" s="15"/>
      <c r="AA10" s="15"/>
      <c r="AB10" s="15"/>
      <c r="AC10" s="15"/>
      <c r="AD10" s="256">
        <f t="shared" si="0"/>
        <v>9</v>
      </c>
      <c r="AE10" s="383">
        <f t="shared" si="1"/>
        <v>0</v>
      </c>
      <c r="AG10" s="379"/>
    </row>
    <row r="11" spans="1:33" ht="22.15" x14ac:dyDescent="0.55000000000000004">
      <c r="A11" s="671"/>
      <c r="B11" s="363"/>
      <c r="C11" s="374"/>
      <c r="D11" s="376"/>
      <c r="E11" s="376"/>
      <c r="F11" s="15">
        <v>1</v>
      </c>
      <c r="G11" s="15"/>
      <c r="H11" s="15"/>
      <c r="I11" s="15"/>
      <c r="J11" s="15"/>
      <c r="K11" s="15"/>
      <c r="L11" s="15"/>
      <c r="M11" s="15"/>
      <c r="N11" s="15"/>
      <c r="O11" s="15"/>
      <c r="P11" s="15"/>
      <c r="Q11" s="15"/>
      <c r="R11" s="15"/>
      <c r="S11" s="15"/>
      <c r="T11" s="15"/>
      <c r="U11" s="15"/>
      <c r="V11" s="15"/>
      <c r="W11" s="15"/>
      <c r="X11" s="15"/>
      <c r="Y11" s="15"/>
      <c r="Z11" s="15"/>
      <c r="AA11" s="15"/>
      <c r="AB11" s="15"/>
      <c r="AC11" s="15"/>
      <c r="AD11" s="256">
        <f t="shared" si="0"/>
        <v>1</v>
      </c>
      <c r="AE11" s="383">
        <f t="shared" si="1"/>
        <v>0</v>
      </c>
      <c r="AG11" s="379"/>
    </row>
    <row r="12" spans="1:33" ht="22.15" x14ac:dyDescent="0.55000000000000004">
      <c r="A12" s="671"/>
      <c r="B12" s="363"/>
      <c r="C12" s="375"/>
      <c r="D12" s="377"/>
      <c r="E12" s="377"/>
      <c r="F12" s="15"/>
      <c r="G12" s="15"/>
      <c r="H12" s="15"/>
      <c r="I12" s="15"/>
      <c r="J12" s="15"/>
      <c r="K12" s="15"/>
      <c r="L12" s="15"/>
      <c r="M12" s="15"/>
      <c r="N12" s="15"/>
      <c r="O12" s="15"/>
      <c r="P12" s="15"/>
      <c r="Q12" s="15"/>
      <c r="R12" s="15"/>
      <c r="S12" s="15"/>
      <c r="T12" s="15"/>
      <c r="U12" s="15"/>
      <c r="V12" s="15"/>
      <c r="W12" s="15"/>
      <c r="X12" s="15"/>
      <c r="Y12" s="15"/>
      <c r="Z12" s="15"/>
      <c r="AA12" s="15"/>
      <c r="AB12" s="15"/>
      <c r="AC12" s="15"/>
      <c r="AD12" s="256">
        <f t="shared" si="0"/>
        <v>0</v>
      </c>
      <c r="AE12" s="383">
        <f t="shared" si="1"/>
        <v>0</v>
      </c>
      <c r="AG12" s="379"/>
    </row>
    <row r="13" spans="1:33" ht="22.15" x14ac:dyDescent="0.55000000000000004">
      <c r="A13" s="671"/>
      <c r="B13" s="363"/>
      <c r="C13" s="375"/>
      <c r="D13" s="377"/>
      <c r="E13" s="377"/>
      <c r="F13" s="15"/>
      <c r="G13" s="15"/>
      <c r="H13" s="15"/>
      <c r="I13" s="15"/>
      <c r="J13" s="15"/>
      <c r="K13" s="15"/>
      <c r="L13" s="15"/>
      <c r="M13" s="15"/>
      <c r="N13" s="15"/>
      <c r="O13" s="15"/>
      <c r="P13" s="15"/>
      <c r="Q13" s="15"/>
      <c r="R13" s="15"/>
      <c r="S13" s="15"/>
      <c r="T13" s="15"/>
      <c r="U13" s="15"/>
      <c r="V13" s="15"/>
      <c r="W13" s="15"/>
      <c r="X13" s="15"/>
      <c r="Y13" s="15"/>
      <c r="Z13" s="15"/>
      <c r="AA13" s="15"/>
      <c r="AB13" s="15"/>
      <c r="AC13" s="15"/>
      <c r="AD13" s="256">
        <f t="shared" si="0"/>
        <v>0</v>
      </c>
      <c r="AE13" s="383">
        <f t="shared" si="1"/>
        <v>0</v>
      </c>
      <c r="AG13" s="379"/>
    </row>
    <row r="14" spans="1:33" ht="22.15" x14ac:dyDescent="0.55000000000000004">
      <c r="A14" s="671"/>
      <c r="B14" s="363"/>
      <c r="C14" s="367"/>
      <c r="D14" s="367"/>
      <c r="E14" s="358"/>
      <c r="F14" s="15"/>
      <c r="G14" s="15"/>
      <c r="H14" s="15"/>
      <c r="I14" s="15"/>
      <c r="J14" s="15"/>
      <c r="K14" s="15"/>
      <c r="L14" s="15"/>
      <c r="M14" s="15"/>
      <c r="N14" s="15"/>
      <c r="O14" s="15"/>
      <c r="P14" s="15"/>
      <c r="Q14" s="15"/>
      <c r="R14" s="15"/>
      <c r="S14" s="15"/>
      <c r="T14" s="15"/>
      <c r="U14" s="15"/>
      <c r="V14" s="15"/>
      <c r="W14" s="15"/>
      <c r="X14" s="15"/>
      <c r="Y14" s="15"/>
      <c r="Z14" s="15"/>
      <c r="AA14" s="15"/>
      <c r="AB14" s="15"/>
      <c r="AC14" s="15"/>
      <c r="AD14" s="256">
        <f t="shared" si="0"/>
        <v>0</v>
      </c>
      <c r="AE14" s="47">
        <f t="shared" si="1"/>
        <v>0</v>
      </c>
      <c r="AG14" s="379"/>
    </row>
    <row r="15" spans="1:33" ht="22.15" x14ac:dyDescent="0.55000000000000004">
      <c r="A15" s="671"/>
      <c r="B15" s="363"/>
      <c r="C15" s="367"/>
      <c r="D15" s="367"/>
      <c r="E15" s="358"/>
      <c r="F15" s="15"/>
      <c r="G15" s="15"/>
      <c r="H15" s="15"/>
      <c r="I15" s="15"/>
      <c r="J15" s="15"/>
      <c r="K15" s="15"/>
      <c r="L15" s="15"/>
      <c r="M15" s="15"/>
      <c r="N15" s="15"/>
      <c r="O15" s="15"/>
      <c r="P15" s="15"/>
      <c r="Q15" s="15"/>
      <c r="R15" s="15"/>
      <c r="S15" s="15"/>
      <c r="T15" s="15"/>
      <c r="U15" s="15"/>
      <c r="V15" s="15"/>
      <c r="W15" s="15"/>
      <c r="X15" s="15"/>
      <c r="Y15" s="15"/>
      <c r="Z15" s="15"/>
      <c r="AA15" s="15"/>
      <c r="AB15" s="15"/>
      <c r="AC15" s="15"/>
      <c r="AD15" s="256">
        <f t="shared" si="0"/>
        <v>0</v>
      </c>
      <c r="AE15" s="47">
        <f t="shared" si="1"/>
        <v>0</v>
      </c>
    </row>
    <row r="16" spans="1:33" ht="22.15" x14ac:dyDescent="0.55000000000000004">
      <c r="A16" s="671"/>
      <c r="B16" s="363"/>
      <c r="C16" s="367"/>
      <c r="D16" s="367"/>
      <c r="E16" s="358"/>
      <c r="F16" s="15"/>
      <c r="G16" s="15"/>
      <c r="H16" s="15"/>
      <c r="I16" s="15"/>
      <c r="J16" s="15"/>
      <c r="K16" s="15"/>
      <c r="L16" s="15"/>
      <c r="M16" s="15"/>
      <c r="N16" s="15"/>
      <c r="O16" s="15"/>
      <c r="P16" s="15"/>
      <c r="Q16" s="15"/>
      <c r="R16" s="15"/>
      <c r="S16" s="15"/>
      <c r="T16" s="15"/>
      <c r="U16" s="15"/>
      <c r="V16" s="15"/>
      <c r="W16" s="15"/>
      <c r="X16" s="15"/>
      <c r="Y16" s="15"/>
      <c r="Z16" s="15"/>
      <c r="AA16" s="15"/>
      <c r="AB16" s="15"/>
      <c r="AC16" s="15"/>
      <c r="AD16" s="256">
        <f t="shared" si="0"/>
        <v>0</v>
      </c>
      <c r="AE16" s="47">
        <f t="shared" si="1"/>
        <v>0</v>
      </c>
    </row>
    <row r="17" spans="1:31" ht="20.25" x14ac:dyDescent="0.55000000000000004">
      <c r="A17" s="671"/>
      <c r="B17" s="360"/>
      <c r="C17" s="368"/>
      <c r="D17" s="368"/>
      <c r="E17" s="358"/>
      <c r="F17" s="15"/>
      <c r="G17" s="15"/>
      <c r="H17" s="15"/>
      <c r="I17" s="15"/>
      <c r="J17" s="15"/>
      <c r="K17" s="15"/>
      <c r="L17" s="15"/>
      <c r="M17" s="15"/>
      <c r="N17" s="15"/>
      <c r="O17" s="15"/>
      <c r="P17" s="15"/>
      <c r="Q17" s="15"/>
      <c r="R17" s="15"/>
      <c r="S17" s="15"/>
      <c r="T17" s="15"/>
      <c r="U17" s="15"/>
      <c r="V17" s="15"/>
      <c r="W17" s="15"/>
      <c r="X17" s="15"/>
      <c r="Y17" s="15"/>
      <c r="Z17" s="15"/>
      <c r="AA17" s="15"/>
      <c r="AB17" s="15"/>
      <c r="AC17" s="15"/>
      <c r="AD17" s="256">
        <f t="shared" si="0"/>
        <v>0</v>
      </c>
      <c r="AE17" s="47">
        <f t="shared" si="1"/>
        <v>0</v>
      </c>
    </row>
    <row r="18" spans="1:31" ht="20.65" thickBot="1" x14ac:dyDescent="0.6">
      <c r="A18" s="671"/>
      <c r="B18" s="361"/>
      <c r="C18" s="369"/>
      <c r="D18" s="369"/>
      <c r="E18" s="358"/>
      <c r="F18" s="15"/>
      <c r="G18" s="15"/>
      <c r="H18" s="15"/>
      <c r="I18" s="15"/>
      <c r="J18" s="15"/>
      <c r="K18" s="15"/>
      <c r="L18" s="15"/>
      <c r="M18" s="15"/>
      <c r="N18" s="15"/>
      <c r="O18" s="15"/>
      <c r="P18" s="15"/>
      <c r="Q18" s="15"/>
      <c r="R18" s="15"/>
      <c r="S18" s="15"/>
      <c r="T18" s="15"/>
      <c r="U18" s="15"/>
      <c r="V18" s="15"/>
      <c r="W18" s="15"/>
      <c r="X18" s="15"/>
      <c r="Y18" s="15"/>
      <c r="Z18" s="15"/>
      <c r="AA18" s="15"/>
      <c r="AB18" s="15"/>
      <c r="AC18" s="15"/>
      <c r="AD18" s="256">
        <f t="shared" si="0"/>
        <v>0</v>
      </c>
      <c r="AE18" s="47">
        <f t="shared" si="1"/>
        <v>0</v>
      </c>
    </row>
    <row r="19" spans="1:31" ht="27.75" thickBot="1" x14ac:dyDescent="0.75">
      <c r="B19" s="48" t="s">
        <v>31</v>
      </c>
      <c r="C19" s="370"/>
      <c r="D19" s="370"/>
      <c r="E19" s="49"/>
      <c r="F19" s="381">
        <f t="shared" ref="F19:AC19" si="2">SUMPRODUCT($E9:$E18,F9:F18)</f>
        <v>0</v>
      </c>
      <c r="G19" s="381">
        <f t="shared" si="2"/>
        <v>0</v>
      </c>
      <c r="H19" s="381">
        <f t="shared" si="2"/>
        <v>0</v>
      </c>
      <c r="I19" s="381">
        <f t="shared" si="2"/>
        <v>0</v>
      </c>
      <c r="J19" s="381">
        <f t="shared" si="2"/>
        <v>0</v>
      </c>
      <c r="K19" s="381">
        <f t="shared" si="2"/>
        <v>0</v>
      </c>
      <c r="L19" s="381">
        <f t="shared" si="2"/>
        <v>0</v>
      </c>
      <c r="M19" s="381">
        <f t="shared" si="2"/>
        <v>0</v>
      </c>
      <c r="N19" s="381">
        <f t="shared" si="2"/>
        <v>0</v>
      </c>
      <c r="O19" s="381">
        <f t="shared" si="2"/>
        <v>0</v>
      </c>
      <c r="P19" s="381">
        <f t="shared" si="2"/>
        <v>0</v>
      </c>
      <c r="Q19" s="381">
        <f t="shared" si="2"/>
        <v>0</v>
      </c>
      <c r="R19" s="381">
        <f t="shared" si="2"/>
        <v>0</v>
      </c>
      <c r="S19" s="381">
        <f t="shared" si="2"/>
        <v>0</v>
      </c>
      <c r="T19" s="381">
        <f t="shared" si="2"/>
        <v>0</v>
      </c>
      <c r="U19" s="381">
        <f t="shared" si="2"/>
        <v>0</v>
      </c>
      <c r="V19" s="381">
        <f t="shared" si="2"/>
        <v>0</v>
      </c>
      <c r="W19" s="381">
        <f t="shared" si="2"/>
        <v>0</v>
      </c>
      <c r="X19" s="381">
        <f t="shared" si="2"/>
        <v>0</v>
      </c>
      <c r="Y19" s="381">
        <f t="shared" si="2"/>
        <v>0</v>
      </c>
      <c r="Z19" s="381">
        <f t="shared" si="2"/>
        <v>0</v>
      </c>
      <c r="AA19" s="381">
        <f t="shared" si="2"/>
        <v>0</v>
      </c>
      <c r="AB19" s="381">
        <f t="shared" si="2"/>
        <v>0</v>
      </c>
      <c r="AC19" s="381">
        <f t="shared" si="2"/>
        <v>0</v>
      </c>
      <c r="AD19" s="50"/>
      <c r="AE19" s="16"/>
    </row>
    <row r="20" spans="1:31" ht="13.15" thickBot="1" x14ac:dyDescent="0.4">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row>
    <row r="21" spans="1:31" ht="13.15" thickBot="1" x14ac:dyDescent="0.4">
      <c r="B21" s="52" t="s">
        <v>32</v>
      </c>
      <c r="C21" s="371"/>
      <c r="D21" s="371"/>
      <c r="E21" s="668"/>
      <c r="F21" s="669"/>
      <c r="G21" s="669"/>
      <c r="H21" s="669"/>
      <c r="I21" s="669"/>
      <c r="J21" s="669"/>
      <c r="K21" s="669"/>
      <c r="L21" s="669"/>
      <c r="M21" s="669"/>
      <c r="N21" s="669"/>
      <c r="O21" s="669"/>
      <c r="P21" s="669"/>
      <c r="Q21" s="669"/>
      <c r="R21" s="669"/>
      <c r="S21" s="669"/>
      <c r="T21" s="669"/>
      <c r="U21" s="669"/>
      <c r="V21" s="669"/>
      <c r="W21" s="669"/>
      <c r="X21" s="669"/>
      <c r="Y21" s="669"/>
      <c r="Z21" s="669"/>
      <c r="AA21" s="669"/>
      <c r="AB21" s="669"/>
      <c r="AC21" s="669"/>
      <c r="AD21" s="670"/>
    </row>
    <row r="22" spans="1:31" x14ac:dyDescent="0.35">
      <c r="B22" s="53" t="s">
        <v>33</v>
      </c>
      <c r="C22" s="372"/>
      <c r="D22" s="372"/>
      <c r="E22" s="54"/>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row>
    <row r="23" spans="1:31" x14ac:dyDescent="0.35">
      <c r="E23">
        <v>100</v>
      </c>
      <c r="X23" s="659"/>
    </row>
    <row r="24" spans="1:31" x14ac:dyDescent="0.35">
      <c r="X24" s="659"/>
    </row>
    <row r="25" spans="1:31" x14ac:dyDescent="0.35">
      <c r="X25" s="659"/>
    </row>
    <row r="26" spans="1:31" x14ac:dyDescent="0.35">
      <c r="X26" s="659"/>
    </row>
    <row r="27" spans="1:31" x14ac:dyDescent="0.35">
      <c r="X27" s="659"/>
    </row>
    <row r="28" spans="1:31" x14ac:dyDescent="0.35">
      <c r="X28" s="659"/>
    </row>
    <row r="29" spans="1:31" x14ac:dyDescent="0.35">
      <c r="X29" s="660"/>
    </row>
    <row r="30" spans="1:31" x14ac:dyDescent="0.35">
      <c r="X30" s="660"/>
    </row>
    <row r="31" spans="1:31" x14ac:dyDescent="0.35">
      <c r="X31" s="660"/>
    </row>
    <row r="32" spans="1:31" x14ac:dyDescent="0.35">
      <c r="X32" s="660"/>
    </row>
    <row r="33" spans="24:24" x14ac:dyDescent="0.35">
      <c r="X33" s="660"/>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51" t="s">
        <v>19</v>
      </c>
    </row>
    <row r="5" spans="1:30" ht="18.75" customHeight="1" thickBot="1" x14ac:dyDescent="0.45">
      <c r="A5" s="662" t="s">
        <v>67</v>
      </c>
      <c r="B5" s="664" t="s">
        <v>21</v>
      </c>
      <c r="C5" s="40" t="s">
        <v>22</v>
      </c>
      <c r="D5" s="656" t="s">
        <v>23</v>
      </c>
      <c r="E5" s="657"/>
      <c r="F5" s="657"/>
      <c r="G5" s="657"/>
      <c r="H5" s="657"/>
      <c r="I5" s="657"/>
      <c r="J5" s="657"/>
      <c r="K5" s="657"/>
      <c r="L5" s="658"/>
      <c r="M5" s="656" t="s">
        <v>14</v>
      </c>
      <c r="N5" s="657"/>
      <c r="O5" s="657"/>
      <c r="P5" s="657"/>
      <c r="Q5" s="657"/>
      <c r="R5" s="657"/>
      <c r="S5" s="658"/>
      <c r="T5" s="656" t="s">
        <v>11</v>
      </c>
      <c r="U5" s="657"/>
      <c r="V5" s="657"/>
      <c r="W5" s="657"/>
      <c r="X5" s="657"/>
      <c r="Y5" s="657"/>
      <c r="Z5" s="657"/>
      <c r="AA5" s="658"/>
      <c r="AB5" s="349"/>
      <c r="AC5" s="652"/>
    </row>
    <row r="6" spans="1:30" ht="39.75" customHeight="1" x14ac:dyDescent="0.4">
      <c r="A6" s="663"/>
      <c r="B6" s="665"/>
      <c r="C6" s="41" t="s">
        <v>24</v>
      </c>
      <c r="D6" s="654" t="s">
        <v>26</v>
      </c>
      <c r="E6" s="654"/>
      <c r="F6" s="654"/>
      <c r="G6" s="654"/>
      <c r="H6" s="654"/>
      <c r="I6" s="654"/>
      <c r="J6" s="326"/>
      <c r="K6" s="654"/>
      <c r="L6" s="326"/>
      <c r="M6" s="654" t="s">
        <v>25</v>
      </c>
      <c r="N6" s="654"/>
      <c r="O6" s="654"/>
      <c r="P6" s="654"/>
      <c r="Q6" s="654"/>
      <c r="R6" s="654"/>
      <c r="S6" s="654"/>
      <c r="T6" s="654" t="s">
        <v>27</v>
      </c>
      <c r="U6" s="654"/>
      <c r="V6" s="654"/>
      <c r="W6" s="654"/>
      <c r="X6" s="654"/>
      <c r="Y6" s="654"/>
      <c r="Z6" s="654" t="s">
        <v>28</v>
      </c>
      <c r="AA6" s="654"/>
      <c r="AB6" s="661" t="s">
        <v>29</v>
      </c>
      <c r="AC6" s="653"/>
    </row>
    <row r="7" spans="1:30" ht="18" customHeight="1" x14ac:dyDescent="0.4">
      <c r="A7" s="663"/>
      <c r="B7" s="665"/>
      <c r="C7" s="42" t="s">
        <v>30</v>
      </c>
      <c r="D7" s="655"/>
      <c r="E7" s="655"/>
      <c r="F7" s="655"/>
      <c r="G7" s="655"/>
      <c r="H7" s="655"/>
      <c r="I7" s="655"/>
      <c r="J7" s="324"/>
      <c r="K7" s="655"/>
      <c r="L7" s="324"/>
      <c r="M7" s="655"/>
      <c r="N7" s="655"/>
      <c r="O7" s="655"/>
      <c r="P7" s="655"/>
      <c r="Q7" s="655"/>
      <c r="R7" s="655"/>
      <c r="S7" s="655"/>
      <c r="T7" s="655"/>
      <c r="U7" s="655"/>
      <c r="V7" s="655"/>
      <c r="W7" s="655"/>
      <c r="X7" s="655"/>
      <c r="Y7" s="655"/>
      <c r="Z7" s="655"/>
      <c r="AA7" s="655"/>
      <c r="AB7" s="655"/>
      <c r="AC7" s="653"/>
    </row>
    <row r="8" spans="1:30" ht="125.25" customHeight="1" thickBot="1" x14ac:dyDescent="0.45">
      <c r="A8" s="43"/>
      <c r="B8" s="665"/>
      <c r="C8" s="44"/>
      <c r="D8" s="364"/>
      <c r="E8" s="364"/>
      <c r="F8" s="364"/>
      <c r="G8" s="364"/>
      <c r="H8" s="364"/>
      <c r="I8" s="364"/>
      <c r="J8" s="364"/>
      <c r="K8" s="364"/>
      <c r="L8" s="364"/>
      <c r="M8" s="364"/>
      <c r="N8" s="364"/>
      <c r="O8" s="364"/>
      <c r="P8" s="364"/>
      <c r="Q8" s="364"/>
      <c r="R8" s="364"/>
      <c r="S8" s="365"/>
      <c r="T8" s="364"/>
      <c r="U8" s="364"/>
      <c r="V8" s="364"/>
      <c r="W8" s="364"/>
      <c r="X8" s="364"/>
      <c r="Y8" s="366"/>
      <c r="Z8" s="364"/>
      <c r="AA8" s="364"/>
      <c r="AB8" s="45"/>
      <c r="AC8" s="46"/>
      <c r="AD8" s="1"/>
    </row>
    <row r="9" spans="1:30" ht="22.15" x14ac:dyDescent="0.55000000000000004">
      <c r="A9" s="671"/>
      <c r="B9" s="363"/>
      <c r="C9" s="356"/>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382">
        <f t="shared" ref="AC9:AC18" si="1">+AB9*C9</f>
        <v>0</v>
      </c>
    </row>
    <row r="10" spans="1:30" ht="22.15" x14ac:dyDescent="0.55000000000000004">
      <c r="A10" s="671"/>
      <c r="B10" s="363"/>
      <c r="C10" s="357"/>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382">
        <f t="shared" si="1"/>
        <v>0</v>
      </c>
    </row>
    <row r="11" spans="1:30" ht="22.15" x14ac:dyDescent="0.55000000000000004">
      <c r="A11" s="671"/>
      <c r="B11" s="363"/>
      <c r="C11" s="357"/>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382">
        <f t="shared" si="1"/>
        <v>0</v>
      </c>
    </row>
    <row r="12" spans="1:30" ht="22.15" x14ac:dyDescent="0.55000000000000004">
      <c r="A12" s="671"/>
      <c r="B12" s="363"/>
      <c r="C12" s="358"/>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382">
        <f t="shared" si="1"/>
        <v>0</v>
      </c>
    </row>
    <row r="13" spans="1:30" ht="22.15" x14ac:dyDescent="0.55000000000000004">
      <c r="A13" s="671"/>
      <c r="B13" s="363"/>
      <c r="C13" s="358"/>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382">
        <f t="shared" si="1"/>
        <v>0</v>
      </c>
    </row>
    <row r="14" spans="1:30" ht="22.15" x14ac:dyDescent="0.55000000000000004">
      <c r="A14" s="671"/>
      <c r="B14" s="363"/>
      <c r="C14" s="358"/>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382">
        <f t="shared" si="1"/>
        <v>0</v>
      </c>
    </row>
    <row r="15" spans="1:30" ht="22.15" x14ac:dyDescent="0.55000000000000004">
      <c r="A15" s="671"/>
      <c r="B15" s="363"/>
      <c r="C15" s="358"/>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382">
        <f t="shared" si="1"/>
        <v>0</v>
      </c>
    </row>
    <row r="16" spans="1:30" ht="22.15" x14ac:dyDescent="0.55000000000000004">
      <c r="A16" s="671"/>
      <c r="B16" s="363"/>
      <c r="C16" s="358"/>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382">
        <f t="shared" si="1"/>
        <v>0</v>
      </c>
    </row>
    <row r="17" spans="1:29" ht="20.25" x14ac:dyDescent="0.55000000000000004">
      <c r="A17" s="671"/>
      <c r="B17" s="360"/>
      <c r="C17" s="358"/>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382">
        <f t="shared" si="1"/>
        <v>0</v>
      </c>
    </row>
    <row r="18" spans="1:29" ht="20.65" thickBot="1" x14ac:dyDescent="0.6">
      <c r="A18" s="671"/>
      <c r="B18" s="361"/>
      <c r="C18" s="358"/>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382">
        <f t="shared" si="1"/>
        <v>0</v>
      </c>
    </row>
    <row r="19" spans="1:29" ht="20.65" thickBot="1" x14ac:dyDescent="0.6">
      <c r="B19" s="48" t="s">
        <v>31</v>
      </c>
      <c r="C19" s="49"/>
      <c r="D19" s="380">
        <f t="shared" ref="D19:AA19" si="2">SUMPRODUCT($C9:$C18,D9:D18)</f>
        <v>0</v>
      </c>
      <c r="E19" s="380">
        <f t="shared" si="2"/>
        <v>0</v>
      </c>
      <c r="F19" s="380">
        <f t="shared" si="2"/>
        <v>0</v>
      </c>
      <c r="G19" s="380">
        <f t="shared" si="2"/>
        <v>0</v>
      </c>
      <c r="H19" s="380">
        <f t="shared" si="2"/>
        <v>0</v>
      </c>
      <c r="I19" s="380">
        <f t="shared" si="2"/>
        <v>0</v>
      </c>
      <c r="J19" s="380">
        <f t="shared" si="2"/>
        <v>0</v>
      </c>
      <c r="K19" s="380">
        <f t="shared" si="2"/>
        <v>0</v>
      </c>
      <c r="L19" s="380">
        <f t="shared" si="2"/>
        <v>0</v>
      </c>
      <c r="M19" s="380">
        <f t="shared" si="2"/>
        <v>0</v>
      </c>
      <c r="N19" s="380">
        <f t="shared" si="2"/>
        <v>0</v>
      </c>
      <c r="O19" s="380">
        <f t="shared" si="2"/>
        <v>0</v>
      </c>
      <c r="P19" s="380">
        <f t="shared" si="2"/>
        <v>0</v>
      </c>
      <c r="Q19" s="380">
        <f t="shared" si="2"/>
        <v>0</v>
      </c>
      <c r="R19" s="380">
        <f t="shared" si="2"/>
        <v>0</v>
      </c>
      <c r="S19" s="380">
        <f t="shared" si="2"/>
        <v>0</v>
      </c>
      <c r="T19" s="380">
        <f t="shared" si="2"/>
        <v>0</v>
      </c>
      <c r="U19" s="380">
        <f t="shared" si="2"/>
        <v>0</v>
      </c>
      <c r="V19" s="380">
        <f t="shared" si="2"/>
        <v>0</v>
      </c>
      <c r="W19" s="380">
        <f t="shared" si="2"/>
        <v>0</v>
      </c>
      <c r="X19" s="380">
        <f t="shared" si="2"/>
        <v>0</v>
      </c>
      <c r="Y19" s="380">
        <f t="shared" si="2"/>
        <v>0</v>
      </c>
      <c r="Z19" s="380">
        <f t="shared" si="2"/>
        <v>0</v>
      </c>
      <c r="AA19" s="380">
        <f t="shared" si="2"/>
        <v>0</v>
      </c>
      <c r="AB19" s="5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68"/>
      <c r="D21" s="669"/>
      <c r="E21" s="669"/>
      <c r="F21" s="669"/>
      <c r="G21" s="669"/>
      <c r="H21" s="669"/>
      <c r="I21" s="669"/>
      <c r="J21" s="669"/>
      <c r="K21" s="669"/>
      <c r="L21" s="669"/>
      <c r="M21" s="669"/>
      <c r="N21" s="669"/>
      <c r="O21" s="669"/>
      <c r="P21" s="669"/>
      <c r="Q21" s="669"/>
      <c r="R21" s="669"/>
      <c r="S21" s="669"/>
      <c r="T21" s="669"/>
      <c r="U21" s="669"/>
      <c r="V21" s="669"/>
      <c r="W21" s="669"/>
      <c r="X21" s="669"/>
      <c r="Y21" s="669"/>
      <c r="Z21" s="669"/>
      <c r="AA21" s="669"/>
      <c r="AB21" s="670"/>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59"/>
    </row>
    <row r="24" spans="1:29" x14ac:dyDescent="0.35">
      <c r="V24" s="659"/>
    </row>
    <row r="25" spans="1:29" x14ac:dyDescent="0.35">
      <c r="V25" s="659"/>
    </row>
    <row r="26" spans="1:29" x14ac:dyDescent="0.35">
      <c r="V26" s="659"/>
    </row>
    <row r="27" spans="1:29" x14ac:dyDescent="0.35">
      <c r="V27" s="659"/>
    </row>
    <row r="28" spans="1:29" x14ac:dyDescent="0.35">
      <c r="V28" s="659"/>
    </row>
    <row r="29" spans="1:29" x14ac:dyDescent="0.35">
      <c r="V29" s="660"/>
    </row>
    <row r="30" spans="1:29" x14ac:dyDescent="0.35">
      <c r="V30" s="660"/>
    </row>
    <row r="31" spans="1:29" x14ac:dyDescent="0.35">
      <c r="V31" s="660"/>
    </row>
    <row r="32" spans="1:29" x14ac:dyDescent="0.35">
      <c r="V32" s="660"/>
    </row>
    <row r="33" spans="22:22" x14ac:dyDescent="0.35">
      <c r="V33" s="66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82" t="s">
        <v>79</v>
      </c>
    </row>
    <row r="2" spans="1:30" x14ac:dyDescent="0.35">
      <c r="G2" t="e">
        <f>VALUE('Design QFD 2'!#REF!)</f>
        <v>#REF!</v>
      </c>
    </row>
    <row r="3" spans="1:30" ht="13.15" thickBot="1" x14ac:dyDescent="0.4">
      <c r="A3" s="34" t="s">
        <v>17</v>
      </c>
    </row>
    <row r="4" spans="1:30"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7"/>
      <c r="Y4" s="37"/>
      <c r="Z4" s="37"/>
      <c r="AA4" s="37"/>
      <c r="AB4" s="39"/>
      <c r="AC4" s="651" t="s">
        <v>19</v>
      </c>
    </row>
    <row r="5" spans="1:30" ht="18.75" customHeight="1" thickBot="1" x14ac:dyDescent="0.45">
      <c r="A5" s="662" t="s">
        <v>67</v>
      </c>
      <c r="B5" s="664" t="s">
        <v>21</v>
      </c>
      <c r="C5" s="40" t="s">
        <v>22</v>
      </c>
      <c r="D5" s="656" t="s">
        <v>23</v>
      </c>
      <c r="E5" s="657"/>
      <c r="F5" s="657"/>
      <c r="G5" s="657"/>
      <c r="H5" s="657"/>
      <c r="I5" s="657"/>
      <c r="J5" s="657"/>
      <c r="K5" s="657"/>
      <c r="L5" s="658"/>
      <c r="M5" s="656" t="s">
        <v>14</v>
      </c>
      <c r="N5" s="657"/>
      <c r="O5" s="657"/>
      <c r="P5" s="657"/>
      <c r="Q5" s="657"/>
      <c r="R5" s="657"/>
      <c r="S5" s="658"/>
      <c r="T5" s="656" t="s">
        <v>11</v>
      </c>
      <c r="U5" s="657"/>
      <c r="V5" s="657"/>
      <c r="W5" s="657"/>
      <c r="X5" s="657"/>
      <c r="Y5" s="657"/>
      <c r="Z5" s="657"/>
      <c r="AA5" s="658"/>
      <c r="AB5" s="349"/>
      <c r="AC5" s="652"/>
    </row>
    <row r="6" spans="1:30" ht="39.75" customHeight="1" x14ac:dyDescent="0.4">
      <c r="A6" s="663"/>
      <c r="B6" s="665"/>
      <c r="C6" s="41" t="s">
        <v>24</v>
      </c>
      <c r="D6" s="654" t="s">
        <v>26</v>
      </c>
      <c r="E6" s="654"/>
      <c r="F6" s="654"/>
      <c r="G6" s="654"/>
      <c r="H6" s="654"/>
      <c r="I6" s="654"/>
      <c r="J6" s="326"/>
      <c r="K6" s="654"/>
      <c r="L6" s="326"/>
      <c r="M6" s="654" t="s">
        <v>25</v>
      </c>
      <c r="N6" s="654"/>
      <c r="O6" s="654"/>
      <c r="P6" s="654"/>
      <c r="Q6" s="654"/>
      <c r="R6" s="654"/>
      <c r="S6" s="654"/>
      <c r="T6" s="654" t="s">
        <v>27</v>
      </c>
      <c r="U6" s="654"/>
      <c r="V6" s="654"/>
      <c r="W6" s="654"/>
      <c r="X6" s="654"/>
      <c r="Y6" s="654"/>
      <c r="Z6" s="654" t="s">
        <v>28</v>
      </c>
      <c r="AA6" s="654"/>
      <c r="AB6" s="661" t="s">
        <v>29</v>
      </c>
      <c r="AC6" s="653"/>
    </row>
    <row r="7" spans="1:30" ht="18" customHeight="1" x14ac:dyDescent="0.4">
      <c r="A7" s="663"/>
      <c r="B7" s="665"/>
      <c r="C7" s="42" t="s">
        <v>30</v>
      </c>
      <c r="D7" s="655"/>
      <c r="E7" s="655"/>
      <c r="F7" s="655"/>
      <c r="G7" s="655"/>
      <c r="H7" s="655"/>
      <c r="I7" s="655"/>
      <c r="J7" s="324"/>
      <c r="K7" s="655"/>
      <c r="L7" s="324"/>
      <c r="M7" s="655"/>
      <c r="N7" s="655"/>
      <c r="O7" s="655"/>
      <c r="P7" s="655"/>
      <c r="Q7" s="655"/>
      <c r="R7" s="655"/>
      <c r="S7" s="655"/>
      <c r="T7" s="655"/>
      <c r="U7" s="655"/>
      <c r="V7" s="655"/>
      <c r="W7" s="655"/>
      <c r="X7" s="655"/>
      <c r="Y7" s="655"/>
      <c r="Z7" s="655"/>
      <c r="AA7" s="655"/>
      <c r="AB7" s="655"/>
      <c r="AC7" s="653"/>
    </row>
    <row r="8" spans="1:30" ht="125.25" customHeight="1" thickBot="1" x14ac:dyDescent="0.45">
      <c r="A8" s="43"/>
      <c r="B8" s="665"/>
      <c r="C8" s="44"/>
      <c r="D8" s="364"/>
      <c r="E8" s="364"/>
      <c r="F8" s="364"/>
      <c r="G8" s="364"/>
      <c r="H8" s="364"/>
      <c r="I8" s="364"/>
      <c r="J8" s="364"/>
      <c r="K8" s="364"/>
      <c r="L8" s="364"/>
      <c r="M8" s="364"/>
      <c r="N8" s="364"/>
      <c r="O8" s="364"/>
      <c r="P8" s="364"/>
      <c r="Q8" s="364"/>
      <c r="R8" s="364"/>
      <c r="S8" s="365"/>
      <c r="T8" s="364"/>
      <c r="U8" s="364"/>
      <c r="V8" s="364"/>
      <c r="W8" s="364"/>
      <c r="X8" s="364"/>
      <c r="Y8" s="366"/>
      <c r="Z8" s="364"/>
      <c r="AA8" s="364"/>
      <c r="AB8" s="45"/>
      <c r="AC8" s="46"/>
      <c r="AD8" s="1"/>
    </row>
    <row r="9" spans="1:30" ht="22.15" x14ac:dyDescent="0.55000000000000004">
      <c r="A9" s="671"/>
      <c r="B9" s="363"/>
      <c r="C9" s="356"/>
      <c r="D9" s="15"/>
      <c r="E9" s="15"/>
      <c r="F9" s="15"/>
      <c r="G9" s="15"/>
      <c r="H9" s="15"/>
      <c r="I9" s="15"/>
      <c r="J9" s="15"/>
      <c r="K9" s="15"/>
      <c r="L9" s="15"/>
      <c r="M9" s="15"/>
      <c r="N9" s="15"/>
      <c r="O9" s="15"/>
      <c r="P9" s="15"/>
      <c r="Q9" s="15"/>
      <c r="R9" s="15"/>
      <c r="S9" s="15"/>
      <c r="T9" s="15"/>
      <c r="U9" s="15"/>
      <c r="V9" s="15"/>
      <c r="W9" s="15"/>
      <c r="X9" s="15"/>
      <c r="Y9" s="15"/>
      <c r="Z9" s="15"/>
      <c r="AA9" s="15"/>
      <c r="AB9" s="256">
        <f t="shared" ref="AB9:AB18" si="0">SUM(D9:AA9)</f>
        <v>0</v>
      </c>
      <c r="AC9" s="383">
        <f t="shared" ref="AC9:AC18" si="1">+AB9*C9</f>
        <v>0</v>
      </c>
    </row>
    <row r="10" spans="1:30" ht="22.15" x14ac:dyDescent="0.55000000000000004">
      <c r="A10" s="671"/>
      <c r="B10" s="363"/>
      <c r="C10" s="357"/>
      <c r="D10" s="15"/>
      <c r="E10" s="15"/>
      <c r="F10" s="15"/>
      <c r="G10" s="15"/>
      <c r="H10" s="15"/>
      <c r="I10" s="15"/>
      <c r="J10" s="15"/>
      <c r="K10" s="15"/>
      <c r="L10" s="15"/>
      <c r="M10" s="15"/>
      <c r="N10" s="15"/>
      <c r="O10" s="15"/>
      <c r="P10" s="15"/>
      <c r="Q10" s="15"/>
      <c r="R10" s="15"/>
      <c r="S10" s="15"/>
      <c r="T10" s="15"/>
      <c r="U10" s="15"/>
      <c r="V10" s="15"/>
      <c r="W10" s="15"/>
      <c r="X10" s="15"/>
      <c r="Y10" s="15"/>
      <c r="Z10" s="15"/>
      <c r="AA10" s="15"/>
      <c r="AB10" s="256">
        <f t="shared" si="0"/>
        <v>0</v>
      </c>
      <c r="AC10" s="383">
        <f t="shared" si="1"/>
        <v>0</v>
      </c>
    </row>
    <row r="11" spans="1:30" ht="22.15" x14ac:dyDescent="0.55000000000000004">
      <c r="A11" s="671"/>
      <c r="B11" s="363"/>
      <c r="C11" s="357"/>
      <c r="D11" s="15"/>
      <c r="E11" s="15"/>
      <c r="F11" s="15"/>
      <c r="G11" s="15"/>
      <c r="H11" s="15"/>
      <c r="I11" s="15"/>
      <c r="J11" s="15"/>
      <c r="K11" s="15"/>
      <c r="L11" s="15"/>
      <c r="M11" s="15"/>
      <c r="N11" s="15"/>
      <c r="O11" s="15"/>
      <c r="P11" s="15"/>
      <c r="Q11" s="15"/>
      <c r="R11" s="15"/>
      <c r="S11" s="15"/>
      <c r="T11" s="15"/>
      <c r="U11" s="15"/>
      <c r="V11" s="15"/>
      <c r="W11" s="15"/>
      <c r="X11" s="15"/>
      <c r="Y11" s="15"/>
      <c r="Z11" s="15"/>
      <c r="AA11" s="15"/>
      <c r="AB11" s="256">
        <f t="shared" si="0"/>
        <v>0</v>
      </c>
      <c r="AC11" s="383">
        <f t="shared" si="1"/>
        <v>0</v>
      </c>
    </row>
    <row r="12" spans="1:30" ht="22.15" x14ac:dyDescent="0.55000000000000004">
      <c r="A12" s="671"/>
      <c r="B12" s="363"/>
      <c r="C12" s="358"/>
      <c r="D12" s="15"/>
      <c r="E12" s="15"/>
      <c r="F12" s="15"/>
      <c r="G12" s="15"/>
      <c r="H12" s="15"/>
      <c r="I12" s="15"/>
      <c r="J12" s="15"/>
      <c r="K12" s="15"/>
      <c r="L12" s="15"/>
      <c r="M12" s="15"/>
      <c r="N12" s="15"/>
      <c r="O12" s="15"/>
      <c r="P12" s="15"/>
      <c r="Q12" s="15"/>
      <c r="R12" s="15"/>
      <c r="S12" s="15"/>
      <c r="T12" s="15"/>
      <c r="U12" s="15"/>
      <c r="V12" s="15"/>
      <c r="W12" s="15"/>
      <c r="X12" s="15"/>
      <c r="Y12" s="15"/>
      <c r="Z12" s="15"/>
      <c r="AA12" s="15"/>
      <c r="AB12" s="256">
        <f t="shared" si="0"/>
        <v>0</v>
      </c>
      <c r="AC12" s="383">
        <f t="shared" si="1"/>
        <v>0</v>
      </c>
    </row>
    <row r="13" spans="1:30" ht="22.15" x14ac:dyDescent="0.55000000000000004">
      <c r="A13" s="671"/>
      <c r="B13" s="363"/>
      <c r="C13" s="358"/>
      <c r="D13" s="15"/>
      <c r="E13" s="15"/>
      <c r="F13" s="15"/>
      <c r="G13" s="15"/>
      <c r="H13" s="15"/>
      <c r="I13" s="15"/>
      <c r="J13" s="15"/>
      <c r="K13" s="15"/>
      <c r="L13" s="15"/>
      <c r="M13" s="15"/>
      <c r="N13" s="15"/>
      <c r="O13" s="15"/>
      <c r="P13" s="15"/>
      <c r="Q13" s="15"/>
      <c r="R13" s="15"/>
      <c r="S13" s="15"/>
      <c r="T13" s="15"/>
      <c r="U13" s="15"/>
      <c r="V13" s="15"/>
      <c r="W13" s="15"/>
      <c r="X13" s="15"/>
      <c r="Y13" s="15"/>
      <c r="Z13" s="15"/>
      <c r="AA13" s="15"/>
      <c r="AB13" s="256">
        <f t="shared" si="0"/>
        <v>0</v>
      </c>
      <c r="AC13" s="383">
        <f t="shared" si="1"/>
        <v>0</v>
      </c>
    </row>
    <row r="14" spans="1:30" ht="22.15" x14ac:dyDescent="0.55000000000000004">
      <c r="A14" s="671"/>
      <c r="B14" s="363"/>
      <c r="C14" s="358"/>
      <c r="D14" s="15"/>
      <c r="E14" s="15"/>
      <c r="F14" s="15"/>
      <c r="G14" s="15"/>
      <c r="H14" s="15"/>
      <c r="I14" s="15"/>
      <c r="J14" s="15"/>
      <c r="K14" s="15"/>
      <c r="L14" s="15"/>
      <c r="M14" s="15"/>
      <c r="N14" s="15"/>
      <c r="O14" s="15"/>
      <c r="P14" s="15"/>
      <c r="Q14" s="15"/>
      <c r="R14" s="15"/>
      <c r="S14" s="15"/>
      <c r="T14" s="15"/>
      <c r="U14" s="15"/>
      <c r="V14" s="15"/>
      <c r="W14" s="15"/>
      <c r="X14" s="15"/>
      <c r="Y14" s="15"/>
      <c r="Z14" s="15"/>
      <c r="AA14" s="15"/>
      <c r="AB14" s="256">
        <f t="shared" si="0"/>
        <v>0</v>
      </c>
      <c r="AC14" s="383">
        <f t="shared" si="1"/>
        <v>0</v>
      </c>
    </row>
    <row r="15" spans="1:30" ht="22.15" x14ac:dyDescent="0.55000000000000004">
      <c r="A15" s="671"/>
      <c r="B15" s="363"/>
      <c r="C15" s="358"/>
      <c r="D15" s="15"/>
      <c r="E15" s="15"/>
      <c r="F15" s="15"/>
      <c r="G15" s="15"/>
      <c r="H15" s="15"/>
      <c r="I15" s="15"/>
      <c r="J15" s="15"/>
      <c r="K15" s="15"/>
      <c r="L15" s="15"/>
      <c r="M15" s="15"/>
      <c r="N15" s="15"/>
      <c r="O15" s="15"/>
      <c r="P15" s="15"/>
      <c r="Q15" s="15"/>
      <c r="R15" s="15"/>
      <c r="S15" s="15"/>
      <c r="T15" s="15"/>
      <c r="U15" s="15"/>
      <c r="V15" s="15"/>
      <c r="W15" s="15"/>
      <c r="X15" s="15"/>
      <c r="Y15" s="15"/>
      <c r="Z15" s="15"/>
      <c r="AA15" s="15"/>
      <c r="AB15" s="256">
        <f t="shared" si="0"/>
        <v>0</v>
      </c>
      <c r="AC15" s="383">
        <f t="shared" si="1"/>
        <v>0</v>
      </c>
    </row>
    <row r="16" spans="1:30" ht="22.15" x14ac:dyDescent="0.55000000000000004">
      <c r="A16" s="671"/>
      <c r="B16" s="363"/>
      <c r="C16" s="358"/>
      <c r="D16" s="15"/>
      <c r="E16" s="15"/>
      <c r="F16" s="15"/>
      <c r="G16" s="15"/>
      <c r="H16" s="15"/>
      <c r="I16" s="15"/>
      <c r="J16" s="15"/>
      <c r="K16" s="15"/>
      <c r="L16" s="15"/>
      <c r="M16" s="15"/>
      <c r="N16" s="15"/>
      <c r="O16" s="15"/>
      <c r="P16" s="15"/>
      <c r="Q16" s="15"/>
      <c r="R16" s="15"/>
      <c r="S16" s="15"/>
      <c r="T16" s="15"/>
      <c r="U16" s="15"/>
      <c r="V16" s="15"/>
      <c r="W16" s="15"/>
      <c r="X16" s="15"/>
      <c r="Y16" s="15"/>
      <c r="Z16" s="15"/>
      <c r="AA16" s="15"/>
      <c r="AB16" s="256">
        <f t="shared" si="0"/>
        <v>0</v>
      </c>
      <c r="AC16" s="383">
        <f t="shared" si="1"/>
        <v>0</v>
      </c>
    </row>
    <row r="17" spans="1:29" ht="20.25" x14ac:dyDescent="0.55000000000000004">
      <c r="A17" s="671"/>
      <c r="B17" s="360"/>
      <c r="C17" s="358"/>
      <c r="D17" s="15"/>
      <c r="E17" s="15"/>
      <c r="F17" s="15"/>
      <c r="G17" s="15"/>
      <c r="H17" s="15"/>
      <c r="I17" s="15"/>
      <c r="J17" s="15"/>
      <c r="K17" s="15"/>
      <c r="L17" s="15"/>
      <c r="M17" s="15"/>
      <c r="N17" s="15"/>
      <c r="O17" s="15"/>
      <c r="P17" s="15"/>
      <c r="Q17" s="15"/>
      <c r="R17" s="15"/>
      <c r="S17" s="15"/>
      <c r="T17" s="15"/>
      <c r="U17" s="15"/>
      <c r="V17" s="15"/>
      <c r="W17" s="15"/>
      <c r="X17" s="15"/>
      <c r="Y17" s="15"/>
      <c r="Z17" s="15"/>
      <c r="AA17" s="15"/>
      <c r="AB17" s="256">
        <f t="shared" si="0"/>
        <v>0</v>
      </c>
      <c r="AC17" s="383">
        <f t="shared" si="1"/>
        <v>0</v>
      </c>
    </row>
    <row r="18" spans="1:29" ht="20.65" thickBot="1" x14ac:dyDescent="0.6">
      <c r="A18" s="671"/>
      <c r="B18" s="361"/>
      <c r="C18" s="358"/>
      <c r="D18" s="15"/>
      <c r="E18" s="15"/>
      <c r="F18" s="15"/>
      <c r="G18" s="15"/>
      <c r="H18" s="15"/>
      <c r="I18" s="15"/>
      <c r="J18" s="15"/>
      <c r="K18" s="15"/>
      <c r="L18" s="15"/>
      <c r="M18" s="15"/>
      <c r="N18" s="15"/>
      <c r="O18" s="15"/>
      <c r="P18" s="15"/>
      <c r="Q18" s="15"/>
      <c r="R18" s="15"/>
      <c r="S18" s="15"/>
      <c r="T18" s="15"/>
      <c r="U18" s="15"/>
      <c r="V18" s="15"/>
      <c r="W18" s="15"/>
      <c r="X18" s="15"/>
      <c r="Y18" s="15"/>
      <c r="Z18" s="15"/>
      <c r="AA18" s="15"/>
      <c r="AB18" s="256">
        <f t="shared" si="0"/>
        <v>0</v>
      </c>
      <c r="AC18" s="383">
        <f t="shared" si="1"/>
        <v>0</v>
      </c>
    </row>
    <row r="19" spans="1:29" ht="20.65" thickBot="1" x14ac:dyDescent="0.6">
      <c r="B19" s="48" t="s">
        <v>31</v>
      </c>
      <c r="C19" s="49"/>
      <c r="D19" s="380">
        <f t="shared" ref="D19:AA19" si="2">SUMPRODUCT($C9:$C18,D9:D18)</f>
        <v>0</v>
      </c>
      <c r="E19" s="380">
        <f t="shared" si="2"/>
        <v>0</v>
      </c>
      <c r="F19" s="380">
        <f t="shared" si="2"/>
        <v>0</v>
      </c>
      <c r="G19" s="380">
        <f t="shared" si="2"/>
        <v>0</v>
      </c>
      <c r="H19" s="380">
        <f t="shared" si="2"/>
        <v>0</v>
      </c>
      <c r="I19" s="380">
        <f t="shared" si="2"/>
        <v>0</v>
      </c>
      <c r="J19" s="380">
        <f t="shared" si="2"/>
        <v>0</v>
      </c>
      <c r="K19" s="380">
        <f t="shared" si="2"/>
        <v>0</v>
      </c>
      <c r="L19" s="380">
        <f t="shared" si="2"/>
        <v>0</v>
      </c>
      <c r="M19" s="380">
        <f t="shared" si="2"/>
        <v>0</v>
      </c>
      <c r="N19" s="380">
        <f t="shared" si="2"/>
        <v>0</v>
      </c>
      <c r="O19" s="380">
        <f t="shared" si="2"/>
        <v>0</v>
      </c>
      <c r="P19" s="380">
        <f t="shared" si="2"/>
        <v>0</v>
      </c>
      <c r="Q19" s="380">
        <f t="shared" si="2"/>
        <v>0</v>
      </c>
      <c r="R19" s="380">
        <f t="shared" si="2"/>
        <v>0</v>
      </c>
      <c r="S19" s="380">
        <f t="shared" si="2"/>
        <v>0</v>
      </c>
      <c r="T19" s="380">
        <f t="shared" si="2"/>
        <v>0</v>
      </c>
      <c r="U19" s="380">
        <f t="shared" si="2"/>
        <v>0</v>
      </c>
      <c r="V19" s="380">
        <f t="shared" si="2"/>
        <v>0</v>
      </c>
      <c r="W19" s="380">
        <f t="shared" si="2"/>
        <v>0</v>
      </c>
      <c r="X19" s="380">
        <f t="shared" si="2"/>
        <v>0</v>
      </c>
      <c r="Y19" s="380">
        <f t="shared" si="2"/>
        <v>0</v>
      </c>
      <c r="Z19" s="380">
        <f t="shared" si="2"/>
        <v>0</v>
      </c>
      <c r="AA19" s="380">
        <f t="shared" si="2"/>
        <v>0</v>
      </c>
      <c r="AB19" s="380"/>
      <c r="AC19" s="16"/>
    </row>
    <row r="20" spans="1:29" ht="13.15" thickBot="1" x14ac:dyDescent="0.4">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row>
    <row r="21" spans="1:29" ht="13.15" thickBot="1" x14ac:dyDescent="0.4">
      <c r="B21" s="52" t="s">
        <v>32</v>
      </c>
      <c r="C21" s="668"/>
      <c r="D21" s="669"/>
      <c r="E21" s="669"/>
      <c r="F21" s="669"/>
      <c r="G21" s="669"/>
      <c r="H21" s="669"/>
      <c r="I21" s="669"/>
      <c r="J21" s="669"/>
      <c r="K21" s="669"/>
      <c r="L21" s="669"/>
      <c r="M21" s="669"/>
      <c r="N21" s="669"/>
      <c r="O21" s="669"/>
      <c r="P21" s="669"/>
      <c r="Q21" s="669"/>
      <c r="R21" s="669"/>
      <c r="S21" s="669"/>
      <c r="T21" s="669"/>
      <c r="U21" s="669"/>
      <c r="V21" s="669"/>
      <c r="W21" s="669"/>
      <c r="X21" s="669"/>
      <c r="Y21" s="669"/>
      <c r="Z21" s="669"/>
      <c r="AA21" s="669"/>
      <c r="AB21" s="670"/>
    </row>
    <row r="22" spans="1:29" x14ac:dyDescent="0.35">
      <c r="B22" s="53" t="s">
        <v>33</v>
      </c>
      <c r="C22" s="54"/>
      <c r="D22" s="51"/>
      <c r="E22" s="51"/>
      <c r="F22" s="51"/>
      <c r="G22" s="51"/>
      <c r="H22" s="51"/>
      <c r="I22" s="51"/>
      <c r="J22" s="51"/>
      <c r="K22" s="51"/>
      <c r="L22" s="51"/>
      <c r="M22" s="51"/>
      <c r="N22" s="51"/>
      <c r="O22" s="51"/>
      <c r="P22" s="51"/>
      <c r="Q22" s="51"/>
      <c r="R22" s="51"/>
      <c r="S22" s="51"/>
      <c r="T22" s="51"/>
      <c r="U22" s="51"/>
      <c r="V22" s="51"/>
      <c r="W22" s="51"/>
      <c r="X22" s="51"/>
      <c r="Y22" s="51"/>
      <c r="Z22" s="51"/>
      <c r="AA22" s="51"/>
      <c r="AB22" s="51"/>
    </row>
    <row r="23" spans="1:29" x14ac:dyDescent="0.35">
      <c r="C23">
        <v>100</v>
      </c>
      <c r="V23" s="659"/>
    </row>
    <row r="24" spans="1:29" x14ac:dyDescent="0.35">
      <c r="V24" s="659"/>
    </row>
    <row r="25" spans="1:29" x14ac:dyDescent="0.35">
      <c r="V25" s="659"/>
    </row>
    <row r="26" spans="1:29" x14ac:dyDescent="0.35">
      <c r="V26" s="659"/>
    </row>
    <row r="27" spans="1:29" x14ac:dyDescent="0.35">
      <c r="V27" s="659"/>
    </row>
    <row r="28" spans="1:29" x14ac:dyDescent="0.35">
      <c r="V28" s="659"/>
    </row>
    <row r="29" spans="1:29" x14ac:dyDescent="0.35">
      <c r="V29" s="660"/>
    </row>
    <row r="30" spans="1:29" x14ac:dyDescent="0.35">
      <c r="V30" s="660"/>
    </row>
    <row r="31" spans="1:29" x14ac:dyDescent="0.35">
      <c r="V31" s="660"/>
    </row>
    <row r="32" spans="1:29" x14ac:dyDescent="0.35">
      <c r="V32" s="660"/>
    </row>
    <row r="33" spans="22:22" x14ac:dyDescent="0.35">
      <c r="V33" s="66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82" t="s">
        <v>79</v>
      </c>
    </row>
    <row r="2" spans="1:28" ht="117.75" customHeight="1" thickBot="1" x14ac:dyDescent="0.4">
      <c r="B2" s="132" t="s">
        <v>45</v>
      </c>
      <c r="C2" s="178" t="s">
        <v>5</v>
      </c>
      <c r="D2" s="109"/>
      <c r="E2" s="110" t="s">
        <v>5</v>
      </c>
      <c r="F2" s="784"/>
      <c r="G2" s="785"/>
      <c r="H2" s="785"/>
      <c r="I2" s="785"/>
      <c r="J2" s="785"/>
      <c r="K2" s="785"/>
      <c r="L2" s="785"/>
      <c r="M2" s="785"/>
      <c r="N2" s="785"/>
      <c r="O2" s="785"/>
      <c r="P2" s="785"/>
      <c r="Q2" s="786"/>
      <c r="R2" s="785"/>
      <c r="S2" s="787"/>
      <c r="T2" s="787"/>
      <c r="U2" s="787"/>
      <c r="V2" s="788"/>
      <c r="W2" s="788"/>
      <c r="X2" s="788"/>
      <c r="Y2" s="788"/>
      <c r="Z2" s="789"/>
    </row>
    <row r="3" spans="1:28" ht="13.5" thickBot="1" x14ac:dyDescent="0.45">
      <c r="B3" s="163" t="s">
        <v>46</v>
      </c>
      <c r="C3" s="111"/>
      <c r="D3" s="107"/>
      <c r="E3" s="170"/>
      <c r="F3" s="169"/>
      <c r="G3" s="107"/>
      <c r="H3" s="107"/>
      <c r="I3" s="107"/>
      <c r="J3" s="107"/>
      <c r="K3" s="107"/>
      <c r="L3" s="107"/>
      <c r="M3" s="107"/>
      <c r="N3" s="107"/>
      <c r="O3" s="107"/>
      <c r="P3" s="107"/>
      <c r="Q3" s="107"/>
      <c r="R3" s="107"/>
      <c r="S3" s="107"/>
      <c r="T3" s="107"/>
      <c r="U3" s="107"/>
      <c r="V3" s="107"/>
      <c r="W3" s="107"/>
      <c r="X3" s="107"/>
      <c r="Y3" s="107"/>
      <c r="Z3" s="385"/>
      <c r="AA3" s="308" t="s">
        <v>66</v>
      </c>
    </row>
    <row r="4" spans="1:28" ht="13.15" thickBot="1" x14ac:dyDescent="0.4">
      <c r="B4" s="305"/>
      <c r="C4" s="112">
        <v>100</v>
      </c>
      <c r="D4" s="15">
        <v>10</v>
      </c>
      <c r="E4" s="105">
        <f t="shared" ref="E4:E26" si="0">+C4/D4</f>
        <v>10</v>
      </c>
      <c r="F4" s="137"/>
      <c r="G4" s="15"/>
      <c r="H4" s="15"/>
      <c r="I4" s="15"/>
      <c r="J4" s="15"/>
      <c r="K4" s="15"/>
      <c r="L4" s="15"/>
      <c r="M4" s="15"/>
      <c r="N4" s="15"/>
      <c r="O4" s="15"/>
      <c r="P4" s="15"/>
      <c r="Q4" s="15"/>
      <c r="R4" s="15"/>
      <c r="S4" s="15"/>
      <c r="T4" s="15"/>
      <c r="U4" s="15"/>
      <c r="V4" s="15"/>
      <c r="W4" s="15"/>
      <c r="X4" s="15"/>
      <c r="Y4" s="15"/>
      <c r="Z4" s="315"/>
      <c r="AA4" s="386"/>
    </row>
    <row r="5" spans="1:28" ht="13.15" thickBot="1" x14ac:dyDescent="0.4">
      <c r="B5" s="306"/>
      <c r="C5" s="112">
        <v>100</v>
      </c>
      <c r="D5" s="15">
        <v>10</v>
      </c>
      <c r="E5" s="105">
        <f t="shared" si="0"/>
        <v>10</v>
      </c>
      <c r="F5" s="137"/>
      <c r="G5" s="15"/>
      <c r="H5" s="15"/>
      <c r="I5" s="15"/>
      <c r="J5" s="15"/>
      <c r="K5" s="15"/>
      <c r="L5" s="15"/>
      <c r="M5" s="15"/>
      <c r="N5" s="15"/>
      <c r="O5" s="15"/>
      <c r="P5" s="15"/>
      <c r="Q5" s="15"/>
      <c r="R5" s="15"/>
      <c r="S5" s="15"/>
      <c r="T5" s="15"/>
      <c r="U5" s="15"/>
      <c r="V5" s="15"/>
      <c r="W5" s="15"/>
      <c r="X5" s="15"/>
      <c r="Y5" s="15"/>
      <c r="Z5" s="315"/>
      <c r="AA5" s="310"/>
      <c r="AB5" s="138"/>
    </row>
    <row r="6" spans="1:28" x14ac:dyDescent="0.35">
      <c r="B6" s="306"/>
      <c r="C6" s="112">
        <v>100</v>
      </c>
      <c r="D6" s="15">
        <v>10</v>
      </c>
      <c r="E6" s="105">
        <f t="shared" si="0"/>
        <v>10</v>
      </c>
      <c r="F6" s="137"/>
      <c r="G6" s="15"/>
      <c r="H6" s="15"/>
      <c r="I6" s="15"/>
      <c r="J6" s="15"/>
      <c r="K6" s="15"/>
      <c r="L6" s="15"/>
      <c r="M6" s="15"/>
      <c r="N6" s="15"/>
      <c r="O6" s="15"/>
      <c r="P6" s="15"/>
      <c r="Q6" s="15"/>
      <c r="R6" s="15"/>
      <c r="S6" s="15"/>
      <c r="T6" s="15"/>
      <c r="U6" s="15"/>
      <c r="V6" s="15"/>
      <c r="W6" s="15"/>
      <c r="X6" s="15"/>
      <c r="Y6" s="15"/>
      <c r="Z6" s="315"/>
      <c r="AA6" s="310"/>
    </row>
    <row r="7" spans="1:28" x14ac:dyDescent="0.35">
      <c r="B7" s="306"/>
      <c r="C7" s="112">
        <v>100</v>
      </c>
      <c r="D7" s="15">
        <v>10</v>
      </c>
      <c r="E7" s="105">
        <f t="shared" si="0"/>
        <v>10</v>
      </c>
      <c r="F7" s="137"/>
      <c r="G7" s="15"/>
      <c r="H7" s="15"/>
      <c r="I7" s="15"/>
      <c r="J7" s="15"/>
      <c r="K7" s="15"/>
      <c r="L7" s="15"/>
      <c r="M7" s="15"/>
      <c r="N7" s="15"/>
      <c r="O7" s="15"/>
      <c r="P7" s="15"/>
      <c r="Q7" s="15"/>
      <c r="R7" s="15"/>
      <c r="S7" s="15"/>
      <c r="T7" s="15"/>
      <c r="U7" s="15"/>
      <c r="V7" s="15"/>
      <c r="W7" s="15"/>
      <c r="X7" s="15"/>
      <c r="Y7" s="15"/>
      <c r="Z7" s="315"/>
      <c r="AA7" s="310"/>
    </row>
    <row r="8" spans="1:28" x14ac:dyDescent="0.35">
      <c r="B8" s="306"/>
      <c r="C8" s="112">
        <v>100</v>
      </c>
      <c r="D8" s="15">
        <v>10</v>
      </c>
      <c r="E8" s="105">
        <f t="shared" si="0"/>
        <v>10</v>
      </c>
      <c r="F8" s="137"/>
      <c r="G8" s="15"/>
      <c r="H8" s="15"/>
      <c r="I8" s="15"/>
      <c r="J8" s="15"/>
      <c r="K8" s="15"/>
      <c r="L8" s="15"/>
      <c r="M8" s="15"/>
      <c r="N8" s="15"/>
      <c r="O8" s="15"/>
      <c r="P8" s="15"/>
      <c r="Q8" s="15"/>
      <c r="R8" s="15"/>
      <c r="S8" s="15"/>
      <c r="T8" s="15"/>
      <c r="U8" s="15"/>
      <c r="V8" s="15"/>
      <c r="W8" s="15"/>
      <c r="X8" s="15"/>
      <c r="Y8" s="15"/>
      <c r="Z8" s="315"/>
      <c r="AA8" s="310"/>
    </row>
    <row r="9" spans="1:28" x14ac:dyDescent="0.35">
      <c r="B9" s="306"/>
      <c r="C9" s="112">
        <v>100</v>
      </c>
      <c r="D9" s="15">
        <v>10</v>
      </c>
      <c r="E9" s="105">
        <f t="shared" si="0"/>
        <v>10</v>
      </c>
      <c r="F9" s="137"/>
      <c r="G9" s="15"/>
      <c r="H9" s="15"/>
      <c r="I9" s="15"/>
      <c r="J9" s="15"/>
      <c r="K9" s="15"/>
      <c r="L9" s="15"/>
      <c r="M9" s="15"/>
      <c r="N9" s="15"/>
      <c r="O9" s="15"/>
      <c r="P9" s="15"/>
      <c r="Q9" s="15"/>
      <c r="R9" s="15"/>
      <c r="S9" s="15"/>
      <c r="T9" s="15"/>
      <c r="U9" s="15"/>
      <c r="V9" s="15"/>
      <c r="W9" s="15"/>
      <c r="X9" s="15"/>
      <c r="Y9" s="15"/>
      <c r="Z9" s="315"/>
      <c r="AA9" s="310"/>
    </row>
    <row r="10" spans="1:28" x14ac:dyDescent="0.35">
      <c r="B10" s="306"/>
      <c r="C10" s="112">
        <v>100</v>
      </c>
      <c r="D10" s="15">
        <v>10</v>
      </c>
      <c r="E10" s="105">
        <f t="shared" si="0"/>
        <v>10</v>
      </c>
      <c r="F10" s="137"/>
      <c r="G10" s="15"/>
      <c r="H10" s="15"/>
      <c r="I10" s="15"/>
      <c r="J10" s="15"/>
      <c r="K10" s="15"/>
      <c r="L10" s="15"/>
      <c r="M10" s="15"/>
      <c r="N10" s="15"/>
      <c r="O10" s="15"/>
      <c r="P10" s="15"/>
      <c r="Q10" s="15"/>
      <c r="R10" s="15"/>
      <c r="S10" s="15"/>
      <c r="T10" s="15"/>
      <c r="U10" s="15"/>
      <c r="V10" s="15"/>
      <c r="W10" s="15"/>
      <c r="X10" s="15"/>
      <c r="Y10" s="15"/>
      <c r="Z10" s="315"/>
      <c r="AA10" s="310"/>
    </row>
    <row r="11" spans="1:28" x14ac:dyDescent="0.35">
      <c r="B11" s="306"/>
      <c r="C11" s="112">
        <v>100</v>
      </c>
      <c r="D11" s="15">
        <v>10</v>
      </c>
      <c r="E11" s="105">
        <f t="shared" si="0"/>
        <v>10</v>
      </c>
      <c r="F11" s="137"/>
      <c r="G11" s="15"/>
      <c r="H11" s="15"/>
      <c r="I11" s="15"/>
      <c r="J11" s="15"/>
      <c r="K11" s="15"/>
      <c r="L11" s="15"/>
      <c r="M11" s="15"/>
      <c r="N11" s="15"/>
      <c r="O11" s="15"/>
      <c r="P11" s="15"/>
      <c r="Q11" s="15"/>
      <c r="R11" s="15"/>
      <c r="S11" s="15"/>
      <c r="T11" s="15"/>
      <c r="U11" s="15"/>
      <c r="V11" s="15"/>
      <c r="W11" s="15"/>
      <c r="X11" s="15"/>
      <c r="Y11" s="15"/>
      <c r="Z11" s="315"/>
      <c r="AA11" s="310"/>
    </row>
    <row r="12" spans="1:28" x14ac:dyDescent="0.35">
      <c r="B12" s="306"/>
      <c r="C12" s="112">
        <v>100</v>
      </c>
      <c r="D12" s="15">
        <v>10</v>
      </c>
      <c r="E12" s="105">
        <f t="shared" si="0"/>
        <v>10</v>
      </c>
      <c r="F12" s="137"/>
      <c r="G12" s="15"/>
      <c r="H12" s="15"/>
      <c r="I12" s="15"/>
      <c r="J12" s="15"/>
      <c r="K12" s="15"/>
      <c r="L12" s="15"/>
      <c r="M12" s="15"/>
      <c r="N12" s="15"/>
      <c r="O12" s="15"/>
      <c r="P12" s="15"/>
      <c r="Q12" s="15"/>
      <c r="R12" s="15"/>
      <c r="S12" s="15"/>
      <c r="T12" s="15"/>
      <c r="U12" s="15"/>
      <c r="V12" s="15"/>
      <c r="W12" s="15"/>
      <c r="X12" s="15"/>
      <c r="Y12" s="15"/>
      <c r="Z12" s="315"/>
      <c r="AA12" s="310"/>
    </row>
    <row r="13" spans="1:28" x14ac:dyDescent="0.35">
      <c r="B13" s="306"/>
      <c r="C13" s="112">
        <v>100</v>
      </c>
      <c r="D13" s="15">
        <v>10</v>
      </c>
      <c r="E13" s="105">
        <f t="shared" si="0"/>
        <v>10</v>
      </c>
      <c r="F13" s="137"/>
      <c r="G13" s="15"/>
      <c r="H13" s="15"/>
      <c r="I13" s="15"/>
      <c r="J13" s="15"/>
      <c r="K13" s="15"/>
      <c r="L13" s="15"/>
      <c r="M13" s="15"/>
      <c r="N13" s="15"/>
      <c r="O13" s="15"/>
      <c r="P13" s="15"/>
      <c r="Q13" s="15"/>
      <c r="R13" s="15"/>
      <c r="S13" s="15"/>
      <c r="T13" s="15"/>
      <c r="U13" s="15"/>
      <c r="V13" s="15"/>
      <c r="W13" s="15"/>
      <c r="X13" s="15"/>
      <c r="Y13" s="15"/>
      <c r="Z13" s="315"/>
      <c r="AA13" s="310"/>
    </row>
    <row r="14" spans="1:28" x14ac:dyDescent="0.35">
      <c r="B14" s="306"/>
      <c r="C14" s="112">
        <v>100</v>
      </c>
      <c r="D14" s="15">
        <v>10</v>
      </c>
      <c r="E14" s="105">
        <f t="shared" si="0"/>
        <v>10</v>
      </c>
      <c r="F14" s="137"/>
      <c r="G14" s="15"/>
      <c r="H14" s="15"/>
      <c r="I14" s="15"/>
      <c r="J14" s="15"/>
      <c r="K14" s="15"/>
      <c r="L14" s="15"/>
      <c r="M14" s="15"/>
      <c r="N14" s="15"/>
      <c r="O14" s="15"/>
      <c r="P14" s="15"/>
      <c r="Q14" s="15"/>
      <c r="R14" s="15"/>
      <c r="S14" s="15"/>
      <c r="T14" s="15"/>
      <c r="U14" s="15"/>
      <c r="V14" s="15"/>
      <c r="W14" s="15"/>
      <c r="X14" s="15"/>
      <c r="Y14" s="15"/>
      <c r="Z14" s="315"/>
      <c r="AA14" s="310"/>
    </row>
    <row r="15" spans="1:28" x14ac:dyDescent="0.35">
      <c r="B15" s="306"/>
      <c r="C15" s="112">
        <v>100</v>
      </c>
      <c r="D15" s="15">
        <v>10</v>
      </c>
      <c r="E15" s="105">
        <f t="shared" si="0"/>
        <v>10</v>
      </c>
      <c r="F15" s="137"/>
      <c r="G15" s="15"/>
      <c r="H15" s="15"/>
      <c r="I15" s="15"/>
      <c r="J15" s="15"/>
      <c r="K15" s="15"/>
      <c r="L15" s="15"/>
      <c r="M15" s="15"/>
      <c r="N15" s="15"/>
      <c r="O15" s="15"/>
      <c r="P15" s="15"/>
      <c r="Q15" s="15"/>
      <c r="R15" s="15"/>
      <c r="S15" s="15"/>
      <c r="T15" s="15"/>
      <c r="U15" s="15"/>
      <c r="V15" s="15"/>
      <c r="W15" s="15"/>
      <c r="X15" s="15"/>
      <c r="Y15" s="15"/>
      <c r="Z15" s="315"/>
      <c r="AA15" s="310"/>
    </row>
    <row r="16" spans="1:28" x14ac:dyDescent="0.35">
      <c r="B16" s="306"/>
      <c r="C16" s="112">
        <v>100</v>
      </c>
      <c r="D16" s="15">
        <v>10</v>
      </c>
      <c r="E16" s="105">
        <f t="shared" si="0"/>
        <v>10</v>
      </c>
      <c r="F16" s="137"/>
      <c r="G16" s="15"/>
      <c r="H16" s="15"/>
      <c r="I16" s="15"/>
      <c r="J16" s="15"/>
      <c r="K16" s="15"/>
      <c r="L16" s="15"/>
      <c r="M16" s="15"/>
      <c r="N16" s="15"/>
      <c r="O16" s="15"/>
      <c r="P16" s="15"/>
      <c r="Q16" s="15"/>
      <c r="R16" s="15"/>
      <c r="S16" s="15"/>
      <c r="T16" s="15"/>
      <c r="U16" s="15"/>
      <c r="V16" s="15"/>
      <c r="W16" s="15"/>
      <c r="X16" s="15"/>
      <c r="Y16" s="15"/>
      <c r="Z16" s="315"/>
      <c r="AA16" s="310"/>
    </row>
    <row r="17" spans="2:27" x14ac:dyDescent="0.35">
      <c r="B17" s="306"/>
      <c r="C17" s="112">
        <v>100</v>
      </c>
      <c r="D17" s="15">
        <v>10</v>
      </c>
      <c r="E17" s="105">
        <f t="shared" si="0"/>
        <v>10</v>
      </c>
      <c r="F17" s="137"/>
      <c r="G17" s="15"/>
      <c r="H17" s="15"/>
      <c r="I17" s="15"/>
      <c r="J17" s="15"/>
      <c r="K17" s="15"/>
      <c r="L17" s="15"/>
      <c r="M17" s="15"/>
      <c r="N17" s="15"/>
      <c r="O17" s="15"/>
      <c r="P17" s="15"/>
      <c r="Q17" s="15"/>
      <c r="R17" s="15"/>
      <c r="S17" s="15"/>
      <c r="T17" s="15"/>
      <c r="U17" s="15"/>
      <c r="V17" s="15"/>
      <c r="W17" s="15"/>
      <c r="X17" s="15"/>
      <c r="Y17" s="15"/>
      <c r="Z17" s="315"/>
      <c r="AA17" s="310"/>
    </row>
    <row r="18" spans="2:27" x14ac:dyDescent="0.35">
      <c r="B18" s="287"/>
      <c r="C18" s="112">
        <v>100</v>
      </c>
      <c r="D18" s="15">
        <v>10</v>
      </c>
      <c r="E18" s="105">
        <f t="shared" si="0"/>
        <v>10</v>
      </c>
      <c r="F18" s="137"/>
      <c r="G18" s="15"/>
      <c r="H18" s="15"/>
      <c r="I18" s="15"/>
      <c r="J18" s="15"/>
      <c r="K18" s="15"/>
      <c r="L18" s="15"/>
      <c r="M18" s="15"/>
      <c r="N18" s="15"/>
      <c r="O18" s="15"/>
      <c r="P18" s="15"/>
      <c r="Q18" s="15"/>
      <c r="R18" s="15"/>
      <c r="S18" s="15"/>
      <c r="T18" s="15"/>
      <c r="U18" s="15"/>
      <c r="V18" s="15"/>
      <c r="W18" s="15"/>
      <c r="X18" s="15"/>
      <c r="Y18" s="15"/>
      <c r="Z18" s="315"/>
      <c r="AA18" s="310"/>
    </row>
    <row r="19" spans="2:27" x14ac:dyDescent="0.35">
      <c r="B19" s="306"/>
      <c r="C19" s="112">
        <v>100</v>
      </c>
      <c r="D19" s="15">
        <v>10</v>
      </c>
      <c r="E19" s="105">
        <f t="shared" si="0"/>
        <v>10</v>
      </c>
      <c r="F19" s="137"/>
      <c r="G19" s="15"/>
      <c r="H19" s="15"/>
      <c r="I19" s="15"/>
      <c r="J19" s="15"/>
      <c r="K19" s="15"/>
      <c r="L19" s="15"/>
      <c r="M19" s="15"/>
      <c r="N19" s="15"/>
      <c r="O19" s="15"/>
      <c r="P19" s="15"/>
      <c r="Q19" s="15"/>
      <c r="R19" s="15"/>
      <c r="S19" s="15"/>
      <c r="T19" s="15"/>
      <c r="U19" s="15"/>
      <c r="V19" s="15"/>
      <c r="W19" s="15"/>
      <c r="X19" s="15"/>
      <c r="Y19" s="15"/>
      <c r="Z19" s="315"/>
      <c r="AA19" s="310"/>
    </row>
    <row r="20" spans="2:27" x14ac:dyDescent="0.35">
      <c r="B20" s="306"/>
      <c r="C20" s="112">
        <v>100</v>
      </c>
      <c r="D20" s="15">
        <v>10</v>
      </c>
      <c r="E20" s="105">
        <f>+C20/D20</f>
        <v>10</v>
      </c>
      <c r="F20" s="137"/>
      <c r="G20" s="15"/>
      <c r="H20" s="15"/>
      <c r="I20" s="15"/>
      <c r="J20" s="15"/>
      <c r="K20" s="15"/>
      <c r="L20" s="15"/>
      <c r="M20" s="15"/>
      <c r="N20" s="15"/>
      <c r="O20" s="15"/>
      <c r="P20" s="15"/>
      <c r="Q20" s="15"/>
      <c r="R20" s="15"/>
      <c r="S20" s="15"/>
      <c r="T20" s="15"/>
      <c r="U20" s="15"/>
      <c r="V20" s="15"/>
      <c r="W20" s="15"/>
      <c r="X20" s="15"/>
      <c r="Y20" s="15"/>
      <c r="Z20" s="315"/>
      <c r="AA20" s="310"/>
    </row>
    <row r="21" spans="2:27" x14ac:dyDescent="0.35">
      <c r="B21" s="306"/>
      <c r="C21" s="112">
        <v>100</v>
      </c>
      <c r="D21" s="15">
        <v>10</v>
      </c>
      <c r="E21" s="105">
        <f t="shared" si="0"/>
        <v>10</v>
      </c>
      <c r="F21" s="137"/>
      <c r="G21" s="15"/>
      <c r="H21" s="15"/>
      <c r="I21" s="15"/>
      <c r="J21" s="15"/>
      <c r="K21" s="15"/>
      <c r="L21" s="15"/>
      <c r="M21" s="15"/>
      <c r="N21" s="15"/>
      <c r="O21" s="15"/>
      <c r="P21" s="15"/>
      <c r="Q21" s="15"/>
      <c r="R21" s="15"/>
      <c r="S21" s="15"/>
      <c r="T21" s="15"/>
      <c r="U21" s="15"/>
      <c r="V21" s="15"/>
      <c r="W21" s="15"/>
      <c r="X21" s="15"/>
      <c r="Y21" s="15"/>
      <c r="Z21" s="315"/>
      <c r="AA21" s="310"/>
    </row>
    <row r="22" spans="2:27" x14ac:dyDescent="0.35">
      <c r="B22" s="306"/>
      <c r="C22" s="112">
        <v>100</v>
      </c>
      <c r="D22" s="15">
        <v>10</v>
      </c>
      <c r="E22" s="105">
        <f t="shared" si="0"/>
        <v>10</v>
      </c>
      <c r="F22" s="137"/>
      <c r="G22" s="15"/>
      <c r="H22" s="15"/>
      <c r="I22" s="15"/>
      <c r="J22" s="15"/>
      <c r="K22" s="15"/>
      <c r="L22" s="15"/>
      <c r="M22" s="15"/>
      <c r="N22" s="15"/>
      <c r="O22" s="15"/>
      <c r="P22" s="15"/>
      <c r="Q22" s="15"/>
      <c r="R22" s="15"/>
      <c r="S22" s="15"/>
      <c r="T22" s="15"/>
      <c r="U22" s="15"/>
      <c r="V22" s="15"/>
      <c r="W22" s="15"/>
      <c r="X22" s="15"/>
      <c r="Y22" s="15"/>
      <c r="Z22" s="315"/>
      <c r="AA22" s="310"/>
    </row>
    <row r="23" spans="2:27" x14ac:dyDescent="0.35">
      <c r="B23" s="306"/>
      <c r="C23" s="112">
        <v>100</v>
      </c>
      <c r="D23" s="15">
        <v>10</v>
      </c>
      <c r="E23" s="105">
        <f t="shared" si="0"/>
        <v>10</v>
      </c>
      <c r="F23" s="137"/>
      <c r="G23" s="15"/>
      <c r="H23" s="15"/>
      <c r="I23" s="15"/>
      <c r="J23" s="15"/>
      <c r="K23" s="15"/>
      <c r="L23" s="15"/>
      <c r="M23" s="15"/>
      <c r="N23" s="15"/>
      <c r="O23" s="15"/>
      <c r="P23" s="15"/>
      <c r="Q23" s="15"/>
      <c r="R23" s="15"/>
      <c r="S23" s="15"/>
      <c r="T23" s="15"/>
      <c r="U23" s="15"/>
      <c r="V23" s="15"/>
      <c r="W23" s="15"/>
      <c r="X23" s="15"/>
      <c r="Y23" s="15"/>
      <c r="Z23" s="315"/>
      <c r="AA23" s="310"/>
    </row>
    <row r="24" spans="2:27" x14ac:dyDescent="0.35">
      <c r="B24" s="306"/>
      <c r="C24" s="112">
        <v>100</v>
      </c>
      <c r="D24" s="15">
        <v>10</v>
      </c>
      <c r="E24" s="105">
        <f t="shared" si="0"/>
        <v>10</v>
      </c>
      <c r="F24" s="137"/>
      <c r="G24" s="15"/>
      <c r="H24" s="15"/>
      <c r="I24" s="15"/>
      <c r="J24" s="15"/>
      <c r="K24" s="15"/>
      <c r="L24" s="15"/>
      <c r="M24" s="15"/>
      <c r="N24" s="15"/>
      <c r="O24" s="15"/>
      <c r="P24" s="15"/>
      <c r="Q24" s="15"/>
      <c r="R24" s="15"/>
      <c r="S24" s="15"/>
      <c r="T24" s="15"/>
      <c r="U24" s="15"/>
      <c r="V24" s="15"/>
      <c r="W24" s="15"/>
      <c r="X24" s="15"/>
      <c r="Y24" s="15"/>
      <c r="Z24" s="315"/>
      <c r="AA24" s="310"/>
    </row>
    <row r="25" spans="2:27" x14ac:dyDescent="0.35">
      <c r="B25" s="306"/>
      <c r="C25" s="112">
        <v>100</v>
      </c>
      <c r="D25" s="15">
        <v>10</v>
      </c>
      <c r="E25" s="105">
        <f t="shared" si="0"/>
        <v>10</v>
      </c>
      <c r="F25" s="137"/>
      <c r="G25" s="15"/>
      <c r="H25" s="15"/>
      <c r="I25" s="15"/>
      <c r="J25" s="15"/>
      <c r="K25" s="15"/>
      <c r="L25" s="15"/>
      <c r="M25" s="15"/>
      <c r="N25" s="15"/>
      <c r="O25" s="15"/>
      <c r="P25" s="15"/>
      <c r="Q25" s="15"/>
      <c r="R25" s="15"/>
      <c r="S25" s="15"/>
      <c r="T25" s="15"/>
      <c r="U25" s="15"/>
      <c r="V25" s="15"/>
      <c r="W25" s="15"/>
      <c r="X25" s="15"/>
      <c r="Y25" s="15"/>
      <c r="Z25" s="315"/>
      <c r="AA25" s="310"/>
    </row>
    <row r="26" spans="2:27" ht="13.15" thickBot="1" x14ac:dyDescent="0.4">
      <c r="B26" s="307"/>
      <c r="C26" s="112">
        <v>100</v>
      </c>
      <c r="D26" s="15">
        <v>10</v>
      </c>
      <c r="E26" s="105">
        <f t="shared" si="0"/>
        <v>10</v>
      </c>
      <c r="F26" s="299"/>
      <c r="G26" s="316"/>
      <c r="H26" s="316"/>
      <c r="I26" s="316"/>
      <c r="J26" s="316"/>
      <c r="K26" s="316"/>
      <c r="L26" s="316"/>
      <c r="M26" s="316"/>
      <c r="N26" s="316"/>
      <c r="O26" s="316"/>
      <c r="P26" s="316"/>
      <c r="Q26" s="316"/>
      <c r="R26" s="316"/>
      <c r="S26" s="316"/>
      <c r="T26" s="316"/>
      <c r="U26" s="316"/>
      <c r="V26" s="316"/>
      <c r="W26" s="317"/>
      <c r="X26" s="317"/>
      <c r="Y26" s="317"/>
      <c r="Z26" s="318"/>
    </row>
    <row r="27" spans="2:27" x14ac:dyDescent="0.35">
      <c r="B27" s="131"/>
      <c r="C27" s="121"/>
      <c r="D27" s="122"/>
      <c r="E27" s="173"/>
      <c r="F27" s="390">
        <f t="shared" ref="F27:Z27" si="1">SUMPRODUCT($E$3:$E$26,F3:F26)</f>
        <v>0</v>
      </c>
      <c r="G27" s="391">
        <f t="shared" si="1"/>
        <v>0</v>
      </c>
      <c r="H27" s="391">
        <f t="shared" si="1"/>
        <v>0</v>
      </c>
      <c r="I27" s="391">
        <f t="shared" si="1"/>
        <v>0</v>
      </c>
      <c r="J27" s="391">
        <f t="shared" si="1"/>
        <v>0</v>
      </c>
      <c r="K27" s="391">
        <f t="shared" si="1"/>
        <v>0</v>
      </c>
      <c r="L27" s="391">
        <f t="shared" si="1"/>
        <v>0</v>
      </c>
      <c r="M27" s="391">
        <f t="shared" si="1"/>
        <v>0</v>
      </c>
      <c r="N27" s="391">
        <f t="shared" si="1"/>
        <v>0</v>
      </c>
      <c r="O27" s="391">
        <f t="shared" si="1"/>
        <v>0</v>
      </c>
      <c r="P27" s="391">
        <f t="shared" si="1"/>
        <v>0</v>
      </c>
      <c r="Q27" s="391">
        <f t="shared" si="1"/>
        <v>0</v>
      </c>
      <c r="R27" s="391">
        <f t="shared" si="1"/>
        <v>0</v>
      </c>
      <c r="S27" s="391">
        <f t="shared" si="1"/>
        <v>0</v>
      </c>
      <c r="T27" s="391">
        <f t="shared" si="1"/>
        <v>0</v>
      </c>
      <c r="U27" s="391">
        <f t="shared" si="1"/>
        <v>0</v>
      </c>
      <c r="V27" s="391">
        <f t="shared" si="1"/>
        <v>0</v>
      </c>
      <c r="W27" s="391">
        <f t="shared" si="1"/>
        <v>0</v>
      </c>
      <c r="X27" s="391">
        <f t="shared" si="1"/>
        <v>0</v>
      </c>
      <c r="Y27" s="391">
        <f t="shared" si="1"/>
        <v>0</v>
      </c>
      <c r="Z27" s="392">
        <f t="shared" si="1"/>
        <v>0</v>
      </c>
    </row>
    <row r="28" spans="2:27" x14ac:dyDescent="0.35">
      <c r="B28" s="14"/>
      <c r="C28" s="123"/>
      <c r="D28" s="17"/>
      <c r="E28" s="174"/>
      <c r="F28" s="179"/>
      <c r="G28" s="63"/>
      <c r="H28" s="63"/>
      <c r="I28" s="63"/>
      <c r="J28" s="63"/>
      <c r="K28" s="63"/>
      <c r="L28" s="63"/>
      <c r="M28" s="63"/>
      <c r="N28" s="63"/>
      <c r="O28" s="63"/>
      <c r="P28" s="63"/>
      <c r="Q28" s="63"/>
      <c r="R28" s="63"/>
      <c r="S28" s="63"/>
      <c r="T28" s="63"/>
      <c r="U28" s="63"/>
      <c r="V28" s="63"/>
      <c r="W28" s="13"/>
      <c r="X28" s="13"/>
      <c r="Y28" s="13"/>
      <c r="Z28" s="125"/>
    </row>
    <row r="29" spans="2:27" x14ac:dyDescent="0.35">
      <c r="B29" s="170" t="s">
        <v>6</v>
      </c>
      <c r="C29" s="124"/>
      <c r="D29" s="106"/>
      <c r="E29" s="175"/>
      <c r="F29" s="143"/>
      <c r="G29" s="13"/>
      <c r="H29" s="13"/>
      <c r="I29" s="13"/>
      <c r="J29" s="13"/>
      <c r="K29" s="13"/>
      <c r="L29" s="13"/>
      <c r="M29" s="13"/>
      <c r="N29" s="13"/>
      <c r="O29" s="13"/>
      <c r="P29" s="13"/>
      <c r="Q29" s="13"/>
      <c r="R29" s="13"/>
      <c r="S29" s="13"/>
      <c r="T29" s="13"/>
      <c r="U29" s="13"/>
      <c r="V29" s="13"/>
      <c r="W29" s="13"/>
      <c r="X29" s="13"/>
      <c r="Y29" s="13"/>
      <c r="Z29" s="125"/>
    </row>
    <row r="30" spans="2:27" ht="13.15" thickBot="1" x14ac:dyDescent="0.4">
      <c r="B30" s="105" t="s">
        <v>7</v>
      </c>
      <c r="C30" s="124"/>
      <c r="D30" s="106"/>
      <c r="E30" s="175"/>
      <c r="F30" s="180"/>
      <c r="G30" s="74"/>
      <c r="H30" s="74"/>
      <c r="I30" s="74"/>
      <c r="J30" s="74"/>
      <c r="K30" s="74"/>
      <c r="L30" s="74"/>
      <c r="M30" s="74"/>
      <c r="N30" s="74"/>
      <c r="O30" s="74"/>
      <c r="P30" s="74"/>
      <c r="Q30" s="74"/>
      <c r="R30" s="74"/>
      <c r="S30" s="74"/>
      <c r="T30" s="74"/>
      <c r="U30" s="74"/>
      <c r="V30" s="74"/>
      <c r="W30" s="74"/>
      <c r="X30" s="74"/>
      <c r="Y30" s="74"/>
      <c r="Z30" s="76"/>
    </row>
    <row r="31" spans="2:27" ht="219.75" customHeight="1" thickBot="1" x14ac:dyDescent="0.4">
      <c r="B31" s="140" t="s">
        <v>8</v>
      </c>
      <c r="C31" s="126"/>
      <c r="D31" s="176"/>
      <c r="E31" s="177"/>
      <c r="F31" s="387" t="s">
        <v>235</v>
      </c>
      <c r="G31" s="388"/>
      <c r="H31" s="388"/>
      <c r="I31" s="388"/>
      <c r="J31" s="388"/>
      <c r="K31" s="388"/>
      <c r="L31" s="388"/>
      <c r="M31" s="388"/>
      <c r="N31" s="388"/>
      <c r="O31" s="388"/>
      <c r="P31" s="387" t="s">
        <v>236</v>
      </c>
      <c r="Q31" s="388"/>
      <c r="R31" s="388"/>
      <c r="S31" s="388"/>
      <c r="T31" s="388"/>
      <c r="U31" s="388"/>
      <c r="V31" s="388"/>
      <c r="W31" s="172"/>
      <c r="X31" s="172"/>
      <c r="Y31" s="172"/>
      <c r="Z31" s="389"/>
    </row>
    <row r="32" spans="2:27" ht="13.5" thickBot="1" x14ac:dyDescent="0.4">
      <c r="B32" s="132" t="s">
        <v>34</v>
      </c>
      <c r="C32" s="171"/>
      <c r="D32" s="172"/>
      <c r="E32" s="172"/>
      <c r="F32" s="128"/>
      <c r="G32" s="128"/>
      <c r="H32" s="128"/>
      <c r="I32" s="128"/>
      <c r="J32" s="128"/>
      <c r="K32" s="128"/>
      <c r="L32" s="128"/>
      <c r="M32" s="128"/>
      <c r="N32" s="128"/>
      <c r="O32" s="128"/>
      <c r="P32" s="128"/>
      <c r="Q32" s="128"/>
      <c r="R32" s="128"/>
      <c r="S32" s="128"/>
      <c r="T32" s="128"/>
      <c r="U32" s="128"/>
      <c r="V32" s="128"/>
    </row>
  </sheetData>
  <conditionalFormatting sqref="W28:X30 Y27:Y30 F3:N27 O27:V27 O3:Z26 F29:V31">
    <cfRule type="cellIs" dxfId="47" priority="10" stopIfTrue="1" operator="equal">
      <formula>1</formula>
    </cfRule>
    <cfRule type="cellIs" dxfId="46" priority="11" stopIfTrue="1" operator="equal">
      <formula>3</formula>
    </cfRule>
    <cfRule type="cellIs" dxfId="45" priority="12" stopIfTrue="1" operator="equal">
      <formula>9</formula>
    </cfRule>
  </conditionalFormatting>
  <conditionalFormatting sqref="W27">
    <cfRule type="cellIs" dxfId="44" priority="7" stopIfTrue="1" operator="equal">
      <formula>1</formula>
    </cfRule>
    <cfRule type="cellIs" dxfId="43" priority="8" stopIfTrue="1" operator="equal">
      <formula>3</formula>
    </cfRule>
    <cfRule type="cellIs" dxfId="42" priority="9" stopIfTrue="1" operator="equal">
      <formula>9</formula>
    </cfRule>
  </conditionalFormatting>
  <conditionalFormatting sqref="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Z27">
    <cfRule type="cellIs" dxfId="38" priority="1" stopIfTrue="1" operator="equal">
      <formula>1</formula>
    </cfRule>
    <cfRule type="cellIs" dxfId="37" priority="2" stopIfTrue="1" operator="equal">
      <formula>3</formula>
    </cfRule>
    <cfRule type="cellIs" dxfId="36"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4" zoomScale="80" zoomScaleNormal="80" workbookViewId="0">
      <selection activeCell="Q42" sqref="Q42"/>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82" t="s">
        <v>79</v>
      </c>
    </row>
    <row r="2" spans="1:22" ht="17.649999999999999" x14ac:dyDescent="0.5">
      <c r="A2" s="628" t="s">
        <v>9</v>
      </c>
      <c r="B2" s="629"/>
      <c r="C2" s="630"/>
      <c r="D2" s="16"/>
      <c r="E2" s="16"/>
      <c r="F2" s="16"/>
    </row>
    <row r="3" spans="1:22" ht="13.15" x14ac:dyDescent="0.35">
      <c r="A3" s="631" t="s">
        <v>47</v>
      </c>
      <c r="B3" s="632"/>
      <c r="C3" s="633"/>
      <c r="D3" s="16"/>
      <c r="E3" s="618" t="s">
        <v>10</v>
      </c>
      <c r="F3" s="634"/>
      <c r="G3" s="618" t="s">
        <v>11</v>
      </c>
      <c r="H3" s="619"/>
      <c r="L3" s="618" t="s">
        <v>10</v>
      </c>
      <c r="M3" s="619"/>
      <c r="N3" s="20" t="s">
        <v>12</v>
      </c>
      <c r="P3" s="18" t="s">
        <v>13</v>
      </c>
      <c r="Q3" s="19"/>
      <c r="R3" s="21" t="s">
        <v>14</v>
      </c>
    </row>
    <row r="4" spans="1:22" x14ac:dyDescent="0.35">
      <c r="A4" s="620" t="s">
        <v>48</v>
      </c>
      <c r="B4" s="621"/>
      <c r="C4" s="622"/>
      <c r="D4" s="16"/>
      <c r="E4" s="275"/>
      <c r="F4" s="25"/>
      <c r="G4" s="623"/>
      <c r="H4" s="624"/>
      <c r="L4" s="275"/>
      <c r="M4" s="25"/>
      <c r="N4" s="182"/>
      <c r="P4" s="275"/>
      <c r="Q4" s="25"/>
      <c r="R4" s="26"/>
    </row>
    <row r="5" spans="1:22" x14ac:dyDescent="0.35">
      <c r="A5" s="620" t="s">
        <v>15</v>
      </c>
      <c r="B5" s="621"/>
      <c r="C5" s="622"/>
      <c r="D5" s="16"/>
      <c r="E5" s="275"/>
      <c r="F5" s="25"/>
      <c r="G5" s="22"/>
      <c r="H5" s="164"/>
      <c r="L5" s="275"/>
      <c r="M5" s="25"/>
      <c r="N5" s="26"/>
      <c r="P5" s="275"/>
      <c r="Q5" s="25"/>
      <c r="R5" s="183"/>
    </row>
    <row r="6" spans="1:22" ht="13.15" thickBot="1" x14ac:dyDescent="0.4">
      <c r="A6" s="625" t="s">
        <v>49</v>
      </c>
      <c r="B6" s="626"/>
      <c r="C6" s="627"/>
      <c r="E6" s="275"/>
      <c r="F6" s="25"/>
      <c r="G6" s="22"/>
      <c r="H6" s="164"/>
      <c r="L6" s="275"/>
      <c r="M6" s="25"/>
      <c r="N6" s="26"/>
      <c r="P6" s="275"/>
      <c r="Q6" s="25"/>
      <c r="R6" s="183"/>
    </row>
    <row r="7" spans="1:22" x14ac:dyDescent="0.35">
      <c r="E7" s="275"/>
      <c r="F7" s="25"/>
      <c r="G7" s="22"/>
      <c r="H7" s="164"/>
      <c r="L7" s="275"/>
      <c r="M7" s="25"/>
      <c r="N7" s="26"/>
      <c r="P7" s="275"/>
      <c r="Q7" s="25"/>
      <c r="R7" s="26"/>
    </row>
    <row r="8" spans="1:22" x14ac:dyDescent="0.35">
      <c r="E8" s="275"/>
      <c r="F8" s="25"/>
      <c r="G8" s="22"/>
      <c r="H8" s="164"/>
      <c r="L8" s="275"/>
      <c r="M8" s="25"/>
      <c r="N8" s="26"/>
      <c r="P8" s="275"/>
      <c r="Q8" s="25"/>
      <c r="R8" s="26"/>
    </row>
    <row r="9" spans="1:22" x14ac:dyDescent="0.35">
      <c r="E9" s="362"/>
      <c r="F9" s="25"/>
      <c r="G9" s="22"/>
      <c r="H9" s="164"/>
      <c r="L9" s="275"/>
      <c r="M9" s="25"/>
      <c r="N9" s="26"/>
      <c r="P9" s="181"/>
      <c r="Q9" s="25"/>
      <c r="R9" s="26"/>
      <c r="U9" s="25"/>
      <c r="V9" s="25"/>
    </row>
    <row r="10" spans="1:22" x14ac:dyDescent="0.35">
      <c r="E10" s="181"/>
      <c r="F10" s="25"/>
      <c r="G10" s="22"/>
      <c r="H10" s="164"/>
      <c r="L10" s="275"/>
      <c r="M10" s="25"/>
      <c r="N10" s="26"/>
      <c r="P10" s="181"/>
      <c r="Q10" s="25"/>
      <c r="R10" s="26"/>
      <c r="U10" s="25"/>
      <c r="V10" s="25"/>
    </row>
    <row r="11" spans="1:22" x14ac:dyDescent="0.35">
      <c r="E11" s="22"/>
      <c r="F11" s="25"/>
      <c r="G11" s="22"/>
      <c r="H11" s="164"/>
      <c r="L11" s="275"/>
      <c r="M11" s="25"/>
      <c r="N11" s="26"/>
      <c r="P11" s="22"/>
      <c r="Q11" s="25"/>
      <c r="R11" s="26"/>
      <c r="U11" s="25"/>
      <c r="V11" s="25"/>
    </row>
    <row r="12" spans="1:22" x14ac:dyDescent="0.35">
      <c r="E12" s="22"/>
      <c r="F12" s="25"/>
      <c r="G12" s="22"/>
      <c r="H12" s="164"/>
      <c r="L12" s="275"/>
      <c r="M12" s="25"/>
      <c r="N12" s="26"/>
      <c r="P12" s="22"/>
      <c r="Q12" s="25"/>
      <c r="R12" s="26"/>
      <c r="U12" s="25"/>
      <c r="V12" s="25"/>
    </row>
    <row r="13" spans="1:22" x14ac:dyDescent="0.35">
      <c r="E13" s="22"/>
      <c r="F13" s="25"/>
      <c r="G13" s="22"/>
      <c r="H13" s="164"/>
      <c r="L13" s="275"/>
      <c r="M13" s="25"/>
      <c r="N13" s="26"/>
      <c r="P13" s="22"/>
      <c r="Q13" s="25"/>
      <c r="R13" s="26"/>
      <c r="U13" s="25"/>
      <c r="V13" s="25"/>
    </row>
    <row r="14" spans="1:22" x14ac:dyDescent="0.35">
      <c r="E14" s="22"/>
      <c r="F14" s="25"/>
      <c r="G14" s="22"/>
      <c r="H14" s="164"/>
      <c r="L14" s="22"/>
      <c r="M14" s="25"/>
      <c r="N14" s="26"/>
      <c r="P14" s="22"/>
      <c r="Q14" s="25"/>
      <c r="R14" s="26"/>
      <c r="U14" s="25"/>
      <c r="V14" s="25"/>
    </row>
    <row r="15" spans="1:22" x14ac:dyDescent="0.35">
      <c r="E15" s="22"/>
      <c r="F15" s="25"/>
      <c r="G15" s="22"/>
      <c r="H15" s="164"/>
      <c r="L15" s="22"/>
      <c r="M15" s="25"/>
      <c r="N15" s="26"/>
      <c r="P15" s="22"/>
      <c r="Q15" s="25"/>
      <c r="R15" s="26"/>
      <c r="U15" s="25"/>
      <c r="V15" s="25"/>
    </row>
    <row r="16" spans="1:22" x14ac:dyDescent="0.35">
      <c r="E16" s="22"/>
      <c r="F16" s="25"/>
      <c r="G16" s="22"/>
      <c r="H16" s="164"/>
      <c r="L16" s="22"/>
      <c r="M16" s="25"/>
      <c r="N16" s="26"/>
      <c r="P16" s="22"/>
      <c r="Q16" s="25"/>
      <c r="R16" s="26"/>
      <c r="U16" s="25"/>
      <c r="V16" s="25"/>
    </row>
    <row r="17" spans="2:22" x14ac:dyDescent="0.35">
      <c r="E17" s="22"/>
      <c r="F17" s="25"/>
      <c r="G17" s="22"/>
      <c r="H17" s="164"/>
      <c r="L17" s="22"/>
      <c r="M17" s="25"/>
      <c r="N17" s="26"/>
      <c r="P17" s="22"/>
      <c r="Q17" s="25"/>
      <c r="R17" s="26"/>
      <c r="U17" s="25"/>
      <c r="V17" s="25"/>
    </row>
    <row r="18" spans="2:22" x14ac:dyDescent="0.35">
      <c r="E18" s="22"/>
      <c r="F18" s="25"/>
      <c r="G18" s="22"/>
      <c r="H18" s="164"/>
      <c r="L18" s="22"/>
      <c r="M18" s="25"/>
      <c r="N18" s="26"/>
      <c r="P18" s="22"/>
      <c r="Q18" s="25"/>
      <c r="R18" s="26"/>
      <c r="U18" s="25"/>
      <c r="V18" s="25"/>
    </row>
    <row r="19" spans="2:22" x14ac:dyDescent="0.35">
      <c r="E19" s="639"/>
      <c r="F19" s="640"/>
      <c r="G19" s="639"/>
      <c r="H19" s="641"/>
      <c r="L19" s="639"/>
      <c r="M19" s="640"/>
      <c r="N19" s="29"/>
      <c r="P19" s="639"/>
      <c r="Q19" s="640"/>
      <c r="R19" s="29"/>
      <c r="U19" s="25"/>
      <c r="V19" s="25"/>
    </row>
    <row r="20" spans="2:22" x14ac:dyDescent="0.35">
      <c r="U20" s="25"/>
      <c r="V20" s="25"/>
    </row>
    <row r="21" spans="2:22" ht="13.15" thickBot="1" x14ac:dyDescent="0.4"/>
    <row r="22" spans="2:22" x14ac:dyDescent="0.35">
      <c r="B22" s="635" t="s">
        <v>83</v>
      </c>
      <c r="C22" s="636"/>
      <c r="D22" s="637"/>
      <c r="I22" s="642" t="s">
        <v>237</v>
      </c>
      <c r="J22" s="643"/>
      <c r="K22" s="643"/>
      <c r="L22" s="644"/>
      <c r="Q22" s="635" t="s">
        <v>238</v>
      </c>
      <c r="R22" s="636"/>
      <c r="S22" s="637"/>
    </row>
    <row r="23" spans="2:22" x14ac:dyDescent="0.35">
      <c r="B23" s="623"/>
      <c r="C23" s="638"/>
      <c r="D23" s="624"/>
      <c r="I23" s="645"/>
      <c r="J23" s="646"/>
      <c r="K23" s="646"/>
      <c r="L23" s="647"/>
      <c r="Q23" s="623"/>
      <c r="R23" s="638"/>
      <c r="S23" s="624"/>
    </row>
    <row r="24" spans="2:22" x14ac:dyDescent="0.35">
      <c r="B24" s="623"/>
      <c r="C24" s="638"/>
      <c r="D24" s="624"/>
      <c r="I24" s="645"/>
      <c r="J24" s="646"/>
      <c r="K24" s="646"/>
      <c r="L24" s="647"/>
      <c r="Q24" s="623"/>
      <c r="R24" s="638"/>
      <c r="S24" s="624"/>
    </row>
    <row r="25" spans="2:22" x14ac:dyDescent="0.35">
      <c r="B25" s="623"/>
      <c r="C25" s="638"/>
      <c r="D25" s="624"/>
      <c r="I25" s="645"/>
      <c r="J25" s="646"/>
      <c r="K25" s="646"/>
      <c r="L25" s="647"/>
      <c r="Q25" s="623"/>
      <c r="R25" s="638"/>
      <c r="S25" s="624"/>
    </row>
    <row r="26" spans="2:22" x14ac:dyDescent="0.35">
      <c r="B26" s="623"/>
      <c r="C26" s="638"/>
      <c r="D26" s="624"/>
      <c r="I26" s="645"/>
      <c r="J26" s="646"/>
      <c r="K26" s="646"/>
      <c r="L26" s="647"/>
      <c r="Q26" s="623"/>
      <c r="R26" s="638"/>
      <c r="S26" s="624"/>
    </row>
    <row r="27" spans="2:22" x14ac:dyDescent="0.35">
      <c r="B27" s="623"/>
      <c r="C27" s="638"/>
      <c r="D27" s="624"/>
      <c r="I27" s="645"/>
      <c r="J27" s="646"/>
      <c r="K27" s="646"/>
      <c r="L27" s="647"/>
      <c r="Q27" s="623"/>
      <c r="R27" s="638"/>
      <c r="S27" s="624"/>
    </row>
    <row r="28" spans="2:22" ht="13.15" thickBot="1" x14ac:dyDescent="0.4">
      <c r="B28" s="639"/>
      <c r="C28" s="640"/>
      <c r="D28" s="641"/>
      <c r="I28" s="648"/>
      <c r="J28" s="649"/>
      <c r="K28" s="649"/>
      <c r="L28" s="650"/>
      <c r="Q28" s="639"/>
      <c r="R28" s="640"/>
      <c r="S28" s="641"/>
    </row>
    <row r="31" spans="2:22" ht="13.15" x14ac:dyDescent="0.35">
      <c r="L31" s="18" t="s">
        <v>16</v>
      </c>
      <c r="M31" s="323"/>
      <c r="N31" s="33"/>
    </row>
    <row r="32" spans="2:22" x14ac:dyDescent="0.35">
      <c r="L32" s="395"/>
      <c r="M32" s="347"/>
      <c r="N32" s="393"/>
    </row>
    <row r="33" spans="12:14" x14ac:dyDescent="0.35">
      <c r="L33" s="275"/>
      <c r="M33" s="164"/>
      <c r="N33" s="394"/>
    </row>
    <row r="34" spans="12:14" x14ac:dyDescent="0.35">
      <c r="L34" s="275"/>
      <c r="M34" s="164"/>
      <c r="N34" s="394"/>
    </row>
    <row r="35" spans="12:14" x14ac:dyDescent="0.35">
      <c r="L35" s="275"/>
      <c r="M35" s="164"/>
      <c r="N35" s="394"/>
    </row>
    <row r="36" spans="12:14" x14ac:dyDescent="0.35">
      <c r="L36" s="275"/>
      <c r="M36" s="164"/>
      <c r="N36" s="394"/>
    </row>
    <row r="37" spans="12:14" x14ac:dyDescent="0.35">
      <c r="L37" s="275"/>
      <c r="M37" s="164"/>
      <c r="N37" s="394"/>
    </row>
    <row r="38" spans="12:14" x14ac:dyDescent="0.35">
      <c r="L38" s="275"/>
      <c r="M38" s="164"/>
      <c r="N38" s="394"/>
    </row>
    <row r="39" spans="12:14" x14ac:dyDescent="0.35">
      <c r="L39" s="275"/>
      <c r="M39" s="164"/>
      <c r="N39" s="394"/>
    </row>
    <row r="40" spans="12:14" x14ac:dyDescent="0.35">
      <c r="L40" s="362"/>
      <c r="M40" s="164"/>
      <c r="N40" s="394"/>
    </row>
    <row r="41" spans="12:14" x14ac:dyDescent="0.35">
      <c r="L41" s="362"/>
      <c r="M41" s="164"/>
      <c r="N41" s="26"/>
    </row>
    <row r="42" spans="12:14" x14ac:dyDescent="0.35">
      <c r="L42" s="275"/>
      <c r="M42" s="164"/>
      <c r="N42" s="26"/>
    </row>
    <row r="43" spans="12:14" x14ac:dyDescent="0.35">
      <c r="L43" s="275"/>
      <c r="M43" s="164"/>
      <c r="N43" s="26"/>
    </row>
    <row r="44" spans="12:14" x14ac:dyDescent="0.35">
      <c r="L44" s="362"/>
      <c r="M44" s="164"/>
      <c r="N44" s="26"/>
    </row>
    <row r="45" spans="12:14" x14ac:dyDescent="0.35">
      <c r="L45" s="275"/>
      <c r="M45" s="164"/>
      <c r="N45" s="26"/>
    </row>
    <row r="46" spans="12:14" x14ac:dyDescent="0.35">
      <c r="L46" s="275"/>
      <c r="M46" s="164"/>
      <c r="N46" s="26"/>
    </row>
    <row r="47" spans="12:14" x14ac:dyDescent="0.35">
      <c r="L47" s="275"/>
      <c r="M47" s="165"/>
      <c r="N47" s="29"/>
    </row>
    <row r="48" spans="12:14" x14ac:dyDescent="0.35">
      <c r="L48" s="396"/>
    </row>
    <row r="49" spans="12:12" x14ac:dyDescent="0.35">
      <c r="L49" s="273"/>
    </row>
    <row r="50" spans="12:12" x14ac:dyDescent="0.35">
      <c r="L50" s="273"/>
    </row>
    <row r="51" spans="12:12" x14ac:dyDescent="0.35">
      <c r="L51" s="273"/>
    </row>
    <row r="52" spans="12:12" x14ac:dyDescent="0.35">
      <c r="L52" s="273"/>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82" t="s">
        <v>79</v>
      </c>
    </row>
    <row r="2" spans="1:29" x14ac:dyDescent="0.35">
      <c r="G2" t="e">
        <f>VALUE('Design QFD 2'!#REF!)</f>
        <v>#REF!</v>
      </c>
    </row>
    <row r="3" spans="1:29" ht="13.15" thickBot="1" x14ac:dyDescent="0.4">
      <c r="A3" s="34" t="s">
        <v>17</v>
      </c>
    </row>
    <row r="4" spans="1:29" ht="18" customHeight="1" thickBot="1" x14ac:dyDescent="0.55000000000000004">
      <c r="C4" s="35"/>
      <c r="D4" s="36"/>
      <c r="E4" s="37"/>
      <c r="F4" s="37"/>
      <c r="G4" s="37"/>
      <c r="H4" s="37"/>
      <c r="I4" s="37"/>
      <c r="J4" s="37"/>
      <c r="K4" s="37"/>
      <c r="L4" s="37"/>
      <c r="M4" s="38" t="s">
        <v>18</v>
      </c>
      <c r="N4" s="37"/>
      <c r="O4" s="37"/>
      <c r="P4" s="37"/>
      <c r="Q4" s="37"/>
      <c r="R4" s="37"/>
      <c r="S4" s="37"/>
      <c r="T4" s="37"/>
      <c r="U4" s="37"/>
      <c r="V4" s="37"/>
      <c r="W4" s="37"/>
      <c r="X4" s="39"/>
      <c r="Y4" s="651" t="s">
        <v>19</v>
      </c>
    </row>
    <row r="5" spans="1:29" ht="18.75" customHeight="1" thickBot="1" x14ac:dyDescent="0.45">
      <c r="A5" s="662" t="s">
        <v>67</v>
      </c>
      <c r="B5" s="664" t="s">
        <v>21</v>
      </c>
      <c r="C5" s="40" t="s">
        <v>22</v>
      </c>
      <c r="D5" s="656" t="s">
        <v>23</v>
      </c>
      <c r="E5" s="657"/>
      <c r="F5" s="657"/>
      <c r="G5" s="657"/>
      <c r="H5" s="657"/>
      <c r="I5" s="657"/>
      <c r="J5" s="657"/>
      <c r="K5" s="657"/>
      <c r="L5" s="658"/>
      <c r="M5" s="656" t="s">
        <v>14</v>
      </c>
      <c r="N5" s="657"/>
      <c r="O5" s="657"/>
      <c r="P5" s="657"/>
      <c r="Q5" s="657"/>
      <c r="R5" s="657"/>
      <c r="S5" s="657"/>
      <c r="T5" s="657"/>
      <c r="U5" s="657"/>
      <c r="V5" s="657"/>
      <c r="W5" s="658"/>
      <c r="X5" s="349"/>
      <c r="Y5" s="652"/>
    </row>
    <row r="6" spans="1:29" ht="39.75" customHeight="1" x14ac:dyDescent="0.4">
      <c r="A6" s="663"/>
      <c r="B6" s="665"/>
      <c r="C6" s="41" t="s">
        <v>24</v>
      </c>
      <c r="D6" s="654" t="s">
        <v>26</v>
      </c>
      <c r="E6" s="654"/>
      <c r="F6" s="654"/>
      <c r="G6" s="654"/>
      <c r="H6" s="654"/>
      <c r="I6" s="654"/>
      <c r="J6" s="326"/>
      <c r="K6" s="654"/>
      <c r="L6" s="326"/>
      <c r="M6" s="654" t="s">
        <v>25</v>
      </c>
      <c r="N6" s="654"/>
      <c r="O6" s="654"/>
      <c r="P6" s="654"/>
      <c r="Q6" s="654"/>
      <c r="R6" s="654"/>
      <c r="S6" s="654"/>
      <c r="T6" s="654"/>
      <c r="U6" s="654"/>
      <c r="V6" s="654" t="s">
        <v>28</v>
      </c>
      <c r="W6" s="654"/>
      <c r="X6" s="661" t="s">
        <v>29</v>
      </c>
      <c r="Y6" s="653"/>
    </row>
    <row r="7" spans="1:29" ht="18" customHeight="1" x14ac:dyDescent="0.4">
      <c r="A7" s="663"/>
      <c r="B7" s="665"/>
      <c r="C7" s="42" t="s">
        <v>30</v>
      </c>
      <c r="D7" s="655"/>
      <c r="E7" s="655"/>
      <c r="F7" s="655"/>
      <c r="G7" s="655"/>
      <c r="H7" s="655"/>
      <c r="I7" s="655"/>
      <c r="J7" s="324"/>
      <c r="K7" s="655"/>
      <c r="L7" s="324"/>
      <c r="M7" s="655"/>
      <c r="N7" s="655"/>
      <c r="O7" s="655"/>
      <c r="P7" s="655"/>
      <c r="Q7" s="655"/>
      <c r="R7" s="655"/>
      <c r="S7" s="655"/>
      <c r="T7" s="655"/>
      <c r="U7" s="655"/>
      <c r="V7" s="655"/>
      <c r="W7" s="655"/>
      <c r="X7" s="655"/>
      <c r="Y7" s="653"/>
    </row>
    <row r="8" spans="1:29" ht="203.25" customHeight="1" thickBot="1" x14ac:dyDescent="0.45">
      <c r="A8" s="43"/>
      <c r="B8" s="665"/>
      <c r="C8" s="44"/>
      <c r="D8" s="397"/>
      <c r="E8" s="397"/>
      <c r="F8" s="397"/>
      <c r="G8" s="397"/>
      <c r="H8" s="397"/>
      <c r="I8" s="397"/>
      <c r="J8" s="397"/>
      <c r="K8" s="397"/>
      <c r="L8" s="397"/>
      <c r="M8" s="397"/>
      <c r="N8" s="397"/>
      <c r="O8" s="397"/>
      <c r="P8" s="397"/>
      <c r="Q8" s="397"/>
      <c r="R8" s="397"/>
      <c r="S8" s="397"/>
      <c r="T8" s="397"/>
      <c r="U8" s="397"/>
      <c r="V8" s="397"/>
      <c r="W8" s="397"/>
      <c r="X8" s="45"/>
      <c r="Y8" s="46"/>
      <c r="Z8" s="790" t="s">
        <v>276</v>
      </c>
      <c r="AA8" s="791"/>
      <c r="AB8" s="791"/>
      <c r="AC8" s="791"/>
    </row>
    <row r="9" spans="1:29" ht="22.15" x14ac:dyDescent="0.55000000000000004">
      <c r="A9" s="671"/>
      <c r="B9" s="360"/>
      <c r="C9" s="356"/>
      <c r="D9" s="15"/>
      <c r="E9" s="15"/>
      <c r="F9" s="15"/>
      <c r="G9" s="15"/>
      <c r="H9" s="15"/>
      <c r="I9" s="15"/>
      <c r="J9" s="15"/>
      <c r="K9" s="15"/>
      <c r="L9" s="15"/>
      <c r="M9" s="15"/>
      <c r="N9" s="15"/>
      <c r="O9" s="15"/>
      <c r="P9" s="15"/>
      <c r="Q9" s="15"/>
      <c r="R9" s="15"/>
      <c r="S9" s="15"/>
      <c r="T9" s="15"/>
      <c r="U9" s="15"/>
      <c r="V9" s="15"/>
      <c r="W9" s="15"/>
      <c r="X9" s="256">
        <f t="shared" ref="X9:X35" si="0">SUM(D9:W9)</f>
        <v>0</v>
      </c>
      <c r="Y9" s="398">
        <f t="shared" ref="Y9:Y35" si="1">+X9*C9</f>
        <v>0</v>
      </c>
      <c r="Z9" s="360"/>
    </row>
    <row r="10" spans="1:29" ht="22.15" x14ac:dyDescent="0.55000000000000004">
      <c r="A10" s="671"/>
      <c r="B10" s="360"/>
      <c r="C10" s="357"/>
      <c r="D10" s="15"/>
      <c r="E10" s="15"/>
      <c r="F10" s="15"/>
      <c r="G10" s="15"/>
      <c r="H10" s="15"/>
      <c r="I10" s="15"/>
      <c r="J10" s="15"/>
      <c r="K10" s="15"/>
      <c r="L10" s="15"/>
      <c r="M10" s="15"/>
      <c r="N10" s="15"/>
      <c r="O10" s="15"/>
      <c r="P10" s="15"/>
      <c r="Q10" s="15"/>
      <c r="R10" s="15"/>
      <c r="S10" s="15"/>
      <c r="T10" s="15"/>
      <c r="U10" s="15"/>
      <c r="V10" s="15"/>
      <c r="W10" s="15"/>
      <c r="X10" s="256">
        <f t="shared" si="0"/>
        <v>0</v>
      </c>
      <c r="Y10" s="398">
        <f t="shared" si="1"/>
        <v>0</v>
      </c>
    </row>
    <row r="11" spans="1:29" ht="22.15" x14ac:dyDescent="0.55000000000000004">
      <c r="A11" s="671"/>
      <c r="B11" s="360"/>
      <c r="C11" s="357"/>
      <c r="D11" s="15"/>
      <c r="E11" s="15"/>
      <c r="F11" s="15"/>
      <c r="G11" s="15"/>
      <c r="H11" s="15"/>
      <c r="I11" s="15"/>
      <c r="J11" s="15"/>
      <c r="K11" s="15"/>
      <c r="L11" s="15"/>
      <c r="M11" s="15"/>
      <c r="N11" s="15"/>
      <c r="O11" s="15"/>
      <c r="P11" s="15"/>
      <c r="Q11" s="15"/>
      <c r="R11" s="15"/>
      <c r="S11" s="15"/>
      <c r="T11" s="15"/>
      <c r="U11" s="15"/>
      <c r="V11" s="15"/>
      <c r="W11" s="15"/>
      <c r="X11" s="256">
        <f t="shared" si="0"/>
        <v>0</v>
      </c>
      <c r="Y11" s="398">
        <f t="shared" si="1"/>
        <v>0</v>
      </c>
    </row>
    <row r="12" spans="1:29" ht="22.15" x14ac:dyDescent="0.55000000000000004">
      <c r="A12" s="671"/>
      <c r="B12" s="360"/>
      <c r="C12" s="357"/>
      <c r="D12" s="15"/>
      <c r="E12" s="15"/>
      <c r="F12" s="15"/>
      <c r="G12" s="15"/>
      <c r="H12" s="15"/>
      <c r="I12" s="15"/>
      <c r="J12" s="15"/>
      <c r="K12" s="15"/>
      <c r="L12" s="15"/>
      <c r="M12" s="15"/>
      <c r="N12" s="15"/>
      <c r="O12" s="15"/>
      <c r="P12" s="15"/>
      <c r="Q12" s="15"/>
      <c r="R12" s="15"/>
      <c r="S12" s="15"/>
      <c r="T12" s="15"/>
      <c r="U12" s="15"/>
      <c r="V12" s="15"/>
      <c r="W12" s="15"/>
      <c r="X12" s="256">
        <f t="shared" si="0"/>
        <v>0</v>
      </c>
      <c r="Y12" s="398">
        <f t="shared" si="1"/>
        <v>0</v>
      </c>
      <c r="Z12" s="360"/>
    </row>
    <row r="13" spans="1:29" ht="22.15" x14ac:dyDescent="0.55000000000000004">
      <c r="A13" s="671"/>
      <c r="B13" s="360"/>
      <c r="C13" s="357"/>
      <c r="D13" s="15"/>
      <c r="E13" s="15"/>
      <c r="F13" s="15"/>
      <c r="G13" s="15"/>
      <c r="H13" s="15"/>
      <c r="I13" s="15"/>
      <c r="J13" s="15"/>
      <c r="K13" s="15"/>
      <c r="L13" s="15"/>
      <c r="M13" s="15"/>
      <c r="N13" s="15"/>
      <c r="O13" s="15"/>
      <c r="P13" s="15"/>
      <c r="Q13" s="15"/>
      <c r="R13" s="15"/>
      <c r="S13" s="15"/>
      <c r="T13" s="15"/>
      <c r="U13" s="15"/>
      <c r="V13" s="15"/>
      <c r="W13" s="15"/>
      <c r="X13" s="256">
        <f t="shared" si="0"/>
        <v>0</v>
      </c>
      <c r="Y13" s="398">
        <f t="shared" si="1"/>
        <v>0</v>
      </c>
    </row>
    <row r="14" spans="1:29" ht="22.15" x14ac:dyDescent="0.55000000000000004">
      <c r="A14" s="671"/>
      <c r="B14" s="360"/>
      <c r="C14" s="357"/>
      <c r="D14" s="15"/>
      <c r="E14" s="15"/>
      <c r="F14" s="15"/>
      <c r="G14" s="15"/>
      <c r="H14" s="15"/>
      <c r="I14" s="15"/>
      <c r="J14" s="15"/>
      <c r="K14" s="15"/>
      <c r="L14" s="15"/>
      <c r="M14" s="15"/>
      <c r="N14" s="15"/>
      <c r="O14" s="15"/>
      <c r="P14" s="15"/>
      <c r="Q14" s="15"/>
      <c r="R14" s="15"/>
      <c r="S14" s="15"/>
      <c r="T14" s="15"/>
      <c r="U14" s="15"/>
      <c r="V14" s="15"/>
      <c r="W14" s="15"/>
      <c r="X14" s="256">
        <f t="shared" si="0"/>
        <v>0</v>
      </c>
      <c r="Y14" s="398">
        <f t="shared" si="1"/>
        <v>0</v>
      </c>
    </row>
    <row r="15" spans="1:29" ht="22.15" x14ac:dyDescent="0.55000000000000004">
      <c r="A15" s="671"/>
      <c r="B15" s="360"/>
      <c r="C15" s="357"/>
      <c r="D15" s="15"/>
      <c r="E15" s="15"/>
      <c r="F15" s="15"/>
      <c r="G15" s="15"/>
      <c r="H15" s="15"/>
      <c r="I15" s="15"/>
      <c r="J15" s="15"/>
      <c r="K15" s="15"/>
      <c r="L15" s="15"/>
      <c r="M15" s="15"/>
      <c r="N15" s="15"/>
      <c r="O15" s="15"/>
      <c r="P15" s="15"/>
      <c r="Q15" s="15"/>
      <c r="R15" s="15"/>
      <c r="S15" s="15"/>
      <c r="T15" s="15"/>
      <c r="U15" s="15"/>
      <c r="V15" s="15"/>
      <c r="W15" s="15"/>
      <c r="X15" s="256">
        <f t="shared" si="0"/>
        <v>0</v>
      </c>
      <c r="Y15" s="398">
        <f t="shared" si="1"/>
        <v>0</v>
      </c>
    </row>
    <row r="16" spans="1:29" ht="22.15" x14ac:dyDescent="0.55000000000000004">
      <c r="A16" s="671"/>
      <c r="B16" s="360"/>
      <c r="C16" s="357"/>
      <c r="D16" s="15"/>
      <c r="E16" s="15"/>
      <c r="F16" s="15"/>
      <c r="G16" s="15"/>
      <c r="H16" s="15"/>
      <c r="I16" s="15"/>
      <c r="J16" s="15"/>
      <c r="K16" s="15"/>
      <c r="L16" s="15"/>
      <c r="M16" s="15"/>
      <c r="N16" s="15"/>
      <c r="O16" s="15"/>
      <c r="P16" s="15"/>
      <c r="Q16" s="15"/>
      <c r="R16" s="15"/>
      <c r="S16" s="15"/>
      <c r="T16" s="15"/>
      <c r="U16" s="15"/>
      <c r="V16" s="15"/>
      <c r="W16" s="15"/>
      <c r="X16" s="256">
        <f t="shared" si="0"/>
        <v>0</v>
      </c>
      <c r="Y16" s="398">
        <f t="shared" si="1"/>
        <v>0</v>
      </c>
    </row>
    <row r="17" spans="1:26" ht="22.15" x14ac:dyDescent="0.55000000000000004">
      <c r="A17" s="671"/>
      <c r="B17" s="360"/>
      <c r="C17" s="357"/>
      <c r="D17" s="15"/>
      <c r="E17" s="15"/>
      <c r="F17" s="15"/>
      <c r="G17" s="15"/>
      <c r="H17" s="15"/>
      <c r="I17" s="15"/>
      <c r="J17" s="15"/>
      <c r="K17" s="15"/>
      <c r="L17" s="15"/>
      <c r="M17" s="15"/>
      <c r="N17" s="15"/>
      <c r="O17" s="15"/>
      <c r="P17" s="15"/>
      <c r="Q17" s="15"/>
      <c r="R17" s="15"/>
      <c r="S17" s="15"/>
      <c r="T17" s="15"/>
      <c r="U17" s="15"/>
      <c r="V17" s="15"/>
      <c r="W17" s="15"/>
      <c r="X17" s="256">
        <f t="shared" si="0"/>
        <v>0</v>
      </c>
      <c r="Y17" s="398">
        <f t="shared" si="1"/>
        <v>0</v>
      </c>
    </row>
    <row r="18" spans="1:26" ht="22.15" x14ac:dyDescent="0.55000000000000004">
      <c r="A18" s="671"/>
      <c r="B18" s="360"/>
      <c r="C18" s="357"/>
      <c r="D18" s="15"/>
      <c r="E18" s="15"/>
      <c r="F18" s="15"/>
      <c r="G18" s="15"/>
      <c r="H18" s="15"/>
      <c r="I18" s="15"/>
      <c r="J18" s="15"/>
      <c r="K18" s="15"/>
      <c r="L18" s="15"/>
      <c r="M18" s="15"/>
      <c r="N18" s="15"/>
      <c r="O18" s="15"/>
      <c r="P18" s="15"/>
      <c r="Q18" s="15"/>
      <c r="R18" s="15"/>
      <c r="S18" s="15"/>
      <c r="T18" s="15"/>
      <c r="U18" s="15"/>
      <c r="V18" s="15"/>
      <c r="W18" s="15"/>
      <c r="X18" s="256">
        <f t="shared" si="0"/>
        <v>0</v>
      </c>
      <c r="Y18" s="398">
        <f t="shared" si="1"/>
        <v>0</v>
      </c>
    </row>
    <row r="19" spans="1:26" ht="22.15" x14ac:dyDescent="0.55000000000000004">
      <c r="A19" s="671"/>
      <c r="B19" s="360"/>
      <c r="C19" s="357"/>
      <c r="D19" s="15"/>
      <c r="E19" s="15"/>
      <c r="F19" s="15"/>
      <c r="G19" s="15"/>
      <c r="H19" s="15"/>
      <c r="I19" s="15"/>
      <c r="J19" s="15"/>
      <c r="K19" s="15"/>
      <c r="L19" s="15"/>
      <c r="M19" s="15"/>
      <c r="N19" s="15"/>
      <c r="O19" s="15"/>
      <c r="P19" s="15"/>
      <c r="Q19" s="15"/>
      <c r="R19" s="15"/>
      <c r="S19" s="15"/>
      <c r="T19" s="15"/>
      <c r="U19" s="15"/>
      <c r="V19" s="15"/>
      <c r="W19" s="15"/>
      <c r="X19" s="256">
        <f t="shared" si="0"/>
        <v>0</v>
      </c>
      <c r="Y19" s="398">
        <f t="shared" si="1"/>
        <v>0</v>
      </c>
    </row>
    <row r="20" spans="1:26" ht="22.15" x14ac:dyDescent="0.55000000000000004">
      <c r="A20" s="671"/>
      <c r="B20" s="360"/>
      <c r="C20" s="357"/>
      <c r="D20" s="15"/>
      <c r="E20" s="15"/>
      <c r="F20" s="15"/>
      <c r="G20" s="15"/>
      <c r="H20" s="15"/>
      <c r="I20" s="15"/>
      <c r="J20" s="15"/>
      <c r="K20" s="15"/>
      <c r="L20" s="15"/>
      <c r="M20" s="15"/>
      <c r="N20" s="15"/>
      <c r="O20" s="15"/>
      <c r="P20" s="15"/>
      <c r="Q20" s="15"/>
      <c r="R20" s="15"/>
      <c r="S20" s="15"/>
      <c r="T20" s="15"/>
      <c r="U20" s="15"/>
      <c r="V20" s="15"/>
      <c r="W20" s="15"/>
      <c r="X20" s="256">
        <f t="shared" si="0"/>
        <v>0</v>
      </c>
      <c r="Y20" s="398">
        <f t="shared" si="1"/>
        <v>0</v>
      </c>
    </row>
    <row r="21" spans="1:26" ht="22.15" x14ac:dyDescent="0.55000000000000004">
      <c r="A21" s="671"/>
      <c r="B21" s="360"/>
      <c r="C21" s="357"/>
      <c r="D21" s="15"/>
      <c r="E21" s="15"/>
      <c r="F21" s="15"/>
      <c r="G21" s="15"/>
      <c r="H21" s="15"/>
      <c r="I21" s="15"/>
      <c r="J21" s="15"/>
      <c r="K21" s="15"/>
      <c r="L21" s="15"/>
      <c r="M21" s="15"/>
      <c r="N21" s="15"/>
      <c r="O21" s="15"/>
      <c r="P21" s="15"/>
      <c r="Q21" s="15"/>
      <c r="R21" s="15"/>
      <c r="S21" s="15"/>
      <c r="T21" s="15"/>
      <c r="U21" s="15"/>
      <c r="V21" s="15"/>
      <c r="W21" s="15"/>
      <c r="X21" s="256">
        <f t="shared" si="0"/>
        <v>0</v>
      </c>
      <c r="Y21" s="398">
        <f t="shared" si="1"/>
        <v>0</v>
      </c>
    </row>
    <row r="22" spans="1:26" ht="22.15" x14ac:dyDescent="0.55000000000000004">
      <c r="A22" s="671"/>
      <c r="B22" s="360"/>
      <c r="C22" s="357"/>
      <c r="D22" s="15"/>
      <c r="E22" s="15"/>
      <c r="F22" s="15"/>
      <c r="G22" s="15"/>
      <c r="H22" s="15"/>
      <c r="I22" s="15"/>
      <c r="J22" s="15"/>
      <c r="K22" s="15"/>
      <c r="L22" s="15"/>
      <c r="M22" s="15"/>
      <c r="N22" s="15"/>
      <c r="O22" s="15"/>
      <c r="P22" s="15"/>
      <c r="Q22" s="15"/>
      <c r="R22" s="15"/>
      <c r="S22" s="15"/>
      <c r="T22" s="15"/>
      <c r="U22" s="15"/>
      <c r="V22" s="15"/>
      <c r="W22" s="15"/>
      <c r="X22" s="256">
        <f t="shared" si="0"/>
        <v>0</v>
      </c>
      <c r="Y22" s="398">
        <f t="shared" si="1"/>
        <v>0</v>
      </c>
      <c r="Z22" s="360"/>
    </row>
    <row r="23" spans="1:26" ht="22.15" x14ac:dyDescent="0.55000000000000004">
      <c r="A23" s="671"/>
      <c r="B23" s="360"/>
      <c r="C23" s="357"/>
      <c r="D23" s="15"/>
      <c r="E23" s="15"/>
      <c r="F23" s="15"/>
      <c r="G23" s="15"/>
      <c r="H23" s="15"/>
      <c r="I23" s="15"/>
      <c r="J23" s="15"/>
      <c r="K23" s="15"/>
      <c r="L23" s="15"/>
      <c r="M23" s="15"/>
      <c r="N23" s="15"/>
      <c r="O23" s="15"/>
      <c r="P23" s="15"/>
      <c r="Q23" s="15"/>
      <c r="R23" s="15"/>
      <c r="S23" s="15"/>
      <c r="T23" s="15"/>
      <c r="U23" s="15"/>
      <c r="V23" s="15"/>
      <c r="W23" s="15"/>
      <c r="X23" s="256">
        <f t="shared" si="0"/>
        <v>0</v>
      </c>
      <c r="Y23" s="398">
        <f t="shared" si="1"/>
        <v>0</v>
      </c>
      <c r="Z23" s="360"/>
    </row>
    <row r="24" spans="1:26" ht="22.15" x14ac:dyDescent="0.55000000000000004">
      <c r="A24" s="671"/>
      <c r="B24" s="360"/>
      <c r="C24" s="357"/>
      <c r="D24" s="15"/>
      <c r="E24" s="15"/>
      <c r="F24" s="15"/>
      <c r="G24" s="15"/>
      <c r="H24" s="15"/>
      <c r="I24" s="15"/>
      <c r="J24" s="15"/>
      <c r="K24" s="15"/>
      <c r="L24" s="15"/>
      <c r="M24" s="15"/>
      <c r="N24" s="15"/>
      <c r="O24" s="15"/>
      <c r="P24" s="15"/>
      <c r="Q24" s="15"/>
      <c r="R24" s="15"/>
      <c r="S24" s="15"/>
      <c r="T24" s="15"/>
      <c r="U24" s="15"/>
      <c r="V24" s="15"/>
      <c r="W24" s="15"/>
      <c r="X24" s="256">
        <f t="shared" si="0"/>
        <v>0</v>
      </c>
      <c r="Y24" s="398">
        <f t="shared" si="1"/>
        <v>0</v>
      </c>
      <c r="Z24" s="360"/>
    </row>
    <row r="25" spans="1:26" ht="22.15" x14ac:dyDescent="0.55000000000000004">
      <c r="A25" s="671"/>
      <c r="B25" s="360"/>
      <c r="C25" s="357"/>
      <c r="D25" s="15"/>
      <c r="E25" s="15"/>
      <c r="F25" s="15"/>
      <c r="G25" s="15"/>
      <c r="H25" s="15"/>
      <c r="I25" s="15"/>
      <c r="J25" s="15"/>
      <c r="K25" s="15"/>
      <c r="L25" s="15"/>
      <c r="M25" s="15"/>
      <c r="N25" s="15"/>
      <c r="O25" s="15"/>
      <c r="P25" s="15"/>
      <c r="Q25" s="15"/>
      <c r="R25" s="15"/>
      <c r="S25" s="15"/>
      <c r="T25" s="15"/>
      <c r="U25" s="15"/>
      <c r="V25" s="15"/>
      <c r="W25" s="15"/>
      <c r="X25" s="256">
        <f t="shared" si="0"/>
        <v>0</v>
      </c>
      <c r="Y25" s="398">
        <f t="shared" si="1"/>
        <v>0</v>
      </c>
      <c r="Z25" s="360"/>
    </row>
    <row r="26" spans="1:26" ht="22.15" x14ac:dyDescent="0.55000000000000004">
      <c r="A26" s="671"/>
      <c r="B26" s="360"/>
      <c r="C26" s="357"/>
      <c r="D26" s="15"/>
      <c r="E26" s="15"/>
      <c r="F26" s="15"/>
      <c r="G26" s="15"/>
      <c r="H26" s="15"/>
      <c r="I26" s="15"/>
      <c r="J26" s="15"/>
      <c r="K26" s="15"/>
      <c r="L26" s="15"/>
      <c r="M26" s="15"/>
      <c r="N26" s="15"/>
      <c r="O26" s="15"/>
      <c r="P26" s="15"/>
      <c r="Q26" s="15"/>
      <c r="R26" s="15"/>
      <c r="S26" s="15"/>
      <c r="T26" s="15"/>
      <c r="U26" s="15"/>
      <c r="V26" s="15"/>
      <c r="W26" s="15"/>
      <c r="X26" s="256">
        <f t="shared" si="0"/>
        <v>0</v>
      </c>
      <c r="Y26" s="398">
        <f t="shared" si="1"/>
        <v>0</v>
      </c>
    </row>
    <row r="27" spans="1:26" ht="22.15" x14ac:dyDescent="0.55000000000000004">
      <c r="A27" s="671"/>
      <c r="B27" s="360"/>
      <c r="C27" s="357"/>
      <c r="D27" s="15"/>
      <c r="E27" s="15"/>
      <c r="F27" s="15"/>
      <c r="G27" s="15"/>
      <c r="H27" s="15"/>
      <c r="I27" s="15"/>
      <c r="J27" s="15"/>
      <c r="K27" s="15"/>
      <c r="L27" s="15"/>
      <c r="M27" s="15"/>
      <c r="N27" s="15"/>
      <c r="O27" s="15"/>
      <c r="P27" s="15"/>
      <c r="Q27" s="15"/>
      <c r="R27" s="15"/>
      <c r="S27" s="15"/>
      <c r="T27" s="15"/>
      <c r="U27" s="15"/>
      <c r="V27" s="15"/>
      <c r="W27" s="15"/>
      <c r="X27" s="256">
        <f t="shared" si="0"/>
        <v>0</v>
      </c>
      <c r="Y27" s="398">
        <f t="shared" si="1"/>
        <v>0</v>
      </c>
      <c r="Z27" s="360"/>
    </row>
    <row r="28" spans="1:26" ht="22.15" x14ac:dyDescent="0.55000000000000004">
      <c r="A28" s="671"/>
      <c r="B28" s="360"/>
      <c r="C28" s="357"/>
      <c r="D28" s="15"/>
      <c r="E28" s="15"/>
      <c r="F28" s="15"/>
      <c r="G28" s="15"/>
      <c r="H28" s="15"/>
      <c r="I28" s="15"/>
      <c r="J28" s="15"/>
      <c r="K28" s="15"/>
      <c r="L28" s="15"/>
      <c r="M28" s="15"/>
      <c r="N28" s="15"/>
      <c r="O28" s="15"/>
      <c r="P28" s="15"/>
      <c r="Q28" s="15"/>
      <c r="R28" s="15"/>
      <c r="S28" s="15"/>
      <c r="T28" s="15"/>
      <c r="U28" s="15"/>
      <c r="V28" s="15"/>
      <c r="W28" s="15"/>
      <c r="X28" s="256">
        <f t="shared" si="0"/>
        <v>0</v>
      </c>
      <c r="Y28" s="398">
        <f t="shared" si="1"/>
        <v>0</v>
      </c>
      <c r="Z28" s="360"/>
    </row>
    <row r="29" spans="1:26" ht="22.15" x14ac:dyDescent="0.55000000000000004">
      <c r="A29" s="671"/>
      <c r="B29" s="360"/>
      <c r="C29" s="357"/>
      <c r="D29" s="15"/>
      <c r="E29" s="15"/>
      <c r="F29" s="15"/>
      <c r="G29" s="15"/>
      <c r="H29" s="15"/>
      <c r="I29" s="15"/>
      <c r="J29" s="15"/>
      <c r="K29" s="15"/>
      <c r="L29" s="15"/>
      <c r="M29" s="15"/>
      <c r="N29" s="15"/>
      <c r="O29" s="15"/>
      <c r="P29" s="15"/>
      <c r="Q29" s="15"/>
      <c r="R29" s="15"/>
      <c r="S29" s="15"/>
      <c r="T29" s="15"/>
      <c r="U29" s="15"/>
      <c r="V29" s="15"/>
      <c r="W29" s="15"/>
      <c r="X29" s="256">
        <f t="shared" si="0"/>
        <v>0</v>
      </c>
      <c r="Y29" s="398">
        <f t="shared" si="1"/>
        <v>0</v>
      </c>
      <c r="Z29" s="360"/>
    </row>
    <row r="30" spans="1:26" ht="22.15" x14ac:dyDescent="0.55000000000000004">
      <c r="A30" s="671"/>
      <c r="B30" s="360"/>
      <c r="C30" s="357"/>
      <c r="D30" s="15"/>
      <c r="E30" s="15"/>
      <c r="F30" s="15"/>
      <c r="G30" s="15"/>
      <c r="H30" s="15"/>
      <c r="I30" s="15"/>
      <c r="J30" s="15"/>
      <c r="K30" s="15"/>
      <c r="L30" s="15"/>
      <c r="M30" s="15"/>
      <c r="N30" s="15"/>
      <c r="O30" s="15"/>
      <c r="P30" s="15"/>
      <c r="Q30" s="15"/>
      <c r="R30" s="15"/>
      <c r="S30" s="15"/>
      <c r="T30" s="15"/>
      <c r="U30" s="15"/>
      <c r="V30" s="15"/>
      <c r="W30" s="15"/>
      <c r="X30" s="256">
        <f t="shared" si="0"/>
        <v>0</v>
      </c>
      <c r="Y30" s="398">
        <f t="shared" si="1"/>
        <v>0</v>
      </c>
    </row>
    <row r="31" spans="1:26" ht="22.15" x14ac:dyDescent="0.55000000000000004">
      <c r="A31" s="671"/>
      <c r="B31" s="360"/>
      <c r="C31" s="357"/>
      <c r="D31" s="15"/>
      <c r="E31" s="15"/>
      <c r="F31" s="15"/>
      <c r="G31" s="15"/>
      <c r="H31" s="15"/>
      <c r="I31" s="15"/>
      <c r="J31" s="15"/>
      <c r="K31" s="15"/>
      <c r="L31" s="15"/>
      <c r="M31" s="15"/>
      <c r="N31" s="15"/>
      <c r="O31" s="15"/>
      <c r="P31" s="15"/>
      <c r="Q31" s="15"/>
      <c r="R31" s="15"/>
      <c r="S31" s="15"/>
      <c r="T31" s="15"/>
      <c r="U31" s="15"/>
      <c r="V31" s="15"/>
      <c r="W31" s="15"/>
      <c r="X31" s="256">
        <f t="shared" si="0"/>
        <v>0</v>
      </c>
      <c r="Y31" s="398">
        <f t="shared" si="1"/>
        <v>0</v>
      </c>
      <c r="Z31" s="360"/>
    </row>
    <row r="32" spans="1:26" ht="22.15" x14ac:dyDescent="0.55000000000000004">
      <c r="A32" s="671"/>
      <c r="B32" s="360"/>
      <c r="C32" s="357"/>
      <c r="D32" s="15"/>
      <c r="E32" s="15"/>
      <c r="F32" s="15"/>
      <c r="G32" s="15"/>
      <c r="H32" s="15"/>
      <c r="I32" s="15"/>
      <c r="J32" s="15"/>
      <c r="K32" s="15"/>
      <c r="L32" s="15"/>
      <c r="M32" s="15"/>
      <c r="N32" s="15"/>
      <c r="O32" s="15"/>
      <c r="P32" s="15"/>
      <c r="Q32" s="15"/>
      <c r="R32" s="15"/>
      <c r="S32" s="15"/>
      <c r="T32" s="15"/>
      <c r="U32" s="15"/>
      <c r="V32" s="15"/>
      <c r="W32" s="15"/>
      <c r="X32" s="256">
        <f t="shared" si="0"/>
        <v>0</v>
      </c>
      <c r="Y32" s="398">
        <f t="shared" si="1"/>
        <v>0</v>
      </c>
      <c r="Z32" s="360"/>
    </row>
    <row r="33" spans="1:26" ht="22.15" x14ac:dyDescent="0.55000000000000004">
      <c r="A33" s="671"/>
      <c r="B33" s="360"/>
      <c r="C33" s="357"/>
      <c r="D33" s="15"/>
      <c r="E33" s="15"/>
      <c r="F33" s="15"/>
      <c r="G33" s="15"/>
      <c r="H33" s="15"/>
      <c r="I33" s="15"/>
      <c r="J33" s="15"/>
      <c r="K33" s="15"/>
      <c r="L33" s="15"/>
      <c r="M33" s="15"/>
      <c r="N33" s="15"/>
      <c r="O33" s="15"/>
      <c r="P33" s="15"/>
      <c r="Q33" s="15"/>
      <c r="R33" s="15"/>
      <c r="S33" s="15"/>
      <c r="T33" s="15"/>
      <c r="U33" s="15"/>
      <c r="V33" s="15"/>
      <c r="W33" s="15"/>
      <c r="X33" s="256">
        <f t="shared" si="0"/>
        <v>0</v>
      </c>
      <c r="Y33" s="398">
        <f t="shared" si="1"/>
        <v>0</v>
      </c>
      <c r="Z33" s="360"/>
    </row>
    <row r="34" spans="1:26" ht="20.25" x14ac:dyDescent="0.55000000000000004">
      <c r="A34" s="671"/>
      <c r="B34" s="360"/>
      <c r="C34" s="358"/>
      <c r="D34" s="15"/>
      <c r="E34" s="15"/>
      <c r="F34" s="15"/>
      <c r="G34" s="15"/>
      <c r="H34" s="15"/>
      <c r="I34" s="15"/>
      <c r="J34" s="15"/>
      <c r="K34" s="15"/>
      <c r="L34" s="15"/>
      <c r="M34" s="15"/>
      <c r="N34" s="15"/>
      <c r="O34" s="15"/>
      <c r="P34" s="15"/>
      <c r="Q34" s="15"/>
      <c r="R34" s="15"/>
      <c r="S34" s="15"/>
      <c r="T34" s="15"/>
      <c r="U34" s="15"/>
      <c r="V34" s="15"/>
      <c r="W34" s="15"/>
      <c r="X34" s="256">
        <f t="shared" si="0"/>
        <v>0</v>
      </c>
      <c r="Y34" s="382">
        <f t="shared" si="1"/>
        <v>0</v>
      </c>
    </row>
    <row r="35" spans="1:26" ht="20.65" thickBot="1" x14ac:dyDescent="0.6">
      <c r="A35" s="671"/>
      <c r="B35" s="361"/>
      <c r="C35" s="358"/>
      <c r="D35" s="15"/>
      <c r="E35" s="15"/>
      <c r="F35" s="15"/>
      <c r="G35" s="15"/>
      <c r="H35" s="15"/>
      <c r="I35" s="15"/>
      <c r="J35" s="15"/>
      <c r="K35" s="15"/>
      <c r="L35" s="15"/>
      <c r="M35" s="15"/>
      <c r="N35" s="15"/>
      <c r="O35" s="15"/>
      <c r="P35" s="15"/>
      <c r="Q35" s="15"/>
      <c r="R35" s="15"/>
      <c r="S35" s="15"/>
      <c r="T35" s="15"/>
      <c r="U35" s="15"/>
      <c r="V35" s="15"/>
      <c r="W35" s="15"/>
      <c r="X35" s="256">
        <f t="shared" si="0"/>
        <v>0</v>
      </c>
      <c r="Y35" s="382">
        <f t="shared" si="1"/>
        <v>0</v>
      </c>
    </row>
    <row r="36" spans="1:26" ht="20.65" thickBot="1" x14ac:dyDescent="0.6">
      <c r="B36" s="48" t="s">
        <v>31</v>
      </c>
      <c r="C36" s="49"/>
      <c r="D36" s="380">
        <f t="shared" ref="D36:W36" si="2">SUMPRODUCT($C9:$C35,D9:D35)</f>
        <v>0</v>
      </c>
      <c r="E36" s="380">
        <f t="shared" si="2"/>
        <v>0</v>
      </c>
      <c r="F36" s="380">
        <f t="shared" si="2"/>
        <v>0</v>
      </c>
      <c r="G36" s="380">
        <f t="shared" si="2"/>
        <v>0</v>
      </c>
      <c r="H36" s="380">
        <f t="shared" si="2"/>
        <v>0</v>
      </c>
      <c r="I36" s="380">
        <f t="shared" si="2"/>
        <v>0</v>
      </c>
      <c r="J36" s="380">
        <f t="shared" si="2"/>
        <v>0</v>
      </c>
      <c r="K36" s="380">
        <f t="shared" si="2"/>
        <v>0</v>
      </c>
      <c r="L36" s="380">
        <f t="shared" si="2"/>
        <v>0</v>
      </c>
      <c r="M36" s="380">
        <f t="shared" si="2"/>
        <v>0</v>
      </c>
      <c r="N36" s="380">
        <f t="shared" si="2"/>
        <v>0</v>
      </c>
      <c r="O36" s="380">
        <f t="shared" si="2"/>
        <v>0</v>
      </c>
      <c r="P36" s="380">
        <f t="shared" si="2"/>
        <v>0</v>
      </c>
      <c r="Q36" s="380">
        <f t="shared" si="2"/>
        <v>0</v>
      </c>
      <c r="R36" s="380">
        <f t="shared" si="2"/>
        <v>0</v>
      </c>
      <c r="S36" s="380">
        <f t="shared" si="2"/>
        <v>0</v>
      </c>
      <c r="T36" s="380">
        <f t="shared" si="2"/>
        <v>0</v>
      </c>
      <c r="U36" s="380">
        <f t="shared" si="2"/>
        <v>0</v>
      </c>
      <c r="V36" s="380">
        <f t="shared" si="2"/>
        <v>0</v>
      </c>
      <c r="W36" s="380">
        <f t="shared" si="2"/>
        <v>0</v>
      </c>
      <c r="X36" s="50"/>
      <c r="Y36" s="16"/>
    </row>
    <row r="37" spans="1:26" ht="13.15" thickBot="1" x14ac:dyDescent="0.4">
      <c r="C37" s="51"/>
      <c r="D37" s="51"/>
      <c r="E37" s="51"/>
      <c r="F37" s="51"/>
      <c r="G37" s="51"/>
      <c r="H37" s="51"/>
      <c r="I37" s="51"/>
      <c r="J37" s="51"/>
      <c r="K37" s="51"/>
      <c r="L37" s="51"/>
      <c r="M37" s="51"/>
      <c r="N37" s="51"/>
      <c r="O37" s="51"/>
      <c r="P37" s="51"/>
      <c r="Q37" s="51"/>
      <c r="R37" s="51"/>
      <c r="S37" s="51"/>
      <c r="T37" s="51"/>
      <c r="U37" s="51"/>
      <c r="V37" s="51"/>
      <c r="W37" s="51"/>
      <c r="X37" s="51"/>
    </row>
    <row r="38" spans="1:26" ht="13.15" thickBot="1" x14ac:dyDescent="0.4">
      <c r="B38" s="52" t="s">
        <v>32</v>
      </c>
      <c r="C38" s="668"/>
      <c r="D38" s="669"/>
      <c r="E38" s="669"/>
      <c r="F38" s="669"/>
      <c r="G38" s="669"/>
      <c r="H38" s="669"/>
      <c r="I38" s="669"/>
      <c r="J38" s="669"/>
      <c r="K38" s="669"/>
      <c r="L38" s="669"/>
      <c r="M38" s="669"/>
      <c r="N38" s="669"/>
      <c r="O38" s="669"/>
      <c r="P38" s="669"/>
      <c r="Q38" s="669"/>
      <c r="R38" s="669"/>
      <c r="S38" s="669"/>
      <c r="T38" s="669"/>
      <c r="U38" s="669"/>
      <c r="V38" s="669"/>
      <c r="W38" s="669"/>
      <c r="X38" s="670"/>
    </row>
    <row r="39" spans="1:26" x14ac:dyDescent="0.35">
      <c r="B39" s="53" t="s">
        <v>33</v>
      </c>
      <c r="C39" s="54"/>
      <c r="D39" s="51"/>
      <c r="E39" s="51"/>
      <c r="F39" s="51"/>
      <c r="G39" s="51"/>
      <c r="H39" s="51"/>
      <c r="I39" s="51"/>
      <c r="J39" s="51"/>
      <c r="K39" s="51"/>
      <c r="L39" s="51"/>
      <c r="M39" s="51"/>
      <c r="N39" s="51"/>
      <c r="O39" s="51"/>
      <c r="P39" s="51"/>
      <c r="Q39" s="51"/>
      <c r="R39" s="51"/>
      <c r="S39" s="51"/>
      <c r="T39" s="51"/>
      <c r="U39" s="51"/>
      <c r="V39" s="51"/>
      <c r="W39" s="51"/>
      <c r="X39" s="51"/>
    </row>
    <row r="40" spans="1:26" x14ac:dyDescent="0.35">
      <c r="C40">
        <v>100</v>
      </c>
      <c r="R40" s="659"/>
    </row>
    <row r="41" spans="1:26" x14ac:dyDescent="0.35">
      <c r="R41" s="659"/>
    </row>
    <row r="42" spans="1:26" x14ac:dyDescent="0.35">
      <c r="R42" s="659"/>
    </row>
    <row r="43" spans="1:26" x14ac:dyDescent="0.35">
      <c r="R43" s="659"/>
    </row>
    <row r="44" spans="1:26" x14ac:dyDescent="0.35">
      <c r="R44" s="659"/>
    </row>
    <row r="45" spans="1:26" x14ac:dyDescent="0.35">
      <c r="R45" s="659"/>
    </row>
    <row r="46" spans="1:26" x14ac:dyDescent="0.35">
      <c r="R46" s="660"/>
    </row>
    <row r="47" spans="1:26" x14ac:dyDescent="0.35">
      <c r="R47" s="660"/>
    </row>
    <row r="48" spans="1:26" x14ac:dyDescent="0.35">
      <c r="R48" s="660"/>
    </row>
    <row r="49" spans="18:18" x14ac:dyDescent="0.35">
      <c r="R49" s="660"/>
    </row>
    <row r="50" spans="18:18" x14ac:dyDescent="0.35">
      <c r="R50" s="660"/>
    </row>
  </sheetData>
  <mergeCells count="29">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Q28" sqref="Q28"/>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82"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82"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activeCell="U6" sqref="U6:U27"/>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82" t="s">
        <v>79</v>
      </c>
    </row>
    <row r="2" spans="1:21" ht="157.5" customHeight="1" thickBot="1" x14ac:dyDescent="0.4">
      <c r="B2" s="130" t="s">
        <v>51</v>
      </c>
      <c r="C2" s="187" t="s">
        <v>5</v>
      </c>
      <c r="D2" s="246"/>
      <c r="E2" s="246"/>
      <c r="F2" s="246"/>
      <c r="G2" s="246"/>
      <c r="H2" s="246"/>
      <c r="I2" s="246"/>
      <c r="J2" s="246"/>
      <c r="K2" s="246"/>
      <c r="L2" s="246"/>
      <c r="M2" s="246"/>
      <c r="N2" s="246"/>
      <c r="O2" s="246"/>
      <c r="P2" s="246"/>
      <c r="Q2" s="246"/>
      <c r="R2" s="246"/>
      <c r="S2" s="246"/>
      <c r="T2" s="246"/>
    </row>
    <row r="3" spans="1:21" ht="15.75" x14ac:dyDescent="0.4">
      <c r="B3" s="423" t="s">
        <v>50</v>
      </c>
      <c r="C3" s="156"/>
      <c r="D3" s="135"/>
      <c r="E3" s="136"/>
      <c r="F3" s="136"/>
      <c r="G3" s="136"/>
      <c r="H3" s="136"/>
      <c r="I3" s="189"/>
      <c r="J3" s="189"/>
      <c r="K3" s="136"/>
      <c r="L3" s="136"/>
      <c r="M3" s="136"/>
      <c r="N3" s="136"/>
      <c r="O3" s="136"/>
      <c r="P3" s="136"/>
      <c r="Q3" s="136"/>
      <c r="R3" s="136"/>
      <c r="S3" s="136"/>
      <c r="T3" s="136"/>
      <c r="U3" s="184" t="s">
        <v>52</v>
      </c>
    </row>
    <row r="4" spans="1:21" ht="15" x14ac:dyDescent="0.4">
      <c r="B4" s="425" t="s">
        <v>241</v>
      </c>
      <c r="C4" s="421"/>
      <c r="D4" s="291"/>
      <c r="E4" s="292"/>
      <c r="F4" s="292"/>
      <c r="G4" s="292"/>
      <c r="H4" s="292"/>
      <c r="I4" s="292"/>
      <c r="J4" s="292"/>
      <c r="K4" s="292"/>
      <c r="L4" s="292"/>
      <c r="M4" s="292"/>
      <c r="N4" s="292"/>
      <c r="O4" s="292"/>
      <c r="P4" s="292"/>
      <c r="Q4" s="292"/>
      <c r="R4" s="292"/>
      <c r="S4" s="292"/>
      <c r="T4" s="292"/>
      <c r="U4" s="185"/>
    </row>
    <row r="5" spans="1:21" ht="15" x14ac:dyDescent="0.4">
      <c r="B5" s="426" t="s">
        <v>181</v>
      </c>
      <c r="C5" s="421">
        <v>5</v>
      </c>
      <c r="D5" s="291"/>
      <c r="E5" s="292"/>
      <c r="F5" s="292"/>
      <c r="G5" s="292"/>
      <c r="H5" s="292"/>
      <c r="I5" s="292"/>
      <c r="J5" s="292"/>
      <c r="K5" s="292"/>
      <c r="L5" s="292"/>
      <c r="M5" s="292"/>
      <c r="N5" s="292"/>
      <c r="O5" s="292"/>
      <c r="P5" s="292"/>
      <c r="Q5" s="292"/>
      <c r="R5" s="292"/>
      <c r="S5" s="292"/>
      <c r="T5" s="292"/>
      <c r="U5" s="185"/>
    </row>
    <row r="6" spans="1:21" ht="15" x14ac:dyDescent="0.4">
      <c r="B6" s="426" t="s">
        <v>242</v>
      </c>
      <c r="C6" s="421">
        <v>5</v>
      </c>
      <c r="D6" s="291"/>
      <c r="E6" s="292"/>
      <c r="F6" s="292"/>
      <c r="G6" s="292"/>
      <c r="H6" s="292"/>
      <c r="I6" s="292"/>
      <c r="J6" s="292"/>
      <c r="K6" s="292"/>
      <c r="L6" s="292"/>
      <c r="M6" s="292"/>
      <c r="N6" s="292"/>
      <c r="O6" s="292"/>
      <c r="P6" s="292"/>
      <c r="Q6" s="292"/>
      <c r="R6" s="292"/>
      <c r="S6" s="292"/>
      <c r="T6" s="292"/>
      <c r="U6" s="286"/>
    </row>
    <row r="7" spans="1:21" ht="15" x14ac:dyDescent="0.4">
      <c r="B7" s="426" t="s">
        <v>243</v>
      </c>
      <c r="C7" s="421">
        <v>5</v>
      </c>
      <c r="D7" s="291"/>
      <c r="E7" s="292"/>
      <c r="F7" s="292"/>
      <c r="G7" s="292"/>
      <c r="H7" s="292"/>
      <c r="I7" s="292"/>
      <c r="J7" s="292"/>
      <c r="K7" s="292"/>
      <c r="L7" s="292"/>
      <c r="M7" s="292"/>
      <c r="N7" s="292"/>
      <c r="O7" s="292"/>
      <c r="P7" s="292"/>
      <c r="Q7" s="292"/>
      <c r="R7" s="292"/>
      <c r="S7" s="292"/>
      <c r="T7" s="292"/>
      <c r="U7" s="185"/>
    </row>
    <row r="8" spans="1:21" ht="15" x14ac:dyDescent="0.4">
      <c r="B8" s="426" t="s">
        <v>257</v>
      </c>
      <c r="C8" s="421">
        <v>5</v>
      </c>
      <c r="D8" s="291"/>
      <c r="E8" s="292"/>
      <c r="F8" s="292"/>
      <c r="G8" s="292"/>
      <c r="H8" s="292"/>
      <c r="I8" s="292"/>
      <c r="J8" s="292"/>
      <c r="K8" s="292"/>
      <c r="L8" s="292"/>
      <c r="M8" s="292"/>
      <c r="N8" s="292"/>
      <c r="O8" s="292"/>
      <c r="P8" s="292"/>
      <c r="Q8" s="292"/>
      <c r="R8" s="292"/>
      <c r="S8" s="292"/>
      <c r="T8" s="292"/>
      <c r="U8" s="185"/>
    </row>
    <row r="9" spans="1:21" ht="15" x14ac:dyDescent="0.4">
      <c r="B9" s="426" t="s">
        <v>255</v>
      </c>
      <c r="C9" s="421">
        <v>5</v>
      </c>
      <c r="D9" s="291"/>
      <c r="E9" s="292"/>
      <c r="F9" s="292"/>
      <c r="G9" s="292"/>
      <c r="H9" s="292"/>
      <c r="I9" s="292"/>
      <c r="J9" s="292"/>
      <c r="K9" s="292"/>
      <c r="L9" s="292"/>
      <c r="M9" s="292"/>
      <c r="N9" s="292"/>
      <c r="O9" s="292"/>
      <c r="P9" s="292"/>
      <c r="Q9" s="292"/>
      <c r="R9" s="292"/>
      <c r="S9" s="292"/>
      <c r="T9" s="292"/>
      <c r="U9" s="185"/>
    </row>
    <row r="10" spans="1:21" ht="15" x14ac:dyDescent="0.4">
      <c r="B10" s="426" t="s">
        <v>256</v>
      </c>
      <c r="C10" s="421">
        <v>5</v>
      </c>
      <c r="D10" s="291"/>
      <c r="E10" s="292"/>
      <c r="F10" s="292"/>
      <c r="G10" s="292"/>
      <c r="H10" s="292"/>
      <c r="I10" s="292"/>
      <c r="J10" s="292"/>
      <c r="K10" s="292"/>
      <c r="L10" s="292"/>
      <c r="M10" s="292"/>
      <c r="N10" s="292"/>
      <c r="O10" s="292"/>
      <c r="P10" s="292"/>
      <c r="Q10" s="292"/>
      <c r="R10" s="292"/>
      <c r="S10" s="292"/>
      <c r="T10" s="292"/>
      <c r="U10" s="185"/>
    </row>
    <row r="11" spans="1:21" ht="15" x14ac:dyDescent="0.4">
      <c r="B11" s="426" t="s">
        <v>244</v>
      </c>
      <c r="C11" s="421">
        <v>5</v>
      </c>
      <c r="D11" s="291"/>
      <c r="E11" s="292"/>
      <c r="F11" s="292"/>
      <c r="G11" s="292"/>
      <c r="H11" s="292"/>
      <c r="I11" s="292"/>
      <c r="J11" s="292"/>
      <c r="K11" s="292"/>
      <c r="L11" s="292"/>
      <c r="M11" s="292"/>
      <c r="N11" s="292"/>
      <c r="O11" s="292"/>
      <c r="P11" s="292"/>
      <c r="Q11" s="292"/>
      <c r="R11" s="292"/>
      <c r="S11" s="292"/>
      <c r="T11" s="292"/>
      <c r="U11" s="185"/>
    </row>
    <row r="12" spans="1:21" ht="15" x14ac:dyDescent="0.4">
      <c r="B12" s="426" t="s">
        <v>182</v>
      </c>
      <c r="C12" s="421"/>
      <c r="D12" s="291"/>
      <c r="E12" s="292"/>
      <c r="F12" s="292"/>
      <c r="G12" s="292"/>
      <c r="H12" s="292"/>
      <c r="I12" s="292"/>
      <c r="J12" s="292"/>
      <c r="K12" s="292"/>
      <c r="L12" s="292"/>
      <c r="M12" s="292"/>
      <c r="N12" s="292"/>
      <c r="O12" s="292"/>
      <c r="P12" s="292"/>
      <c r="Q12" s="292"/>
      <c r="R12" s="292"/>
      <c r="S12" s="292"/>
      <c r="T12" s="292"/>
      <c r="U12" s="185"/>
    </row>
    <row r="13" spans="1:21" ht="15" x14ac:dyDescent="0.4">
      <c r="B13" s="425" t="s">
        <v>245</v>
      </c>
      <c r="C13" s="421">
        <v>5</v>
      </c>
      <c r="D13" s="291"/>
      <c r="E13" s="292"/>
      <c r="F13" s="292"/>
      <c r="G13" s="292"/>
      <c r="H13" s="292"/>
      <c r="I13" s="292"/>
      <c r="J13" s="292"/>
      <c r="K13" s="292"/>
      <c r="L13" s="292"/>
      <c r="M13" s="292"/>
      <c r="N13" s="292"/>
      <c r="O13" s="292"/>
      <c r="P13" s="292"/>
      <c r="Q13" s="292"/>
      <c r="R13" s="292"/>
      <c r="S13" s="292"/>
      <c r="T13" s="292"/>
      <c r="U13" s="185"/>
    </row>
    <row r="14" spans="1:21" ht="15.75" customHeight="1" x14ac:dyDescent="0.35">
      <c r="B14" s="427" t="s">
        <v>246</v>
      </c>
      <c r="C14" s="421">
        <v>5</v>
      </c>
      <c r="D14" s="291"/>
      <c r="E14" s="292"/>
      <c r="F14" s="292"/>
      <c r="G14" s="292"/>
      <c r="H14" s="292"/>
      <c r="I14" s="292"/>
      <c r="J14" s="292"/>
      <c r="K14" s="292"/>
      <c r="L14" s="292"/>
      <c r="M14" s="292"/>
      <c r="N14" s="292"/>
      <c r="O14" s="292"/>
      <c r="P14" s="292"/>
      <c r="Q14" s="292"/>
      <c r="R14" s="292"/>
      <c r="S14" s="292"/>
      <c r="T14" s="292"/>
      <c r="U14" s="428"/>
    </row>
    <row r="15" spans="1:21" ht="15" x14ac:dyDescent="0.4">
      <c r="B15" s="425" t="s">
        <v>247</v>
      </c>
      <c r="C15" s="421">
        <v>5</v>
      </c>
      <c r="D15" s="291"/>
      <c r="E15" s="292"/>
      <c r="F15" s="292"/>
      <c r="G15" s="292"/>
      <c r="H15" s="292"/>
      <c r="I15" s="292"/>
      <c r="J15" s="292"/>
      <c r="K15" s="292"/>
      <c r="L15" s="292"/>
      <c r="M15" s="292"/>
      <c r="N15" s="292"/>
      <c r="O15" s="292"/>
      <c r="P15" s="292"/>
      <c r="Q15" s="292"/>
      <c r="R15" s="292"/>
      <c r="S15" s="292"/>
      <c r="T15" s="292"/>
      <c r="U15" s="185"/>
    </row>
    <row r="16" spans="1:21" ht="15" x14ac:dyDescent="0.4">
      <c r="B16" s="426" t="s">
        <v>248</v>
      </c>
      <c r="C16" s="421">
        <v>5</v>
      </c>
      <c r="D16" s="291"/>
      <c r="E16" s="292"/>
      <c r="F16" s="292"/>
      <c r="G16" s="292"/>
      <c r="H16" s="292"/>
      <c r="I16" s="292"/>
      <c r="J16" s="292"/>
      <c r="K16" s="292"/>
      <c r="L16" s="292"/>
      <c r="M16" s="292"/>
      <c r="N16" s="292"/>
      <c r="O16" s="292"/>
      <c r="P16" s="292"/>
      <c r="Q16" s="292"/>
      <c r="R16" s="292"/>
      <c r="S16" s="292"/>
      <c r="T16" s="292"/>
      <c r="U16" s="185"/>
    </row>
    <row r="17" spans="2:21" s="8" customFormat="1" ht="15" x14ac:dyDescent="0.4">
      <c r="B17" s="426" t="s">
        <v>249</v>
      </c>
      <c r="C17" s="421">
        <v>5</v>
      </c>
      <c r="D17" s="291"/>
      <c r="E17" s="292"/>
      <c r="F17" s="292"/>
      <c r="G17" s="292"/>
      <c r="H17" s="292"/>
      <c r="I17" s="292"/>
      <c r="J17" s="292"/>
      <c r="K17" s="292"/>
      <c r="L17" s="292"/>
      <c r="M17" s="292"/>
      <c r="N17" s="292"/>
      <c r="O17" s="292"/>
      <c r="P17" s="292"/>
      <c r="Q17" s="292"/>
      <c r="R17" s="292"/>
      <c r="S17" s="292"/>
      <c r="T17" s="292"/>
      <c r="U17" s="186"/>
    </row>
    <row r="18" spans="2:21" ht="15" x14ac:dyDescent="0.4">
      <c r="B18" s="426" t="s">
        <v>250</v>
      </c>
      <c r="C18" s="421">
        <v>5</v>
      </c>
      <c r="D18" s="291"/>
      <c r="E18" s="292"/>
      <c r="F18" s="292"/>
      <c r="G18" s="292"/>
      <c r="H18" s="292"/>
      <c r="I18" s="292"/>
      <c r="J18" s="292"/>
      <c r="K18" s="292"/>
      <c r="L18" s="292"/>
      <c r="M18" s="292"/>
      <c r="N18" s="292"/>
      <c r="O18" s="292"/>
      <c r="P18" s="292"/>
      <c r="Q18" s="292"/>
      <c r="R18" s="292"/>
      <c r="S18" s="292"/>
      <c r="T18" s="292"/>
      <c r="U18" s="185"/>
    </row>
    <row r="19" spans="2:21" ht="15" x14ac:dyDescent="0.4">
      <c r="B19" s="425" t="s">
        <v>251</v>
      </c>
      <c r="C19" s="421">
        <v>5</v>
      </c>
      <c r="D19" s="291"/>
      <c r="E19" s="292"/>
      <c r="F19" s="292"/>
      <c r="G19" s="292"/>
      <c r="H19" s="292"/>
      <c r="I19" s="292"/>
      <c r="J19" s="292"/>
      <c r="K19" s="292"/>
      <c r="L19" s="292"/>
      <c r="M19" s="292"/>
      <c r="N19" s="292"/>
      <c r="O19" s="292"/>
      <c r="P19" s="292"/>
      <c r="Q19" s="292"/>
      <c r="R19" s="292"/>
      <c r="S19" s="292"/>
      <c r="T19" s="292"/>
      <c r="U19" s="185"/>
    </row>
    <row r="20" spans="2:21" ht="15" x14ac:dyDescent="0.4">
      <c r="B20" s="426" t="s">
        <v>183</v>
      </c>
      <c r="C20" s="421">
        <v>5</v>
      </c>
      <c r="D20" s="291"/>
      <c r="E20" s="292"/>
      <c r="F20" s="292"/>
      <c r="G20" s="292"/>
      <c r="H20" s="292"/>
      <c r="I20" s="292"/>
      <c r="J20" s="292"/>
      <c r="K20" s="292"/>
      <c r="L20" s="292"/>
      <c r="M20" s="292"/>
      <c r="N20" s="292"/>
      <c r="O20" s="292"/>
      <c r="P20" s="292"/>
      <c r="Q20" s="292"/>
      <c r="R20" s="292"/>
      <c r="S20" s="292"/>
      <c r="T20" s="292"/>
      <c r="U20" s="185"/>
    </row>
    <row r="21" spans="2:21" ht="15" x14ac:dyDescent="0.4">
      <c r="B21" s="426" t="s">
        <v>252</v>
      </c>
      <c r="C21" s="421">
        <v>5</v>
      </c>
      <c r="D21" s="291"/>
      <c r="E21" s="292"/>
      <c r="F21" s="292"/>
      <c r="G21" s="292"/>
      <c r="H21" s="292"/>
      <c r="I21" s="292"/>
      <c r="J21" s="292"/>
      <c r="K21" s="292"/>
      <c r="L21" s="292"/>
      <c r="M21" s="292"/>
      <c r="N21" s="292"/>
      <c r="O21" s="292"/>
      <c r="P21" s="292"/>
      <c r="Q21" s="292"/>
      <c r="R21" s="292"/>
      <c r="S21" s="292"/>
      <c r="T21" s="292"/>
      <c r="U21" s="286"/>
    </row>
    <row r="22" spans="2:21" ht="15" x14ac:dyDescent="0.4">
      <c r="B22" s="425" t="s">
        <v>89</v>
      </c>
      <c r="C22" s="421">
        <v>5</v>
      </c>
      <c r="D22" s="291"/>
      <c r="E22" s="292"/>
      <c r="F22" s="292"/>
      <c r="G22" s="292"/>
      <c r="H22" s="292"/>
      <c r="I22" s="292"/>
      <c r="J22" s="292"/>
      <c r="K22" s="292"/>
      <c r="L22" s="292"/>
      <c r="M22" s="292"/>
      <c r="N22" s="292"/>
      <c r="O22" s="292"/>
      <c r="P22" s="292"/>
      <c r="Q22" s="292"/>
      <c r="R22" s="292"/>
      <c r="S22" s="292"/>
      <c r="T22" s="292"/>
      <c r="U22" s="185"/>
    </row>
    <row r="23" spans="2:21" s="8" customFormat="1" ht="15" x14ac:dyDescent="0.4">
      <c r="B23" s="426" t="s">
        <v>253</v>
      </c>
      <c r="C23" s="421">
        <v>5</v>
      </c>
      <c r="D23" s="291"/>
      <c r="E23" s="292"/>
      <c r="F23" s="292"/>
      <c r="G23" s="292"/>
      <c r="H23" s="292"/>
      <c r="I23" s="292"/>
      <c r="J23" s="292"/>
      <c r="K23" s="292"/>
      <c r="L23" s="292"/>
      <c r="M23" s="292"/>
      <c r="N23" s="292"/>
      <c r="O23" s="292"/>
      <c r="P23" s="292"/>
      <c r="Q23" s="292"/>
      <c r="R23" s="292"/>
      <c r="S23" s="292"/>
      <c r="T23" s="292"/>
      <c r="U23" s="186"/>
    </row>
    <row r="24" spans="2:21" ht="15" x14ac:dyDescent="0.4">
      <c r="B24" s="426" t="s">
        <v>254</v>
      </c>
      <c r="C24" s="421">
        <v>5</v>
      </c>
      <c r="D24" s="291"/>
      <c r="E24" s="292"/>
      <c r="F24" s="292"/>
      <c r="G24" s="292"/>
      <c r="H24" s="292"/>
      <c r="I24" s="292"/>
      <c r="J24" s="292"/>
      <c r="K24" s="292"/>
      <c r="L24" s="292"/>
      <c r="M24" s="292"/>
      <c r="N24" s="292"/>
      <c r="O24" s="292"/>
      <c r="P24" s="292"/>
      <c r="Q24" s="292"/>
      <c r="R24" s="292"/>
      <c r="S24" s="292"/>
      <c r="T24" s="292"/>
      <c r="U24" s="185"/>
    </row>
    <row r="25" spans="2:21" ht="15" x14ac:dyDescent="0.4">
      <c r="B25" s="424"/>
      <c r="C25" s="421">
        <v>5</v>
      </c>
      <c r="D25" s="291"/>
      <c r="E25" s="292"/>
      <c r="F25" s="292"/>
      <c r="G25" s="292"/>
      <c r="H25" s="292"/>
      <c r="I25" s="292"/>
      <c r="J25" s="292"/>
      <c r="K25" s="292"/>
      <c r="L25" s="292"/>
      <c r="M25" s="292"/>
      <c r="N25" s="292"/>
      <c r="O25" s="292"/>
      <c r="P25" s="292"/>
      <c r="Q25" s="292"/>
      <c r="R25" s="292"/>
      <c r="S25" s="292"/>
      <c r="T25" s="292"/>
      <c r="U25" s="185"/>
    </row>
    <row r="26" spans="2:21" s="8" customFormat="1" ht="15" x14ac:dyDescent="0.4">
      <c r="B26" s="424"/>
      <c r="C26" s="421">
        <v>5</v>
      </c>
      <c r="D26" s="291"/>
      <c r="E26" s="292"/>
      <c r="F26" s="292"/>
      <c r="G26" s="292"/>
      <c r="H26" s="292"/>
      <c r="I26" s="292"/>
      <c r="J26" s="292"/>
      <c r="K26" s="292"/>
      <c r="L26" s="292"/>
      <c r="M26" s="292"/>
      <c r="N26" s="292"/>
      <c r="O26" s="292"/>
      <c r="P26" s="292"/>
      <c r="Q26" s="292"/>
      <c r="R26" s="292"/>
      <c r="S26" s="292"/>
      <c r="T26" s="292"/>
      <c r="U26" s="186"/>
    </row>
    <row r="27" spans="2:21" ht="15" x14ac:dyDescent="0.4">
      <c r="B27" s="424"/>
      <c r="C27" s="421">
        <v>5</v>
      </c>
      <c r="D27" s="291"/>
      <c r="E27" s="292"/>
      <c r="F27" s="292"/>
      <c r="G27" s="292"/>
      <c r="H27" s="292"/>
      <c r="I27" s="292"/>
      <c r="J27" s="292"/>
      <c r="K27" s="292"/>
      <c r="L27" s="292"/>
      <c r="M27" s="292"/>
      <c r="N27" s="292"/>
      <c r="O27" s="292"/>
      <c r="P27" s="292"/>
      <c r="Q27" s="292"/>
      <c r="R27" s="292"/>
      <c r="S27" s="292"/>
      <c r="T27" s="292"/>
      <c r="U27" s="185"/>
    </row>
    <row r="28" spans="2:21" ht="15.4" thickBot="1" x14ac:dyDescent="0.45">
      <c r="B28" s="424"/>
      <c r="C28" s="422">
        <v>5</v>
      </c>
      <c r="D28" s="293"/>
      <c r="E28" s="294"/>
      <c r="F28" s="294"/>
      <c r="G28" s="294"/>
      <c r="H28" s="294"/>
      <c r="I28" s="294"/>
      <c r="J28" s="294"/>
      <c r="K28" s="294"/>
      <c r="L28" s="294"/>
      <c r="M28" s="294"/>
      <c r="N28" s="294"/>
      <c r="O28" s="294"/>
      <c r="P28" s="294"/>
      <c r="Q28" s="294"/>
      <c r="R28" s="294"/>
      <c r="S28" s="294"/>
      <c r="T28" s="294"/>
      <c r="U28" s="185"/>
    </row>
    <row r="29" spans="2:21" ht="15" x14ac:dyDescent="0.4">
      <c r="B29" s="424"/>
      <c r="C29" s="141"/>
      <c r="D29" s="169">
        <f>SUMPRODUCT($C$3:$C$28,D3:D28)</f>
        <v>0</v>
      </c>
      <c r="E29" s="107">
        <f t="shared" ref="E29:T29" si="0">SUMPRODUCT($C$3:$C$28,E3:E28)</f>
        <v>0</v>
      </c>
      <c r="F29" s="107">
        <f t="shared" si="0"/>
        <v>0</v>
      </c>
      <c r="G29" s="107">
        <f t="shared" si="0"/>
        <v>0</v>
      </c>
      <c r="H29" s="107">
        <f t="shared" si="0"/>
        <v>0</v>
      </c>
      <c r="I29" s="107">
        <f t="shared" si="0"/>
        <v>0</v>
      </c>
      <c r="J29" s="107">
        <f t="shared" si="0"/>
        <v>0</v>
      </c>
      <c r="K29" s="107">
        <f t="shared" si="0"/>
        <v>0</v>
      </c>
      <c r="L29" s="107">
        <f t="shared" si="0"/>
        <v>0</v>
      </c>
      <c r="M29" s="107">
        <f t="shared" si="0"/>
        <v>0</v>
      </c>
      <c r="N29" s="107">
        <f t="shared" si="0"/>
        <v>0</v>
      </c>
      <c r="O29" s="107">
        <f t="shared" si="0"/>
        <v>0</v>
      </c>
      <c r="P29" s="107">
        <f t="shared" si="0"/>
        <v>0</v>
      </c>
      <c r="Q29" s="107">
        <f t="shared" si="0"/>
        <v>0</v>
      </c>
      <c r="R29" s="107">
        <f t="shared" si="0"/>
        <v>0</v>
      </c>
      <c r="S29" s="107">
        <f t="shared" si="0"/>
        <v>0</v>
      </c>
      <c r="T29" s="107">
        <f t="shared" si="0"/>
        <v>0</v>
      </c>
    </row>
    <row r="30" spans="2:21" x14ac:dyDescent="0.35">
      <c r="C30" s="142"/>
      <c r="D30" s="137"/>
      <c r="E30" s="15"/>
      <c r="F30" s="15"/>
      <c r="G30" s="15"/>
      <c r="H30" s="15"/>
      <c r="I30" s="15"/>
      <c r="J30" s="15"/>
      <c r="K30" s="15"/>
      <c r="L30" s="15"/>
      <c r="M30" s="15"/>
      <c r="N30" s="15"/>
      <c r="O30" s="15"/>
      <c r="P30" s="15"/>
      <c r="Q30" s="15"/>
      <c r="R30" s="15"/>
      <c r="S30" s="15"/>
      <c r="T30" s="15"/>
    </row>
    <row r="31" spans="2:21" x14ac:dyDescent="0.35">
      <c r="C31" s="103"/>
      <c r="D31" s="143"/>
      <c r="E31" s="13"/>
      <c r="F31" s="13"/>
      <c r="G31" s="13"/>
      <c r="H31" s="13"/>
      <c r="I31" s="13"/>
      <c r="J31" s="13"/>
      <c r="K31" s="13"/>
      <c r="L31" s="13"/>
      <c r="M31" s="13"/>
      <c r="N31" s="13"/>
      <c r="O31" s="13"/>
      <c r="P31" s="13"/>
      <c r="Q31" s="13"/>
      <c r="R31" s="13"/>
      <c r="S31" s="13"/>
      <c r="T31" s="13"/>
    </row>
    <row r="32" spans="2:21" x14ac:dyDescent="0.35">
      <c r="B32" s="105" t="s">
        <v>6</v>
      </c>
      <c r="C32" s="103"/>
      <c r="D32" s="143"/>
      <c r="E32" s="13"/>
      <c r="F32" s="13"/>
      <c r="G32" s="13"/>
      <c r="H32" s="13"/>
      <c r="I32" s="13"/>
      <c r="J32" s="13"/>
      <c r="K32" s="13"/>
      <c r="L32" s="13"/>
      <c r="M32" s="13"/>
      <c r="N32" s="13"/>
      <c r="O32" s="13"/>
      <c r="P32" s="13"/>
      <c r="Q32" s="13"/>
      <c r="R32" s="13"/>
      <c r="S32" s="13"/>
      <c r="T32" s="13"/>
    </row>
    <row r="33" spans="2:20" ht="13.15" thickBot="1" x14ac:dyDescent="0.4">
      <c r="B33" s="105" t="s">
        <v>7</v>
      </c>
      <c r="C33" s="103"/>
      <c r="D33" s="144"/>
      <c r="E33" s="65"/>
      <c r="F33" s="65"/>
      <c r="G33" s="65"/>
      <c r="H33" s="65"/>
      <c r="I33" s="65"/>
      <c r="J33" s="65"/>
      <c r="K33" s="65"/>
      <c r="L33" s="65"/>
      <c r="M33" s="65"/>
      <c r="N33" s="65"/>
      <c r="O33" s="65"/>
      <c r="P33" s="65"/>
      <c r="Q33" s="65"/>
      <c r="R33" s="65"/>
      <c r="S33" s="65"/>
      <c r="T33" s="65"/>
    </row>
    <row r="34" spans="2:20" ht="202.5" customHeight="1" thickBot="1" x14ac:dyDescent="0.4">
      <c r="B34" s="105" t="s">
        <v>8</v>
      </c>
      <c r="C34" s="127"/>
      <c r="D34" s="128"/>
      <c r="E34" s="128"/>
      <c r="F34" s="128"/>
      <c r="G34" s="128"/>
      <c r="H34" s="128"/>
      <c r="I34" s="128"/>
      <c r="J34" s="128"/>
      <c r="K34" s="128"/>
      <c r="L34" s="128"/>
      <c r="M34" s="128"/>
      <c r="N34" s="128"/>
      <c r="O34" s="128"/>
      <c r="P34" s="128"/>
      <c r="Q34" s="128"/>
      <c r="R34" s="128"/>
      <c r="S34" s="128"/>
      <c r="T34" s="128"/>
    </row>
    <row r="35" spans="2:20" ht="26.25" x14ac:dyDescent="0.35">
      <c r="B35" s="188" t="s">
        <v>68</v>
      </c>
    </row>
  </sheetData>
  <phoneticPr fontId="2" type="noConversion"/>
  <conditionalFormatting sqref="K3:T3 C3:H3 D4:T30">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82" t="s">
        <v>79</v>
      </c>
    </row>
    <row r="2" spans="1:29" ht="117.75" customHeight="1" thickBot="1" x14ac:dyDescent="0.4">
      <c r="B2" s="132" t="s">
        <v>45</v>
      </c>
      <c r="C2" s="178" t="s">
        <v>5</v>
      </c>
      <c r="D2" s="109"/>
      <c r="E2" s="110" t="s">
        <v>5</v>
      </c>
      <c r="F2" s="430"/>
      <c r="G2" s="321"/>
      <c r="H2" s="321"/>
      <c r="I2" s="321"/>
      <c r="J2" s="321"/>
      <c r="K2" s="321"/>
      <c r="L2" s="321"/>
      <c r="M2" s="321"/>
      <c r="N2" s="321"/>
      <c r="O2" s="321"/>
      <c r="P2" s="321"/>
      <c r="Q2" s="321"/>
      <c r="R2" s="321"/>
      <c r="S2" s="321"/>
      <c r="T2" s="321"/>
      <c r="U2" s="321"/>
      <c r="V2" s="321"/>
      <c r="W2" s="225"/>
      <c r="X2" s="225"/>
      <c r="Y2" s="225"/>
      <c r="Z2" s="225"/>
      <c r="AA2" s="311"/>
    </row>
    <row r="3" spans="1:29" ht="13.5" thickBot="1" x14ac:dyDescent="0.45">
      <c r="B3" s="163" t="s">
        <v>46</v>
      </c>
      <c r="C3" s="111"/>
      <c r="D3" s="107"/>
      <c r="E3" s="170"/>
      <c r="F3" s="135"/>
      <c r="G3" s="136"/>
      <c r="H3" s="136"/>
      <c r="I3" s="136"/>
      <c r="J3" s="136"/>
      <c r="K3" s="136"/>
      <c r="L3" s="136"/>
      <c r="M3" s="136"/>
      <c r="N3" s="136"/>
      <c r="O3" s="136"/>
      <c r="P3" s="136"/>
      <c r="Q3" s="136"/>
      <c r="R3" s="136"/>
      <c r="S3" s="136"/>
      <c r="T3" s="136"/>
      <c r="U3" s="136"/>
      <c r="V3" s="136"/>
      <c r="W3" s="136"/>
      <c r="X3" s="136"/>
      <c r="Y3" s="136"/>
      <c r="Z3" s="136"/>
      <c r="AA3" s="314"/>
      <c r="AB3" s="308" t="s">
        <v>66</v>
      </c>
    </row>
    <row r="4" spans="1:29" ht="13.15" thickBot="1" x14ac:dyDescent="0.4">
      <c r="B4" s="429"/>
      <c r="C4" s="112">
        <f>VALUE('Manufacturing QFD 1'!D29)</f>
        <v>0</v>
      </c>
      <c r="D4" s="15">
        <v>10</v>
      </c>
      <c r="E4" s="105">
        <f t="shared" ref="E4:E14" si="0">+C4/D4</f>
        <v>0</v>
      </c>
      <c r="F4" s="137"/>
      <c r="G4" s="15"/>
      <c r="H4" s="15"/>
      <c r="I4" s="15"/>
      <c r="J4" s="15"/>
      <c r="K4" s="15"/>
      <c r="L4" s="15"/>
      <c r="M4" s="15"/>
      <c r="N4" s="15"/>
      <c r="O4" s="15"/>
      <c r="P4" s="15"/>
      <c r="Q4" s="15"/>
      <c r="R4" s="15"/>
      <c r="S4" s="15"/>
      <c r="T4" s="15"/>
      <c r="U4" s="15"/>
      <c r="V4" s="15"/>
      <c r="W4" s="15"/>
      <c r="X4" s="15"/>
      <c r="Y4" s="15"/>
      <c r="Z4" s="15"/>
      <c r="AA4" s="315"/>
      <c r="AB4" s="309"/>
    </row>
    <row r="5" spans="1:29" ht="13.15" thickBot="1" x14ac:dyDescent="0.4">
      <c r="B5" s="429"/>
      <c r="C5" s="112">
        <f>VALUE('Manufacturing QFD 1'!E29)</f>
        <v>0</v>
      </c>
      <c r="D5" s="15">
        <v>10</v>
      </c>
      <c r="E5" s="105">
        <f t="shared" si="0"/>
        <v>0</v>
      </c>
      <c r="F5" s="137"/>
      <c r="G5" s="15"/>
      <c r="H5" s="15"/>
      <c r="I5" s="15"/>
      <c r="J5" s="15"/>
      <c r="K5" s="15"/>
      <c r="L5" s="15"/>
      <c r="M5" s="15"/>
      <c r="N5" s="15"/>
      <c r="O5" s="15"/>
      <c r="P5" s="15"/>
      <c r="Q5" s="15"/>
      <c r="R5" s="15"/>
      <c r="S5" s="15"/>
      <c r="T5" s="15"/>
      <c r="U5" s="15"/>
      <c r="V5" s="15"/>
      <c r="W5" s="15"/>
      <c r="X5" s="15"/>
      <c r="Y5" s="15"/>
      <c r="Z5" s="15"/>
      <c r="AA5" s="315"/>
      <c r="AB5" s="310"/>
      <c r="AC5" s="138"/>
    </row>
    <row r="6" spans="1:29" x14ac:dyDescent="0.35">
      <c r="B6" s="429"/>
      <c r="C6" s="112">
        <f>VALUE('Manufacturing QFD 1'!F29)</f>
        <v>0</v>
      </c>
      <c r="D6" s="15">
        <v>10</v>
      </c>
      <c r="E6" s="105">
        <f t="shared" si="0"/>
        <v>0</v>
      </c>
      <c r="F6" s="137"/>
      <c r="G6" s="15"/>
      <c r="H6" s="15"/>
      <c r="I6" s="15"/>
      <c r="J6" s="15"/>
      <c r="K6" s="15"/>
      <c r="L6" s="15"/>
      <c r="M6" s="15"/>
      <c r="N6" s="15"/>
      <c r="O6" s="15"/>
      <c r="P6" s="15"/>
      <c r="Q6" s="15"/>
      <c r="R6" s="15"/>
      <c r="S6" s="15"/>
      <c r="T6" s="15"/>
      <c r="U6" s="15"/>
      <c r="V6" s="15"/>
      <c r="W6" s="15"/>
      <c r="X6" s="15"/>
      <c r="Y6" s="15"/>
      <c r="Z6" s="15"/>
      <c r="AA6" s="315"/>
      <c r="AB6" s="310"/>
    </row>
    <row r="7" spans="1:29" x14ac:dyDescent="0.35">
      <c r="B7" s="429"/>
      <c r="C7" s="112">
        <f>VALUE('Manufacturing QFD 1'!G29)</f>
        <v>0</v>
      </c>
      <c r="D7" s="15">
        <v>10</v>
      </c>
      <c r="E7" s="105">
        <f t="shared" si="0"/>
        <v>0</v>
      </c>
      <c r="F7" s="137"/>
      <c r="G7" s="15"/>
      <c r="H7" s="15"/>
      <c r="I7" s="15"/>
      <c r="J7" s="15"/>
      <c r="K7" s="15"/>
      <c r="L7" s="15"/>
      <c r="M7" s="15"/>
      <c r="N7" s="15"/>
      <c r="O7" s="15"/>
      <c r="P7" s="15"/>
      <c r="Q7" s="15"/>
      <c r="R7" s="15"/>
      <c r="S7" s="15"/>
      <c r="T7" s="15"/>
      <c r="U7" s="15"/>
      <c r="V7" s="15"/>
      <c r="W7" s="15"/>
      <c r="X7" s="15"/>
      <c r="Y7" s="15"/>
      <c r="Z7" s="15"/>
      <c r="AA7" s="315"/>
      <c r="AB7" s="310"/>
    </row>
    <row r="8" spans="1:29" x14ac:dyDescent="0.35">
      <c r="B8" s="429"/>
      <c r="C8" s="112">
        <f>VALUE('Manufacturing QFD 1'!H29)</f>
        <v>0</v>
      </c>
      <c r="D8" s="15">
        <v>10</v>
      </c>
      <c r="E8" s="105">
        <f>+C8/D8</f>
        <v>0</v>
      </c>
      <c r="F8" s="137"/>
      <c r="G8" s="15"/>
      <c r="H8" s="15"/>
      <c r="I8" s="15"/>
      <c r="J8" s="15"/>
      <c r="K8" s="15"/>
      <c r="L8" s="15"/>
      <c r="M8" s="15"/>
      <c r="N8" s="15"/>
      <c r="O8" s="15"/>
      <c r="P8" s="15"/>
      <c r="Q8" s="15"/>
      <c r="R8" s="15"/>
      <c r="S8" s="15"/>
      <c r="T8" s="15"/>
      <c r="U8" s="15"/>
      <c r="V8" s="15"/>
      <c r="W8" s="15"/>
      <c r="X8" s="15"/>
      <c r="Y8" s="15"/>
      <c r="Z8" s="15"/>
      <c r="AA8" s="315"/>
      <c r="AB8" s="310"/>
    </row>
    <row r="9" spans="1:29" x14ac:dyDescent="0.35">
      <c r="B9" s="429"/>
      <c r="C9" s="112">
        <f>VALUE('Manufacturing QFD 1'!I29)</f>
        <v>0</v>
      </c>
      <c r="D9" s="15">
        <v>10</v>
      </c>
      <c r="E9" s="105">
        <f t="shared" si="0"/>
        <v>0</v>
      </c>
      <c r="F9" s="137"/>
      <c r="G9" s="15"/>
      <c r="H9" s="15"/>
      <c r="I9" s="15"/>
      <c r="J9" s="15"/>
      <c r="K9" s="15"/>
      <c r="L9" s="15"/>
      <c r="M9" s="15"/>
      <c r="N9" s="15"/>
      <c r="O9" s="15"/>
      <c r="P9" s="15"/>
      <c r="Q9" s="15"/>
      <c r="R9" s="15"/>
      <c r="S9" s="15"/>
      <c r="T9" s="15"/>
      <c r="U9" s="15"/>
      <c r="V9" s="15"/>
      <c r="W9" s="15"/>
      <c r="X9" s="15"/>
      <c r="Y9" s="15"/>
      <c r="Z9" s="15"/>
      <c r="AA9" s="315"/>
      <c r="AB9" s="310"/>
    </row>
    <row r="10" spans="1:29" x14ac:dyDescent="0.35">
      <c r="B10" s="429"/>
      <c r="C10" s="112">
        <f>VALUE('Manufacturing QFD 1'!J29)</f>
        <v>0</v>
      </c>
      <c r="D10" s="15">
        <v>10</v>
      </c>
      <c r="E10" s="105">
        <f t="shared" si="0"/>
        <v>0</v>
      </c>
      <c r="F10" s="137"/>
      <c r="G10" s="15"/>
      <c r="H10" s="15"/>
      <c r="I10" s="15"/>
      <c r="J10" s="15"/>
      <c r="K10" s="15"/>
      <c r="L10" s="15"/>
      <c r="M10" s="15"/>
      <c r="N10" s="15"/>
      <c r="O10" s="15"/>
      <c r="P10" s="15"/>
      <c r="Q10" s="15"/>
      <c r="R10" s="15"/>
      <c r="S10" s="15"/>
      <c r="T10" s="15"/>
      <c r="U10" s="15"/>
      <c r="V10" s="15"/>
      <c r="W10" s="15"/>
      <c r="X10" s="15"/>
      <c r="Y10" s="15"/>
      <c r="Z10" s="15"/>
      <c r="AA10" s="315"/>
      <c r="AB10" s="310"/>
    </row>
    <row r="11" spans="1:29" x14ac:dyDescent="0.35">
      <c r="B11" s="429"/>
      <c r="C11" s="112">
        <f>VALUE('Manufacturing QFD 1'!K29)</f>
        <v>0</v>
      </c>
      <c r="D11" s="15">
        <v>10</v>
      </c>
      <c r="E11" s="105">
        <f t="shared" si="0"/>
        <v>0</v>
      </c>
      <c r="F11" s="137"/>
      <c r="G11" s="15"/>
      <c r="H11" s="15"/>
      <c r="I11" s="15"/>
      <c r="J11" s="15"/>
      <c r="K11" s="15"/>
      <c r="L11" s="15"/>
      <c r="M11" s="15"/>
      <c r="N11" s="15"/>
      <c r="O11" s="15"/>
      <c r="P11" s="15"/>
      <c r="Q11" s="15"/>
      <c r="R11" s="15"/>
      <c r="S11" s="15"/>
      <c r="T11" s="15"/>
      <c r="U11" s="15"/>
      <c r="V11" s="15"/>
      <c r="W11" s="15"/>
      <c r="X11" s="15"/>
      <c r="Y11" s="15"/>
      <c r="Z11" s="15"/>
      <c r="AA11" s="315"/>
      <c r="AB11" s="310"/>
    </row>
    <row r="12" spans="1:29" x14ac:dyDescent="0.35">
      <c r="B12" s="429"/>
      <c r="C12" s="112">
        <f>VALUE('Manufacturing QFD 1'!L29)</f>
        <v>0</v>
      </c>
      <c r="D12" s="15">
        <v>10</v>
      </c>
      <c r="E12" s="105">
        <f t="shared" si="0"/>
        <v>0</v>
      </c>
      <c r="F12" s="137"/>
      <c r="G12" s="15"/>
      <c r="H12" s="15"/>
      <c r="I12" s="15"/>
      <c r="J12" s="15"/>
      <c r="K12" s="15"/>
      <c r="L12" s="15"/>
      <c r="M12" s="15"/>
      <c r="N12" s="15"/>
      <c r="O12" s="15"/>
      <c r="P12" s="15"/>
      <c r="Q12" s="15"/>
      <c r="R12" s="15"/>
      <c r="S12" s="15"/>
      <c r="T12" s="15"/>
      <c r="U12" s="15"/>
      <c r="V12" s="15"/>
      <c r="W12" s="15"/>
      <c r="X12" s="15"/>
      <c r="Y12" s="15"/>
      <c r="Z12" s="15"/>
      <c r="AA12" s="315"/>
      <c r="AB12" s="310"/>
    </row>
    <row r="13" spans="1:29" x14ac:dyDescent="0.35">
      <c r="B13" s="429"/>
      <c r="C13" s="112">
        <f>VALUE('Manufacturing QFD 1'!M29)</f>
        <v>0</v>
      </c>
      <c r="D13" s="15">
        <v>10</v>
      </c>
      <c r="E13" s="105">
        <f t="shared" si="0"/>
        <v>0</v>
      </c>
      <c r="F13" s="137"/>
      <c r="G13" s="15"/>
      <c r="H13" s="15"/>
      <c r="I13" s="15"/>
      <c r="J13" s="15"/>
      <c r="K13" s="15"/>
      <c r="L13" s="15"/>
      <c r="M13" s="15"/>
      <c r="N13" s="15"/>
      <c r="O13" s="15"/>
      <c r="P13" s="15"/>
      <c r="Q13" s="15"/>
      <c r="R13" s="15"/>
      <c r="S13" s="15"/>
      <c r="T13" s="15"/>
      <c r="U13" s="15"/>
      <c r="V13" s="15"/>
      <c r="W13" s="15"/>
      <c r="X13" s="15"/>
      <c r="Y13" s="15"/>
      <c r="Z13" s="15"/>
      <c r="AA13" s="315"/>
      <c r="AB13" s="310"/>
    </row>
    <row r="14" spans="1:29" ht="13.15" thickBot="1" x14ac:dyDescent="0.4">
      <c r="B14" s="4"/>
      <c r="C14" s="112"/>
      <c r="D14" s="15">
        <v>10</v>
      </c>
      <c r="E14" s="105">
        <f t="shared" si="0"/>
        <v>0</v>
      </c>
      <c r="F14" s="299"/>
      <c r="G14" s="316"/>
      <c r="H14" s="316"/>
      <c r="I14" s="316"/>
      <c r="J14" s="316"/>
      <c r="K14" s="316"/>
      <c r="L14" s="316"/>
      <c r="M14" s="316"/>
      <c r="N14" s="316"/>
      <c r="O14" s="316"/>
      <c r="P14" s="316"/>
      <c r="Q14" s="316"/>
      <c r="R14" s="316"/>
      <c r="S14" s="316"/>
      <c r="T14" s="316"/>
      <c r="U14" s="316"/>
      <c r="V14" s="316"/>
      <c r="W14" s="316"/>
      <c r="X14" s="317"/>
      <c r="Y14" s="317"/>
      <c r="Z14" s="317"/>
      <c r="AA14" s="318"/>
    </row>
    <row r="15" spans="1:29" x14ac:dyDescent="0.35">
      <c r="B15" s="131"/>
      <c r="C15" s="121"/>
      <c r="D15" s="122"/>
      <c r="E15" s="173"/>
      <c r="F15" s="312">
        <f t="shared" ref="F15:AA15" si="1">SUMPRODUCT($E$3:$E$14,F3:F14)</f>
        <v>0</v>
      </c>
      <c r="G15" s="313">
        <f t="shared" si="1"/>
        <v>0</v>
      </c>
      <c r="H15" s="313">
        <f t="shared" si="1"/>
        <v>0</v>
      </c>
      <c r="I15" s="313">
        <f t="shared" si="1"/>
        <v>0</v>
      </c>
      <c r="J15" s="313">
        <f t="shared" si="1"/>
        <v>0</v>
      </c>
      <c r="K15" s="313">
        <f t="shared" si="1"/>
        <v>0</v>
      </c>
      <c r="L15" s="313">
        <f t="shared" si="1"/>
        <v>0</v>
      </c>
      <c r="M15" s="313">
        <f t="shared" si="1"/>
        <v>0</v>
      </c>
      <c r="N15" s="313">
        <f t="shared" si="1"/>
        <v>0</v>
      </c>
      <c r="O15" s="313">
        <f t="shared" si="1"/>
        <v>0</v>
      </c>
      <c r="P15" s="313">
        <f t="shared" si="1"/>
        <v>0</v>
      </c>
      <c r="Q15" s="313">
        <f t="shared" si="1"/>
        <v>0</v>
      </c>
      <c r="R15" s="313">
        <f t="shared" si="1"/>
        <v>0</v>
      </c>
      <c r="S15" s="313">
        <f t="shared" si="1"/>
        <v>0</v>
      </c>
      <c r="T15" s="313">
        <f t="shared" si="1"/>
        <v>0</v>
      </c>
      <c r="U15" s="313">
        <f t="shared" si="1"/>
        <v>0</v>
      </c>
      <c r="V15" s="313">
        <f t="shared" si="1"/>
        <v>0</v>
      </c>
      <c r="W15" s="313">
        <f t="shared" si="1"/>
        <v>0</v>
      </c>
      <c r="X15" s="313">
        <f t="shared" si="1"/>
        <v>0</v>
      </c>
      <c r="Y15" s="313">
        <f t="shared" si="1"/>
        <v>0</v>
      </c>
      <c r="Z15" s="313">
        <f t="shared" si="1"/>
        <v>0</v>
      </c>
      <c r="AA15" s="313">
        <f t="shared" si="1"/>
        <v>0</v>
      </c>
    </row>
    <row r="16" spans="1:29" x14ac:dyDescent="0.35">
      <c r="B16" s="14"/>
      <c r="C16" s="123"/>
      <c r="D16" s="17"/>
      <c r="E16" s="174"/>
      <c r="F16" s="179"/>
      <c r="G16" s="63"/>
      <c r="H16" s="63"/>
      <c r="I16" s="63"/>
      <c r="J16" s="63"/>
      <c r="K16" s="63"/>
      <c r="L16" s="63"/>
      <c r="M16" s="63"/>
      <c r="N16" s="63"/>
      <c r="O16" s="63"/>
      <c r="P16" s="63"/>
      <c r="Q16" s="63"/>
      <c r="R16" s="63"/>
      <c r="S16" s="63"/>
      <c r="T16" s="63"/>
      <c r="U16" s="63"/>
      <c r="V16" s="63"/>
      <c r="W16" s="63"/>
      <c r="X16" s="13"/>
      <c r="Y16" s="13"/>
      <c r="Z16" s="13"/>
      <c r="AA16" s="125"/>
    </row>
    <row r="17" spans="2:27" x14ac:dyDescent="0.35">
      <c r="B17" s="170" t="s">
        <v>6</v>
      </c>
      <c r="C17" s="124"/>
      <c r="D17" s="106"/>
      <c r="E17" s="175"/>
      <c r="F17" s="143"/>
      <c r="G17" s="13"/>
      <c r="H17" s="13"/>
      <c r="I17" s="13"/>
      <c r="J17" s="13"/>
      <c r="K17" s="13"/>
      <c r="L17" s="13"/>
      <c r="M17" s="13"/>
      <c r="N17" s="13"/>
      <c r="O17" s="13"/>
      <c r="P17" s="13"/>
      <c r="Q17" s="13"/>
      <c r="R17" s="13"/>
      <c r="S17" s="13"/>
      <c r="T17" s="13"/>
      <c r="U17" s="13"/>
      <c r="V17" s="13"/>
      <c r="W17" s="13"/>
      <c r="X17" s="13"/>
      <c r="Y17" s="13"/>
      <c r="Z17" s="13"/>
      <c r="AA17" s="125"/>
    </row>
    <row r="18" spans="2:27" ht="13.15" thickBot="1" x14ac:dyDescent="0.4">
      <c r="B18" s="105" t="s">
        <v>7</v>
      </c>
      <c r="C18" s="124"/>
      <c r="D18" s="106"/>
      <c r="E18" s="175"/>
      <c r="F18" s="143"/>
      <c r="G18" s="13"/>
      <c r="H18" s="13"/>
      <c r="I18" s="13"/>
      <c r="J18" s="13"/>
      <c r="K18" s="13"/>
      <c r="L18" s="13"/>
      <c r="M18" s="13"/>
      <c r="N18" s="13"/>
      <c r="O18" s="13"/>
      <c r="P18" s="13"/>
      <c r="Q18" s="13"/>
      <c r="R18" s="13"/>
      <c r="S18" s="13"/>
      <c r="T18" s="13"/>
      <c r="U18" s="13"/>
      <c r="V18" s="13"/>
      <c r="W18" s="13"/>
      <c r="X18" s="74"/>
      <c r="Y18" s="74"/>
      <c r="Z18" s="74"/>
      <c r="AA18" s="76"/>
    </row>
    <row r="19" spans="2:27" ht="219.75" customHeight="1" thickBot="1" x14ac:dyDescent="0.4">
      <c r="B19" s="140" t="s">
        <v>8</v>
      </c>
      <c r="C19" s="126"/>
      <c r="D19" s="176"/>
      <c r="E19" s="177"/>
      <c r="F19" s="180"/>
      <c r="G19" s="74"/>
      <c r="H19" s="74"/>
      <c r="I19" s="74"/>
      <c r="J19" s="74"/>
      <c r="K19" s="74"/>
      <c r="L19" s="74"/>
      <c r="M19" s="74"/>
      <c r="N19" s="74"/>
      <c r="O19" s="74"/>
      <c r="P19" s="74"/>
      <c r="Q19" s="74"/>
      <c r="R19" s="74"/>
      <c r="S19" s="74"/>
      <c r="T19" s="74"/>
      <c r="U19" s="74"/>
      <c r="V19" s="74"/>
      <c r="W19" s="74"/>
      <c r="X19" s="128"/>
      <c r="Y19" s="128"/>
      <c r="Z19" s="128"/>
      <c r="AA19" s="129"/>
    </row>
    <row r="20" spans="2:27" ht="13.5" thickBot="1" x14ac:dyDescent="0.4">
      <c r="B20" s="132" t="s">
        <v>34</v>
      </c>
      <c r="C20" s="171"/>
      <c r="D20" s="172"/>
      <c r="E20" s="172"/>
      <c r="F20" s="128"/>
      <c r="G20" s="128"/>
      <c r="H20" s="128"/>
      <c r="I20" s="128"/>
      <c r="J20" s="128"/>
      <c r="K20" s="128"/>
      <c r="L20" s="128"/>
      <c r="M20" s="128"/>
      <c r="N20" s="128"/>
      <c r="O20" s="128"/>
      <c r="P20" s="128"/>
      <c r="Q20" s="128"/>
      <c r="R20" s="128"/>
      <c r="S20" s="128"/>
      <c r="T20" s="128"/>
      <c r="U20" s="128"/>
      <c r="V20" s="128"/>
      <c r="W20" s="128"/>
    </row>
  </sheetData>
  <conditionalFormatting sqref="AA15 X8:AA14 F8:W15">
    <cfRule type="cellIs" dxfId="29" priority="1" stopIfTrue="1" operator="equal">
      <formula>1</formula>
    </cfRule>
    <cfRule type="cellIs" dxfId="28" priority="2" stopIfTrue="1" operator="equal">
      <formula>3</formula>
    </cfRule>
    <cfRule type="cellIs" dxfId="27" priority="3" stopIfTrue="1" operator="equal">
      <formula>9</formula>
    </cfRule>
  </conditionalFormatting>
  <conditionalFormatting sqref="X16:Y18 F17:W19 F3:AA7 Z15:Z18">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
    <cfRule type="cellIs" dxfId="23" priority="7" stopIfTrue="1" operator="equal">
      <formula>1</formula>
    </cfRule>
    <cfRule type="cellIs" dxfId="22" priority="8" stopIfTrue="1" operator="equal">
      <formula>3</formula>
    </cfRule>
    <cfRule type="cellIs" dxfId="21" priority="9" stopIfTrue="1" operator="equal">
      <formula>9</formula>
    </cfRule>
  </conditionalFormatting>
  <conditionalFormatting sqref="Y15">
    <cfRule type="cellIs" dxfId="20" priority="4" stopIfTrue="1" operator="equal">
      <formula>1</formula>
    </cfRule>
    <cfRule type="cellIs" dxfId="19" priority="5" stopIfTrue="1" operator="equal">
      <formula>3</formula>
    </cfRule>
    <cfRule type="cellIs" dxfId="18"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6" customWidth="1"/>
    <col min="3" max="3" width="29.796875" style="57" customWidth="1"/>
    <col min="4" max="4" width="22.1328125" style="6" customWidth="1"/>
    <col min="5" max="5" width="23.46484375" style="6" customWidth="1"/>
    <col min="6" max="6" width="28.46484375" style="6" customWidth="1"/>
    <col min="7" max="8" width="31" style="6" customWidth="1"/>
    <col min="9" max="9" width="32" style="6" customWidth="1"/>
    <col min="10" max="10" width="15.6640625" style="6" customWidth="1"/>
    <col min="11" max="16384" width="9.1328125" style="1"/>
  </cols>
  <sheetData>
    <row r="1" spans="1:10" ht="16.5" customHeight="1" x14ac:dyDescent="0.35">
      <c r="A1" s="282" t="s">
        <v>79</v>
      </c>
      <c r="C1" s="55"/>
      <c r="D1" s="12"/>
      <c r="E1" s="12"/>
      <c r="F1" s="12"/>
      <c r="G1" s="12"/>
      <c r="H1" s="12"/>
      <c r="I1" s="12"/>
      <c r="J1" s="12"/>
    </row>
    <row r="2" spans="1:10" ht="44.25" customHeight="1" thickBot="1" x14ac:dyDescent="0.4">
      <c r="B2" s="218" t="s">
        <v>2</v>
      </c>
      <c r="C2" s="337" t="s">
        <v>3</v>
      </c>
      <c r="D2" s="322"/>
      <c r="E2" s="322"/>
      <c r="F2" s="322"/>
      <c r="G2" s="322"/>
      <c r="H2" s="322"/>
      <c r="I2" s="322"/>
      <c r="J2" s="322"/>
    </row>
    <row r="3" spans="1:10" ht="28.5" customHeight="1" thickBot="1" x14ac:dyDescent="0.4">
      <c r="B3" s="330" t="s">
        <v>100</v>
      </c>
      <c r="C3" s="327" t="s">
        <v>134</v>
      </c>
      <c r="D3" s="329" t="s">
        <v>135</v>
      </c>
      <c r="E3" s="329"/>
      <c r="F3" s="339"/>
      <c r="G3" s="339"/>
      <c r="H3" s="339"/>
      <c r="I3" s="340"/>
      <c r="J3" s="168"/>
    </row>
    <row r="4" spans="1:10" ht="28.5" customHeight="1" x14ac:dyDescent="0.35">
      <c r="B4" s="331" t="s">
        <v>101</v>
      </c>
      <c r="C4" s="328" t="s">
        <v>136</v>
      </c>
      <c r="D4" s="5" t="s">
        <v>137</v>
      </c>
      <c r="E4" s="5" t="s">
        <v>138</v>
      </c>
      <c r="F4" s="5" t="s">
        <v>234</v>
      </c>
      <c r="G4" s="5"/>
      <c r="H4" s="5"/>
      <c r="I4" s="341"/>
      <c r="J4" s="168"/>
    </row>
    <row r="5" spans="1:10" ht="28.5" customHeight="1" x14ac:dyDescent="0.35">
      <c r="B5" s="332" t="s">
        <v>102</v>
      </c>
      <c r="C5" s="328" t="s">
        <v>139</v>
      </c>
      <c r="D5" s="5" t="s">
        <v>140</v>
      </c>
      <c r="E5" s="5" t="s">
        <v>138</v>
      </c>
      <c r="F5" s="5"/>
      <c r="G5" s="5"/>
      <c r="H5" s="5"/>
      <c r="I5" s="341"/>
      <c r="J5" s="168"/>
    </row>
    <row r="6" spans="1:10" ht="28.5" customHeight="1" x14ac:dyDescent="0.35">
      <c r="B6" s="332" t="s">
        <v>103</v>
      </c>
      <c r="C6" s="328" t="s">
        <v>141</v>
      </c>
      <c r="D6" s="5" t="s">
        <v>142</v>
      </c>
      <c r="E6" s="5" t="s">
        <v>143</v>
      </c>
      <c r="F6" s="5" t="s">
        <v>145</v>
      </c>
      <c r="G6" s="5"/>
      <c r="H6" s="5"/>
      <c r="I6" s="341"/>
      <c r="J6" s="168"/>
    </row>
    <row r="7" spans="1:10" ht="28.5" customHeight="1" x14ac:dyDescent="0.35">
      <c r="B7" s="332" t="s">
        <v>144</v>
      </c>
      <c r="C7" s="328" t="s">
        <v>141</v>
      </c>
      <c r="D7" s="5" t="s">
        <v>142</v>
      </c>
      <c r="E7" s="5" t="s">
        <v>143</v>
      </c>
      <c r="F7" s="5" t="s">
        <v>145</v>
      </c>
      <c r="G7" s="5"/>
      <c r="H7" s="5"/>
      <c r="I7" s="341"/>
      <c r="J7" s="168"/>
    </row>
    <row r="8" spans="1:10" ht="28.5" customHeight="1" x14ac:dyDescent="0.35">
      <c r="B8" s="332" t="s">
        <v>104</v>
      </c>
      <c r="C8" s="328" t="s">
        <v>146</v>
      </c>
      <c r="D8" s="5" t="s">
        <v>147</v>
      </c>
      <c r="E8" s="5" t="s">
        <v>148</v>
      </c>
      <c r="F8" s="5" t="s">
        <v>149</v>
      </c>
      <c r="G8" s="5"/>
      <c r="H8" s="5"/>
      <c r="I8" s="341"/>
      <c r="J8" s="168"/>
    </row>
    <row r="9" spans="1:10" ht="28.5" customHeight="1" x14ac:dyDescent="0.35">
      <c r="B9" s="332" t="s">
        <v>105</v>
      </c>
      <c r="C9" s="328" t="s">
        <v>150</v>
      </c>
      <c r="D9" s="5" t="s">
        <v>151</v>
      </c>
      <c r="E9" s="5" t="s">
        <v>138</v>
      </c>
      <c r="F9" s="5" t="s">
        <v>155</v>
      </c>
      <c r="G9" s="5"/>
      <c r="H9" s="5"/>
      <c r="I9" s="341"/>
      <c r="J9" s="168"/>
    </row>
    <row r="10" spans="1:10" ht="28.5" customHeight="1" x14ac:dyDescent="0.35">
      <c r="B10" s="332" t="s">
        <v>106</v>
      </c>
      <c r="C10" s="328" t="s">
        <v>150</v>
      </c>
      <c r="D10" s="5" t="s">
        <v>151</v>
      </c>
      <c r="E10" s="5" t="s">
        <v>138</v>
      </c>
      <c r="F10" s="5" t="s">
        <v>155</v>
      </c>
      <c r="G10" s="5"/>
      <c r="H10" s="5"/>
      <c r="I10" s="341"/>
      <c r="J10" s="168"/>
    </row>
    <row r="11" spans="1:10" ht="28.5" customHeight="1" x14ac:dyDescent="0.35">
      <c r="B11" s="332" t="s">
        <v>107</v>
      </c>
      <c r="C11" s="328" t="s">
        <v>150</v>
      </c>
      <c r="D11" s="5" t="s">
        <v>151</v>
      </c>
      <c r="E11" s="5" t="s">
        <v>138</v>
      </c>
      <c r="F11" s="5" t="s">
        <v>155</v>
      </c>
      <c r="G11" s="5"/>
      <c r="H11" s="5"/>
      <c r="I11" s="341"/>
      <c r="J11" s="168"/>
    </row>
    <row r="12" spans="1:10" ht="28.5" customHeight="1" thickBot="1" x14ac:dyDescent="0.4">
      <c r="B12" s="332" t="s">
        <v>108</v>
      </c>
      <c r="C12" s="328" t="s">
        <v>152</v>
      </c>
      <c r="D12" s="5" t="s">
        <v>153</v>
      </c>
      <c r="E12" s="5" t="s">
        <v>154</v>
      </c>
      <c r="F12" s="5" t="s">
        <v>138</v>
      </c>
      <c r="G12" s="5"/>
      <c r="H12" s="5"/>
      <c r="I12" s="341"/>
      <c r="J12" s="168"/>
    </row>
    <row r="13" spans="1:10" ht="28.5" customHeight="1" x14ac:dyDescent="0.35">
      <c r="B13" s="332" t="s">
        <v>109</v>
      </c>
      <c r="C13" s="330" t="s">
        <v>156</v>
      </c>
      <c r="D13" s="5" t="s">
        <v>157</v>
      </c>
      <c r="E13" s="5" t="s">
        <v>158</v>
      </c>
      <c r="F13" s="5" t="s">
        <v>159</v>
      </c>
      <c r="G13" s="5" t="s">
        <v>160</v>
      </c>
      <c r="H13" s="5"/>
      <c r="I13" s="341"/>
      <c r="J13" s="168"/>
    </row>
    <row r="14" spans="1:10" ht="28.5" customHeight="1" x14ac:dyDescent="0.35">
      <c r="B14" s="332" t="s">
        <v>110</v>
      </c>
      <c r="C14" s="328" t="s">
        <v>161</v>
      </c>
      <c r="D14" s="5" t="s">
        <v>162</v>
      </c>
      <c r="E14" s="5" t="s">
        <v>163</v>
      </c>
      <c r="F14" s="5" t="s">
        <v>155</v>
      </c>
      <c r="G14" s="5"/>
      <c r="H14" s="5"/>
      <c r="I14" s="341"/>
      <c r="J14" s="168"/>
    </row>
    <row r="15" spans="1:10" ht="28.5" customHeight="1" x14ac:dyDescent="0.35">
      <c r="B15" s="332" t="s">
        <v>164</v>
      </c>
      <c r="C15" s="328" t="s">
        <v>165</v>
      </c>
      <c r="D15" s="5" t="s">
        <v>166</v>
      </c>
      <c r="E15" s="5" t="s">
        <v>167</v>
      </c>
      <c r="F15" s="5"/>
      <c r="G15" s="5"/>
      <c r="H15" s="5"/>
      <c r="I15" s="341"/>
      <c r="J15" s="168"/>
    </row>
    <row r="16" spans="1:10" ht="28.5" customHeight="1" x14ac:dyDescent="0.35">
      <c r="B16" s="334" t="s">
        <v>195</v>
      </c>
      <c r="C16" s="328" t="s">
        <v>198</v>
      </c>
      <c r="D16" s="5" t="s">
        <v>142</v>
      </c>
      <c r="E16" s="5" t="s">
        <v>143</v>
      </c>
      <c r="F16" s="5" t="s">
        <v>138</v>
      </c>
      <c r="G16" s="5"/>
      <c r="H16" s="5"/>
      <c r="I16" s="341"/>
      <c r="J16" s="168"/>
    </row>
    <row r="17" spans="2:10" ht="28.5" customHeight="1" x14ac:dyDescent="0.35">
      <c r="B17" s="334" t="s">
        <v>196</v>
      </c>
      <c r="C17" s="328" t="s">
        <v>198</v>
      </c>
      <c r="D17" s="5" t="s">
        <v>142</v>
      </c>
      <c r="E17" s="5" t="s">
        <v>143</v>
      </c>
      <c r="F17" s="5" t="s">
        <v>138</v>
      </c>
      <c r="G17" s="5"/>
      <c r="H17" s="5"/>
      <c r="I17" s="341"/>
      <c r="J17" s="168"/>
    </row>
    <row r="18" spans="2:10" ht="28.5" customHeight="1" x14ac:dyDescent="0.35">
      <c r="B18" s="334" t="s">
        <v>144</v>
      </c>
      <c r="C18" s="328" t="s">
        <v>198</v>
      </c>
      <c r="D18" s="5" t="s">
        <v>142</v>
      </c>
      <c r="E18" s="5" t="s">
        <v>143</v>
      </c>
      <c r="F18" s="5" t="s">
        <v>138</v>
      </c>
      <c r="G18" s="5"/>
      <c r="H18" s="5"/>
      <c r="I18" s="341"/>
      <c r="J18" s="168"/>
    </row>
    <row r="19" spans="2:10" ht="28.5" customHeight="1" x14ac:dyDescent="0.35">
      <c r="B19" s="334" t="s">
        <v>197</v>
      </c>
      <c r="C19" s="328" t="s">
        <v>199</v>
      </c>
      <c r="D19" s="5" t="s">
        <v>200</v>
      </c>
      <c r="E19" s="5" t="s">
        <v>201</v>
      </c>
      <c r="F19" s="5" t="s">
        <v>138</v>
      </c>
      <c r="G19" s="5"/>
      <c r="H19" s="5"/>
      <c r="I19" s="341"/>
      <c r="J19" s="168"/>
    </row>
    <row r="20" spans="2:10" ht="28.5" customHeight="1" x14ac:dyDescent="0.35">
      <c r="B20" s="334" t="s">
        <v>104</v>
      </c>
      <c r="C20" s="328" t="s">
        <v>198</v>
      </c>
      <c r="D20" s="5" t="s">
        <v>142</v>
      </c>
      <c r="E20" s="5" t="s">
        <v>143</v>
      </c>
      <c r="F20" s="5" t="s">
        <v>138</v>
      </c>
      <c r="G20" s="5"/>
      <c r="H20" s="5"/>
      <c r="I20" s="341"/>
      <c r="J20" s="168"/>
    </row>
    <row r="21" spans="2:10" ht="28.5" customHeight="1" x14ac:dyDescent="0.35">
      <c r="B21" s="346" t="s">
        <v>202</v>
      </c>
      <c r="C21" s="328"/>
      <c r="D21" s="5"/>
      <c r="E21" s="5"/>
      <c r="F21" s="5"/>
      <c r="G21" s="5"/>
      <c r="H21" s="5"/>
      <c r="I21" s="341"/>
      <c r="J21" s="168"/>
    </row>
    <row r="22" spans="2:10" ht="28.5" customHeight="1" x14ac:dyDescent="0.35">
      <c r="B22" s="333" t="s">
        <v>111</v>
      </c>
      <c r="C22" s="328" t="s">
        <v>168</v>
      </c>
      <c r="D22" s="5" t="s">
        <v>143</v>
      </c>
      <c r="E22" s="5" t="s">
        <v>169</v>
      </c>
      <c r="F22" s="5" t="s">
        <v>172</v>
      </c>
      <c r="G22" s="5"/>
      <c r="H22" s="5"/>
      <c r="I22" s="341"/>
      <c r="J22" s="168"/>
    </row>
    <row r="23" spans="2:10" ht="28.5" customHeight="1" x14ac:dyDescent="0.35">
      <c r="B23" s="333" t="s">
        <v>112</v>
      </c>
      <c r="C23" s="328" t="s">
        <v>168</v>
      </c>
      <c r="D23" s="5" t="s">
        <v>170</v>
      </c>
      <c r="E23" s="5" t="s">
        <v>171</v>
      </c>
      <c r="F23" s="5" t="s">
        <v>143</v>
      </c>
      <c r="G23" s="5" t="s">
        <v>172</v>
      </c>
      <c r="H23" s="5"/>
      <c r="I23" s="341"/>
      <c r="J23" s="168"/>
    </row>
    <row r="24" spans="2:10" ht="28.5" customHeight="1" x14ac:dyDescent="0.35">
      <c r="B24" s="333" t="s">
        <v>113</v>
      </c>
      <c r="C24" s="328" t="s">
        <v>168</v>
      </c>
      <c r="D24" s="5" t="s">
        <v>170</v>
      </c>
      <c r="E24" s="5" t="s">
        <v>171</v>
      </c>
      <c r="F24" s="5" t="s">
        <v>143</v>
      </c>
      <c r="G24" s="5" t="s">
        <v>172</v>
      </c>
      <c r="H24" s="5"/>
      <c r="I24" s="341"/>
      <c r="J24" s="168"/>
    </row>
    <row r="25" spans="2:10" ht="28.5" customHeight="1" x14ac:dyDescent="0.35">
      <c r="B25" s="333" t="s">
        <v>115</v>
      </c>
      <c r="C25" s="328" t="s">
        <v>168</v>
      </c>
      <c r="D25" s="5" t="s">
        <v>163</v>
      </c>
      <c r="E25" s="5" t="s">
        <v>173</v>
      </c>
      <c r="F25" s="5" t="s">
        <v>157</v>
      </c>
      <c r="G25" s="5" t="s">
        <v>174</v>
      </c>
      <c r="H25" s="5"/>
      <c r="I25" s="341"/>
      <c r="J25" s="168"/>
    </row>
    <row r="26" spans="2:10" ht="28.5" customHeight="1" x14ac:dyDescent="0.35">
      <c r="B26" s="333" t="s">
        <v>114</v>
      </c>
      <c r="C26" s="328" t="s">
        <v>168</v>
      </c>
      <c r="D26" s="5" t="s">
        <v>143</v>
      </c>
      <c r="E26" s="5" t="s">
        <v>175</v>
      </c>
      <c r="F26" s="5" t="s">
        <v>172</v>
      </c>
      <c r="G26" s="5"/>
      <c r="H26" s="5"/>
      <c r="I26" s="341"/>
      <c r="J26" s="168"/>
    </row>
    <row r="27" spans="2:10" ht="28.5" customHeight="1" x14ac:dyDescent="0.35">
      <c r="B27" s="333" t="s">
        <v>116</v>
      </c>
      <c r="C27" s="328" t="s">
        <v>168</v>
      </c>
      <c r="D27" s="5" t="s">
        <v>143</v>
      </c>
      <c r="E27" s="5" t="s">
        <v>176</v>
      </c>
      <c r="F27" s="5" t="s">
        <v>177</v>
      </c>
      <c r="G27" s="5"/>
      <c r="H27" s="5"/>
      <c r="I27" s="341"/>
      <c r="J27" s="168"/>
    </row>
    <row r="28" spans="2:10" ht="28.5" customHeight="1" x14ac:dyDescent="0.35">
      <c r="B28" s="333" t="s">
        <v>117</v>
      </c>
      <c r="C28" s="328" t="s">
        <v>168</v>
      </c>
      <c r="D28" s="5" t="s">
        <v>178</v>
      </c>
      <c r="E28" s="5" t="s">
        <v>179</v>
      </c>
      <c r="F28" s="5"/>
      <c r="G28" s="5"/>
      <c r="H28" s="5"/>
      <c r="I28" s="341"/>
      <c r="J28" s="168"/>
    </row>
    <row r="29" spans="2:10" ht="28.5" customHeight="1" x14ac:dyDescent="0.35">
      <c r="B29" s="333" t="s">
        <v>118</v>
      </c>
      <c r="C29" s="328" t="s">
        <v>168</v>
      </c>
      <c r="D29" s="5" t="s">
        <v>178</v>
      </c>
      <c r="E29" s="5" t="s">
        <v>180</v>
      </c>
      <c r="F29" s="5"/>
      <c r="G29" s="5"/>
      <c r="H29" s="5"/>
      <c r="I29" s="341"/>
      <c r="J29" s="168"/>
    </row>
    <row r="30" spans="2:10" ht="28.5" customHeight="1" x14ac:dyDescent="0.35">
      <c r="B30" s="333" t="s">
        <v>119</v>
      </c>
      <c r="C30" s="328" t="s">
        <v>168</v>
      </c>
      <c r="D30" s="5" t="s">
        <v>178</v>
      </c>
      <c r="E30" s="5"/>
      <c r="F30" s="5"/>
      <c r="G30" s="5"/>
      <c r="H30" s="5"/>
      <c r="I30" s="341"/>
      <c r="J30" s="168"/>
    </row>
    <row r="31" spans="2:10" ht="28.5" customHeight="1" x14ac:dyDescent="0.35">
      <c r="B31" s="333" t="s">
        <v>120</v>
      </c>
      <c r="C31" s="328" t="s">
        <v>184</v>
      </c>
      <c r="D31" s="5" t="s">
        <v>185</v>
      </c>
      <c r="E31" s="5" t="s">
        <v>187</v>
      </c>
      <c r="F31" s="5" t="s">
        <v>186</v>
      </c>
      <c r="G31" s="5" t="s">
        <v>188</v>
      </c>
      <c r="H31" s="5"/>
      <c r="I31" s="341"/>
      <c r="J31" s="168"/>
    </row>
    <row r="32" spans="2:10" ht="28.5" customHeight="1" x14ac:dyDescent="0.35">
      <c r="B32" s="334" t="s">
        <v>126</v>
      </c>
      <c r="C32" s="328" t="s">
        <v>189</v>
      </c>
      <c r="D32" s="5" t="s">
        <v>190</v>
      </c>
      <c r="E32" s="5" t="s">
        <v>191</v>
      </c>
      <c r="F32" s="5"/>
      <c r="G32" s="5"/>
      <c r="H32" s="5"/>
      <c r="I32" s="341"/>
      <c r="J32" s="168"/>
    </row>
    <row r="33" spans="2:10" ht="28.5" customHeight="1" x14ac:dyDescent="0.35">
      <c r="B33" s="334" t="s">
        <v>121</v>
      </c>
      <c r="C33" s="328" t="s">
        <v>192</v>
      </c>
      <c r="D33" s="5" t="s">
        <v>193</v>
      </c>
      <c r="E33" s="5" t="s">
        <v>194</v>
      </c>
      <c r="F33" s="5" t="s">
        <v>225</v>
      </c>
      <c r="G33" s="5" t="s">
        <v>226</v>
      </c>
      <c r="H33" s="5"/>
      <c r="I33" s="341"/>
      <c r="J33" s="168"/>
    </row>
    <row r="34" spans="2:10" ht="28.5" customHeight="1" x14ac:dyDescent="0.35">
      <c r="B34" s="334" t="s">
        <v>122</v>
      </c>
      <c r="C34" s="328" t="s">
        <v>203</v>
      </c>
      <c r="D34" s="5" t="s">
        <v>204</v>
      </c>
      <c r="E34" s="5" t="s">
        <v>140</v>
      </c>
      <c r="F34" s="5" t="s">
        <v>205</v>
      </c>
      <c r="G34" s="5"/>
      <c r="H34" s="5"/>
      <c r="I34" s="341"/>
      <c r="J34" s="168"/>
    </row>
    <row r="35" spans="2:10" ht="28.5" customHeight="1" x14ac:dyDescent="0.35">
      <c r="B35" s="334" t="s">
        <v>127</v>
      </c>
      <c r="C35" s="328" t="s">
        <v>193</v>
      </c>
      <c r="D35" s="5" t="s">
        <v>153</v>
      </c>
      <c r="E35" s="5" t="s">
        <v>155</v>
      </c>
      <c r="F35" s="5"/>
      <c r="G35" s="5"/>
      <c r="H35" s="5"/>
      <c r="I35" s="341"/>
      <c r="J35" s="168"/>
    </row>
    <row r="36" spans="2:10" ht="28.5" customHeight="1" x14ac:dyDescent="0.35">
      <c r="B36" s="334" t="s">
        <v>123</v>
      </c>
      <c r="C36" s="328" t="s">
        <v>165</v>
      </c>
      <c r="D36" s="5" t="s">
        <v>206</v>
      </c>
      <c r="E36" s="5" t="s">
        <v>207</v>
      </c>
      <c r="F36" s="5" t="s">
        <v>155</v>
      </c>
      <c r="G36" s="5"/>
      <c r="H36" s="5"/>
      <c r="I36" s="341"/>
      <c r="J36" s="168"/>
    </row>
    <row r="37" spans="2:10" ht="28.5" customHeight="1" x14ac:dyDescent="0.35">
      <c r="B37" s="334" t="s">
        <v>124</v>
      </c>
      <c r="C37" s="328" t="s">
        <v>208</v>
      </c>
      <c r="D37" s="5" t="s">
        <v>209</v>
      </c>
      <c r="E37" s="5" t="s">
        <v>210</v>
      </c>
      <c r="F37" s="5" t="s">
        <v>168</v>
      </c>
      <c r="G37" s="5" t="s">
        <v>211</v>
      </c>
      <c r="H37" s="5" t="s">
        <v>239</v>
      </c>
      <c r="I37" s="341"/>
      <c r="J37" s="168"/>
    </row>
    <row r="38" spans="2:10" ht="28.5" customHeight="1" x14ac:dyDescent="0.35">
      <c r="B38" s="334" t="s">
        <v>125</v>
      </c>
      <c r="C38" s="328" t="s">
        <v>208</v>
      </c>
      <c r="D38" s="5" t="s">
        <v>209</v>
      </c>
      <c r="E38" s="5" t="s">
        <v>210</v>
      </c>
      <c r="F38" s="5" t="s">
        <v>168</v>
      </c>
      <c r="G38" s="5" t="s">
        <v>211</v>
      </c>
      <c r="H38" s="5" t="s">
        <v>239</v>
      </c>
      <c r="I38" s="341"/>
      <c r="J38" s="168"/>
    </row>
    <row r="39" spans="2:10" ht="28.5" customHeight="1" x14ac:dyDescent="0.35">
      <c r="B39" s="334" t="s">
        <v>128</v>
      </c>
      <c r="C39" s="328" t="s">
        <v>212</v>
      </c>
      <c r="D39" s="5" t="s">
        <v>213</v>
      </c>
      <c r="E39" s="5" t="s">
        <v>214</v>
      </c>
      <c r="F39" s="5" t="s">
        <v>215</v>
      </c>
      <c r="G39" s="5" t="s">
        <v>216</v>
      </c>
      <c r="H39" s="5"/>
      <c r="I39" s="341"/>
      <c r="J39" s="168"/>
    </row>
    <row r="40" spans="2:10" ht="28.5" customHeight="1" x14ac:dyDescent="0.35">
      <c r="B40" s="334" t="s">
        <v>129</v>
      </c>
      <c r="C40" s="328" t="s">
        <v>193</v>
      </c>
      <c r="D40" s="5" t="s">
        <v>143</v>
      </c>
      <c r="E40" s="5" t="s">
        <v>155</v>
      </c>
      <c r="F40" s="5"/>
      <c r="G40" s="5"/>
      <c r="H40" s="5"/>
      <c r="I40" s="341"/>
      <c r="J40" s="168"/>
    </row>
    <row r="41" spans="2:10" ht="28.5" customHeight="1" x14ac:dyDescent="0.35">
      <c r="B41" s="334" t="s">
        <v>130</v>
      </c>
      <c r="C41" s="328" t="s">
        <v>240</v>
      </c>
      <c r="D41" s="5" t="s">
        <v>217</v>
      </c>
      <c r="E41" s="5" t="s">
        <v>140</v>
      </c>
      <c r="F41" s="5"/>
      <c r="G41" s="5"/>
      <c r="H41" s="5"/>
      <c r="I41" s="341"/>
      <c r="J41" s="168"/>
    </row>
    <row r="42" spans="2:10" ht="28.5" customHeight="1" x14ac:dyDescent="0.35">
      <c r="B42" s="335" t="s">
        <v>131</v>
      </c>
      <c r="C42" s="328" t="s">
        <v>218</v>
      </c>
      <c r="D42" s="5" t="s">
        <v>219</v>
      </c>
      <c r="E42" s="5" t="s">
        <v>220</v>
      </c>
      <c r="F42" s="5" t="s">
        <v>221</v>
      </c>
      <c r="G42" s="5"/>
      <c r="H42" s="5"/>
      <c r="I42" s="341"/>
      <c r="J42" s="168"/>
    </row>
    <row r="43" spans="2:10" ht="28.5" customHeight="1" x14ac:dyDescent="0.35">
      <c r="B43" s="335" t="s">
        <v>132</v>
      </c>
      <c r="C43" s="328" t="s">
        <v>193</v>
      </c>
      <c r="D43" s="5" t="s">
        <v>143</v>
      </c>
      <c r="E43" s="5"/>
      <c r="F43" s="5"/>
      <c r="G43" s="5"/>
      <c r="H43" s="5"/>
      <c r="I43" s="341"/>
      <c r="J43" s="168"/>
    </row>
    <row r="44" spans="2:10" ht="28.5" customHeight="1" x14ac:dyDescent="0.35">
      <c r="B44" s="335" t="s">
        <v>133</v>
      </c>
      <c r="C44" s="328" t="s">
        <v>193</v>
      </c>
      <c r="D44" s="5" t="s">
        <v>143</v>
      </c>
      <c r="E44" s="5"/>
      <c r="F44" s="5"/>
      <c r="G44" s="5"/>
      <c r="H44" s="5"/>
      <c r="I44" s="341"/>
      <c r="J44" s="168"/>
    </row>
    <row r="45" spans="2:10" ht="28.5" customHeight="1" x14ac:dyDescent="0.35">
      <c r="B45" s="335"/>
      <c r="C45" s="328"/>
      <c r="D45" s="5"/>
      <c r="E45" s="5"/>
      <c r="F45" s="5"/>
      <c r="G45" s="5"/>
      <c r="H45" s="5"/>
      <c r="I45" s="341"/>
      <c r="J45" s="168"/>
    </row>
    <row r="46" spans="2:10" ht="28.5" customHeight="1" x14ac:dyDescent="0.35">
      <c r="B46" s="336"/>
      <c r="C46" s="328"/>
      <c r="D46" s="5"/>
      <c r="E46" s="5"/>
      <c r="F46" s="5"/>
      <c r="G46" s="5"/>
      <c r="H46" s="5"/>
      <c r="I46" s="341"/>
      <c r="J46" s="168"/>
    </row>
    <row r="47" spans="2:10" ht="28.5" customHeight="1" x14ac:dyDescent="0.35">
      <c r="B47" s="336"/>
      <c r="C47" s="328"/>
      <c r="D47" s="5"/>
      <c r="E47" s="5"/>
      <c r="F47" s="5"/>
      <c r="G47" s="5"/>
      <c r="H47" s="5"/>
      <c r="I47" s="341"/>
      <c r="J47" s="168"/>
    </row>
    <row r="48" spans="2:10" ht="28.5" customHeight="1" x14ac:dyDescent="0.35">
      <c r="B48" s="336"/>
      <c r="C48" s="328"/>
      <c r="D48" s="5"/>
      <c r="E48" s="5"/>
      <c r="F48" s="5"/>
      <c r="G48" s="5"/>
      <c r="H48" s="5"/>
      <c r="I48" s="341"/>
      <c r="J48" s="168"/>
    </row>
    <row r="49" spans="2:11" ht="28.5" customHeight="1" x14ac:dyDescent="0.35">
      <c r="B49" s="336"/>
      <c r="C49" s="328"/>
      <c r="D49" s="5"/>
      <c r="E49" s="5"/>
      <c r="F49" s="5"/>
      <c r="G49" s="5"/>
      <c r="H49" s="5"/>
      <c r="I49" s="341"/>
      <c r="J49" s="168"/>
    </row>
    <row r="50" spans="2:11" ht="28.5" customHeight="1" x14ac:dyDescent="0.35">
      <c r="B50" s="336"/>
      <c r="C50" s="328"/>
      <c r="D50" s="5"/>
      <c r="E50" s="5"/>
      <c r="F50" s="5"/>
      <c r="G50" s="5"/>
      <c r="H50" s="5"/>
      <c r="I50" s="341"/>
      <c r="J50" s="168"/>
    </row>
    <row r="51" spans="2:11" ht="28.5" customHeight="1" x14ac:dyDescent="0.35">
      <c r="B51" s="336"/>
      <c r="C51" s="328"/>
      <c r="D51" s="5"/>
      <c r="E51" s="5"/>
      <c r="F51" s="5"/>
      <c r="G51" s="5"/>
      <c r="H51" s="5"/>
      <c r="I51" s="341"/>
      <c r="J51" s="168"/>
    </row>
    <row r="52" spans="2:11" ht="28.5" customHeight="1" x14ac:dyDescent="0.35">
      <c r="B52" s="336"/>
      <c r="C52" s="328"/>
      <c r="D52" s="5"/>
      <c r="E52" s="5"/>
      <c r="F52" s="5"/>
      <c r="G52" s="5"/>
      <c r="H52" s="5"/>
      <c r="I52" s="341"/>
      <c r="J52" s="168"/>
    </row>
    <row r="53" spans="2:11" ht="28.5" customHeight="1" x14ac:dyDescent="0.35">
      <c r="B53" s="338"/>
      <c r="C53" s="328"/>
      <c r="D53" s="5"/>
      <c r="E53" s="5"/>
      <c r="F53" s="5"/>
      <c r="G53" s="5"/>
      <c r="H53" s="5"/>
      <c r="I53" s="341"/>
      <c r="J53" s="168"/>
    </row>
    <row r="54" spans="2:11" ht="28.5" customHeight="1" x14ac:dyDescent="0.35">
      <c r="B54" s="336"/>
      <c r="C54" s="328"/>
      <c r="D54" s="5"/>
      <c r="E54" s="5"/>
      <c r="F54" s="5"/>
      <c r="G54" s="5"/>
      <c r="H54" s="5"/>
      <c r="I54" s="341"/>
      <c r="J54" s="168"/>
    </row>
    <row r="55" spans="2:11" ht="28.5" customHeight="1" x14ac:dyDescent="0.35">
      <c r="B55" s="336"/>
      <c r="C55" s="328"/>
      <c r="D55" s="5"/>
      <c r="E55" s="5"/>
      <c r="F55" s="5"/>
      <c r="G55" s="5"/>
      <c r="H55" s="5"/>
      <c r="I55" s="341"/>
      <c r="J55" s="168"/>
    </row>
    <row r="56" spans="2:11" ht="28.5" customHeight="1" x14ac:dyDescent="0.35">
      <c r="B56" s="336"/>
      <c r="C56" s="328"/>
      <c r="D56" s="5"/>
      <c r="E56" s="5"/>
      <c r="F56" s="5"/>
      <c r="G56" s="5"/>
      <c r="H56" s="5"/>
      <c r="I56" s="341"/>
      <c r="J56" s="168"/>
    </row>
    <row r="57" spans="2:11" ht="28.5" customHeight="1" x14ac:dyDescent="0.35">
      <c r="B57" s="336"/>
      <c r="C57" s="328"/>
      <c r="D57" s="5"/>
      <c r="E57" s="5"/>
      <c r="F57" s="5"/>
      <c r="G57" s="5"/>
      <c r="H57" s="5"/>
      <c r="I57" s="341"/>
      <c r="J57" s="168"/>
    </row>
    <row r="58" spans="2:11" ht="28.5" customHeight="1" x14ac:dyDescent="0.35">
      <c r="B58" s="336"/>
      <c r="C58" s="328"/>
      <c r="D58" s="5"/>
      <c r="E58" s="5"/>
      <c r="F58" s="5"/>
      <c r="G58" s="5"/>
      <c r="H58" s="5"/>
      <c r="I58" s="341"/>
      <c r="J58" s="168"/>
    </row>
    <row r="59" spans="2:11" ht="28.5" customHeight="1" thickBot="1" x14ac:dyDescent="0.4">
      <c r="B59" s="336"/>
      <c r="C59" s="342"/>
      <c r="D59" s="343"/>
      <c r="E59" s="344"/>
      <c r="F59" s="343"/>
      <c r="G59" s="343"/>
      <c r="H59" s="343"/>
      <c r="I59" s="345"/>
      <c r="J59" s="168"/>
    </row>
    <row r="60" spans="2:11" ht="16.5" customHeight="1" x14ac:dyDescent="0.35">
      <c r="B60" s="1"/>
      <c r="C60" s="168"/>
      <c r="D60" s="57"/>
      <c r="K60" s="6"/>
    </row>
    <row r="61" spans="2:11" ht="16.5" customHeight="1" x14ac:dyDescent="0.35">
      <c r="B61" s="1"/>
      <c r="C61" s="6"/>
      <c r="D61" s="57"/>
      <c r="K61" s="6"/>
    </row>
    <row r="62" spans="2:11" ht="16.5" customHeight="1" x14ac:dyDescent="0.35">
      <c r="B62" s="1"/>
      <c r="C62" s="6"/>
      <c r="D62" s="57"/>
      <c r="K62" s="6"/>
    </row>
    <row r="63" spans="2:11" ht="16.5" customHeight="1" x14ac:dyDescent="0.35">
      <c r="B63" s="1"/>
      <c r="C63" s="6"/>
      <c r="D63" s="57"/>
      <c r="K63" s="6"/>
    </row>
    <row r="64" spans="2:11" ht="16.5" customHeight="1" x14ac:dyDescent="0.35">
      <c r="B64" s="1"/>
      <c r="C64" s="6"/>
      <c r="D64" s="57"/>
      <c r="K64" s="6"/>
    </row>
    <row r="65" spans="2:11" ht="16.5" customHeight="1" x14ac:dyDescent="0.35">
      <c r="B65" s="1"/>
      <c r="C65" s="6"/>
      <c r="D65" s="57"/>
      <c r="K65" s="6"/>
    </row>
    <row r="66" spans="2:11" ht="16.5" customHeight="1" x14ac:dyDescent="0.35">
      <c r="B66" s="1"/>
      <c r="C66" s="6"/>
      <c r="D66" s="57"/>
      <c r="K66" s="6"/>
    </row>
    <row r="67" spans="2:11" ht="16.5" customHeight="1" x14ac:dyDescent="0.35">
      <c r="B67" s="1"/>
      <c r="C67" s="6"/>
      <c r="D67" s="57"/>
      <c r="K67" s="6"/>
    </row>
    <row r="68" spans="2:11" ht="16.5" customHeight="1" x14ac:dyDescent="0.35">
      <c r="B68" s="1"/>
      <c r="C68" s="6"/>
      <c r="D68" s="57"/>
      <c r="K68" s="6"/>
    </row>
    <row r="69" spans="2:11" ht="16.5" customHeight="1" x14ac:dyDescent="0.35">
      <c r="B69" s="1"/>
      <c r="C69" s="6"/>
      <c r="D69" s="57"/>
      <c r="K69" s="6"/>
    </row>
    <row r="70" spans="2:11" ht="16.5" customHeight="1" x14ac:dyDescent="0.35">
      <c r="B70" s="1"/>
      <c r="C70" s="6"/>
      <c r="D70" s="57"/>
      <c r="K70" s="6"/>
    </row>
    <row r="71" spans="2:11" ht="16.5" customHeight="1" x14ac:dyDescent="0.35">
      <c r="B71" s="1"/>
      <c r="C71" s="6"/>
      <c r="D71" s="57"/>
      <c r="K71" s="6"/>
    </row>
    <row r="72" spans="2:11" ht="16.5" customHeight="1" x14ac:dyDescent="0.35">
      <c r="B72" s="1"/>
      <c r="C72" s="6"/>
      <c r="D72" s="57"/>
      <c r="K72" s="6"/>
    </row>
    <row r="73" spans="2:11" ht="16.5" customHeight="1" x14ac:dyDescent="0.35">
      <c r="B73" s="1"/>
      <c r="C73" s="6"/>
      <c r="D73" s="57"/>
      <c r="K73" s="6"/>
    </row>
    <row r="74" spans="2:11" ht="16.5" customHeight="1" x14ac:dyDescent="0.35">
      <c r="B74" s="1"/>
      <c r="C74" s="6"/>
      <c r="D74" s="57"/>
      <c r="K74" s="6"/>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1" customWidth="1"/>
    <col min="2" max="2" width="41.46484375" style="191" customWidth="1"/>
    <col min="3" max="3" width="59.46484375" style="191" customWidth="1"/>
    <col min="4" max="4" width="5.6640625" style="191" customWidth="1"/>
    <col min="5" max="5" width="6.33203125" style="191" customWidth="1"/>
    <col min="6" max="6" width="21.33203125" style="191" customWidth="1"/>
    <col min="7" max="9" width="18.796875" style="191" customWidth="1"/>
    <col min="10" max="16384" width="15.796875" style="191"/>
  </cols>
  <sheetData>
    <row r="1" spans="1:8" x14ac:dyDescent="0.35">
      <c r="A1" s="282" t="s">
        <v>79</v>
      </c>
    </row>
    <row r="4" spans="1:8" ht="17.25" x14ac:dyDescent="0.35">
      <c r="C4" s="617" t="str">
        <f xml:space="preserve"> "Project Name: "&amp;'Design Book Title'!C10</f>
        <v>Project Name:  HESH Example for course</v>
      </c>
      <c r="D4" s="617"/>
      <c r="E4" s="617"/>
      <c r="F4" s="617"/>
    </row>
    <row r="5" spans="1:8" ht="16.5" customHeight="1" thickBot="1" x14ac:dyDescent="0.4"/>
    <row r="6" spans="1:8" s="192" customFormat="1" ht="104.65" thickBot="1" x14ac:dyDescent="0.4">
      <c r="B6" s="127"/>
      <c r="C6" s="128"/>
      <c r="D6" s="198" t="s">
        <v>63</v>
      </c>
      <c r="E6" s="198" t="s">
        <v>65</v>
      </c>
      <c r="F6" s="219" t="s">
        <v>222</v>
      </c>
      <c r="G6" s="219" t="s">
        <v>223</v>
      </c>
      <c r="H6" s="219" t="s">
        <v>224</v>
      </c>
    </row>
    <row r="7" spans="1:8" ht="34.5" customHeight="1" x14ac:dyDescent="0.35">
      <c r="B7" s="201" t="s">
        <v>60</v>
      </c>
      <c r="C7" s="202" t="s">
        <v>62</v>
      </c>
      <c r="D7" s="199"/>
      <c r="E7" s="197"/>
      <c r="F7" s="214"/>
      <c r="G7" s="215"/>
      <c r="H7" s="215"/>
    </row>
    <row r="8" spans="1:8" ht="17.25" x14ac:dyDescent="0.4">
      <c r="B8" s="229"/>
      <c r="C8" s="204"/>
      <c r="D8" s="217">
        <v>5</v>
      </c>
      <c r="E8" s="217"/>
      <c r="F8" s="216"/>
      <c r="G8" s="190"/>
      <c r="H8" s="190"/>
    </row>
    <row r="9" spans="1:8" ht="17.25" x14ac:dyDescent="0.4">
      <c r="B9" s="229"/>
      <c r="C9" s="204"/>
      <c r="D9" s="217">
        <v>5</v>
      </c>
      <c r="E9" s="217"/>
      <c r="F9" s="216"/>
      <c r="G9" s="190"/>
      <c r="H9" s="190"/>
    </row>
    <row r="10" spans="1:8" ht="17.25" x14ac:dyDescent="0.4">
      <c r="B10" s="229"/>
      <c r="C10" s="204"/>
      <c r="D10" s="217">
        <v>5</v>
      </c>
      <c r="E10" s="217"/>
      <c r="F10" s="216"/>
      <c r="G10" s="190"/>
      <c r="H10" s="190"/>
    </row>
    <row r="11" spans="1:8" ht="17.25" x14ac:dyDescent="0.4">
      <c r="B11" s="229"/>
      <c r="C11" s="204"/>
      <c r="D11" s="217">
        <v>5</v>
      </c>
      <c r="E11" s="217"/>
      <c r="F11" s="216"/>
      <c r="G11" s="190"/>
      <c r="H11" s="190"/>
    </row>
    <row r="12" spans="1:8" ht="17.25" x14ac:dyDescent="0.4">
      <c r="B12" s="229"/>
      <c r="C12" s="204"/>
      <c r="D12" s="217">
        <v>5</v>
      </c>
      <c r="E12" s="217"/>
      <c r="F12" s="216"/>
      <c r="G12" s="190"/>
      <c r="H12" s="190"/>
    </row>
    <row r="13" spans="1:8" ht="17.25" x14ac:dyDescent="0.4">
      <c r="B13" s="229"/>
      <c r="C13" s="204"/>
      <c r="D13" s="217">
        <v>5</v>
      </c>
      <c r="E13" s="217"/>
      <c r="F13" s="216"/>
      <c r="G13" s="190"/>
      <c r="H13" s="190"/>
    </row>
    <row r="14" spans="1:8" ht="17.25" x14ac:dyDescent="0.4">
      <c r="B14" s="229"/>
      <c r="C14" s="204"/>
      <c r="D14" s="217">
        <v>5</v>
      </c>
      <c r="E14" s="217"/>
      <c r="F14" s="216"/>
      <c r="G14" s="190"/>
      <c r="H14" s="190"/>
    </row>
    <row r="15" spans="1:8" ht="17.25" x14ac:dyDescent="0.4">
      <c r="B15" s="229"/>
      <c r="C15" s="204"/>
      <c r="D15" s="217">
        <v>5</v>
      </c>
      <c r="E15" s="217"/>
      <c r="F15" s="216"/>
      <c r="G15" s="190"/>
      <c r="H15" s="190"/>
    </row>
    <row r="16" spans="1:8" ht="17.25" x14ac:dyDescent="0.4">
      <c r="B16" s="229"/>
      <c r="C16" s="204"/>
      <c r="D16" s="217">
        <v>5</v>
      </c>
      <c r="E16" s="217"/>
      <c r="F16" s="216"/>
      <c r="G16" s="190"/>
      <c r="H16" s="190"/>
    </row>
    <row r="17" spans="2:8" ht="17.25" x14ac:dyDescent="0.4">
      <c r="B17" s="229"/>
      <c r="C17" s="204"/>
      <c r="D17" s="217">
        <v>5</v>
      </c>
      <c r="E17" s="217"/>
      <c r="F17" s="216"/>
      <c r="G17" s="190"/>
      <c r="H17" s="190"/>
    </row>
    <row r="18" spans="2:8" ht="17.25" x14ac:dyDescent="0.4">
      <c r="B18" s="229"/>
      <c r="C18" s="204"/>
      <c r="D18" s="217">
        <v>5</v>
      </c>
      <c r="E18" s="217"/>
      <c r="F18" s="216"/>
      <c r="G18" s="190"/>
      <c r="H18" s="190"/>
    </row>
    <row r="19" spans="2:8" ht="17.25" x14ac:dyDescent="0.4">
      <c r="B19" s="229"/>
      <c r="C19" s="204"/>
      <c r="D19" s="217">
        <v>5</v>
      </c>
      <c r="E19" s="217"/>
      <c r="F19" s="216"/>
      <c r="G19" s="190"/>
      <c r="H19" s="190"/>
    </row>
    <row r="20" spans="2:8" ht="17.25" x14ac:dyDescent="0.4">
      <c r="B20" s="203"/>
      <c r="C20" s="204"/>
      <c r="D20" s="217">
        <v>5</v>
      </c>
      <c r="E20" s="217"/>
      <c r="F20" s="216"/>
      <c r="G20" s="190"/>
      <c r="H20" s="190"/>
    </row>
    <row r="21" spans="2:8" ht="17.25" x14ac:dyDescent="0.4">
      <c r="B21" s="203"/>
      <c r="C21" s="204"/>
      <c r="D21" s="217">
        <v>5</v>
      </c>
      <c r="E21" s="217"/>
      <c r="F21" s="216"/>
      <c r="G21" s="190"/>
      <c r="H21" s="190"/>
    </row>
    <row r="22" spans="2:8" ht="17.649999999999999" thickBot="1" x14ac:dyDescent="0.45">
      <c r="B22" s="229"/>
      <c r="C22" s="204"/>
      <c r="D22" s="217">
        <v>5</v>
      </c>
      <c r="E22" s="217"/>
      <c r="F22" s="216"/>
      <c r="G22" s="190"/>
      <c r="H22" s="190"/>
    </row>
    <row r="23" spans="2:8" ht="13.9" thickBot="1" x14ac:dyDescent="0.4">
      <c r="B23" s="205"/>
      <c r="C23" s="206"/>
      <c r="D23" s="672" t="s">
        <v>228</v>
      </c>
      <c r="E23" s="673"/>
      <c r="F23" s="194">
        <f>SUMPRODUCT($D$8:$D$22,F8:F22)</f>
        <v>0</v>
      </c>
      <c r="G23" s="194">
        <f>SUMPRODUCT($D$8:$D$22,G8:G22)</f>
        <v>0</v>
      </c>
      <c r="H23" s="194">
        <f>SUMPRODUCT($D$8:$D$22,H8:H22)</f>
        <v>0</v>
      </c>
    </row>
    <row r="24" spans="2:8" ht="16.5" customHeight="1" thickBot="1" x14ac:dyDescent="0.4">
      <c r="B24" s="207"/>
      <c r="C24" s="208"/>
      <c r="D24" s="674" t="s">
        <v>227</v>
      </c>
      <c r="E24" s="675"/>
      <c r="F24" s="194">
        <f>SUMPRODUCT($E$8:$E$22,F8:F22)</f>
        <v>0</v>
      </c>
      <c r="G24" s="194">
        <f>SUMPRODUCT($E$8:$E$22,G8:G22)</f>
        <v>0</v>
      </c>
      <c r="H24" s="194">
        <f>SUMPRODUCT($E$8:$E$22,H8:H22)</f>
        <v>0</v>
      </c>
    </row>
    <row r="25" spans="2:8" ht="21.75" customHeight="1" thickBot="1" x14ac:dyDescent="0.4">
      <c r="B25" s="195" t="s">
        <v>61</v>
      </c>
      <c r="C25" s="209"/>
      <c r="D25" s="196">
        <v>100</v>
      </c>
      <c r="E25" s="196"/>
      <c r="F25" s="194">
        <f>+F23-F24</f>
        <v>0</v>
      </c>
      <c r="G25" s="194">
        <f>+G23-G24</f>
        <v>0</v>
      </c>
      <c r="H25" s="194">
        <f>+H23-H24</f>
        <v>0</v>
      </c>
    </row>
    <row r="40" spans="54:70" x14ac:dyDescent="0.35">
      <c r="BB40" s="191">
        <v>0</v>
      </c>
      <c r="BF40" s="191">
        <v>0</v>
      </c>
      <c r="BJ40" s="191">
        <v>0</v>
      </c>
      <c r="BN40" s="191">
        <v>0</v>
      </c>
      <c r="BR40" s="191">
        <v>0</v>
      </c>
    </row>
    <row r="44" spans="54:70" x14ac:dyDescent="0.35">
      <c r="BB44" s="191">
        <v>0</v>
      </c>
      <c r="BF44" s="191">
        <v>0</v>
      </c>
      <c r="BJ44" s="191">
        <v>0</v>
      </c>
      <c r="BN44" s="191">
        <v>0</v>
      </c>
      <c r="BR44" s="191">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82" t="s">
        <v>79</v>
      </c>
    </row>
    <row r="2" spans="1:36" ht="96" customHeight="1" thickBot="1" x14ac:dyDescent="0.4">
      <c r="B2" s="678" t="s">
        <v>53</v>
      </c>
      <c r="C2" s="150"/>
      <c r="D2" s="155"/>
      <c r="E2" s="676" t="s">
        <v>5</v>
      </c>
      <c r="F2" s="222"/>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row>
    <row r="3" spans="1:36" ht="135" customHeight="1" thickBot="1" x14ac:dyDescent="0.4">
      <c r="B3" s="679"/>
      <c r="C3" s="220"/>
      <c r="D3" s="221"/>
      <c r="E3" s="677"/>
      <c r="F3" s="403"/>
      <c r="G3" s="321"/>
      <c r="H3" s="321"/>
      <c r="I3" s="321"/>
      <c r="J3" s="321"/>
      <c r="K3" s="321"/>
      <c r="L3" s="321"/>
      <c r="M3" s="321"/>
      <c r="N3" s="321"/>
      <c r="O3" s="321"/>
      <c r="P3" s="224"/>
      <c r="Q3" s="224"/>
      <c r="R3" s="224"/>
      <c r="S3" s="224"/>
      <c r="T3" s="224"/>
      <c r="U3" s="224"/>
      <c r="V3" s="224"/>
      <c r="W3" s="225"/>
      <c r="X3" s="224"/>
      <c r="Y3" s="224"/>
      <c r="Z3" s="224"/>
      <c r="AA3" s="224"/>
      <c r="AB3" s="224"/>
      <c r="AC3" s="224"/>
      <c r="AD3" s="224"/>
      <c r="AE3" s="224"/>
      <c r="AF3" s="224"/>
      <c r="AG3" s="224"/>
      <c r="AH3" s="224"/>
      <c r="AI3" s="224"/>
    </row>
    <row r="4" spans="1:36" ht="28.5" customHeight="1" thickBot="1" x14ac:dyDescent="0.4">
      <c r="B4" s="399" t="s">
        <v>69</v>
      </c>
      <c r="C4" s="157"/>
      <c r="D4" s="140"/>
      <c r="E4" s="158"/>
      <c r="F4" s="104"/>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46" t="s">
        <v>54</v>
      </c>
    </row>
    <row r="5" spans="1:36" ht="15" x14ac:dyDescent="0.4">
      <c r="B5" s="401"/>
      <c r="C5" s="104">
        <v>50</v>
      </c>
      <c r="D5" s="295">
        <v>10</v>
      </c>
      <c r="E5" s="296">
        <v>3</v>
      </c>
      <c r="F5" s="112"/>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47"/>
    </row>
    <row r="6" spans="1:36" ht="15" x14ac:dyDescent="0.4">
      <c r="B6" s="402"/>
      <c r="C6" s="112">
        <v>50</v>
      </c>
      <c r="D6" s="105">
        <v>10</v>
      </c>
      <c r="E6" s="297">
        <v>2</v>
      </c>
      <c r="F6" s="112"/>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48"/>
    </row>
    <row r="7" spans="1:36" ht="15" x14ac:dyDescent="0.4">
      <c r="B7" s="402"/>
      <c r="C7" s="112">
        <v>50</v>
      </c>
      <c r="D7" s="105">
        <v>10</v>
      </c>
      <c r="E7" s="297">
        <v>3</v>
      </c>
      <c r="F7" s="112"/>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48"/>
    </row>
    <row r="8" spans="1:36" ht="15" x14ac:dyDescent="0.4">
      <c r="B8" s="402"/>
      <c r="C8" s="112">
        <v>50</v>
      </c>
      <c r="D8" s="105">
        <v>10</v>
      </c>
      <c r="E8" s="297">
        <v>3</v>
      </c>
      <c r="F8" s="112"/>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48"/>
    </row>
    <row r="9" spans="1:36" ht="15" x14ac:dyDescent="0.4">
      <c r="B9" s="402"/>
      <c r="C9" s="112">
        <v>50</v>
      </c>
      <c r="D9" s="105">
        <v>10</v>
      </c>
      <c r="E9" s="297">
        <v>3</v>
      </c>
      <c r="F9" s="112"/>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48"/>
    </row>
    <row r="10" spans="1:36" ht="15" x14ac:dyDescent="0.4">
      <c r="B10" s="402"/>
      <c r="C10" s="112">
        <v>50</v>
      </c>
      <c r="D10" s="105">
        <v>10</v>
      </c>
      <c r="E10" s="297">
        <v>3</v>
      </c>
      <c r="F10" s="112"/>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48"/>
    </row>
    <row r="11" spans="1:36" ht="15" x14ac:dyDescent="0.4">
      <c r="B11" s="402"/>
      <c r="C11" s="112">
        <v>50</v>
      </c>
      <c r="D11" s="105">
        <v>10</v>
      </c>
      <c r="E11" s="297">
        <v>3</v>
      </c>
      <c r="F11" s="112"/>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48"/>
    </row>
    <row r="12" spans="1:36" ht="15" x14ac:dyDescent="0.4">
      <c r="B12" s="402"/>
      <c r="C12" s="112">
        <v>50</v>
      </c>
      <c r="D12" s="105">
        <v>10</v>
      </c>
      <c r="E12" s="297">
        <v>3</v>
      </c>
      <c r="F12" s="112"/>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48"/>
    </row>
    <row r="13" spans="1:36" ht="15" x14ac:dyDescent="0.4">
      <c r="B13" s="402"/>
      <c r="C13" s="112">
        <v>50</v>
      </c>
      <c r="D13" s="105">
        <v>10</v>
      </c>
      <c r="E13" s="297">
        <v>3</v>
      </c>
      <c r="F13" s="112"/>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48"/>
    </row>
    <row r="14" spans="1:36" ht="15" x14ac:dyDescent="0.4">
      <c r="B14" s="402"/>
      <c r="C14" s="112">
        <v>50</v>
      </c>
      <c r="D14" s="105">
        <v>10</v>
      </c>
      <c r="E14" s="297">
        <v>5</v>
      </c>
      <c r="F14" s="112"/>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48"/>
    </row>
    <row r="15" spans="1:36" ht="15" x14ac:dyDescent="0.4">
      <c r="B15" s="402"/>
      <c r="C15" s="112">
        <v>50</v>
      </c>
      <c r="D15" s="105">
        <v>10</v>
      </c>
      <c r="E15" s="297">
        <v>3</v>
      </c>
      <c r="F15" s="112"/>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48"/>
    </row>
    <row r="16" spans="1:36" ht="15" x14ac:dyDescent="0.4">
      <c r="B16" s="402"/>
      <c r="C16" s="112">
        <v>50</v>
      </c>
      <c r="D16" s="105">
        <v>10</v>
      </c>
      <c r="E16" s="297">
        <v>5</v>
      </c>
      <c r="F16" s="112"/>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48"/>
    </row>
    <row r="17" spans="2:36" x14ac:dyDescent="0.35">
      <c r="B17" s="400"/>
      <c r="C17" s="137"/>
      <c r="D17" s="105"/>
      <c r="E17" s="297"/>
      <c r="F17" s="112"/>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48"/>
    </row>
    <row r="18" spans="2:36" x14ac:dyDescent="0.35">
      <c r="B18" s="298"/>
      <c r="C18" s="137"/>
      <c r="D18" s="105"/>
      <c r="E18" s="297"/>
      <c r="F18" s="112"/>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48"/>
    </row>
    <row r="19" spans="2:36" ht="13.15" thickBot="1" x14ac:dyDescent="0.4">
      <c r="B19" s="298"/>
      <c r="C19" s="299">
        <v>50</v>
      </c>
      <c r="D19" s="300">
        <v>10</v>
      </c>
      <c r="E19" s="301"/>
      <c r="F19" s="119"/>
      <c r="G19" s="120"/>
      <c r="H19" s="120"/>
      <c r="I19" s="120"/>
      <c r="J19" s="120"/>
      <c r="K19" s="120"/>
      <c r="L19" s="120"/>
      <c r="M19" s="120"/>
      <c r="N19" s="120"/>
      <c r="O19" s="120"/>
      <c r="P19" s="120"/>
      <c r="Q19" s="120"/>
      <c r="R19" s="120"/>
      <c r="S19" s="120"/>
      <c r="T19" s="120"/>
      <c r="U19" s="120"/>
      <c r="V19" s="120"/>
      <c r="W19" s="120"/>
      <c r="X19" s="120"/>
      <c r="Y19" s="120"/>
      <c r="Z19" s="120"/>
      <c r="AA19" s="120"/>
      <c r="AB19" s="120"/>
      <c r="AC19" s="120"/>
      <c r="AD19" s="120"/>
      <c r="AE19" s="120"/>
      <c r="AF19" s="120"/>
      <c r="AG19" s="120"/>
      <c r="AH19" s="120"/>
      <c r="AI19" s="120"/>
      <c r="AJ19" s="302"/>
    </row>
    <row r="20" spans="2:36" ht="13.15" thickBot="1" x14ac:dyDescent="0.4">
      <c r="B20" s="114"/>
      <c r="C20" s="154"/>
      <c r="D20" s="133"/>
      <c r="E20" s="131"/>
      <c r="F20" s="152">
        <f t="shared" ref="F20:AI20" si="0">SUMPRODUCT($E$5:$E$19,F5:F19)</f>
        <v>0</v>
      </c>
      <c r="G20" s="153">
        <f t="shared" si="0"/>
        <v>0</v>
      </c>
      <c r="H20" s="153">
        <f t="shared" si="0"/>
        <v>0</v>
      </c>
      <c r="I20" s="153">
        <f t="shared" si="0"/>
        <v>0</v>
      </c>
      <c r="J20" s="153">
        <f t="shared" si="0"/>
        <v>0</v>
      </c>
      <c r="K20" s="153">
        <f t="shared" si="0"/>
        <v>0</v>
      </c>
      <c r="L20" s="153">
        <f t="shared" si="0"/>
        <v>0</v>
      </c>
      <c r="M20" s="153">
        <f t="shared" si="0"/>
        <v>0</v>
      </c>
      <c r="N20" s="153">
        <f t="shared" si="0"/>
        <v>0</v>
      </c>
      <c r="O20" s="153">
        <f t="shared" si="0"/>
        <v>0</v>
      </c>
      <c r="P20" s="153">
        <f t="shared" si="0"/>
        <v>0</v>
      </c>
      <c r="Q20" s="153">
        <f t="shared" si="0"/>
        <v>0</v>
      </c>
      <c r="R20" s="153">
        <f t="shared" si="0"/>
        <v>0</v>
      </c>
      <c r="S20" s="153">
        <f t="shared" si="0"/>
        <v>0</v>
      </c>
      <c r="T20" s="153">
        <f t="shared" si="0"/>
        <v>0</v>
      </c>
      <c r="U20" s="153">
        <f t="shared" si="0"/>
        <v>0</v>
      </c>
      <c r="V20" s="153">
        <f t="shared" si="0"/>
        <v>0</v>
      </c>
      <c r="W20" s="153">
        <f t="shared" si="0"/>
        <v>0</v>
      </c>
      <c r="X20" s="153">
        <f t="shared" si="0"/>
        <v>0</v>
      </c>
      <c r="Y20" s="153">
        <f t="shared" si="0"/>
        <v>0</v>
      </c>
      <c r="Z20" s="153">
        <f t="shared" si="0"/>
        <v>0</v>
      </c>
      <c r="AA20" s="153">
        <f t="shared" si="0"/>
        <v>0</v>
      </c>
      <c r="AB20" s="153">
        <f t="shared" si="0"/>
        <v>0</v>
      </c>
      <c r="AC20" s="153">
        <f t="shared" si="0"/>
        <v>0</v>
      </c>
      <c r="AD20" s="153">
        <f t="shared" si="0"/>
        <v>0</v>
      </c>
      <c r="AE20" s="153">
        <f t="shared" si="0"/>
        <v>0</v>
      </c>
      <c r="AF20" s="153">
        <f t="shared" si="0"/>
        <v>0</v>
      </c>
      <c r="AG20" s="153">
        <f t="shared" si="0"/>
        <v>0</v>
      </c>
      <c r="AH20" s="153">
        <f t="shared" si="0"/>
        <v>0</v>
      </c>
      <c r="AI20" s="153">
        <f t="shared" si="0"/>
        <v>0</v>
      </c>
      <c r="AJ20" s="151"/>
    </row>
    <row r="21" spans="2:36" x14ac:dyDescent="0.35">
      <c r="B21" s="114"/>
      <c r="C21" s="113"/>
      <c r="D21" s="149"/>
      <c r="E21" s="149"/>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4"/>
      <c r="AH21" s="134"/>
      <c r="AI21" s="134"/>
    </row>
    <row r="22" spans="2:36" x14ac:dyDescent="0.35">
      <c r="B22" s="115" t="s">
        <v>6</v>
      </c>
      <c r="C22" s="112"/>
      <c r="D22" s="15"/>
      <c r="E22" s="15"/>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row>
    <row r="23" spans="2:36" x14ac:dyDescent="0.35">
      <c r="B23" s="115" t="s">
        <v>7</v>
      </c>
      <c r="C23" s="112"/>
      <c r="D23" s="15"/>
      <c r="E23" s="15"/>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row>
    <row r="24" spans="2:36" ht="13.15" thickBot="1" x14ac:dyDescent="0.4">
      <c r="B24" s="116" t="s">
        <v>8</v>
      </c>
      <c r="C24" s="112"/>
      <c r="D24" s="15"/>
      <c r="E24" s="15"/>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row>
    <row r="25" spans="2:36" ht="196.5" customHeight="1" thickBot="1" x14ac:dyDescent="0.4">
      <c r="B25" s="108" t="s">
        <v>55</v>
      </c>
      <c r="C25" s="106"/>
      <c r="D25" s="106"/>
      <c r="E25" s="106"/>
      <c r="F25" s="145"/>
      <c r="G25" s="145"/>
      <c r="H25" s="145"/>
      <c r="I25" s="145"/>
      <c r="J25" s="145"/>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row>
  </sheetData>
  <mergeCells count="2">
    <mergeCell ref="E2:E3"/>
    <mergeCell ref="B2:B3"/>
  </mergeCells>
  <phoneticPr fontId="2" type="noConversion"/>
  <conditionalFormatting sqref="E4 G21:AJ22 AK4:AK22 F4:F22 G4:AI20 C4:D19">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82" t="s">
        <v>79</v>
      </c>
    </row>
    <row r="4" spans="1:18" ht="13.15" thickBot="1" x14ac:dyDescent="0.4"/>
    <row r="5" spans="1:18" ht="17.649999999999999" x14ac:dyDescent="0.5">
      <c r="A5" s="628" t="s">
        <v>9</v>
      </c>
      <c r="B5" s="629"/>
      <c r="C5" s="630"/>
      <c r="D5" s="16"/>
      <c r="E5" s="16"/>
      <c r="F5" s="16"/>
    </row>
    <row r="6" spans="1:18" ht="13.15" x14ac:dyDescent="0.35">
      <c r="A6" s="631" t="s">
        <v>47</v>
      </c>
      <c r="B6" s="632"/>
      <c r="C6" s="633"/>
      <c r="D6" s="16"/>
      <c r="E6" s="618" t="s">
        <v>10</v>
      </c>
      <c r="F6" s="634"/>
      <c r="G6" s="618" t="s">
        <v>11</v>
      </c>
      <c r="H6" s="619"/>
      <c r="L6" s="618" t="s">
        <v>10</v>
      </c>
      <c r="M6" s="619"/>
      <c r="N6" s="20" t="s">
        <v>12</v>
      </c>
      <c r="P6" s="18" t="s">
        <v>13</v>
      </c>
      <c r="Q6" s="19"/>
      <c r="R6" s="21" t="s">
        <v>14</v>
      </c>
    </row>
    <row r="7" spans="1:18" x14ac:dyDescent="0.35">
      <c r="A7" s="620" t="s">
        <v>48</v>
      </c>
      <c r="B7" s="621"/>
      <c r="C7" s="622"/>
      <c r="D7" s="16"/>
      <c r="E7" s="275"/>
      <c r="F7" s="248"/>
      <c r="G7" s="22"/>
      <c r="H7" s="164"/>
      <c r="L7" s="275"/>
      <c r="M7" s="248"/>
      <c r="N7" s="26"/>
      <c r="P7" s="275"/>
      <c r="Q7" s="248"/>
      <c r="R7" s="26"/>
    </row>
    <row r="8" spans="1:18" x14ac:dyDescent="0.35">
      <c r="A8" s="620" t="s">
        <v>15</v>
      </c>
      <c r="B8" s="621"/>
      <c r="C8" s="622"/>
      <c r="D8" s="16"/>
      <c r="E8" s="275"/>
      <c r="F8" s="249"/>
      <c r="G8" s="22"/>
      <c r="H8" s="164"/>
      <c r="L8" s="275"/>
      <c r="M8" s="248"/>
      <c r="N8" s="26"/>
      <c r="P8" s="275"/>
      <c r="Q8" s="273"/>
      <c r="R8" s="26"/>
    </row>
    <row r="9" spans="1:18" ht="15.75" customHeight="1" thickBot="1" x14ac:dyDescent="0.4">
      <c r="A9" s="625" t="s">
        <v>49</v>
      </c>
      <c r="B9" s="626"/>
      <c r="C9" s="627"/>
      <c r="E9" s="275"/>
      <c r="F9" s="249"/>
      <c r="G9" s="22"/>
      <c r="H9" s="164"/>
      <c r="L9" s="275"/>
      <c r="M9" s="248"/>
      <c r="N9" s="26"/>
      <c r="P9" s="22"/>
      <c r="Q9" s="273"/>
      <c r="R9" s="26"/>
    </row>
    <row r="10" spans="1:18" x14ac:dyDescent="0.35">
      <c r="E10" s="275"/>
      <c r="F10" s="248"/>
      <c r="G10" s="22"/>
      <c r="H10" s="164"/>
      <c r="L10" s="275"/>
      <c r="M10" s="248"/>
      <c r="N10" s="26"/>
      <c r="P10" s="23"/>
      <c r="Q10" s="273"/>
      <c r="R10" s="26"/>
    </row>
    <row r="11" spans="1:18" x14ac:dyDescent="0.35">
      <c r="E11" s="275"/>
      <c r="F11" s="248"/>
      <c r="G11" s="22"/>
      <c r="H11" s="164"/>
      <c r="L11" s="275"/>
      <c r="M11" s="273"/>
      <c r="N11" s="26"/>
      <c r="P11" s="22"/>
      <c r="Q11" s="273"/>
      <c r="R11" s="26"/>
    </row>
    <row r="12" spans="1:18" x14ac:dyDescent="0.35">
      <c r="E12" s="275"/>
      <c r="F12" s="25"/>
      <c r="G12" s="22"/>
      <c r="H12" s="164"/>
      <c r="L12" s="275"/>
      <c r="M12" s="248"/>
      <c r="N12" s="26"/>
      <c r="P12" s="250"/>
      <c r="Q12" s="274"/>
      <c r="R12" s="26"/>
    </row>
    <row r="13" spans="1:18" x14ac:dyDescent="0.35">
      <c r="E13" s="275"/>
      <c r="F13" s="25"/>
      <c r="G13" s="22"/>
      <c r="H13" s="164"/>
      <c r="L13" s="22"/>
      <c r="M13" s="248"/>
      <c r="N13" s="26"/>
      <c r="P13" s="250"/>
      <c r="Q13" s="252"/>
      <c r="R13" s="26"/>
    </row>
    <row r="14" spans="1:18" x14ac:dyDescent="0.35">
      <c r="E14" s="275"/>
      <c r="F14" s="25"/>
      <c r="G14" s="22"/>
      <c r="H14" s="164"/>
      <c r="L14" s="22"/>
      <c r="M14" s="248"/>
      <c r="N14" s="26"/>
      <c r="P14" s="250"/>
      <c r="Q14" s="252"/>
      <c r="R14" s="26"/>
    </row>
    <row r="15" spans="1:18" x14ac:dyDescent="0.35">
      <c r="E15" s="275"/>
      <c r="F15" s="25"/>
      <c r="G15" s="22"/>
      <c r="H15" s="164"/>
      <c r="L15" s="22"/>
      <c r="M15" s="248"/>
      <c r="N15" s="26"/>
      <c r="P15" s="250"/>
      <c r="Q15" s="252"/>
      <c r="R15" s="26"/>
    </row>
    <row r="16" spans="1:18" x14ac:dyDescent="0.35">
      <c r="E16" s="275"/>
      <c r="F16" s="25"/>
      <c r="G16" s="22"/>
      <c r="H16" s="164"/>
      <c r="L16" s="22"/>
      <c r="M16" s="25"/>
      <c r="N16" s="26"/>
      <c r="P16" s="250"/>
      <c r="Q16" s="251"/>
      <c r="R16" s="26"/>
    </row>
    <row r="17" spans="2:19" x14ac:dyDescent="0.35">
      <c r="E17" s="275"/>
      <c r="F17" s="25"/>
      <c r="G17" s="22"/>
      <c r="H17" s="164"/>
      <c r="L17" s="22"/>
      <c r="M17" s="25"/>
      <c r="N17" s="26"/>
      <c r="P17" s="250"/>
      <c r="Q17" s="251"/>
      <c r="R17" s="26"/>
    </row>
    <row r="18" spans="2:19" x14ac:dyDescent="0.35">
      <c r="E18" s="275"/>
      <c r="F18" s="25"/>
      <c r="G18" s="22"/>
      <c r="H18" s="164"/>
      <c r="L18" s="22"/>
      <c r="M18" s="25"/>
      <c r="N18" s="26"/>
      <c r="P18" s="250"/>
      <c r="Q18" s="251"/>
      <c r="R18" s="26"/>
    </row>
    <row r="19" spans="2:19" x14ac:dyDescent="0.35">
      <c r="E19" s="275"/>
      <c r="F19" s="25"/>
      <c r="G19" s="22"/>
      <c r="H19" s="164"/>
      <c r="L19" s="22"/>
      <c r="M19" s="25"/>
      <c r="N19" s="26"/>
      <c r="P19" s="250"/>
      <c r="Q19" s="251"/>
      <c r="R19" s="26"/>
    </row>
    <row r="20" spans="2:19" x14ac:dyDescent="0.35">
      <c r="E20" s="275"/>
      <c r="F20" s="25"/>
      <c r="G20" s="22"/>
      <c r="H20" s="164"/>
      <c r="L20" s="22"/>
      <c r="M20" s="25"/>
      <c r="N20" s="26"/>
      <c r="P20" s="250"/>
      <c r="Q20" s="251"/>
      <c r="R20" s="26"/>
    </row>
    <row r="21" spans="2:19" x14ac:dyDescent="0.35">
      <c r="E21" s="275"/>
      <c r="F21" s="25"/>
      <c r="G21" s="22"/>
      <c r="H21" s="164"/>
      <c r="L21" s="22"/>
      <c r="M21" s="25"/>
      <c r="N21" s="26"/>
      <c r="P21" s="250"/>
      <c r="Q21" s="251"/>
      <c r="R21" s="26"/>
    </row>
    <row r="22" spans="2:19" x14ac:dyDescent="0.35">
      <c r="E22" s="275"/>
      <c r="F22" s="28"/>
      <c r="G22" s="27"/>
      <c r="H22" s="165"/>
      <c r="L22" s="27"/>
      <c r="M22" s="28"/>
      <c r="N22" s="29"/>
      <c r="P22" s="253"/>
      <c r="Q22" s="254"/>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35"/>
      <c r="C27" s="680"/>
      <c r="D27" s="681"/>
      <c r="I27" s="642"/>
      <c r="J27" s="688"/>
      <c r="K27" s="688"/>
      <c r="L27" s="689"/>
      <c r="Q27" s="696"/>
      <c r="R27" s="697"/>
      <c r="S27" s="698"/>
    </row>
    <row r="28" spans="2:19" ht="12.75" customHeight="1" x14ac:dyDescent="0.35">
      <c r="B28" s="682"/>
      <c r="C28" s="683"/>
      <c r="D28" s="684"/>
      <c r="I28" s="690"/>
      <c r="J28" s="691"/>
      <c r="K28" s="691"/>
      <c r="L28" s="692"/>
      <c r="Q28" s="699"/>
      <c r="R28" s="691"/>
      <c r="S28" s="700"/>
    </row>
    <row r="29" spans="2:19" ht="12.75" customHeight="1" x14ac:dyDescent="0.35">
      <c r="B29" s="682"/>
      <c r="C29" s="683"/>
      <c r="D29" s="684"/>
      <c r="I29" s="690"/>
      <c r="J29" s="691"/>
      <c r="K29" s="691"/>
      <c r="L29" s="692"/>
      <c r="Q29" s="699"/>
      <c r="R29" s="691"/>
      <c r="S29" s="700"/>
    </row>
    <row r="30" spans="2:19" ht="12.75" customHeight="1" x14ac:dyDescent="0.35">
      <c r="B30" s="682"/>
      <c r="C30" s="683"/>
      <c r="D30" s="684"/>
      <c r="I30" s="690"/>
      <c r="J30" s="691"/>
      <c r="K30" s="691"/>
      <c r="L30" s="692"/>
      <c r="Q30" s="699"/>
      <c r="R30" s="691"/>
      <c r="S30" s="700"/>
    </row>
    <row r="31" spans="2:19" ht="12.75" customHeight="1" x14ac:dyDescent="0.35">
      <c r="B31" s="682"/>
      <c r="C31" s="683"/>
      <c r="D31" s="684"/>
      <c r="I31" s="690"/>
      <c r="J31" s="691"/>
      <c r="K31" s="691"/>
      <c r="L31" s="692"/>
      <c r="Q31" s="699"/>
      <c r="R31" s="691"/>
      <c r="S31" s="700"/>
    </row>
    <row r="32" spans="2:19" ht="12.75" customHeight="1" x14ac:dyDescent="0.35">
      <c r="B32" s="682"/>
      <c r="C32" s="683"/>
      <c r="D32" s="684"/>
      <c r="I32" s="690"/>
      <c r="J32" s="691"/>
      <c r="K32" s="691"/>
      <c r="L32" s="692"/>
      <c r="Q32" s="699"/>
      <c r="R32" s="691"/>
      <c r="S32" s="700"/>
    </row>
    <row r="33" spans="2:19" ht="13.5" customHeight="1" thickBot="1" x14ac:dyDescent="0.4">
      <c r="B33" s="685"/>
      <c r="C33" s="686"/>
      <c r="D33" s="687"/>
      <c r="I33" s="693"/>
      <c r="J33" s="694"/>
      <c r="K33" s="694"/>
      <c r="L33" s="695"/>
      <c r="Q33" s="701"/>
      <c r="R33" s="702"/>
      <c r="S33" s="703"/>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ht="13.15" x14ac:dyDescent="0.35">
      <c r="L38" s="18" t="s">
        <v>16</v>
      </c>
      <c r="M38" s="32"/>
      <c r="N38" s="33"/>
    </row>
    <row r="39" spans="2:19" x14ac:dyDescent="0.35">
      <c r="L39" s="404"/>
      <c r="M39" s="247"/>
      <c r="N39" s="182"/>
    </row>
    <row r="40" spans="2:19" x14ac:dyDescent="0.35">
      <c r="L40" s="275"/>
      <c r="M40" s="248"/>
      <c r="N40" s="26"/>
    </row>
    <row r="41" spans="2:19" x14ac:dyDescent="0.35">
      <c r="L41" s="275"/>
      <c r="M41" s="248"/>
      <c r="N41" s="26"/>
    </row>
    <row r="42" spans="2:19" x14ac:dyDescent="0.35">
      <c r="L42" s="275"/>
      <c r="M42" s="248"/>
      <c r="N42" s="26"/>
    </row>
    <row r="43" spans="2:19" x14ac:dyDescent="0.35">
      <c r="L43" s="275"/>
      <c r="M43" s="248"/>
      <c r="N43" s="26"/>
    </row>
    <row r="44" spans="2:19" x14ac:dyDescent="0.35">
      <c r="L44" s="275"/>
      <c r="M44" s="248"/>
      <c r="N44" s="26"/>
    </row>
    <row r="45" spans="2:19" x14ac:dyDescent="0.35">
      <c r="L45" s="275"/>
      <c r="M45" s="248"/>
      <c r="N45" s="58"/>
    </row>
    <row r="46" spans="2:19" x14ac:dyDescent="0.35">
      <c r="L46" s="275"/>
      <c r="M46" s="248"/>
      <c r="N46" s="58"/>
    </row>
    <row r="47" spans="2:19" x14ac:dyDescent="0.35">
      <c r="L47" s="22"/>
      <c r="M47" s="248"/>
      <c r="N47" s="26"/>
    </row>
    <row r="48" spans="2:19" x14ac:dyDescent="0.35">
      <c r="L48" s="22"/>
      <c r="M48" s="248"/>
      <c r="N48" s="26"/>
    </row>
    <row r="49" spans="12:14" x14ac:dyDescent="0.35">
      <c r="L49" s="22"/>
      <c r="M49" s="248"/>
      <c r="N49" s="26"/>
    </row>
    <row r="50" spans="12:14" x14ac:dyDescent="0.35">
      <c r="L50" s="22"/>
      <c r="M50" s="248"/>
      <c r="N50" s="26"/>
    </row>
    <row r="51" spans="12:14" x14ac:dyDescent="0.35">
      <c r="L51" s="22"/>
      <c r="M51" s="248"/>
      <c r="N51" s="26"/>
    </row>
    <row r="52" spans="12:14" x14ac:dyDescent="0.35">
      <c r="L52" s="22"/>
      <c r="M52" s="248"/>
      <c r="N52" s="26"/>
    </row>
    <row r="53" spans="12:14" x14ac:dyDescent="0.35">
      <c r="L53" s="22"/>
      <c r="N53" s="26"/>
    </row>
    <row r="54" spans="12:14" x14ac:dyDescent="0.35">
      <c r="L54" s="27"/>
      <c r="M54" s="28"/>
      <c r="N54" s="29"/>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82" t="s">
        <v>79</v>
      </c>
    </row>
    <row r="3" spans="1:23" ht="13.15" thickBot="1" x14ac:dyDescent="0.4">
      <c r="A3" s="34" t="s">
        <v>17</v>
      </c>
    </row>
    <row r="4" spans="1:23" ht="18" customHeight="1" thickBot="1" x14ac:dyDescent="0.4">
      <c r="C4" s="35"/>
      <c r="D4" s="36"/>
      <c r="E4" s="37"/>
      <c r="F4" s="37"/>
      <c r="G4" s="37"/>
      <c r="H4" s="37"/>
      <c r="I4" s="37"/>
      <c r="J4" s="37"/>
      <c r="K4" s="37"/>
      <c r="L4" s="37"/>
      <c r="M4" s="37"/>
      <c r="N4" s="37"/>
      <c r="O4" s="37"/>
      <c r="P4" s="37"/>
      <c r="Q4" s="37"/>
      <c r="R4" s="37"/>
      <c r="S4" s="37"/>
      <c r="T4" s="37"/>
      <c r="U4" s="39"/>
      <c r="V4" s="651" t="s">
        <v>19</v>
      </c>
    </row>
    <row r="5" spans="1:23" s="272" customFormat="1" ht="18.75" customHeight="1" thickBot="1" x14ac:dyDescent="0.4">
      <c r="A5" s="662" t="s">
        <v>20</v>
      </c>
      <c r="B5" s="664" t="s">
        <v>21</v>
      </c>
      <c r="C5" s="726" t="s">
        <v>74</v>
      </c>
      <c r="D5" s="704" t="s">
        <v>23</v>
      </c>
      <c r="E5" s="705"/>
      <c r="F5" s="705"/>
      <c r="G5" s="705"/>
      <c r="H5" s="705"/>
      <c r="I5" s="705"/>
      <c r="J5" s="706"/>
      <c r="K5" s="706"/>
      <c r="L5" s="707" t="s">
        <v>14</v>
      </c>
      <c r="M5" s="708"/>
      <c r="N5" s="708"/>
      <c r="O5" s="708"/>
      <c r="P5" s="709"/>
      <c r="Q5" s="707" t="s">
        <v>11</v>
      </c>
      <c r="R5" s="709"/>
      <c r="S5" s="709"/>
      <c r="T5" s="709"/>
      <c r="U5" s="271"/>
      <c r="V5" s="652"/>
    </row>
    <row r="6" spans="1:23" ht="31.5" customHeight="1" x14ac:dyDescent="0.35">
      <c r="A6" s="663"/>
      <c r="B6" s="665"/>
      <c r="C6" s="727"/>
      <c r="D6" s="710" t="s">
        <v>26</v>
      </c>
      <c r="E6" s="416"/>
      <c r="F6" s="416"/>
      <c r="G6" s="416"/>
      <c r="H6" s="416"/>
      <c r="I6" s="416"/>
      <c r="J6" s="712"/>
      <c r="K6" s="722"/>
      <c r="L6" s="716"/>
      <c r="M6" s="713"/>
      <c r="N6" s="713"/>
      <c r="O6" s="713"/>
      <c r="P6" s="714"/>
      <c r="Q6" s="710" t="s">
        <v>27</v>
      </c>
      <c r="R6" s="712"/>
      <c r="S6" s="712" t="s">
        <v>28</v>
      </c>
      <c r="T6" s="722"/>
      <c r="U6" s="720" t="s">
        <v>29</v>
      </c>
      <c r="V6" s="653"/>
    </row>
    <row r="7" spans="1:23" ht="54" customHeight="1" x14ac:dyDescent="0.35">
      <c r="A7" s="663"/>
      <c r="B7" s="665"/>
      <c r="C7" s="727"/>
      <c r="D7" s="711"/>
      <c r="E7" s="384"/>
      <c r="F7" s="384"/>
      <c r="G7" s="384"/>
      <c r="H7" s="384"/>
      <c r="I7" s="384"/>
      <c r="J7" s="655"/>
      <c r="K7" s="724"/>
      <c r="L7" s="717"/>
      <c r="M7" s="725"/>
      <c r="N7" s="725"/>
      <c r="O7" s="725"/>
      <c r="P7" s="715"/>
      <c r="Q7" s="716"/>
      <c r="R7" s="713"/>
      <c r="S7" s="713"/>
      <c r="T7" s="723"/>
      <c r="U7" s="721"/>
      <c r="V7" s="653"/>
    </row>
    <row r="8" spans="1:23" ht="218.25" customHeight="1" thickBot="1" x14ac:dyDescent="0.45">
      <c r="A8" s="43"/>
      <c r="B8" s="666"/>
      <c r="C8" s="42"/>
      <c r="D8" s="413"/>
      <c r="E8" s="407"/>
      <c r="F8" s="407"/>
      <c r="G8" s="407"/>
      <c r="H8" s="407"/>
      <c r="I8" s="407"/>
      <c r="J8" s="408"/>
      <c r="K8" s="414"/>
      <c r="L8" s="409"/>
      <c r="M8" s="407"/>
      <c r="N8" s="407"/>
      <c r="O8" s="408"/>
      <c r="P8" s="407"/>
      <c r="Q8" s="413"/>
      <c r="R8" s="407"/>
      <c r="S8" s="407"/>
      <c r="T8" s="414"/>
      <c r="U8" s="410"/>
      <c r="V8" s="46"/>
      <c r="W8" s="1"/>
    </row>
    <row r="9" spans="1:23" ht="13.5" x14ac:dyDescent="0.35">
      <c r="A9" s="718"/>
      <c r="B9" s="406"/>
      <c r="C9" s="159"/>
      <c r="D9" s="137"/>
      <c r="E9" s="112"/>
      <c r="F9" s="112"/>
      <c r="G9" s="112"/>
      <c r="H9" s="112"/>
      <c r="I9" s="112"/>
      <c r="J9" s="15"/>
      <c r="K9" s="315"/>
      <c r="L9" s="137"/>
      <c r="M9" s="15"/>
      <c r="N9" s="15"/>
      <c r="O9" s="15"/>
      <c r="P9" s="105"/>
      <c r="Q9" s="137"/>
      <c r="R9" s="15"/>
      <c r="S9" s="15"/>
      <c r="T9" s="315"/>
      <c r="U9" s="59">
        <f t="shared" ref="U9:U20" si="0">SUM(D9:T9)</f>
        <v>0</v>
      </c>
      <c r="V9" s="47">
        <f t="shared" ref="V9:V20" si="1">+U9*C9</f>
        <v>0</v>
      </c>
    </row>
    <row r="10" spans="1:23" ht="13.5" x14ac:dyDescent="0.35">
      <c r="A10" s="719"/>
      <c r="B10" s="406"/>
      <c r="C10" s="405"/>
      <c r="D10" s="137"/>
      <c r="E10" s="112"/>
      <c r="F10" s="112"/>
      <c r="G10" s="112"/>
      <c r="H10" s="112"/>
      <c r="I10" s="112"/>
      <c r="J10" s="15"/>
      <c r="K10" s="315"/>
      <c r="L10" s="137"/>
      <c r="M10" s="15"/>
      <c r="N10" s="15"/>
      <c r="O10" s="15"/>
      <c r="P10" s="105"/>
      <c r="Q10" s="137"/>
      <c r="R10" s="15"/>
      <c r="S10" s="15"/>
      <c r="T10" s="315"/>
      <c r="U10" s="59">
        <f t="shared" si="0"/>
        <v>0</v>
      </c>
      <c r="V10" s="47">
        <f t="shared" si="1"/>
        <v>0</v>
      </c>
    </row>
    <row r="11" spans="1:23" ht="13.5" x14ac:dyDescent="0.35">
      <c r="A11" s="719"/>
      <c r="B11" s="406"/>
      <c r="C11" s="405"/>
      <c r="D11" s="137"/>
      <c r="E11" s="112"/>
      <c r="F11" s="112"/>
      <c r="G11" s="112"/>
      <c r="H11" s="112"/>
      <c r="I11" s="112"/>
      <c r="J11" s="15"/>
      <c r="K11" s="315"/>
      <c r="L11" s="137"/>
      <c r="M11" s="15"/>
      <c r="N11" s="15"/>
      <c r="O11" s="15"/>
      <c r="P11" s="105"/>
      <c r="Q11" s="137"/>
      <c r="R11" s="15"/>
      <c r="S11" s="15"/>
      <c r="T11" s="315"/>
      <c r="U11" s="59">
        <f t="shared" si="0"/>
        <v>0</v>
      </c>
      <c r="V11" s="47">
        <f t="shared" si="1"/>
        <v>0</v>
      </c>
    </row>
    <row r="12" spans="1:23" ht="13.5" x14ac:dyDescent="0.35">
      <c r="A12" s="719"/>
      <c r="B12" s="406"/>
      <c r="C12" s="405"/>
      <c r="D12" s="137"/>
      <c r="E12" s="112"/>
      <c r="F12" s="112"/>
      <c r="G12" s="112"/>
      <c r="H12" s="112"/>
      <c r="I12" s="112"/>
      <c r="J12" s="15"/>
      <c r="K12" s="315"/>
      <c r="L12" s="137"/>
      <c r="M12" s="15"/>
      <c r="N12" s="15"/>
      <c r="O12" s="15"/>
      <c r="P12" s="105"/>
      <c r="Q12" s="137"/>
      <c r="R12" s="15"/>
      <c r="S12" s="15"/>
      <c r="T12" s="315"/>
      <c r="U12" s="59">
        <f t="shared" si="0"/>
        <v>0</v>
      </c>
      <c r="V12" s="47">
        <f t="shared" si="1"/>
        <v>0</v>
      </c>
    </row>
    <row r="13" spans="1:23" ht="13.5" x14ac:dyDescent="0.35">
      <c r="A13" s="719"/>
      <c r="B13" s="406"/>
      <c r="C13" s="405"/>
      <c r="D13" s="137"/>
      <c r="E13" s="112"/>
      <c r="F13" s="112"/>
      <c r="G13" s="112"/>
      <c r="H13" s="112"/>
      <c r="I13" s="112"/>
      <c r="J13" s="15"/>
      <c r="K13" s="315"/>
      <c r="L13" s="137"/>
      <c r="M13" s="15"/>
      <c r="N13" s="15"/>
      <c r="O13" s="15"/>
      <c r="P13" s="105"/>
      <c r="Q13" s="137"/>
      <c r="R13" s="15"/>
      <c r="S13" s="15"/>
      <c r="T13" s="315"/>
      <c r="U13" s="59">
        <f t="shared" si="0"/>
        <v>0</v>
      </c>
      <c r="V13" s="47">
        <f t="shared" si="1"/>
        <v>0</v>
      </c>
    </row>
    <row r="14" spans="1:23" ht="13.5" x14ac:dyDescent="0.35">
      <c r="A14" s="719"/>
      <c r="B14" s="406"/>
      <c r="C14" s="405"/>
      <c r="D14" s="137"/>
      <c r="E14" s="112"/>
      <c r="F14" s="112"/>
      <c r="G14" s="112"/>
      <c r="H14" s="112"/>
      <c r="I14" s="112"/>
      <c r="J14" s="15"/>
      <c r="K14" s="315"/>
      <c r="L14" s="137"/>
      <c r="M14" s="15"/>
      <c r="N14" s="15"/>
      <c r="O14" s="15"/>
      <c r="P14" s="105"/>
      <c r="Q14" s="137"/>
      <c r="R14" s="15"/>
      <c r="S14" s="15"/>
      <c r="T14" s="315"/>
      <c r="U14" s="59">
        <f t="shared" si="0"/>
        <v>0</v>
      </c>
      <c r="V14" s="47">
        <f t="shared" si="1"/>
        <v>0</v>
      </c>
    </row>
    <row r="15" spans="1:23" ht="13.5" x14ac:dyDescent="0.35">
      <c r="A15" s="719"/>
      <c r="B15" s="406"/>
      <c r="C15" s="160"/>
      <c r="D15" s="137"/>
      <c r="E15" s="112"/>
      <c r="F15" s="112"/>
      <c r="G15" s="112"/>
      <c r="H15" s="112"/>
      <c r="I15" s="112"/>
      <c r="J15" s="15"/>
      <c r="K15" s="315"/>
      <c r="L15" s="137"/>
      <c r="M15" s="15"/>
      <c r="N15" s="15"/>
      <c r="O15" s="15"/>
      <c r="P15" s="105"/>
      <c r="Q15" s="137"/>
      <c r="R15" s="15"/>
      <c r="S15" s="15"/>
      <c r="T15" s="315"/>
      <c r="U15" s="59">
        <f t="shared" si="0"/>
        <v>0</v>
      </c>
      <c r="V15" s="47">
        <f t="shared" si="1"/>
        <v>0</v>
      </c>
    </row>
    <row r="16" spans="1:23" ht="13.5" x14ac:dyDescent="0.35">
      <c r="A16" s="719"/>
      <c r="B16" s="406"/>
      <c r="C16" s="160"/>
      <c r="D16" s="137"/>
      <c r="E16" s="112"/>
      <c r="F16" s="112"/>
      <c r="G16" s="112"/>
      <c r="H16" s="112"/>
      <c r="I16" s="112"/>
      <c r="J16" s="15"/>
      <c r="K16" s="315"/>
      <c r="L16" s="137"/>
      <c r="M16" s="15"/>
      <c r="N16" s="15"/>
      <c r="O16" s="15"/>
      <c r="P16" s="105"/>
      <c r="Q16" s="137"/>
      <c r="R16" s="15"/>
      <c r="S16" s="15"/>
      <c r="T16" s="315"/>
      <c r="U16" s="59">
        <f t="shared" si="0"/>
        <v>0</v>
      </c>
      <c r="V16" s="47">
        <f t="shared" si="1"/>
        <v>0</v>
      </c>
    </row>
    <row r="17" spans="1:22" x14ac:dyDescent="0.35">
      <c r="A17" s="719"/>
      <c r="B17" s="255"/>
      <c r="C17" s="160"/>
      <c r="D17" s="137"/>
      <c r="E17" s="112"/>
      <c r="F17" s="112"/>
      <c r="G17" s="112"/>
      <c r="H17" s="112"/>
      <c r="I17" s="112"/>
      <c r="J17" s="15"/>
      <c r="K17" s="315"/>
      <c r="L17" s="137"/>
      <c r="M17" s="15"/>
      <c r="N17" s="15"/>
      <c r="O17" s="15"/>
      <c r="P17" s="105"/>
      <c r="Q17" s="137"/>
      <c r="R17" s="15"/>
      <c r="S17" s="15"/>
      <c r="T17" s="315"/>
      <c r="U17" s="59">
        <f t="shared" si="0"/>
        <v>0</v>
      </c>
      <c r="V17" s="47">
        <f t="shared" si="1"/>
        <v>0</v>
      </c>
    </row>
    <row r="18" spans="1:22" x14ac:dyDescent="0.35">
      <c r="A18" s="719"/>
      <c r="B18" s="255"/>
      <c r="C18" s="160"/>
      <c r="D18" s="137"/>
      <c r="E18" s="112"/>
      <c r="F18" s="112"/>
      <c r="G18" s="112"/>
      <c r="H18" s="112"/>
      <c r="I18" s="112"/>
      <c r="J18" s="15"/>
      <c r="K18" s="315"/>
      <c r="L18" s="137"/>
      <c r="M18" s="15"/>
      <c r="N18" s="15"/>
      <c r="O18" s="15"/>
      <c r="P18" s="105"/>
      <c r="Q18" s="137"/>
      <c r="R18" s="15"/>
      <c r="S18" s="15"/>
      <c r="T18" s="315"/>
      <c r="U18" s="59">
        <f t="shared" si="0"/>
        <v>0</v>
      </c>
      <c r="V18" s="47">
        <f t="shared" si="1"/>
        <v>0</v>
      </c>
    </row>
    <row r="19" spans="1:22" x14ac:dyDescent="0.35">
      <c r="A19" s="719"/>
      <c r="B19" s="255"/>
      <c r="C19" s="160"/>
      <c r="D19" s="137"/>
      <c r="E19" s="112"/>
      <c r="F19" s="112"/>
      <c r="G19" s="112"/>
      <c r="H19" s="112"/>
      <c r="I19" s="112"/>
      <c r="J19" s="15"/>
      <c r="K19" s="315"/>
      <c r="L19" s="137"/>
      <c r="M19" s="15"/>
      <c r="N19" s="15"/>
      <c r="O19" s="15"/>
      <c r="P19" s="105"/>
      <c r="Q19" s="137"/>
      <c r="R19" s="15"/>
      <c r="S19" s="15"/>
      <c r="T19" s="315"/>
      <c r="U19" s="59">
        <f t="shared" si="0"/>
        <v>0</v>
      </c>
      <c r="V19" s="47">
        <f t="shared" si="1"/>
        <v>0</v>
      </c>
    </row>
    <row r="20" spans="1:22" ht="13.15" thickBot="1" x14ac:dyDescent="0.4">
      <c r="A20" s="719"/>
      <c r="B20" s="255"/>
      <c r="C20" s="160"/>
      <c r="D20" s="299"/>
      <c r="E20" s="417"/>
      <c r="F20" s="417"/>
      <c r="G20" s="417"/>
      <c r="H20" s="417"/>
      <c r="I20" s="417"/>
      <c r="J20" s="316"/>
      <c r="K20" s="415"/>
      <c r="L20" s="137"/>
      <c r="M20" s="15"/>
      <c r="N20" s="15"/>
      <c r="O20" s="15"/>
      <c r="P20" s="105"/>
      <c r="Q20" s="299"/>
      <c r="R20" s="316"/>
      <c r="S20" s="316"/>
      <c r="T20" s="415"/>
      <c r="U20" s="59">
        <f t="shared" si="0"/>
        <v>0</v>
      </c>
      <c r="V20" s="47">
        <f t="shared" si="1"/>
        <v>0</v>
      </c>
    </row>
    <row r="21" spans="1:22" ht="15.4" thickBot="1" x14ac:dyDescent="0.45">
      <c r="B21" s="48" t="s">
        <v>31</v>
      </c>
      <c r="C21" s="60"/>
      <c r="D21" s="411">
        <f t="shared" ref="D21:T21" si="2">SUMPRODUCT($C9:$C20,D9:D20)</f>
        <v>0</v>
      </c>
      <c r="E21" s="412">
        <f t="shared" si="2"/>
        <v>0</v>
      </c>
      <c r="F21" s="412">
        <f t="shared" si="2"/>
        <v>0</v>
      </c>
      <c r="G21" s="412">
        <f t="shared" si="2"/>
        <v>0</v>
      </c>
      <c r="H21" s="412">
        <f t="shared" si="2"/>
        <v>0</v>
      </c>
      <c r="I21" s="412">
        <f t="shared" si="2"/>
        <v>0</v>
      </c>
      <c r="J21" s="412">
        <f t="shared" si="2"/>
        <v>0</v>
      </c>
      <c r="K21" s="412">
        <f t="shared" si="2"/>
        <v>0</v>
      </c>
      <c r="L21" s="258">
        <f t="shared" si="2"/>
        <v>0</v>
      </c>
      <c r="M21" s="259">
        <f t="shared" si="2"/>
        <v>0</v>
      </c>
      <c r="N21" s="259">
        <f t="shared" si="2"/>
        <v>0</v>
      </c>
      <c r="O21" s="259">
        <f t="shared" si="2"/>
        <v>0</v>
      </c>
      <c r="P21" s="259">
        <f t="shared" si="2"/>
        <v>0</v>
      </c>
      <c r="Q21" s="411">
        <f t="shared" si="2"/>
        <v>0</v>
      </c>
      <c r="R21" s="412">
        <f t="shared" si="2"/>
        <v>0</v>
      </c>
      <c r="S21" s="412">
        <f t="shared" si="2"/>
        <v>0</v>
      </c>
      <c r="T21" s="412">
        <f t="shared" si="2"/>
        <v>0</v>
      </c>
      <c r="U21" s="257"/>
      <c r="V21" s="16"/>
    </row>
    <row r="22" spans="1:22" ht="13.15" thickBot="1" x14ac:dyDescent="0.4">
      <c r="C22" s="51"/>
      <c r="D22" s="51"/>
      <c r="E22" s="51"/>
      <c r="F22" s="51"/>
      <c r="G22" s="51"/>
      <c r="H22" s="51"/>
      <c r="I22" s="51"/>
      <c r="J22" s="51"/>
      <c r="K22" s="51"/>
      <c r="L22" s="51"/>
      <c r="M22" s="51"/>
      <c r="N22" s="51"/>
      <c r="O22" s="51"/>
      <c r="P22" s="51"/>
      <c r="Q22" s="51"/>
      <c r="R22" s="51"/>
      <c r="S22" s="51"/>
      <c r="T22" s="51"/>
      <c r="U22" s="51"/>
    </row>
    <row r="23" spans="1:22" ht="13.15" thickBot="1" x14ac:dyDescent="0.4">
      <c r="B23" s="52" t="s">
        <v>32</v>
      </c>
      <c r="C23" s="668"/>
      <c r="D23" s="669"/>
      <c r="E23" s="669"/>
      <c r="F23" s="669"/>
      <c r="G23" s="669"/>
      <c r="H23" s="669"/>
      <c r="I23" s="669"/>
      <c r="J23" s="669"/>
      <c r="K23" s="669"/>
      <c r="L23" s="669"/>
      <c r="M23" s="669"/>
      <c r="N23" s="669"/>
      <c r="O23" s="669"/>
      <c r="P23" s="669"/>
      <c r="Q23" s="669"/>
      <c r="R23" s="669"/>
      <c r="S23" s="669"/>
      <c r="T23" s="669"/>
      <c r="U23" s="670"/>
    </row>
    <row r="24" spans="1:22" x14ac:dyDescent="0.35">
      <c r="B24" s="53" t="s">
        <v>33</v>
      </c>
      <c r="C24" s="54"/>
      <c r="D24" s="51"/>
      <c r="E24" s="51"/>
      <c r="F24" s="51"/>
      <c r="G24" s="51"/>
      <c r="H24" s="51"/>
      <c r="I24" s="51"/>
      <c r="J24" s="51"/>
      <c r="K24" s="51"/>
      <c r="L24" s="51"/>
      <c r="M24" s="51"/>
      <c r="N24" s="51"/>
      <c r="O24" s="51"/>
      <c r="P24" s="51"/>
      <c r="Q24" s="51"/>
      <c r="R24" s="51"/>
      <c r="S24" s="51"/>
      <c r="T24" s="51"/>
      <c r="U24" s="51"/>
    </row>
    <row r="25" spans="1:22" x14ac:dyDescent="0.35">
      <c r="Q25" s="659"/>
    </row>
    <row r="26" spans="1:22" x14ac:dyDescent="0.35">
      <c r="Q26" s="659"/>
    </row>
    <row r="27" spans="1:22" x14ac:dyDescent="0.35">
      <c r="Q27" s="659"/>
    </row>
    <row r="28" spans="1:22" x14ac:dyDescent="0.35">
      <c r="Q28" s="659"/>
    </row>
    <row r="29" spans="1:22" x14ac:dyDescent="0.35">
      <c r="Q29" s="659"/>
    </row>
    <row r="30" spans="1:22" x14ac:dyDescent="0.35">
      <c r="Q30" s="659"/>
    </row>
    <row r="31" spans="1:22" x14ac:dyDescent="0.35">
      <c r="Q31" s="660"/>
    </row>
    <row r="32" spans="1:22" x14ac:dyDescent="0.35">
      <c r="Q32" s="660"/>
    </row>
    <row r="33" spans="17:17" x14ac:dyDescent="0.35">
      <c r="Q33" s="660"/>
    </row>
    <row r="34" spans="17:17" x14ac:dyDescent="0.35">
      <c r="Q34" s="660"/>
    </row>
    <row r="35" spans="17:17" x14ac:dyDescent="0.35">
      <c r="Q35" s="660"/>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82" t="s">
        <v>79</v>
      </c>
    </row>
    <row r="2" spans="1:51" ht="13.15" thickBot="1" x14ac:dyDescent="0.4"/>
    <row r="3" spans="1:51" x14ac:dyDescent="0.35">
      <c r="B3" s="101"/>
      <c r="C3" s="102"/>
      <c r="D3" s="67"/>
      <c r="E3" s="728" t="s">
        <v>41</v>
      </c>
      <c r="F3" s="728"/>
      <c r="G3" s="728"/>
      <c r="H3" s="728"/>
      <c r="I3" s="728"/>
      <c r="J3" s="728"/>
      <c r="K3" s="67"/>
      <c r="L3" s="733" t="s">
        <v>42</v>
      </c>
      <c r="M3" s="734"/>
      <c r="N3" s="734"/>
      <c r="O3" s="734"/>
      <c r="P3" s="734"/>
      <c r="Q3" s="734"/>
      <c r="R3" s="734"/>
      <c r="S3" s="734"/>
      <c r="T3" s="734"/>
      <c r="U3" s="734"/>
      <c r="V3" s="734"/>
      <c r="W3" s="734"/>
      <c r="X3" s="734"/>
      <c r="Y3" s="735"/>
      <c r="Z3" s="735"/>
      <c r="AA3" s="735"/>
      <c r="AB3" s="736"/>
    </row>
    <row r="4" spans="1:51" ht="158.25" thickBot="1" x14ac:dyDescent="0.4">
      <c r="B4" s="103"/>
      <c r="D4" s="68"/>
      <c r="E4" s="72" t="s">
        <v>40</v>
      </c>
      <c r="F4" s="74" t="s">
        <v>35</v>
      </c>
      <c r="G4" s="74" t="s">
        <v>78</v>
      </c>
      <c r="H4" s="74" t="s">
        <v>36</v>
      </c>
      <c r="I4" s="74" t="s">
        <v>77</v>
      </c>
      <c r="J4" s="281" t="s">
        <v>37</v>
      </c>
      <c r="K4" s="75"/>
      <c r="L4" s="276"/>
      <c r="M4" s="276"/>
      <c r="N4" s="277"/>
      <c r="O4" s="277"/>
      <c r="P4" s="277"/>
      <c r="Q4" s="277"/>
      <c r="R4" s="277"/>
      <c r="S4" s="277"/>
      <c r="T4" s="277"/>
      <c r="U4" s="277"/>
      <c r="V4" s="277"/>
      <c r="W4" s="277"/>
      <c r="X4" s="277"/>
      <c r="Y4" s="277"/>
      <c r="Z4" s="277"/>
      <c r="AA4" s="74"/>
      <c r="AB4" s="76"/>
      <c r="AC4" s="100"/>
      <c r="AD4" s="100"/>
      <c r="AE4" s="100"/>
      <c r="AF4" s="100"/>
      <c r="AG4" s="100"/>
      <c r="AH4" s="100"/>
      <c r="AI4" s="66"/>
      <c r="AJ4" s="66"/>
      <c r="AK4" s="66"/>
      <c r="AL4" s="66"/>
      <c r="AM4" s="66"/>
      <c r="AN4" s="66"/>
      <c r="AO4" s="66"/>
      <c r="AP4" s="66"/>
      <c r="AQ4" s="66"/>
      <c r="AR4" s="66"/>
      <c r="AS4" s="66"/>
      <c r="AT4" s="66"/>
      <c r="AU4" s="66"/>
      <c r="AV4" s="66"/>
      <c r="AW4" s="66"/>
      <c r="AX4" s="66"/>
      <c r="AY4" s="66"/>
    </row>
    <row r="5" spans="1:51" ht="13.15" thickBot="1" x14ac:dyDescent="0.4">
      <c r="B5" s="70" t="s">
        <v>39</v>
      </c>
      <c r="C5" s="77" t="s">
        <v>38</v>
      </c>
      <c r="D5" s="78"/>
      <c r="E5" s="80"/>
      <c r="F5" s="94"/>
      <c r="G5" s="95"/>
      <c r="H5" s="95"/>
      <c r="I5" s="95"/>
      <c r="J5" s="96"/>
      <c r="K5" s="68"/>
      <c r="L5" s="729"/>
      <c r="M5" s="730"/>
      <c r="N5" s="731"/>
      <c r="O5" s="731"/>
      <c r="P5" s="731"/>
      <c r="Q5" s="731"/>
      <c r="R5" s="731"/>
      <c r="S5" s="731"/>
      <c r="T5" s="731"/>
      <c r="U5" s="731"/>
      <c r="V5" s="731"/>
      <c r="W5" s="731"/>
      <c r="X5" s="731"/>
      <c r="Y5" s="731"/>
      <c r="Z5" s="731"/>
      <c r="AA5" s="731"/>
      <c r="AB5" s="732"/>
    </row>
    <row r="6" spans="1:51" ht="13.15" x14ac:dyDescent="0.35">
      <c r="B6" s="418"/>
      <c r="C6" s="419"/>
      <c r="D6" s="69"/>
      <c r="E6" s="81"/>
      <c r="F6" s="97"/>
      <c r="G6" s="84"/>
      <c r="H6" s="84"/>
      <c r="I6" s="84"/>
      <c r="J6" s="279">
        <f t="shared" ref="J6:J12" si="0">+F6*G6*H6*I6</f>
        <v>0</v>
      </c>
      <c r="K6" s="85"/>
      <c r="L6" s="91"/>
      <c r="M6" s="91"/>
      <c r="N6" s="92"/>
      <c r="O6" s="92"/>
      <c r="P6" s="92"/>
      <c r="Q6" s="92"/>
      <c r="R6" s="92"/>
      <c r="S6" s="92"/>
      <c r="T6" s="92"/>
      <c r="U6" s="92"/>
      <c r="V6" s="92"/>
      <c r="W6" s="92"/>
      <c r="X6" s="92"/>
      <c r="Y6" s="92"/>
      <c r="Z6" s="92"/>
      <c r="AA6" s="92"/>
      <c r="AB6" s="93"/>
    </row>
    <row r="7" spans="1:51" ht="13.15" x14ac:dyDescent="0.35">
      <c r="B7" s="418"/>
      <c r="C7" s="419"/>
      <c r="D7" s="69"/>
      <c r="E7" s="81"/>
      <c r="F7" s="97"/>
      <c r="G7" s="84"/>
      <c r="H7" s="84"/>
      <c r="I7" s="84"/>
      <c r="J7" s="279">
        <f t="shared" si="0"/>
        <v>0</v>
      </c>
      <c r="K7" s="85"/>
      <c r="L7" s="83"/>
      <c r="M7" s="83"/>
      <c r="N7" s="84"/>
      <c r="O7" s="84"/>
      <c r="P7" s="84"/>
      <c r="Q7" s="84"/>
      <c r="R7" s="84"/>
      <c r="S7" s="84"/>
      <c r="T7" s="84"/>
      <c r="U7" s="84"/>
      <c r="V7" s="84"/>
      <c r="W7" s="84"/>
      <c r="X7" s="84"/>
      <c r="Y7" s="84"/>
      <c r="Z7" s="84"/>
      <c r="AA7" s="84"/>
      <c r="AB7" s="86"/>
    </row>
    <row r="8" spans="1:51" ht="13.15" x14ac:dyDescent="0.35">
      <c r="B8" s="418"/>
      <c r="C8" s="419"/>
      <c r="D8" s="69"/>
      <c r="E8" s="81"/>
      <c r="F8" s="97"/>
      <c r="G8" s="84"/>
      <c r="H8" s="84"/>
      <c r="I8" s="84"/>
      <c r="J8" s="279">
        <f t="shared" si="0"/>
        <v>0</v>
      </c>
      <c r="K8" s="85"/>
      <c r="L8" s="83"/>
      <c r="M8" s="83"/>
      <c r="N8" s="84"/>
      <c r="O8" s="84"/>
      <c r="P8" s="84"/>
      <c r="Q8" s="84"/>
      <c r="R8" s="84"/>
      <c r="S8" s="84"/>
      <c r="T8" s="84"/>
      <c r="U8" s="84"/>
      <c r="V8" s="84"/>
      <c r="W8" s="84"/>
      <c r="X8" s="84"/>
      <c r="Y8" s="84"/>
      <c r="Z8" s="84"/>
      <c r="AA8" s="84"/>
      <c r="AB8" s="86"/>
    </row>
    <row r="9" spans="1:51" ht="13.15" x14ac:dyDescent="0.35">
      <c r="B9" s="418"/>
      <c r="C9" s="420"/>
      <c r="D9" s="69"/>
      <c r="E9" s="81"/>
      <c r="F9" s="97"/>
      <c r="G9" s="84"/>
      <c r="H9" s="84"/>
      <c r="I9" s="84"/>
      <c r="J9" s="279">
        <f t="shared" si="0"/>
        <v>0</v>
      </c>
      <c r="K9" s="85"/>
      <c r="L9" s="83"/>
      <c r="M9" s="83"/>
      <c r="N9" s="84"/>
      <c r="O9" s="84"/>
      <c r="P9" s="84"/>
      <c r="Q9" s="84"/>
      <c r="R9" s="84"/>
      <c r="S9" s="84"/>
      <c r="T9" s="84"/>
      <c r="U9" s="84"/>
      <c r="V9" s="84"/>
      <c r="W9" s="84"/>
      <c r="X9" s="84"/>
      <c r="Y9" s="84"/>
      <c r="Z9" s="84"/>
      <c r="AA9" s="84"/>
      <c r="AB9" s="86"/>
    </row>
    <row r="10" spans="1:51" ht="13.15" x14ac:dyDescent="0.35">
      <c r="B10" s="71"/>
      <c r="C10" s="14"/>
      <c r="D10" s="69"/>
      <c r="E10" s="81"/>
      <c r="F10" s="97"/>
      <c r="G10" s="84"/>
      <c r="H10" s="84"/>
      <c r="I10" s="84"/>
      <c r="J10" s="279">
        <f t="shared" si="0"/>
        <v>0</v>
      </c>
      <c r="K10" s="85"/>
      <c r="L10" s="83"/>
      <c r="M10" s="83"/>
      <c r="N10" s="84"/>
      <c r="O10" s="84"/>
      <c r="P10" s="84"/>
      <c r="Q10" s="84"/>
      <c r="R10" s="84"/>
      <c r="S10" s="84"/>
      <c r="T10" s="84"/>
      <c r="U10" s="84"/>
      <c r="V10" s="84"/>
      <c r="W10" s="84"/>
      <c r="X10" s="84"/>
      <c r="Y10" s="84"/>
      <c r="Z10" s="84"/>
      <c r="AA10" s="84"/>
      <c r="AB10" s="86"/>
    </row>
    <row r="11" spans="1:51" ht="13.15" x14ac:dyDescent="0.35">
      <c r="B11" s="71"/>
      <c r="C11" s="14"/>
      <c r="D11" s="69"/>
      <c r="E11" s="81"/>
      <c r="F11" s="97"/>
      <c r="G11" s="84"/>
      <c r="H11" s="84"/>
      <c r="I11" s="84"/>
      <c r="J11" s="279">
        <f t="shared" si="0"/>
        <v>0</v>
      </c>
      <c r="K11" s="85"/>
      <c r="L11" s="83"/>
      <c r="M11" s="83"/>
      <c r="N11" s="84"/>
      <c r="O11" s="84"/>
      <c r="P11" s="84"/>
      <c r="Q11" s="84"/>
      <c r="R11" s="84"/>
      <c r="S11" s="84"/>
      <c r="T11" s="84"/>
      <c r="U11" s="84"/>
      <c r="V11" s="84"/>
      <c r="W11" s="84"/>
      <c r="X11" s="84"/>
      <c r="Y11" s="84"/>
      <c r="Z11" s="84"/>
      <c r="AA11" s="84"/>
      <c r="AB11" s="86"/>
    </row>
    <row r="12" spans="1:51" ht="13.5" thickBot="1" x14ac:dyDescent="0.4">
      <c r="B12" s="278"/>
      <c r="C12" s="73"/>
      <c r="D12" s="79"/>
      <c r="E12" s="82"/>
      <c r="F12" s="98"/>
      <c r="G12" s="88"/>
      <c r="H12" s="88"/>
      <c r="I12" s="88"/>
      <c r="J12" s="280">
        <f t="shared" si="0"/>
        <v>0</v>
      </c>
      <c r="K12" s="89"/>
      <c r="L12" s="87"/>
      <c r="M12" s="87"/>
      <c r="N12" s="88"/>
      <c r="O12" s="88"/>
      <c r="P12" s="88"/>
      <c r="Q12" s="88"/>
      <c r="R12" s="88"/>
      <c r="S12" s="88"/>
      <c r="T12" s="88"/>
      <c r="U12" s="88"/>
      <c r="V12" s="88"/>
      <c r="W12" s="88"/>
      <c r="X12" s="88"/>
      <c r="Y12" s="88"/>
      <c r="Z12" s="88"/>
      <c r="AA12" s="88"/>
      <c r="AB12" s="90"/>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28" t="s">
        <v>9</v>
      </c>
      <c r="B5" s="629"/>
      <c r="C5" s="630"/>
      <c r="D5" s="16"/>
      <c r="E5" s="16"/>
      <c r="F5" s="16"/>
    </row>
    <row r="6" spans="1:18" ht="13.15" x14ac:dyDescent="0.35">
      <c r="A6" s="631" t="s">
        <v>47</v>
      </c>
      <c r="B6" s="632"/>
      <c r="C6" s="633"/>
      <c r="D6" s="16"/>
      <c r="E6" s="618" t="s">
        <v>10</v>
      </c>
      <c r="F6" s="634"/>
      <c r="G6" s="618" t="s">
        <v>11</v>
      </c>
      <c r="H6" s="619"/>
      <c r="L6" s="618" t="s">
        <v>10</v>
      </c>
      <c r="M6" s="619"/>
      <c r="N6" s="20" t="s">
        <v>12</v>
      </c>
      <c r="P6" s="18" t="s">
        <v>13</v>
      </c>
      <c r="Q6" s="19"/>
      <c r="R6" s="21" t="s">
        <v>14</v>
      </c>
    </row>
    <row r="7" spans="1:18" x14ac:dyDescent="0.35">
      <c r="A7" s="620" t="s">
        <v>48</v>
      </c>
      <c r="B7" s="621"/>
      <c r="C7" s="622"/>
      <c r="D7" s="16"/>
      <c r="E7" s="275"/>
      <c r="F7" s="25"/>
      <c r="G7" s="623"/>
      <c r="H7" s="624"/>
      <c r="L7" s="275"/>
      <c r="M7" s="25"/>
      <c r="N7" s="26"/>
      <c r="P7" s="275"/>
      <c r="Q7" s="25"/>
      <c r="R7" s="26"/>
    </row>
    <row r="8" spans="1:18" x14ac:dyDescent="0.35">
      <c r="A8" s="620" t="s">
        <v>15</v>
      </c>
      <c r="B8" s="621"/>
      <c r="C8" s="622"/>
      <c r="D8" s="16"/>
      <c r="E8" s="275"/>
      <c r="F8" s="25"/>
      <c r="G8" s="623"/>
      <c r="H8" s="624"/>
      <c r="L8" s="275"/>
      <c r="M8" s="25"/>
      <c r="N8" s="26"/>
      <c r="P8" s="275"/>
      <c r="Q8" s="25"/>
      <c r="R8" s="26"/>
    </row>
    <row r="9" spans="1:18" ht="13.15" thickBot="1" x14ac:dyDescent="0.4">
      <c r="A9" s="625" t="s">
        <v>49</v>
      </c>
      <c r="B9" s="626"/>
      <c r="C9" s="627"/>
      <c r="E9" s="275"/>
      <c r="F9" s="25"/>
      <c r="G9" s="623"/>
      <c r="H9" s="624"/>
      <c r="L9" s="275"/>
      <c r="M9" s="25"/>
      <c r="N9" s="26"/>
      <c r="P9" s="275"/>
      <c r="Q9" s="25"/>
      <c r="R9" s="26"/>
    </row>
    <row r="10" spans="1:18" x14ac:dyDescent="0.35">
      <c r="E10" s="275"/>
      <c r="F10" s="25"/>
      <c r="G10" s="623"/>
      <c r="H10" s="624"/>
      <c r="L10" s="275"/>
      <c r="M10" s="25"/>
      <c r="N10" s="26"/>
      <c r="P10" s="275"/>
      <c r="Q10" s="24"/>
      <c r="R10" s="26"/>
    </row>
    <row r="11" spans="1:18" x14ac:dyDescent="0.35">
      <c r="E11" s="275"/>
      <c r="F11" s="25"/>
      <c r="G11" s="623"/>
      <c r="H11" s="624"/>
      <c r="L11" s="275"/>
      <c r="M11" s="25"/>
      <c r="N11" s="26"/>
      <c r="P11" s="275"/>
      <c r="Q11" s="25"/>
      <c r="R11" s="26"/>
    </row>
    <row r="12" spans="1:18" x14ac:dyDescent="0.35">
      <c r="E12" s="22"/>
      <c r="F12" s="25"/>
      <c r="G12" s="623"/>
      <c r="H12" s="624"/>
      <c r="L12" s="275"/>
      <c r="M12" s="25"/>
      <c r="N12" s="26"/>
      <c r="P12" s="275"/>
      <c r="Q12" s="25"/>
      <c r="R12" s="26"/>
    </row>
    <row r="13" spans="1:18" x14ac:dyDescent="0.35">
      <c r="E13" s="22"/>
      <c r="F13" s="25"/>
      <c r="G13" s="623"/>
      <c r="H13" s="624"/>
      <c r="L13" s="275"/>
      <c r="M13" s="25"/>
      <c r="N13" s="26"/>
      <c r="P13" s="275"/>
      <c r="Q13" s="25"/>
      <c r="R13" s="26"/>
    </row>
    <row r="14" spans="1:18" x14ac:dyDescent="0.35">
      <c r="E14" s="22"/>
      <c r="F14" s="25"/>
      <c r="G14" s="623"/>
      <c r="H14" s="624"/>
      <c r="L14" s="275"/>
      <c r="M14" s="25"/>
      <c r="N14" s="26"/>
      <c r="P14" s="275"/>
      <c r="Q14" s="25"/>
      <c r="R14" s="26"/>
    </row>
    <row r="15" spans="1:18" x14ac:dyDescent="0.35">
      <c r="E15" s="22"/>
      <c r="F15" s="25"/>
      <c r="G15" s="623"/>
      <c r="H15" s="624"/>
      <c r="L15" s="22"/>
      <c r="M15" s="25"/>
      <c r="N15" s="26"/>
      <c r="P15" s="275"/>
      <c r="Q15" s="25"/>
      <c r="R15" s="26"/>
    </row>
    <row r="16" spans="1:18" x14ac:dyDescent="0.35">
      <c r="E16" s="22"/>
      <c r="F16" s="25"/>
      <c r="G16" s="623"/>
      <c r="H16" s="624"/>
      <c r="L16" s="22"/>
      <c r="M16" s="25"/>
      <c r="N16" s="26"/>
      <c r="P16" s="275"/>
      <c r="Q16" s="25"/>
      <c r="R16" s="26"/>
    </row>
    <row r="17" spans="2:19" x14ac:dyDescent="0.35">
      <c r="E17" s="22"/>
      <c r="F17" s="25"/>
      <c r="G17" s="623"/>
      <c r="H17" s="624"/>
      <c r="L17" s="22"/>
      <c r="M17" s="25"/>
      <c r="N17" s="26"/>
      <c r="P17" s="275"/>
      <c r="Q17" s="25"/>
      <c r="R17" s="26"/>
    </row>
    <row r="18" spans="2:19" x14ac:dyDescent="0.35">
      <c r="E18" s="22"/>
      <c r="F18" s="25"/>
      <c r="G18" s="623"/>
      <c r="H18" s="624"/>
      <c r="L18" s="22"/>
      <c r="M18" s="25"/>
      <c r="N18" s="26"/>
      <c r="P18" s="275"/>
      <c r="Q18" s="25"/>
      <c r="R18" s="26"/>
    </row>
    <row r="19" spans="2:19" x14ac:dyDescent="0.35">
      <c r="E19" s="22"/>
      <c r="F19" s="25"/>
      <c r="G19" s="623"/>
      <c r="H19" s="624"/>
      <c r="L19" s="22"/>
      <c r="M19" s="25"/>
      <c r="N19" s="26"/>
      <c r="P19" s="275"/>
      <c r="Q19" s="25"/>
      <c r="R19" s="26"/>
    </row>
    <row r="20" spans="2:19" x14ac:dyDescent="0.35">
      <c r="E20" s="22"/>
      <c r="F20" s="25"/>
      <c r="G20" s="623"/>
      <c r="H20" s="624"/>
      <c r="L20" s="22"/>
      <c r="M20" s="25"/>
      <c r="N20" s="26"/>
      <c r="P20" s="275"/>
      <c r="Q20" s="25"/>
      <c r="R20" s="26"/>
    </row>
    <row r="21" spans="2:19" x14ac:dyDescent="0.35">
      <c r="E21" s="22"/>
      <c r="F21" s="25"/>
      <c r="G21" s="623"/>
      <c r="H21" s="624"/>
      <c r="L21" s="22"/>
      <c r="M21" s="25"/>
      <c r="N21" s="26"/>
      <c r="P21" s="275"/>
      <c r="Q21" s="25"/>
      <c r="R21" s="26"/>
    </row>
    <row r="22" spans="2:19" x14ac:dyDescent="0.35">
      <c r="E22" s="27"/>
      <c r="F22" s="28"/>
      <c r="G22" s="639"/>
      <c r="H22" s="641"/>
      <c r="L22" s="27"/>
      <c r="M22" s="28"/>
      <c r="N22" s="29"/>
      <c r="P22" s="485"/>
      <c r="Q22" s="28"/>
      <c r="R22" s="29"/>
    </row>
    <row r="23" spans="2:19" x14ac:dyDescent="0.35">
      <c r="E23" s="25"/>
      <c r="F23" s="25"/>
      <c r="G23" s="25"/>
      <c r="H23" s="25"/>
      <c r="L23" s="25"/>
      <c r="M23" s="25"/>
      <c r="N23" s="25"/>
      <c r="P23" s="25"/>
      <c r="Q23" s="25"/>
      <c r="R23" s="25"/>
    </row>
    <row r="24" spans="2:19" x14ac:dyDescent="0.35">
      <c r="E24" s="25"/>
      <c r="F24" s="25"/>
      <c r="G24" s="25"/>
      <c r="H24" s="25"/>
      <c r="L24" s="25"/>
      <c r="M24" s="25"/>
      <c r="N24" s="25"/>
      <c r="P24" s="25"/>
      <c r="Q24" s="25"/>
      <c r="R24" s="25"/>
    </row>
    <row r="26" spans="2:19" ht="13.15" thickBot="1" x14ac:dyDescent="0.4"/>
    <row r="27" spans="2:19" ht="12.75" customHeight="1" x14ac:dyDescent="0.35">
      <c r="B27" s="635"/>
      <c r="C27" s="680"/>
      <c r="D27" s="681"/>
      <c r="I27" s="737"/>
      <c r="J27" s="738"/>
      <c r="K27" s="738"/>
      <c r="L27" s="739"/>
      <c r="Q27" s="746"/>
      <c r="R27" s="747"/>
      <c r="S27" s="748"/>
    </row>
    <row r="28" spans="2:19" ht="12.75" customHeight="1" x14ac:dyDescent="0.35">
      <c r="B28" s="682"/>
      <c r="C28" s="683"/>
      <c r="D28" s="684"/>
      <c r="I28" s="740"/>
      <c r="J28" s="741"/>
      <c r="K28" s="741"/>
      <c r="L28" s="742"/>
      <c r="Q28" s="749"/>
      <c r="R28" s="750"/>
      <c r="S28" s="751"/>
    </row>
    <row r="29" spans="2:19" ht="12.75" customHeight="1" x14ac:dyDescent="0.35">
      <c r="B29" s="682"/>
      <c r="C29" s="683"/>
      <c r="D29" s="684"/>
      <c r="I29" s="740"/>
      <c r="J29" s="741"/>
      <c r="K29" s="741"/>
      <c r="L29" s="742"/>
      <c r="Q29" s="749"/>
      <c r="R29" s="750"/>
      <c r="S29" s="751"/>
    </row>
    <row r="30" spans="2:19" ht="12.75" customHeight="1" x14ac:dyDescent="0.35">
      <c r="B30" s="682"/>
      <c r="C30" s="683"/>
      <c r="D30" s="684"/>
      <c r="I30" s="740"/>
      <c r="J30" s="741"/>
      <c r="K30" s="741"/>
      <c r="L30" s="742"/>
      <c r="Q30" s="749"/>
      <c r="R30" s="750"/>
      <c r="S30" s="751"/>
    </row>
    <row r="31" spans="2:19" ht="12.75" customHeight="1" x14ac:dyDescent="0.35">
      <c r="B31" s="682"/>
      <c r="C31" s="683"/>
      <c r="D31" s="684"/>
      <c r="I31" s="740"/>
      <c r="J31" s="741"/>
      <c r="K31" s="741"/>
      <c r="L31" s="742"/>
      <c r="Q31" s="749"/>
      <c r="R31" s="750"/>
      <c r="S31" s="751"/>
    </row>
    <row r="32" spans="2:19" ht="12.75" customHeight="1" x14ac:dyDescent="0.35">
      <c r="B32" s="682"/>
      <c r="C32" s="683"/>
      <c r="D32" s="684"/>
      <c r="I32" s="740"/>
      <c r="J32" s="741"/>
      <c r="K32" s="741"/>
      <c r="L32" s="742"/>
      <c r="Q32" s="749"/>
      <c r="R32" s="750"/>
      <c r="S32" s="751"/>
    </row>
    <row r="33" spans="2:19" ht="13.5" customHeight="1" thickBot="1" x14ac:dyDescent="0.4">
      <c r="B33" s="685"/>
      <c r="C33" s="686"/>
      <c r="D33" s="687"/>
      <c r="I33" s="743"/>
      <c r="J33" s="744"/>
      <c r="K33" s="744"/>
      <c r="L33" s="745"/>
      <c r="Q33" s="752"/>
      <c r="R33" s="753"/>
      <c r="S33" s="754"/>
    </row>
    <row r="34" spans="2:19" ht="13.5" customHeight="1" x14ac:dyDescent="0.35">
      <c r="B34" s="25"/>
      <c r="C34" s="25"/>
      <c r="D34" s="25"/>
      <c r="I34" s="30"/>
      <c r="J34" s="30"/>
      <c r="K34" s="30"/>
      <c r="L34" s="30"/>
      <c r="Q34" s="25"/>
      <c r="R34" s="25"/>
      <c r="S34" s="25"/>
    </row>
    <row r="35" spans="2:19" ht="13.5" customHeight="1" x14ac:dyDescent="0.35">
      <c r="B35" s="25"/>
      <c r="C35" s="25"/>
      <c r="D35" s="25"/>
      <c r="I35" s="30"/>
      <c r="J35" s="30"/>
      <c r="K35" s="30"/>
      <c r="L35" s="30"/>
      <c r="Q35" s="25"/>
      <c r="R35" s="25"/>
      <c r="S35" s="25"/>
    </row>
    <row r="38" spans="2:19" x14ac:dyDescent="0.35">
      <c r="L38" s="31" t="s">
        <v>16</v>
      </c>
      <c r="M38" s="32"/>
      <c r="N38" s="33"/>
    </row>
    <row r="39" spans="2:19" x14ac:dyDescent="0.35">
      <c r="L39" s="275"/>
      <c r="M39" s="25"/>
      <c r="N39" s="26"/>
    </row>
    <row r="40" spans="2:19" x14ac:dyDescent="0.35">
      <c r="L40" s="275"/>
      <c r="M40" s="25"/>
      <c r="N40" s="26"/>
    </row>
    <row r="41" spans="2:19" x14ac:dyDescent="0.35">
      <c r="L41" s="275"/>
      <c r="M41" s="25"/>
      <c r="N41" s="26"/>
    </row>
    <row r="42" spans="2:19" x14ac:dyDescent="0.35">
      <c r="L42" s="275"/>
      <c r="M42" s="25"/>
      <c r="N42" s="26"/>
    </row>
    <row r="43" spans="2:19" x14ac:dyDescent="0.35">
      <c r="L43" s="275"/>
      <c r="M43" s="25"/>
      <c r="N43" s="26"/>
    </row>
    <row r="44" spans="2:19" x14ac:dyDescent="0.35">
      <c r="L44" s="275"/>
      <c r="M44" s="25"/>
      <c r="N44" s="26"/>
    </row>
    <row r="45" spans="2:19" x14ac:dyDescent="0.35">
      <c r="L45" s="275"/>
      <c r="M45" s="25"/>
      <c r="N45" s="26"/>
    </row>
    <row r="46" spans="2:19" x14ac:dyDescent="0.35">
      <c r="L46" s="275"/>
      <c r="M46" s="25"/>
      <c r="N46" s="26"/>
    </row>
    <row r="47" spans="2:19" x14ac:dyDescent="0.35">
      <c r="L47" s="275"/>
      <c r="M47" s="25"/>
      <c r="N47" s="26"/>
    </row>
    <row r="48" spans="2:19" x14ac:dyDescent="0.35">
      <c r="L48" s="275"/>
      <c r="M48" s="25"/>
      <c r="N48" s="26"/>
    </row>
    <row r="49" spans="12:14" x14ac:dyDescent="0.35">
      <c r="L49" s="275"/>
      <c r="M49" s="25"/>
      <c r="N49" s="26"/>
    </row>
    <row r="50" spans="12:14" x14ac:dyDescent="0.35">
      <c r="L50" s="623"/>
      <c r="M50" s="638"/>
      <c r="N50" s="26"/>
    </row>
    <row r="51" spans="12:14" x14ac:dyDescent="0.35">
      <c r="L51" s="623"/>
      <c r="M51" s="638"/>
      <c r="N51" s="26"/>
    </row>
    <row r="52" spans="12:14" x14ac:dyDescent="0.35">
      <c r="L52" s="623"/>
      <c r="M52" s="638"/>
      <c r="N52" s="26"/>
    </row>
    <row r="53" spans="12:14" x14ac:dyDescent="0.35">
      <c r="L53" s="623"/>
      <c r="M53" s="638"/>
      <c r="N53" s="26"/>
    </row>
    <row r="54" spans="12:14" x14ac:dyDescent="0.35">
      <c r="L54" s="639"/>
      <c r="M54" s="640"/>
      <c r="N54" s="29"/>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4" t="s">
        <v>17</v>
      </c>
    </row>
    <row r="4" spans="1:25" ht="13.15" customHeight="1" thickBot="1" x14ac:dyDescent="0.4">
      <c r="C4" s="35"/>
      <c r="D4" s="36"/>
      <c r="E4" s="37"/>
      <c r="F4" s="37"/>
      <c r="G4" s="37"/>
      <c r="H4" s="37"/>
      <c r="I4" s="37"/>
      <c r="J4" s="37"/>
      <c r="K4" s="37"/>
      <c r="L4" s="37"/>
      <c r="M4" s="37"/>
      <c r="N4" s="37"/>
      <c r="O4" s="37"/>
      <c r="P4" s="37"/>
      <c r="Q4" s="37"/>
      <c r="R4" s="37"/>
      <c r="S4" s="37"/>
      <c r="T4" s="37"/>
      <c r="U4" s="37"/>
      <c r="V4" s="37"/>
      <c r="W4" s="39"/>
      <c r="X4" s="651" t="s">
        <v>19</v>
      </c>
    </row>
    <row r="5" spans="1:25" ht="13.5" customHeight="1" thickBot="1" x14ac:dyDescent="0.45">
      <c r="A5" s="662" t="s">
        <v>20</v>
      </c>
      <c r="B5" s="664" t="s">
        <v>21</v>
      </c>
      <c r="C5" s="40" t="s">
        <v>22</v>
      </c>
      <c r="D5" s="656" t="s">
        <v>11</v>
      </c>
      <c r="E5" s="657"/>
      <c r="F5" s="657"/>
      <c r="G5" s="657"/>
      <c r="H5" s="658"/>
      <c r="I5" s="656" t="s">
        <v>266</v>
      </c>
      <c r="J5" s="657"/>
      <c r="K5" s="657"/>
      <c r="L5" s="657"/>
      <c r="M5" s="657"/>
      <c r="N5" s="657"/>
      <c r="O5" s="657"/>
      <c r="P5" s="657"/>
      <c r="Q5" s="658"/>
      <c r="R5" s="656" t="s">
        <v>14</v>
      </c>
      <c r="S5" s="657"/>
      <c r="T5" s="657"/>
      <c r="U5" s="657"/>
      <c r="V5" s="657"/>
      <c r="W5" s="64"/>
      <c r="X5" s="760"/>
    </row>
    <row r="6" spans="1:25" ht="13.15" customHeight="1" x14ac:dyDescent="0.4">
      <c r="A6" s="663"/>
      <c r="B6" s="665"/>
      <c r="C6" s="41" t="s">
        <v>24</v>
      </c>
      <c r="D6" s="710" t="s">
        <v>26</v>
      </c>
      <c r="E6" s="712"/>
      <c r="F6" s="712"/>
      <c r="G6" s="712"/>
      <c r="H6" s="436"/>
      <c r="I6" s="435"/>
      <c r="J6" s="438"/>
      <c r="K6" s="438"/>
      <c r="L6" s="438"/>
      <c r="M6" s="712"/>
      <c r="N6" s="712"/>
      <c r="O6" s="712"/>
      <c r="P6" s="712"/>
      <c r="Q6" s="758"/>
      <c r="R6" s="764"/>
      <c r="S6" s="762" t="s">
        <v>27</v>
      </c>
      <c r="T6" s="712"/>
      <c r="U6" s="712" t="s">
        <v>28</v>
      </c>
      <c r="V6" s="722"/>
      <c r="W6" s="763" t="s">
        <v>29</v>
      </c>
      <c r="X6" s="761"/>
    </row>
    <row r="7" spans="1:25" ht="26.25" x14ac:dyDescent="0.4">
      <c r="A7" s="663"/>
      <c r="B7" s="665"/>
      <c r="C7" s="42" t="s">
        <v>30</v>
      </c>
      <c r="D7" s="711"/>
      <c r="E7" s="655"/>
      <c r="F7" s="655"/>
      <c r="G7" s="655"/>
      <c r="H7" s="437"/>
      <c r="I7" s="439"/>
      <c r="J7" s="324"/>
      <c r="K7" s="324"/>
      <c r="L7" s="324"/>
      <c r="M7" s="655"/>
      <c r="N7" s="655"/>
      <c r="O7" s="655"/>
      <c r="P7" s="655"/>
      <c r="Q7" s="759"/>
      <c r="R7" s="717"/>
      <c r="S7" s="721"/>
      <c r="T7" s="655"/>
      <c r="U7" s="655"/>
      <c r="V7" s="724"/>
      <c r="W7" s="721"/>
      <c r="X7" s="761"/>
    </row>
    <row r="8" spans="1:25" ht="13.5" thickBot="1" x14ac:dyDescent="0.45">
      <c r="A8" s="43"/>
      <c r="B8" s="666"/>
      <c r="C8" s="42"/>
      <c r="D8" s="792"/>
      <c r="E8" s="793"/>
      <c r="F8" s="793"/>
      <c r="G8" s="793"/>
      <c r="H8" s="794"/>
      <c r="I8" s="792"/>
      <c r="J8" s="793"/>
      <c r="K8" s="793"/>
      <c r="L8" s="793"/>
      <c r="M8" s="793"/>
      <c r="N8" s="793"/>
      <c r="O8" s="793"/>
      <c r="P8" s="793"/>
      <c r="Q8" s="795"/>
      <c r="R8" s="792"/>
      <c r="S8" s="793"/>
      <c r="T8" s="793"/>
      <c r="U8" s="793"/>
      <c r="V8" s="796"/>
      <c r="W8" s="486"/>
      <c r="X8" s="487"/>
      <c r="Y8" s="1"/>
    </row>
    <row r="9" spans="1:25" x14ac:dyDescent="0.35">
      <c r="A9" s="756" t="s">
        <v>75</v>
      </c>
      <c r="B9" s="61"/>
      <c r="C9" s="159"/>
      <c r="D9" s="137"/>
      <c r="E9" s="15"/>
      <c r="F9" s="15"/>
      <c r="G9" s="15"/>
      <c r="H9" s="315"/>
      <c r="I9" s="137"/>
      <c r="J9" s="15"/>
      <c r="K9" s="15"/>
      <c r="L9" s="15"/>
      <c r="M9" s="15"/>
      <c r="N9" s="15"/>
      <c r="O9" s="15"/>
      <c r="P9" s="15"/>
      <c r="Q9" s="315"/>
      <c r="R9" s="137"/>
      <c r="S9" s="15"/>
      <c r="T9" s="15"/>
      <c r="U9" s="15"/>
      <c r="V9" s="315"/>
      <c r="W9" s="59">
        <f t="shared" ref="W9:W18" si="0">SUM(D9:V9)</f>
        <v>0</v>
      </c>
      <c r="X9" s="47">
        <f t="shared" ref="X9:X18" si="1">+W9*C9</f>
        <v>0</v>
      </c>
    </row>
    <row r="10" spans="1:25" x14ac:dyDescent="0.35">
      <c r="A10" s="757"/>
      <c r="B10" s="61"/>
      <c r="C10" s="160"/>
      <c r="D10" s="137"/>
      <c r="E10" s="15"/>
      <c r="F10" s="15"/>
      <c r="G10" s="15"/>
      <c r="H10" s="315"/>
      <c r="I10" s="137"/>
      <c r="J10" s="15"/>
      <c r="K10" s="15"/>
      <c r="L10" s="15"/>
      <c r="M10" s="15"/>
      <c r="N10" s="15"/>
      <c r="O10" s="15"/>
      <c r="P10" s="15"/>
      <c r="Q10" s="315"/>
      <c r="R10" s="137"/>
      <c r="S10" s="15"/>
      <c r="T10" s="15"/>
      <c r="U10" s="15"/>
      <c r="V10" s="315"/>
      <c r="W10" s="59">
        <f t="shared" si="0"/>
        <v>0</v>
      </c>
      <c r="X10" s="47">
        <f t="shared" si="1"/>
        <v>0</v>
      </c>
    </row>
    <row r="11" spans="1:25" x14ac:dyDescent="0.35">
      <c r="A11" s="757"/>
      <c r="B11" s="61"/>
      <c r="C11" s="160"/>
      <c r="D11" s="137"/>
      <c r="E11" s="15"/>
      <c r="F11" s="15"/>
      <c r="G11" s="15"/>
      <c r="H11" s="315"/>
      <c r="I11" s="137"/>
      <c r="J11" s="15"/>
      <c r="K11" s="15"/>
      <c r="L11" s="15"/>
      <c r="M11" s="15"/>
      <c r="N11" s="15"/>
      <c r="O11" s="15"/>
      <c r="P11" s="15"/>
      <c r="Q11" s="315"/>
      <c r="R11" s="137"/>
      <c r="S11" s="15"/>
      <c r="T11" s="15"/>
      <c r="U11" s="15"/>
      <c r="V11" s="315"/>
      <c r="W11" s="59">
        <f t="shared" si="0"/>
        <v>0</v>
      </c>
      <c r="X11" s="47">
        <f t="shared" si="1"/>
        <v>0</v>
      </c>
    </row>
    <row r="12" spans="1:25" x14ac:dyDescent="0.35">
      <c r="A12" s="757"/>
      <c r="B12" s="61"/>
      <c r="C12" s="160"/>
      <c r="D12" s="137"/>
      <c r="E12" s="15"/>
      <c r="F12" s="15"/>
      <c r="G12" s="15"/>
      <c r="H12" s="315"/>
      <c r="I12" s="137"/>
      <c r="J12" s="15"/>
      <c r="K12" s="15"/>
      <c r="L12" s="15"/>
      <c r="M12" s="15"/>
      <c r="N12" s="15"/>
      <c r="O12" s="15"/>
      <c r="P12" s="15"/>
      <c r="Q12" s="315"/>
      <c r="R12" s="137"/>
      <c r="S12" s="15"/>
      <c r="T12" s="15"/>
      <c r="U12" s="15"/>
      <c r="V12" s="315"/>
      <c r="W12" s="59">
        <f t="shared" si="0"/>
        <v>0</v>
      </c>
      <c r="X12" s="47">
        <f t="shared" si="1"/>
        <v>0</v>
      </c>
    </row>
    <row r="13" spans="1:25" x14ac:dyDescent="0.35">
      <c r="A13" s="757"/>
      <c r="B13" s="61"/>
      <c r="C13" s="160"/>
      <c r="D13" s="137"/>
      <c r="E13" s="15"/>
      <c r="F13" s="15"/>
      <c r="G13" s="15"/>
      <c r="H13" s="315"/>
      <c r="I13" s="137"/>
      <c r="J13" s="15"/>
      <c r="K13" s="15"/>
      <c r="L13" s="15"/>
      <c r="M13" s="15"/>
      <c r="N13" s="15"/>
      <c r="O13" s="15"/>
      <c r="P13" s="15"/>
      <c r="Q13" s="315"/>
      <c r="R13" s="137"/>
      <c r="S13" s="15"/>
      <c r="T13" s="15"/>
      <c r="U13" s="15"/>
      <c r="V13" s="315"/>
      <c r="W13" s="59">
        <f t="shared" si="0"/>
        <v>0</v>
      </c>
      <c r="X13" s="47">
        <f t="shared" si="1"/>
        <v>0</v>
      </c>
    </row>
    <row r="14" spans="1:25" x14ac:dyDescent="0.35">
      <c r="A14" s="757"/>
      <c r="B14" s="61"/>
      <c r="C14" s="160"/>
      <c r="D14" s="137"/>
      <c r="E14" s="15"/>
      <c r="F14" s="15"/>
      <c r="G14" s="15"/>
      <c r="H14" s="315"/>
      <c r="I14" s="137"/>
      <c r="J14" s="15"/>
      <c r="K14" s="15"/>
      <c r="L14" s="15"/>
      <c r="M14" s="15"/>
      <c r="N14" s="15"/>
      <c r="O14" s="15"/>
      <c r="P14" s="15"/>
      <c r="Q14" s="315"/>
      <c r="R14" s="137"/>
      <c r="S14" s="15"/>
      <c r="T14" s="15"/>
      <c r="U14" s="15"/>
      <c r="V14" s="315"/>
      <c r="W14" s="59">
        <f t="shared" si="0"/>
        <v>0</v>
      </c>
      <c r="X14" s="47">
        <f t="shared" si="1"/>
        <v>0</v>
      </c>
    </row>
    <row r="15" spans="1:25" x14ac:dyDescent="0.35">
      <c r="A15" s="757"/>
      <c r="B15" s="61"/>
      <c r="C15" s="160"/>
      <c r="D15" s="137"/>
      <c r="E15" s="15"/>
      <c r="F15" s="15"/>
      <c r="G15" s="15"/>
      <c r="H15" s="315"/>
      <c r="I15" s="137"/>
      <c r="J15" s="15"/>
      <c r="K15" s="15"/>
      <c r="L15" s="15"/>
      <c r="M15" s="15"/>
      <c r="N15" s="15"/>
      <c r="O15" s="15"/>
      <c r="P15" s="15"/>
      <c r="Q15" s="315"/>
      <c r="R15" s="137"/>
      <c r="S15" s="15"/>
      <c r="T15" s="15"/>
      <c r="U15" s="15"/>
      <c r="V15" s="315"/>
      <c r="W15" s="59">
        <f t="shared" si="0"/>
        <v>0</v>
      </c>
      <c r="X15" s="47">
        <f t="shared" si="1"/>
        <v>0</v>
      </c>
    </row>
    <row r="16" spans="1:25" x14ac:dyDescent="0.35">
      <c r="A16" s="757"/>
      <c r="B16" s="61"/>
      <c r="C16" s="160"/>
      <c r="D16" s="137"/>
      <c r="E16" s="15"/>
      <c r="F16" s="15"/>
      <c r="G16" s="15"/>
      <c r="H16" s="315"/>
      <c r="I16" s="137"/>
      <c r="J16" s="15"/>
      <c r="K16" s="15"/>
      <c r="L16" s="15"/>
      <c r="M16" s="15"/>
      <c r="N16" s="15"/>
      <c r="O16" s="15"/>
      <c r="P16" s="15"/>
      <c r="Q16" s="315"/>
      <c r="R16" s="137"/>
      <c r="S16" s="15"/>
      <c r="T16" s="15"/>
      <c r="U16" s="15"/>
      <c r="V16" s="315"/>
      <c r="W16" s="59">
        <f t="shared" si="0"/>
        <v>0</v>
      </c>
      <c r="X16" s="47">
        <f t="shared" si="1"/>
        <v>0</v>
      </c>
    </row>
    <row r="17" spans="1:24" x14ac:dyDescent="0.35">
      <c r="A17" s="757"/>
      <c r="B17" s="61"/>
      <c r="C17" s="160"/>
      <c r="D17" s="137"/>
      <c r="E17" s="15"/>
      <c r="F17" s="15"/>
      <c r="G17" s="15"/>
      <c r="H17" s="315"/>
      <c r="I17" s="137"/>
      <c r="J17" s="15"/>
      <c r="K17" s="15"/>
      <c r="L17" s="15"/>
      <c r="M17" s="15"/>
      <c r="N17" s="15"/>
      <c r="O17" s="15"/>
      <c r="P17" s="15"/>
      <c r="Q17" s="315"/>
      <c r="R17" s="137"/>
      <c r="S17" s="15"/>
      <c r="T17" s="15"/>
      <c r="U17" s="15"/>
      <c r="V17" s="315"/>
      <c r="W17" s="59">
        <f t="shared" si="0"/>
        <v>0</v>
      </c>
      <c r="X17" s="47">
        <f t="shared" si="1"/>
        <v>0</v>
      </c>
    </row>
    <row r="18" spans="1:24" ht="13.15" thickBot="1" x14ac:dyDescent="0.4">
      <c r="A18" s="757"/>
      <c r="B18" s="61"/>
      <c r="C18" s="160"/>
      <c r="D18" s="299"/>
      <c r="E18" s="316"/>
      <c r="F18" s="316"/>
      <c r="G18" s="316"/>
      <c r="H18" s="415"/>
      <c r="I18" s="299"/>
      <c r="J18" s="316"/>
      <c r="K18" s="316"/>
      <c r="L18" s="316"/>
      <c r="M18" s="316"/>
      <c r="N18" s="316"/>
      <c r="O18" s="316"/>
      <c r="P18" s="316"/>
      <c r="Q18" s="415"/>
      <c r="R18" s="299"/>
      <c r="S18" s="316"/>
      <c r="T18" s="316"/>
      <c r="U18" s="316"/>
      <c r="V18" s="415"/>
      <c r="W18" s="59">
        <f t="shared" si="0"/>
        <v>0</v>
      </c>
      <c r="X18" s="47">
        <f t="shared" si="1"/>
        <v>0</v>
      </c>
    </row>
    <row r="19" spans="1:24" ht="15.4" thickBot="1" x14ac:dyDescent="0.45">
      <c r="A19" s="62"/>
      <c r="B19" s="48" t="s">
        <v>31</v>
      </c>
      <c r="C19" s="60"/>
      <c r="D19" s="488">
        <f t="shared" ref="D19:V19" si="2">SUMPRODUCT($C9:$C18,D9:D18)</f>
        <v>0</v>
      </c>
      <c r="E19" s="488">
        <f t="shared" si="2"/>
        <v>0</v>
      </c>
      <c r="F19" s="488">
        <f t="shared" si="2"/>
        <v>0</v>
      </c>
      <c r="G19" s="488">
        <f t="shared" si="2"/>
        <v>0</v>
      </c>
      <c r="H19" s="488">
        <f t="shared" si="2"/>
        <v>0</v>
      </c>
      <c r="I19" s="488">
        <f t="shared" si="2"/>
        <v>0</v>
      </c>
      <c r="J19" s="488">
        <f t="shared" si="2"/>
        <v>0</v>
      </c>
      <c r="K19" s="488">
        <f t="shared" si="2"/>
        <v>0</v>
      </c>
      <c r="L19" s="488">
        <f t="shared" si="2"/>
        <v>0</v>
      </c>
      <c r="M19" s="488">
        <f t="shared" si="2"/>
        <v>0</v>
      </c>
      <c r="N19" s="488">
        <f t="shared" si="2"/>
        <v>0</v>
      </c>
      <c r="O19" s="488">
        <f t="shared" si="2"/>
        <v>0</v>
      </c>
      <c r="P19" s="488">
        <f t="shared" si="2"/>
        <v>0</v>
      </c>
      <c r="Q19" s="488">
        <f t="shared" si="2"/>
        <v>0</v>
      </c>
      <c r="R19" s="488">
        <f t="shared" si="2"/>
        <v>0</v>
      </c>
      <c r="S19" s="488">
        <f t="shared" si="2"/>
        <v>0</v>
      </c>
      <c r="T19" s="488">
        <f t="shared" si="2"/>
        <v>0</v>
      </c>
      <c r="U19" s="488">
        <f t="shared" si="2"/>
        <v>0</v>
      </c>
      <c r="V19" s="488">
        <f t="shared" si="2"/>
        <v>0</v>
      </c>
      <c r="W19" s="50"/>
      <c r="X19" s="16"/>
    </row>
    <row r="20" spans="1:24" ht="13.15" thickBot="1" x14ac:dyDescent="0.4">
      <c r="B20" s="489" t="s">
        <v>267</v>
      </c>
      <c r="C20" s="51"/>
      <c r="D20" s="137"/>
      <c r="E20" s="15"/>
      <c r="F20" s="15"/>
      <c r="G20" s="15"/>
      <c r="H20" s="315"/>
      <c r="I20" s="137"/>
      <c r="J20" s="15"/>
      <c r="K20" s="15"/>
      <c r="L20" s="15"/>
      <c r="M20" s="15"/>
      <c r="N20" s="15"/>
      <c r="O20" s="15"/>
      <c r="P20" s="15"/>
      <c r="Q20" s="315"/>
      <c r="R20" s="137"/>
      <c r="S20" s="15"/>
      <c r="T20" s="15"/>
      <c r="U20" s="15"/>
      <c r="V20" s="315"/>
      <c r="W20" s="51"/>
    </row>
    <row r="21" spans="1:24" ht="13.15" thickBot="1" x14ac:dyDescent="0.4">
      <c r="B21" s="490" t="s">
        <v>32</v>
      </c>
      <c r="C21" s="668"/>
      <c r="D21" s="755"/>
      <c r="E21" s="755"/>
      <c r="F21" s="755"/>
      <c r="G21" s="755"/>
      <c r="H21" s="755"/>
      <c r="I21" s="755"/>
      <c r="J21" s="755"/>
      <c r="K21" s="755"/>
      <c r="L21" s="755"/>
      <c r="M21" s="755"/>
      <c r="N21" s="755"/>
      <c r="O21" s="755"/>
      <c r="P21" s="755"/>
      <c r="Q21" s="755"/>
      <c r="R21" s="755"/>
      <c r="S21" s="755"/>
      <c r="T21" s="755"/>
      <c r="U21" s="755"/>
      <c r="V21" s="755"/>
      <c r="W21" s="670"/>
    </row>
    <row r="22" spans="1:24" x14ac:dyDescent="0.35">
      <c r="B22" s="53" t="s">
        <v>33</v>
      </c>
      <c r="C22" s="54"/>
      <c r="D22" s="51"/>
      <c r="E22" s="51"/>
      <c r="F22" s="51"/>
      <c r="G22" s="51"/>
      <c r="H22" s="51"/>
      <c r="I22" s="51"/>
      <c r="J22" s="51"/>
      <c r="K22" s="51"/>
      <c r="L22" s="51"/>
      <c r="M22" s="51"/>
      <c r="N22" s="51"/>
      <c r="O22" s="51"/>
      <c r="P22" s="51"/>
      <c r="Q22" s="51"/>
      <c r="R22" s="51"/>
      <c r="S22" s="51"/>
      <c r="T22" s="51"/>
      <c r="U22" s="51"/>
      <c r="V22" s="51"/>
      <c r="W22" s="51"/>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2" priority="1" stopIfTrue="1" operator="equal">
      <formula>1</formula>
    </cfRule>
    <cfRule type="cellIs" dxfId="1" priority="2" stopIfTrue="1" operator="equal">
      <formula>3</formula>
    </cfRule>
    <cfRule type="cellIs" dxfId="0"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1"/>
      <c r="C3" s="102"/>
      <c r="D3" s="67"/>
      <c r="E3" s="728" t="s">
        <v>41</v>
      </c>
      <c r="F3" s="728"/>
      <c r="G3" s="728"/>
      <c r="H3" s="728"/>
      <c r="I3" s="728"/>
      <c r="J3" s="728"/>
      <c r="K3" s="67"/>
      <c r="L3" s="765" t="s">
        <v>42</v>
      </c>
      <c r="M3" s="766"/>
      <c r="N3" s="766"/>
      <c r="O3" s="766"/>
      <c r="P3" s="766"/>
      <c r="Q3" s="766"/>
      <c r="R3" s="766"/>
      <c r="S3" s="766"/>
      <c r="T3" s="766"/>
      <c r="U3" s="766"/>
      <c r="V3" s="766"/>
      <c r="W3" s="766"/>
      <c r="X3" s="767"/>
      <c r="Y3" s="767"/>
      <c r="Z3" s="767"/>
      <c r="AA3" s="767"/>
      <c r="AB3" s="767"/>
      <c r="AC3" s="767"/>
      <c r="AD3" s="767"/>
      <c r="AE3" s="767"/>
      <c r="AF3" s="767"/>
      <c r="AG3" s="767"/>
      <c r="AH3" s="767"/>
      <c r="AI3" s="767"/>
      <c r="AJ3" s="768"/>
    </row>
    <row r="4" spans="2:59" ht="156.4" thickBot="1" x14ac:dyDescent="0.4">
      <c r="B4" s="101"/>
      <c r="C4" s="102"/>
      <c r="D4" s="67"/>
      <c r="E4" s="491" t="s">
        <v>76</v>
      </c>
      <c r="F4" s="109" t="s">
        <v>35</v>
      </c>
      <c r="G4" s="492" t="s">
        <v>78</v>
      </c>
      <c r="H4" s="492" t="s">
        <v>36</v>
      </c>
      <c r="I4" s="492" t="s">
        <v>77</v>
      </c>
      <c r="J4" s="263" t="s">
        <v>37</v>
      </c>
      <c r="K4" s="264"/>
      <c r="L4" s="492"/>
      <c r="M4" s="493"/>
      <c r="N4" s="492"/>
      <c r="O4" s="492"/>
      <c r="P4" s="494"/>
      <c r="Q4" s="494"/>
      <c r="R4" s="492"/>
      <c r="S4" s="492"/>
      <c r="T4" s="492"/>
      <c r="U4" s="492"/>
      <c r="V4" s="492"/>
      <c r="W4" s="492"/>
      <c r="X4" s="492"/>
      <c r="Y4" s="492"/>
      <c r="Z4" s="492"/>
      <c r="AA4" s="492"/>
      <c r="AB4" s="492"/>
      <c r="AC4" s="492"/>
      <c r="AD4" s="492"/>
      <c r="AE4" s="492"/>
      <c r="AF4" s="109"/>
      <c r="AG4" s="109"/>
      <c r="AH4" s="109"/>
      <c r="AI4" s="109"/>
      <c r="AJ4" s="110"/>
      <c r="AK4" s="100"/>
      <c r="AL4" s="100"/>
      <c r="AM4" s="100"/>
      <c r="AN4" s="100"/>
      <c r="AO4" s="100"/>
      <c r="AP4" s="100"/>
      <c r="AQ4" s="66"/>
      <c r="AR4" s="66"/>
      <c r="AS4" s="66"/>
      <c r="AT4" s="66"/>
      <c r="AU4" s="66"/>
      <c r="AV4" s="66"/>
      <c r="AW4" s="66"/>
      <c r="AX4" s="66"/>
      <c r="AY4" s="66"/>
      <c r="AZ4" s="66"/>
      <c r="BA4" s="66"/>
      <c r="BB4" s="66"/>
      <c r="BC4" s="66"/>
      <c r="BD4" s="66"/>
      <c r="BE4" s="66"/>
      <c r="BF4" s="66"/>
      <c r="BG4" s="66"/>
    </row>
    <row r="5" spans="2:59" ht="13.15" thickBot="1" x14ac:dyDescent="0.4">
      <c r="B5" s="70" t="s">
        <v>39</v>
      </c>
      <c r="C5" s="77" t="s">
        <v>38</v>
      </c>
      <c r="D5" s="78"/>
      <c r="E5" s="80"/>
      <c r="F5" s="94"/>
      <c r="G5" s="95"/>
      <c r="H5" s="95"/>
      <c r="I5" s="95"/>
      <c r="J5" s="96"/>
      <c r="K5" s="68"/>
      <c r="L5" s="729"/>
      <c r="M5" s="731"/>
      <c r="N5" s="731"/>
      <c r="O5" s="731"/>
      <c r="P5" s="731"/>
      <c r="Q5" s="731"/>
      <c r="R5" s="731"/>
      <c r="S5" s="731"/>
      <c r="T5" s="731"/>
      <c r="U5" s="731"/>
      <c r="V5" s="731"/>
      <c r="W5" s="731"/>
      <c r="X5" s="731"/>
      <c r="Y5" s="731"/>
      <c r="Z5" s="731"/>
      <c r="AA5" s="731"/>
      <c r="AB5" s="731"/>
      <c r="AC5" s="731"/>
      <c r="AD5" s="731"/>
      <c r="AE5" s="731"/>
      <c r="AF5" s="731"/>
      <c r="AG5" s="731"/>
      <c r="AH5" s="731"/>
      <c r="AI5" s="769"/>
      <c r="AJ5" s="732"/>
    </row>
    <row r="6" spans="2:59" x14ac:dyDescent="0.35">
      <c r="B6" s="495"/>
      <c r="C6" s="106"/>
      <c r="D6" s="262"/>
      <c r="E6" s="81"/>
      <c r="F6" s="97"/>
      <c r="G6" s="84"/>
      <c r="H6" s="84"/>
      <c r="I6" s="84"/>
      <c r="J6" s="86">
        <f t="shared" ref="J6:J15" si="0">+F6*G6*H6*I6</f>
        <v>0</v>
      </c>
      <c r="K6" s="85"/>
      <c r="L6" s="91"/>
      <c r="M6" s="92"/>
      <c r="N6" s="92"/>
      <c r="O6" s="92"/>
      <c r="P6" s="92"/>
      <c r="Q6" s="92"/>
      <c r="R6" s="92"/>
      <c r="S6" s="92"/>
      <c r="T6" s="92"/>
      <c r="U6" s="92"/>
      <c r="V6" s="92"/>
      <c r="W6" s="92"/>
      <c r="X6" s="92"/>
      <c r="Y6" s="92"/>
      <c r="Z6" s="92"/>
      <c r="AA6" s="92"/>
      <c r="AB6" s="92"/>
      <c r="AC6" s="92"/>
      <c r="AD6" s="92"/>
      <c r="AE6" s="92"/>
      <c r="AF6" s="92"/>
      <c r="AG6" s="92"/>
      <c r="AH6" s="92"/>
      <c r="AI6" s="99"/>
      <c r="AJ6" s="93"/>
    </row>
    <row r="7" spans="2:59" x14ac:dyDescent="0.35">
      <c r="B7" s="495"/>
      <c r="C7" s="106"/>
      <c r="D7" s="262"/>
      <c r="E7" s="81"/>
      <c r="F7" s="97"/>
      <c r="G7" s="84"/>
      <c r="H7" s="84"/>
      <c r="I7" s="84"/>
      <c r="J7" s="86">
        <f t="shared" si="0"/>
        <v>0</v>
      </c>
      <c r="K7" s="85"/>
      <c r="L7" s="91"/>
      <c r="M7" s="92"/>
      <c r="N7" s="92"/>
      <c r="O7" s="92"/>
      <c r="P7" s="92"/>
      <c r="Q7" s="92"/>
      <c r="R7" s="92"/>
      <c r="S7" s="92"/>
      <c r="T7" s="92"/>
      <c r="U7" s="92"/>
      <c r="V7" s="92"/>
      <c r="W7" s="92"/>
      <c r="X7" s="92"/>
      <c r="Y7" s="92"/>
      <c r="Z7" s="92"/>
      <c r="AA7" s="92"/>
      <c r="AB7" s="92"/>
      <c r="AC7" s="92"/>
      <c r="AD7" s="92"/>
      <c r="AE7" s="92"/>
      <c r="AF7" s="92"/>
      <c r="AG7" s="92"/>
      <c r="AH7" s="92"/>
      <c r="AI7" s="99"/>
      <c r="AJ7" s="93"/>
    </row>
    <row r="8" spans="2:59" x14ac:dyDescent="0.35">
      <c r="B8" s="495"/>
      <c r="C8" s="106"/>
      <c r="D8" s="262"/>
      <c r="E8" s="81"/>
      <c r="F8" s="97"/>
      <c r="G8" s="84"/>
      <c r="H8" s="84"/>
      <c r="I8" s="84"/>
      <c r="J8" s="86">
        <f t="shared" si="0"/>
        <v>0</v>
      </c>
      <c r="K8" s="85"/>
      <c r="L8" s="91"/>
      <c r="M8" s="92"/>
      <c r="N8" s="92"/>
      <c r="O8" s="92"/>
      <c r="P8" s="92"/>
      <c r="Q8" s="92"/>
      <c r="R8" s="92"/>
      <c r="S8" s="92"/>
      <c r="T8" s="92"/>
      <c r="U8" s="92"/>
      <c r="V8" s="92"/>
      <c r="W8" s="92"/>
      <c r="X8" s="92"/>
      <c r="Y8" s="92"/>
      <c r="Z8" s="92"/>
      <c r="AA8" s="92"/>
      <c r="AB8" s="92"/>
      <c r="AC8" s="92"/>
      <c r="AD8" s="92"/>
      <c r="AE8" s="92"/>
      <c r="AF8" s="92"/>
      <c r="AG8" s="92"/>
      <c r="AH8" s="92"/>
      <c r="AI8" s="99"/>
      <c r="AJ8" s="93"/>
    </row>
    <row r="9" spans="2:59" x14ac:dyDescent="0.35">
      <c r="B9" s="495"/>
      <c r="C9" s="106"/>
      <c r="D9" s="262"/>
      <c r="E9" s="81"/>
      <c r="F9" s="97"/>
      <c r="G9" s="84"/>
      <c r="H9" s="84"/>
      <c r="I9" s="84"/>
      <c r="J9" s="86">
        <f t="shared" si="0"/>
        <v>0</v>
      </c>
      <c r="K9" s="85"/>
      <c r="L9" s="91"/>
      <c r="M9" s="92"/>
      <c r="N9" s="92"/>
      <c r="O9" s="92"/>
      <c r="P9" s="92"/>
      <c r="Q9" s="92"/>
      <c r="R9" s="92"/>
      <c r="S9" s="92"/>
      <c r="T9" s="92"/>
      <c r="U9" s="92"/>
      <c r="V9" s="92"/>
      <c r="W9" s="92"/>
      <c r="X9" s="92"/>
      <c r="Y9" s="92"/>
      <c r="Z9" s="92"/>
      <c r="AA9" s="92"/>
      <c r="AB9" s="92"/>
      <c r="AC9" s="92"/>
      <c r="AD9" s="92"/>
      <c r="AE9" s="92"/>
      <c r="AF9" s="92"/>
      <c r="AG9" s="92"/>
      <c r="AH9" s="92"/>
      <c r="AI9" s="99"/>
      <c r="AJ9" s="93"/>
    </row>
    <row r="10" spans="2:59" x14ac:dyDescent="0.35">
      <c r="B10" s="495"/>
      <c r="C10" s="106"/>
      <c r="D10" s="262"/>
      <c r="E10" s="81"/>
      <c r="F10" s="97"/>
      <c r="G10" s="84"/>
      <c r="H10" s="84"/>
      <c r="I10" s="84"/>
      <c r="J10" s="86">
        <f t="shared" si="0"/>
        <v>0</v>
      </c>
      <c r="K10" s="85"/>
      <c r="L10" s="91"/>
      <c r="M10" s="92"/>
      <c r="N10" s="92"/>
      <c r="O10" s="92"/>
      <c r="P10" s="92"/>
      <c r="Q10" s="92"/>
      <c r="R10" s="92"/>
      <c r="S10" s="92"/>
      <c r="T10" s="92"/>
      <c r="U10" s="92"/>
      <c r="V10" s="92"/>
      <c r="W10" s="92"/>
      <c r="X10" s="92"/>
      <c r="Y10" s="92"/>
      <c r="Z10" s="92"/>
      <c r="AA10" s="92"/>
      <c r="AB10" s="92"/>
      <c r="AC10" s="92"/>
      <c r="AD10" s="92"/>
      <c r="AE10" s="92"/>
      <c r="AF10" s="92"/>
      <c r="AG10" s="92"/>
      <c r="AH10" s="92"/>
      <c r="AI10" s="99"/>
      <c r="AJ10" s="93"/>
    </row>
    <row r="11" spans="2:59" x14ac:dyDescent="0.35">
      <c r="B11" s="265"/>
      <c r="C11" s="106"/>
      <c r="D11" s="262"/>
      <c r="E11" s="81"/>
      <c r="F11" s="97"/>
      <c r="G11" s="84"/>
      <c r="H11" s="84"/>
      <c r="I11" s="84"/>
      <c r="J11" s="86">
        <f t="shared" si="0"/>
        <v>0</v>
      </c>
      <c r="K11" s="85"/>
      <c r="L11" s="91"/>
      <c r="M11" s="92"/>
      <c r="N11" s="92"/>
      <c r="O11" s="92"/>
      <c r="P11" s="92"/>
      <c r="Q11" s="92"/>
      <c r="R11" s="92"/>
      <c r="S11" s="92"/>
      <c r="T11" s="92"/>
      <c r="U11" s="92"/>
      <c r="V11" s="92"/>
      <c r="W11" s="92"/>
      <c r="X11" s="92"/>
      <c r="Y11" s="92"/>
      <c r="Z11" s="92"/>
      <c r="AA11" s="92"/>
      <c r="AB11" s="92"/>
      <c r="AC11" s="92"/>
      <c r="AD11" s="92"/>
      <c r="AE11" s="92"/>
      <c r="AF11" s="92"/>
      <c r="AG11" s="92"/>
      <c r="AH11" s="92"/>
      <c r="AI11" s="99"/>
      <c r="AJ11" s="93"/>
    </row>
    <row r="12" spans="2:59" x14ac:dyDescent="0.35">
      <c r="B12" s="265"/>
      <c r="C12" s="106"/>
      <c r="D12" s="262"/>
      <c r="E12" s="81"/>
      <c r="F12" s="97"/>
      <c r="G12" s="84"/>
      <c r="H12" s="84"/>
      <c r="I12" s="84"/>
      <c r="J12" s="86">
        <f t="shared" si="0"/>
        <v>0</v>
      </c>
      <c r="K12" s="85"/>
      <c r="L12" s="91"/>
      <c r="M12" s="92"/>
      <c r="N12" s="92"/>
      <c r="O12" s="92"/>
      <c r="P12" s="92"/>
      <c r="Q12" s="92"/>
      <c r="R12" s="92"/>
      <c r="S12" s="92"/>
      <c r="T12" s="92"/>
      <c r="U12" s="92"/>
      <c r="V12" s="92"/>
      <c r="W12" s="92"/>
      <c r="X12" s="92"/>
      <c r="Y12" s="92"/>
      <c r="Z12" s="92"/>
      <c r="AA12" s="92"/>
      <c r="AB12" s="92"/>
      <c r="AC12" s="92"/>
      <c r="AD12" s="92"/>
      <c r="AE12" s="92"/>
      <c r="AF12" s="92"/>
      <c r="AG12" s="92"/>
      <c r="AH12" s="92"/>
      <c r="AI12" s="99"/>
      <c r="AJ12" s="93"/>
    </row>
    <row r="13" spans="2:59" x14ac:dyDescent="0.35">
      <c r="B13" s="265"/>
      <c r="C13" s="106"/>
      <c r="D13" s="262"/>
      <c r="E13" s="81"/>
      <c r="F13" s="97"/>
      <c r="G13" s="84"/>
      <c r="H13" s="84"/>
      <c r="I13" s="84"/>
      <c r="J13" s="86">
        <f t="shared" si="0"/>
        <v>0</v>
      </c>
      <c r="K13" s="85"/>
      <c r="L13" s="91"/>
      <c r="M13" s="92"/>
      <c r="N13" s="92"/>
      <c r="O13" s="92"/>
      <c r="P13" s="92"/>
      <c r="Q13" s="92"/>
      <c r="R13" s="92"/>
      <c r="S13" s="92"/>
      <c r="T13" s="92"/>
      <c r="U13" s="92"/>
      <c r="V13" s="92"/>
      <c r="W13" s="92"/>
      <c r="X13" s="92"/>
      <c r="Y13" s="92"/>
      <c r="Z13" s="92"/>
      <c r="AA13" s="92"/>
      <c r="AB13" s="92"/>
      <c r="AC13" s="92"/>
      <c r="AD13" s="92"/>
      <c r="AE13" s="92"/>
      <c r="AF13" s="92"/>
      <c r="AG13" s="92"/>
      <c r="AH13" s="92"/>
      <c r="AI13" s="99"/>
      <c r="AJ13" s="93"/>
    </row>
    <row r="14" spans="2:59" x14ac:dyDescent="0.35">
      <c r="B14" s="265"/>
      <c r="C14" s="106"/>
      <c r="D14" s="262"/>
      <c r="E14" s="81"/>
      <c r="F14" s="97"/>
      <c r="G14" s="84"/>
      <c r="H14" s="84"/>
      <c r="I14" s="84"/>
      <c r="J14" s="86">
        <f t="shared" si="0"/>
        <v>0</v>
      </c>
      <c r="K14" s="85"/>
      <c r="L14" s="91"/>
      <c r="M14" s="92"/>
      <c r="N14" s="92"/>
      <c r="O14" s="92"/>
      <c r="P14" s="92"/>
      <c r="Q14" s="92"/>
      <c r="R14" s="92"/>
      <c r="S14" s="92"/>
      <c r="T14" s="92"/>
      <c r="U14" s="92"/>
      <c r="V14" s="92"/>
      <c r="W14" s="92"/>
      <c r="X14" s="92"/>
      <c r="Y14" s="92"/>
      <c r="Z14" s="92"/>
      <c r="AA14" s="92"/>
      <c r="AB14" s="92"/>
      <c r="AC14" s="92"/>
      <c r="AD14" s="92"/>
      <c r="AE14" s="92"/>
      <c r="AF14" s="92"/>
      <c r="AG14" s="92"/>
      <c r="AH14" s="92"/>
      <c r="AI14" s="99"/>
      <c r="AJ14" s="93"/>
    </row>
    <row r="15" spans="2:59" ht="13.15" thickBot="1" x14ac:dyDescent="0.4">
      <c r="B15" s="496"/>
      <c r="C15" s="176"/>
      <c r="D15" s="266"/>
      <c r="E15" s="82"/>
      <c r="F15" s="98"/>
      <c r="G15" s="88"/>
      <c r="H15" s="88"/>
      <c r="I15" s="88"/>
      <c r="J15" s="90">
        <f t="shared" si="0"/>
        <v>0</v>
      </c>
      <c r="K15" s="89"/>
      <c r="L15" s="267"/>
      <c r="M15" s="268"/>
      <c r="N15" s="268"/>
      <c r="O15" s="268"/>
      <c r="P15" s="268"/>
      <c r="Q15" s="268"/>
      <c r="R15" s="268"/>
      <c r="S15" s="268"/>
      <c r="T15" s="268"/>
      <c r="U15" s="268"/>
      <c r="V15" s="268"/>
      <c r="W15" s="268"/>
      <c r="X15" s="268"/>
      <c r="Y15" s="268"/>
      <c r="Z15" s="268"/>
      <c r="AA15" s="268"/>
      <c r="AB15" s="268"/>
      <c r="AC15" s="268"/>
      <c r="AD15" s="268"/>
      <c r="AE15" s="268"/>
      <c r="AF15" s="268"/>
      <c r="AG15" s="268"/>
      <c r="AH15" s="268"/>
      <c r="AI15" s="269"/>
      <c r="AJ15" s="270"/>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5" priority="1" stopIfTrue="1" operator="between">
      <formula>1</formula>
      <formula>2</formula>
    </cfRule>
    <cfRule type="cellIs" dxfId="4" priority="2" stopIfTrue="1" operator="between">
      <formula>3</formula>
      <formula>4</formula>
    </cfRule>
    <cfRule type="cellIs" dxfId="3"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3.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4.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1</vt:i4>
      </vt:variant>
    </vt:vector>
  </HeadingPairs>
  <TitlesOfParts>
    <vt:vector size="52" baseType="lpstr">
      <vt:lpstr>Design Book Title</vt:lpstr>
      <vt:lpstr>Requirements Set</vt:lpstr>
      <vt:lpstr>Rationalised Req PW</vt:lpstr>
      <vt:lpstr>Required Functionality</vt:lpstr>
      <vt:lpstr>Concept</vt:lpstr>
      <vt:lpstr>Design QFD 1</vt:lpstr>
      <vt:lpstr>Design QFD 1 (2)</vt:lpstr>
      <vt:lpstr>Function Means Analysis</vt:lpstr>
      <vt:lpstr>Funtional Metrics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2018-11-14T17:20:29Z</cp:lastPrinted>
  <dcterms:created xsi:type="dcterms:W3CDTF">2007-10-19T10:49:23Z</dcterms:created>
  <dcterms:modified xsi:type="dcterms:W3CDTF">2023-07-12T14:57:09Z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