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G:\Shared drives\UWTSD Module Boxes (HE Electrical)\Module Boxes 2024\SGEL6000 Ind Proj\"/>
    </mc:Choice>
  </mc:AlternateContent>
  <xr:revisionPtr revIDLastSave="0" documentId="13_ncr:1_{28F4F0BA-AE87-4F30-AF7B-0ED9CCEFEF67}" xr6:coauthVersionLast="47" xr6:coauthVersionMax="47" xr10:uidLastSave="{00000000-0000-0000-0000-000000000000}"/>
  <bookViews>
    <workbookView xWindow="19500" yWindow="240" windowWidth="18165" windowHeight="155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g8YZ+a69KLloUCyeVo2XkSOTHdTaAipBF/LLnO/GXsA="/>
    </ext>
  </extLst>
</workbook>
</file>

<file path=xl/calcChain.xml><?xml version="1.0" encoding="utf-8"?>
<calcChain xmlns="http://schemas.openxmlformats.org/spreadsheetml/2006/main">
  <c r="F15" i="1" l="1"/>
  <c r="E15" i="1"/>
  <c r="D15" i="1"/>
  <c r="C15" i="1"/>
  <c r="B15" i="1"/>
  <c r="F14" i="1"/>
  <c r="E14" i="1"/>
  <c r="D14" i="1"/>
  <c r="C14" i="1"/>
  <c r="B14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<sst xmlns="http://schemas.openxmlformats.org/spreadsheetml/2006/main" count="34" uniqueCount="27">
  <si>
    <t>Module Results and Analysis Sheet</t>
  </si>
  <si>
    <t>Module Code</t>
  </si>
  <si>
    <t>SGEL6000
Independent Project</t>
  </si>
  <si>
    <t>Credits</t>
  </si>
  <si>
    <t>mark</t>
  </si>
  <si>
    <t>grade</t>
  </si>
  <si>
    <t>1909365 - Matthew Davies</t>
  </si>
  <si>
    <t>2:1</t>
  </si>
  <si>
    <t>1102216 - Sean Parry</t>
  </si>
  <si>
    <t>2:2</t>
  </si>
  <si>
    <t>1909752 - Jordan Rees</t>
  </si>
  <si>
    <t>1909751 - Alex Williams</t>
  </si>
  <si>
    <t>1451789 - Joshua Jordan Williams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</si>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</sst>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theme="1"/>
      <name val="Calibri"/>
      <scheme val="minor"/>
    </font>
    <font>
      <sz val="20"/>
      <color theme="1"/>
      <name val="Calibri"/>
    </font>
    <font>
      <sz val="14"/>
      <color theme="1"/>
      <name val="Calibri"/>
    </font>
    <font>
      <sz val="11"/>
      <name val="Calibri"/>
    </font>
    <font>
      <sz val="12"/>
      <color theme="1"/>
      <name val="Calibri"/>
    </font>
    <font>
      <b/>
      <sz val="14"/>
      <color rgb="FFFF0000"/>
      <name val="Calibri"/>
    </font>
    <font>
      <b/>
      <sz val="14"/>
      <color theme="1"/>
      <name val="Calibri"/>
    </font>
    <font>
      <sz val="11"/>
      <color theme="1"/>
      <name val="Calibri"/>
    </font>
    <font>
      <sz val="14"/>
      <color theme="1"/>
      <name val="Noto Sans Symbols"/>
    </font>
    <font>
      <b/>
      <sz val="11"/>
      <color theme="1"/>
      <name val="Calibri"/>
    </font>
    <font>
      <b/>
      <sz val="11"/>
      <color rgb="FFFF0000"/>
      <name val="Calibri"/>
    </font>
    <font>
      <b/>
      <sz val="11"/>
      <color rgb="FF00B050"/>
      <name val="Calibri"/>
    </font>
    <font>
      <b/>
      <sz val="11"/>
      <color rgb="FF0070C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5DFEC"/>
        <bgColor rgb="FFE5DFEC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4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0" fontId="4" fillId="3" borderId="15" xfId="0" applyFont="1" applyFill="1" applyBorder="1"/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49" fontId="7" fillId="0" borderId="0" xfId="0" applyNumberFormat="1" applyFont="1" applyAlignment="1">
      <alignment vertical="center" wrapText="1"/>
    </xf>
    <xf numFmtId="0" fontId="4" fillId="3" borderId="22" xfId="0" applyFont="1" applyFill="1" applyBorder="1"/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4" fillId="0" borderId="29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4" fontId="2" fillId="2" borderId="30" xfId="0" applyNumberFormat="1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164" fontId="2" fillId="2" borderId="35" xfId="0" applyNumberFormat="1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164" fontId="2" fillId="0" borderId="37" xfId="0" applyNumberFormat="1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" fontId="2" fillId="4" borderId="27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right" vertical="center"/>
    </xf>
    <xf numFmtId="164" fontId="2" fillId="0" borderId="38" xfId="0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4" fontId="2" fillId="0" borderId="40" xfId="0" applyNumberFormat="1" applyFont="1" applyBorder="1" applyAlignment="1">
      <alignment horizontal="center" vertical="center"/>
    </xf>
    <xf numFmtId="164" fontId="2" fillId="4" borderId="41" xfId="0" applyNumberFormat="1" applyFont="1" applyFill="1" applyBorder="1" applyAlignment="1">
      <alignment horizontal="center" vertical="center"/>
    </xf>
    <xf numFmtId="0" fontId="2" fillId="0" borderId="42" xfId="0" applyFont="1" applyBorder="1" applyAlignment="1">
      <alignment horizontal="right" vertical="center"/>
    </xf>
    <xf numFmtId="0" fontId="8" fillId="0" borderId="20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7" fillId="4" borderId="4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7" fillId="0" borderId="0" xfId="0" applyFo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9" fillId="0" borderId="0" xfId="0" applyFont="1"/>
    <xf numFmtId="0" fontId="4" fillId="0" borderId="0" xfId="0" applyFont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1" fontId="2" fillId="2" borderId="20" xfId="0" applyNumberFormat="1" applyFont="1" applyFill="1" applyBorder="1" applyAlignment="1">
      <alignment horizontal="center" vertical="center"/>
    </xf>
    <xf numFmtId="1" fontId="2" fillId="2" borderId="1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139</xdr:row>
      <xdr:rowOff>0</xdr:rowOff>
    </xdr:from>
    <xdr:ext cx="126968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J10" sqref="J10"/>
    </sheetView>
  </sheetViews>
  <sheetFormatPr defaultColWidth="14.42578125" defaultRowHeight="15" customHeight="1"/>
  <cols>
    <col min="1" max="1" width="39.7109375" customWidth="1"/>
    <col min="2" max="4" width="9.28515625" customWidth="1"/>
    <col min="5" max="5" width="8.7109375" customWidth="1"/>
    <col min="6" max="6" width="10" customWidth="1"/>
    <col min="7" max="11" width="8.7109375" customWidth="1"/>
    <col min="12" max="12" width="23.42578125" customWidth="1"/>
    <col min="13" max="26" width="8.7109375" customWidth="1"/>
  </cols>
  <sheetData>
    <row r="1" spans="1:26" ht="26.25">
      <c r="A1" s="1" t="s">
        <v>0</v>
      </c>
    </row>
    <row r="2" spans="1:26" ht="18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8.25" customHeight="1">
      <c r="A3" s="3" t="s">
        <v>1</v>
      </c>
      <c r="B3" s="77" t="s">
        <v>2</v>
      </c>
      <c r="C3" s="78"/>
      <c r="D3" s="78"/>
      <c r="E3" s="78"/>
      <c r="F3" s="78"/>
      <c r="G3" s="79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>
      <c r="A4" s="4" t="s">
        <v>3</v>
      </c>
      <c r="B4" s="80">
        <v>40</v>
      </c>
      <c r="C4" s="81"/>
      <c r="D4" s="81"/>
      <c r="E4" s="81"/>
      <c r="F4" s="81"/>
      <c r="G4" s="8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>
      <c r="A5" s="5"/>
      <c r="B5" s="6">
        <v>30</v>
      </c>
      <c r="C5" s="7">
        <v>10</v>
      </c>
      <c r="D5" s="7">
        <v>50</v>
      </c>
      <c r="E5" s="8">
        <v>10</v>
      </c>
      <c r="F5" s="9" t="s">
        <v>4</v>
      </c>
      <c r="G5" s="10" t="s">
        <v>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9.5" customHeight="1">
      <c r="A6" s="11" t="s">
        <v>6</v>
      </c>
      <c r="B6" s="12">
        <v>68</v>
      </c>
      <c r="C6" s="13">
        <v>64</v>
      </c>
      <c r="D6" s="14">
        <v>70</v>
      </c>
      <c r="E6" s="15">
        <v>72</v>
      </c>
      <c r="F6" s="83">
        <f t="shared" ref="F6:F10" si="0">(C6*$C$5+B6*$B$5+E6*$E$5+D6*$D$5)/100</f>
        <v>69</v>
      </c>
      <c r="G6" s="16" t="s">
        <v>7</v>
      </c>
      <c r="H6" s="2"/>
      <c r="I6" s="2"/>
      <c r="J6" s="2"/>
      <c r="K6" s="2"/>
      <c r="L6" s="17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9.5" customHeight="1">
      <c r="A7" s="18" t="s">
        <v>8</v>
      </c>
      <c r="B7" s="19">
        <v>50</v>
      </c>
      <c r="C7" s="20">
        <v>70</v>
      </c>
      <c r="D7" s="21">
        <v>48</v>
      </c>
      <c r="E7" s="22">
        <v>46</v>
      </c>
      <c r="F7" s="84">
        <f t="shared" si="0"/>
        <v>50.6</v>
      </c>
      <c r="G7" s="23" t="s">
        <v>9</v>
      </c>
      <c r="H7" s="2"/>
      <c r="I7" s="2"/>
      <c r="J7" s="2"/>
      <c r="K7" s="2"/>
      <c r="L7" s="17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9.5" customHeight="1">
      <c r="A8" s="18" t="s">
        <v>10</v>
      </c>
      <c r="B8" s="19">
        <v>74</v>
      </c>
      <c r="C8" s="20">
        <v>66</v>
      </c>
      <c r="D8" s="21">
        <v>69</v>
      </c>
      <c r="E8" s="22">
        <v>75</v>
      </c>
      <c r="F8" s="84">
        <f t="shared" si="0"/>
        <v>70.8</v>
      </c>
      <c r="G8" s="23">
        <v>1</v>
      </c>
      <c r="H8" s="2"/>
      <c r="I8" s="2"/>
      <c r="J8" s="2"/>
      <c r="K8" s="2"/>
      <c r="L8" s="17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9.5" customHeight="1">
      <c r="A9" s="18" t="s">
        <v>11</v>
      </c>
      <c r="B9" s="12">
        <v>82</v>
      </c>
      <c r="C9" s="13">
        <v>65</v>
      </c>
      <c r="D9" s="14">
        <v>70</v>
      </c>
      <c r="E9" s="15">
        <v>73</v>
      </c>
      <c r="F9" s="84">
        <f t="shared" si="0"/>
        <v>73.400000000000006</v>
      </c>
      <c r="G9" s="24">
        <v>1</v>
      </c>
      <c r="H9" s="2"/>
      <c r="I9" s="2"/>
      <c r="J9" s="2"/>
      <c r="K9" s="2"/>
      <c r="L9" s="17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>
      <c r="A10" s="25" t="s">
        <v>12</v>
      </c>
      <c r="B10" s="12">
        <v>79</v>
      </c>
      <c r="C10" s="13">
        <v>71</v>
      </c>
      <c r="D10" s="14">
        <v>73</v>
      </c>
      <c r="E10" s="15">
        <v>75</v>
      </c>
      <c r="F10" s="84">
        <f t="shared" si="0"/>
        <v>74.8</v>
      </c>
      <c r="G10" s="24">
        <v>1</v>
      </c>
      <c r="H10" s="2"/>
      <c r="I10" s="2"/>
      <c r="J10" s="2"/>
      <c r="K10" s="2"/>
      <c r="L10" s="17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9.5" customHeight="1">
      <c r="A11" s="26"/>
      <c r="B11" s="27"/>
      <c r="C11" s="28"/>
      <c r="D11" s="29"/>
      <c r="E11" s="30"/>
      <c r="F11" s="31"/>
      <c r="G11" s="24"/>
      <c r="H11" s="2"/>
      <c r="I11" s="2"/>
      <c r="J11" s="2"/>
      <c r="K11" s="2"/>
      <c r="L11" s="1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9.5" customHeight="1">
      <c r="A12" s="26"/>
      <c r="B12" s="32"/>
      <c r="C12" s="33"/>
      <c r="D12" s="34"/>
      <c r="E12" s="35"/>
      <c r="F12" s="31"/>
      <c r="G12" s="23"/>
      <c r="H12" s="2"/>
      <c r="I12" s="2"/>
      <c r="J12" s="2"/>
      <c r="K12" s="2"/>
      <c r="L12" s="17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9.5" customHeight="1">
      <c r="A13" s="36"/>
      <c r="B13" s="37"/>
      <c r="C13" s="38"/>
      <c r="D13" s="39"/>
      <c r="E13" s="40"/>
      <c r="F13" s="41"/>
      <c r="G13" s="42"/>
      <c r="H13" s="2"/>
      <c r="I13" s="2"/>
      <c r="J13" s="2"/>
      <c r="K13" s="2"/>
      <c r="L13" s="17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>
      <c r="A14" s="4" t="s">
        <v>13</v>
      </c>
      <c r="B14" s="43">
        <f>AVERAGE(C6:C13)</f>
        <v>67.2</v>
      </c>
      <c r="C14" s="44">
        <f t="shared" ref="C14:D14" si="1">AVERAGE(B6:B13)</f>
        <v>70.599999999999994</v>
      </c>
      <c r="D14" s="44">
        <f t="shared" si="1"/>
        <v>67.2</v>
      </c>
      <c r="E14" s="44">
        <f t="shared" ref="E14:F14" si="2">AVERAGE(E6:E13)</f>
        <v>68.2</v>
      </c>
      <c r="F14" s="45">
        <f t="shared" si="2"/>
        <v>67.72</v>
      </c>
      <c r="G14" s="46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.75">
      <c r="A15" s="47" t="s">
        <v>14</v>
      </c>
      <c r="B15" s="48">
        <f>STDEV(C6:C13)</f>
        <v>3.1144823004794873</v>
      </c>
      <c r="C15" s="49">
        <f t="shared" ref="C15:D15" si="3">STDEV(B6:B13)</f>
        <v>12.680693987317893</v>
      </c>
      <c r="D15" s="49">
        <f t="shared" si="3"/>
        <v>3.1144823004794873</v>
      </c>
      <c r="E15" s="49">
        <f t="shared" ref="E15:F15" si="4">STDEV(E6:E13)</f>
        <v>12.477980605851245</v>
      </c>
      <c r="F15" s="50">
        <f t="shared" si="4"/>
        <v>9.8311749043540999</v>
      </c>
      <c r="G15" s="5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>
      <c r="A16" s="52" t="s">
        <v>15</v>
      </c>
      <c r="B16" s="53" t="s">
        <v>16</v>
      </c>
      <c r="C16" s="54" t="s">
        <v>16</v>
      </c>
      <c r="D16" s="54"/>
      <c r="E16" s="55"/>
      <c r="F16" s="56"/>
      <c r="G16" s="5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.75">
      <c r="A17" s="58" t="s">
        <v>17</v>
      </c>
      <c r="B17" s="59"/>
      <c r="C17" s="60"/>
      <c r="D17" s="61" t="s">
        <v>16</v>
      </c>
      <c r="E17" s="62" t="s">
        <v>16</v>
      </c>
      <c r="F17" s="63"/>
      <c r="G17" s="64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75">
      <c r="A18" s="47" t="s">
        <v>18</v>
      </c>
      <c r="B18" s="65" t="s">
        <v>16</v>
      </c>
      <c r="C18" s="66" t="s">
        <v>16</v>
      </c>
      <c r="D18" s="66" t="s">
        <v>16</v>
      </c>
      <c r="E18" s="67" t="s">
        <v>16</v>
      </c>
      <c r="F18" s="68"/>
      <c r="G18" s="69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1" spans="1:26" ht="15.75" customHeight="1">
      <c r="A21" s="70" t="s">
        <v>19</v>
      </c>
    </row>
    <row r="22" spans="1:26" ht="15.75" customHeight="1">
      <c r="A22" s="71" t="s">
        <v>20</v>
      </c>
      <c r="B22" s="72" t="s">
        <v>21</v>
      </c>
    </row>
    <row r="23" spans="1:26" ht="15.75" customHeight="1">
      <c r="A23" s="73" t="s">
        <v>22</v>
      </c>
      <c r="B23" s="72" t="s">
        <v>23</v>
      </c>
    </row>
    <row r="24" spans="1:26" ht="15.75" customHeight="1">
      <c r="A24" s="74" t="s">
        <v>24</v>
      </c>
      <c r="B24" s="72" t="s">
        <v>25</v>
      </c>
    </row>
    <row r="25" spans="1:26" ht="15.75" customHeight="1"/>
    <row r="26" spans="1:26" ht="15.75" customHeight="1">
      <c r="A26" s="75" t="s">
        <v>26</v>
      </c>
    </row>
    <row r="27" spans="1:26" ht="15.75" customHeight="1">
      <c r="A27" s="76"/>
    </row>
    <row r="28" spans="1:26" ht="15.75" customHeight="1"/>
    <row r="29" spans="1:26" ht="15.75" customHeight="1"/>
    <row r="30" spans="1:26" ht="15.75" customHeight="1"/>
    <row r="31" spans="1:26" ht="15.75" customHeight="1"/>
    <row r="32" spans="1:2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3:G3"/>
    <mergeCell ref="B4:G4"/>
  </mergeCells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Mike Hall</cp:lastModifiedBy>
  <dcterms:created xsi:type="dcterms:W3CDTF">2015-05-19T16:03:29Z</dcterms:created>
  <dcterms:modified xsi:type="dcterms:W3CDTF">2024-05-23T06:16:15Z</dcterms:modified>
</cp:coreProperties>
</file>