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louis\OneDrive\Desktop\"/>
    </mc:Choice>
  </mc:AlternateContent>
  <xr:revisionPtr revIDLastSave="0" documentId="8_{436389B5-14B2-4D6C-85F9-DD1388AC080E}" xr6:coauthVersionLast="47" xr6:coauthVersionMax="47" xr10:uidLastSave="{00000000-0000-0000-0000-000000000000}"/>
  <bookViews>
    <workbookView xWindow="-96" yWindow="-96" windowWidth="20928" windowHeight="13152" tabRatio="848" activeTab="7"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<sst xmlns="http://schemas.openxmlformats.org/spreadsheetml/2006/main" count="296" uniqueCount="186">
  <si>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</si>
  <si>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</si>
  <si>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</si>
  <si>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</si>
  <si>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</si>
  <si>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</si>
  <si>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</si>
  <si>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</si>
  <si>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</si>
  <si>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</si>
  <si>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</si>
  <si>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</si>
  <si>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</si>
  <si>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</si>
  <si>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</si>
  <si>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</si>
  <si>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</si>
  <si>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</si>
  <si>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</si>
  <si>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</si>
  <si>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</si>
  <si>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</si>
  <si>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</si>
  <si>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</si>
  <si>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</si>
  <si>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</si>
  <si>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</si>
  <si>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</si>
  <si>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</si>
  <si>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</si>
  <si>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</si>
  <si>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</si>
  <si>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</si>
  <si>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</si>
  <si>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</si>
  <si>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</si>
  <si>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</si>
  <si>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</si>
  <si>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</si>
  <si>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</si>
  <si>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</si>
  <si>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</si>
  <si>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</si>
  <si>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</si>
  <si>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</si>
  <si>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</si>
  <si>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</si>
  <si>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</si>
  <si>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</si>
  <si>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</si>
  <si>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</si>
  <si>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</si>
  <si>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</si>
  <si>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</si>
  <si>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</si>
  <si>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</si>
  <si>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</si>
  <si>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</si>
  <si>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</si>
  <si>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</si>
  <si>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</si>
  <si>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</si>
  <si>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</si>
  <si>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</si>
  <si>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</si>
  <si>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</si>
  <si>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</si>
  <si>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</si>
  <si>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</si>
  <si>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</si>
  <si>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</si>
  <si>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</si>
  <si>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</si>
  <si>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</si>
  <si>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</si>
  <si>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</si>
  <si>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</si>
  <si>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</si>
  <si>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</si>
  <si>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</si>
  <si>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</si>
  <si>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</si>
  <si>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</si>
  <si>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</si>
  <si>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</si>
  <si>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</si>
  <si>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</si>
  <si>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</si>
  <si>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</si>
  <si>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</si>
  <si>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</si>
  <si>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</si>
  <si>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</si>
  <si>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</si>
  <si>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</si>
  <si>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</si>
  <si>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</si>
  <si>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</si>
  <si>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</si>
  <si>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</si>
  <si>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</si>
  <si>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</si>
  <si>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</si>
  <si>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</si>
  <si>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</si>
  <si>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</si>
  <si>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</si>
  <si>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</si>
  <si>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</si>
  <si>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</si>
  <si>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</si>
  <si>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</si>
  <si>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</si>
  <si>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</si>
  <si>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</si>
  <si>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</si>
  <si>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</si>
  <si>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</si>
  <si>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</si>
  <si>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</si>
  <si>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</si>
  <si>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</si>
  <si>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</si>
  <si>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</si>
  <si>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</si>
  <si>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</si>
  <si>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</si>
  <si>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</si>
  <si>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</si>
  <si>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</si>
  <si>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</si>
  <si>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</si>
  <si>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</si>
  <si>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</si>
  <si>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</si>
  <si>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</si>
  <si>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</si>
  <si>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</si>
  <si>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3.01, 3.01</t>
  </si>
  <si>
    <t>0.7854*(13GH*0.1)*(13GH*0.1)*82.7*4 = 1601cc          0.7854*bore(cm)*bore(cm)*stroke(cm)*number of cylinders</t>
  </si>
  <si>
    <t xml:space="preserve">To find the torque setting autodata or the manafactures tech sheet must be used. The components that needed torquing with their torques are; Cylinder head (15nm,30nm,90 degrees), Main Bearings (45nm), Big End bearings (7nm), oil pump (9nm), Sump bolts (20nm), Sump drain bolt (37nm), Crankshaft Pulley (40nm, 90 degrees), Camshaft gear (60nm), Camshaft carrier (7nm,45 degrees), Rocker cover (3nm,10nm), inlet manifold ( 18nm), spark plugs (15nm), knock sensor (20nm), </t>
  </si>
  <si>
    <t>It is possible to find wear in numerous places, such as bearings, cylinder piston face and crown, as well as checking for excess metal in the oil and oil filter. Scoreing on the cylinder walls may mean a lack of lubrication as well as dirty or cheap oil and the presense of debris in the cylinder, glazing could mean that the engine is running too cold or it was not properly broken in from new, excessive wear could indicate piston blowby or an issue with the piston rings. Damage to the bearings comes in the form of scoring, flattening, or chunks missing. These are caused by oil starvation or poor lubrication, detonation before the ideal ignition time. Bearing failure can cause catastrophic engine damage. damage with the piston and its rings can be caused by overheating, detonation, and poor oiling, ring failure can lead to blowby, oil burning and power loss. Metal shavings found in the oil or oil filter indicate general engine wear, possible bearing, or cam wear. wear can also be found in the top of the engine in places such as the spark plugs, valves, and on the camshaft lobes. on the camshaft pitting flattening and uneven wear can be found this can be evidence of lack of oilor excessive valve spring pressure. Damage on the valves indicates incorrect valve clearence incorrect timing, poor combustion or overheating. Sparkplugs can have fouling present, this indicates incorrect air-fuel ratios.</t>
  </si>
  <si>
    <t>1.6 Zetec se</t>
  </si>
  <si>
    <t>115.00mm</t>
  </si>
  <si>
    <t>0.2mm</t>
  </si>
  <si>
    <t xml:space="preserve">Louis Dunstan </t>
  </si>
  <si>
    <t>Thursday 11-1 3rd oct - 31st</t>
  </si>
  <si>
    <t>IQ021A</t>
  </si>
  <si>
    <t>David Cooper, Adrian Dix</t>
  </si>
  <si>
    <t>Steel boots, Safety glasses, long sleeves, hair tied back, jewlery removed</t>
  </si>
  <si>
    <t xml:space="preserve">When using the height guage ensure it has been zeroed off on a clean flat surface, when standing up the matrial use an engineering block to ensure straightness, measure multiple times to gain an accurate reading. When using vernier calipers on the lathe material, ensure it is correctly over the center of the diameter as well as that it is perpendicular to get an accurate figure. when using a file to de-bur the edges ensure that the material is correctly positioned in a vice, using long sweeping motions along the surface. another time hand tools were used was when drilling the holes in the Mill Activity, to ensure accuracy first it was measured using the height guage and scoring along the surface to find the intersect, it was the hit with a center punch, to do this accuratly it needs one solid hit, it was then placed on the pillar drill where a pilot hole was drilled in the exact location of the centerpunch and then followed through with the finishing diameter drill bit. </t>
  </si>
  <si>
    <t>Louis Dunstan</t>
  </si>
  <si>
    <t xml:space="preserve">An engineering workshop can be a dangerous environment. When entering the workshop, a few procedures must be followed. Eye protection must be worn in the workshop whenever any equipment that requires it is in use, this includes anyone in the vicinity of the work being done. Protective clothing, such as dust covers or overalls, must be worn, along with steel-toe cap footwear. All students must behave in a mature and sensible manner. No food or drink is to be consumed in the workshop. </t>
  </si>
  <si>
    <t>To ensure top quality of the workpiece it is essential to adobt certain practices, for example, when moving the tool across the material it should be done in a controlled manner, keeping the feed rate stable throughout the duration of the movement. When taking measurements it is essential to maximise accuracy, especially when small tolerances are involved. The use of coolant when cutting can help keep temperatures down which consequently improve the overall finish on the material.</t>
  </si>
  <si>
    <t>Loose clothing must not be worn in close proximity of either the mill or the lathe, this is to stop material getting caught in the fast spinning parts and injuring the wearer. Jewlery and hooded top pull cords are particually hazardous. All body parts must be kept away from all moving parts to reduce the chance of injury. When entering the workshop it is essential to be made aware of any or all emergency stop devices, in the event of an accident it could be lifesaving to know where the nearest one is. The machines cannot be leant on due to the risk of turning the machine on. Swarf is hot when first removed as well as being very sharp so care should be taken when handling. when using machines care should be taken to ensure that the tools and workpiece are securely fastened to reduce the risk of injury.</t>
  </si>
  <si>
    <t>Mill, Lathe, Pillar Drill, Drill, Impact Wrench, Belt Sander, Torque Wrench, Height Guage, Vernier Calipers, Micrometer, Rule, Feeler Blades, Auto-Data, File, Spanners, Ratchet, Breaker Bar</t>
  </si>
  <si>
    <t>Barry</t>
  </si>
  <si>
    <t>Adrian Dix</t>
  </si>
  <si>
    <t>Paul Davies</t>
  </si>
  <si>
    <t xml:space="preserve">Care must be taken when dismantling the engine to not strip the bolts or round off the tops. Wearing steel boots is essential as there is an increased risk of items falling as well as the engine itself falling over due to being unbalanced. Gloves may be needed if dealing with a used engine in which oil is present to protect the skin. Barrier cream may also be used. </t>
  </si>
  <si>
    <t>PLA- Polylactic Acid</t>
  </si>
  <si>
    <t>Solidworks, SolidCAM or G-code</t>
  </si>
  <si>
    <t>Advanced Manufacturing is where standard machines have been taken over by electronically controlled and programmed machines, such as CNC machines.  It also includes the implementation of digitally devised models such as CAD and CAM</t>
  </si>
  <si>
    <t>Fibre like materials such as carbon, glass, metals, polymers and ceramics</t>
  </si>
  <si>
    <t>To make components out of fiberglass follow these steps; First prepare the mold by cleaning it thoughly and applying a chemical release agent. Cut the fiberglass fabric into the shapes required to fit the mold, and arrange them in the correct order of use. After mixing the resin apply a thin layer on the inside of the mould and place the first layer on top. It is important that each layer of fiberglass is propoery saturated with resin to avoid trapping small air bubbles, this is called wetting out. Continue layering resin and fiberglass until the desired thickness and strength are achived. Once complete,, leave to cure overnight, types of resin and ambient temperature have an effect on curing time. After curing, excess material can be trimmed away, and the surface can be sanded to create a smooth finish.</t>
  </si>
  <si>
    <t>Skin and eye irritation; fiberglass fibers can get lodged in skin and cause a rash or itch, washing can remove the majority of fibers. Respiratory irritation; fiberglass dust irritates the nose throat and airways, causing coughing, sneezing and throat soreness.</t>
  </si>
  <si>
    <t xml:space="preserve"> Protective clothing such as long sleeved tops and trousers, saftey goggles, and face masks. Using a ventilation device can also help reduce the risk of irritation. Ensuring that the component is cured in a controlled environment. Ensure the mold is thoughly cleaned.</t>
  </si>
  <si>
    <t>9.5 inch/s</t>
  </si>
  <si>
    <t>2 inch/s</t>
  </si>
  <si>
    <r>
      <t>Kt=T/</t>
    </r>
    <r>
      <rPr>
        <sz val="11"/>
        <color theme="1"/>
        <rFont val="Aptos Narrow"/>
        <family val="2"/>
      </rPr>
      <t>θ</t>
    </r>
  </si>
  <si>
    <r>
      <t xml:space="preserve">KT= Torsional Stiffness (Nm/rad) .   T= Applied Torque (Nm).     </t>
    </r>
    <r>
      <rPr>
        <sz val="11"/>
        <color theme="1"/>
        <rFont val="Aptos Narrow"/>
        <family val="2"/>
      </rPr>
      <t>θ</t>
    </r>
    <r>
      <rPr>
        <sz val="11"/>
        <color theme="1"/>
        <rFont val="Calibri"/>
        <family val="2"/>
        <scheme val="minor"/>
      </rPr>
      <t>= Resulting Angular Displacement (rad)</t>
    </r>
  </si>
  <si>
    <t>Health and Saftey at work act 1974, Management of Health and Safety at Work Regulations 1999, Provision and Use of Work Equipment Regulations 1998, COSSH 2002, PPE at work Regulations 1992, Control of Noise at Work Regulations 2005, Control of Vibrations at Work Regulations 2005, Manual Handling Regulations 1992, Hazardous waste 2005</t>
  </si>
  <si>
    <t>180lbs</t>
  </si>
  <si>
    <t>55lbs</t>
  </si>
  <si>
    <t>25lbs</t>
  </si>
  <si>
    <t>95lbs</t>
  </si>
  <si>
    <t xml:space="preserve">Auto Clave, CNC Mill, Mill, Lathe, 3d printers, laser cutter, water jet cutter, </t>
  </si>
  <si>
    <t>6130 Ns/m</t>
  </si>
  <si>
    <t>1909 Ns/m</t>
  </si>
  <si>
    <t>3890 Ns/m</t>
  </si>
  <si>
    <t>961 Ns/m</t>
  </si>
  <si>
    <t>All health and saftey procedures were explained thoughrly and followed.  The sessions were laid out well and were informative. I observed that there are certain things that should be avoided such as lening on machinery, and ignoring all ppe signs.</t>
  </si>
  <si>
    <t xml:space="preserve">CPD refers to the ongoing prosess of constantly improving skills, learning and gaining real world knowledge through your career. This includes attending training courses, self learning, workshops and seminars. CPD is important for engineers to stay uptodate with new technologies, rules, and new methodology. it ensures technical competance is maintained, as well as quality standards and saftey regulations. it also enhances career prospects and improves credibility. </t>
  </si>
  <si>
    <t>Guest Lecture - Pitlane Development.  5/3/25 002IQ 1pm</t>
  </si>
  <si>
    <t>from this event I have learnt the key networking methods, such as volunteering, linkedin. I have also learnt the best places to form an application, dependant on if I desire a full time job or just weekend casual work. In this guest lecture key soft skills were also mentioned, here he higlighted skills such as; inquizitive nature, prioritisation, ability to work around unsociable time frames, willingness to travel, all of which are essential for a job in motorsport.</t>
  </si>
  <si>
    <t>Design it on cad,export into a .stl filer, create a g code using a software, upload g code and start printing, clean the print and trim off any ecsess and then combine pieces if its an assembly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</si>
</sst>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50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0" fillId="0" borderId="16" xfId="0" applyBorder="1" applyAlignment="1">
      <alignment horizontal="center" wrapText="1"/>
    </xf>
    <xf numFmtId="0" fontId="0" fillId="0" borderId="0" xfId="0" applyAlignment="1">
      <alignment horizontal="center" wrapText="1"/>
    </xf>
    <xf numFmtId="0" fontId="0" fillId="0" borderId="18" xfId="0" applyBorder="1" applyAlignment="1">
      <alignment horizontal="center" wrapText="1"/>
    </xf>
    <xf numFmtId="0" fontId="0" fillId="0" borderId="19" xfId="0"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7" fillId="0" borderId="16" xfId="0" applyFont="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11" fillId="0" borderId="61" xfId="0" applyFont="1" applyBorder="1" applyAlignment="1">
      <alignment horizontal="center" wrapText="1"/>
    </xf>
    <xf numFmtId="0" fontId="11" fillId="0" borderId="25" xfId="0" applyFont="1" applyBorder="1" applyAlignment="1">
      <alignment horizontal="center" wrapText="1"/>
    </xf>
    <xf numFmtId="0" fontId="11" fillId="0" borderId="26" xfId="0" applyFont="1" applyBorder="1" applyAlignment="1">
      <alignment horizontal="center" wrapText="1"/>
    </xf>
    <xf numFmtId="0" fontId="11" fillId="0" borderId="72" xfId="0" applyFont="1" applyBorder="1" applyAlignment="1">
      <alignment horizontal="center" wrapText="1"/>
    </xf>
    <xf numFmtId="0" fontId="11" fillId="0" borderId="29" xfId="0" applyFont="1" applyBorder="1" applyAlignment="1">
      <alignment horizontal="center" wrapText="1"/>
    </xf>
    <xf numFmtId="0" fontId="11" fillId="0" borderId="30" xfId="0" applyFont="1" applyBorder="1" applyAlignment="1">
      <alignment horizontal="center" wrapText="1"/>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72" xfId="0" applyBorder="1" applyAlignment="1">
      <alignment horizontal="center" wrapText="1"/>
    </xf>
    <xf numFmtId="0" fontId="0" fillId="0" borderId="73" xfId="0" applyBorder="1" applyAlignment="1">
      <alignment horizontal="center" wrapText="1"/>
    </xf>
    <xf numFmtId="0" fontId="9" fillId="0" borderId="59" xfId="0" applyFont="1" applyFill="1" applyBorder="1" applyAlignment="1">
      <alignment horizontal="center"/>
    </xf>
    <xf numFmtId="0" fontId="9" fillId="0" borderId="50" xfId="0" applyFont="1" applyFill="1" applyBorder="1" applyAlignment="1">
      <alignment horizontal="center"/>
    </xf>
    <xf numFmtId="0" fontId="9" fillId="0" borderId="66" xfId="0" applyFont="1" applyFill="1" applyBorder="1" applyAlignment="1">
      <alignment horizontal="center"/>
    </xf>
    <xf numFmtId="0" fontId="0" fillId="0" borderId="62" xfId="0" applyBorder="1" applyAlignment="1">
      <alignment horizontal="center" wrapText="1"/>
    </xf>
    <xf numFmtId="0" fontId="0" fillId="0" borderId="47" xfId="0" applyBorder="1" applyAlignment="1">
      <alignment horizontal="center" wrapText="1"/>
    </xf>
    <xf numFmtId="0" fontId="0" fillId="0" borderId="13"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15"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0" xfId="0" applyFill="1" applyAlignment="1">
      <alignment horizontal="center" vertical="center" wrapText="1"/>
    </xf>
    <xf numFmtId="0" fontId="0" fillId="0" borderId="17"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20" xfId="0" applyFill="1" applyBorder="1" applyAlignment="1">
      <alignment horizontal="center" vertical="center" wrapText="1"/>
    </xf>
    <xf numFmtId="0" fontId="0" fillId="0" borderId="30" xfId="0" applyBorder="1" applyAlignment="1">
      <alignment horizontal="center" wrapText="1"/>
    </xf>
    <xf numFmtId="0" fontId="0" fillId="0" borderId="38" xfId="0" applyBorder="1" applyAlignment="1">
      <alignment horizontal="center" wrapText="1"/>
    </xf>
    <xf numFmtId="0" fontId="0" fillId="0" borderId="72" xfId="0" applyFill="1" applyBorder="1" applyAlignment="1">
      <alignment horizontal="center" vertical="center" wrapText="1"/>
    </xf>
    <xf numFmtId="0" fontId="0" fillId="0" borderId="29" xfId="0" applyFill="1" applyBorder="1" applyAlignment="1">
      <alignment horizontal="center" vertical="center" wrapText="1"/>
    </xf>
    <xf numFmtId="0" fontId="0" fillId="0" borderId="30"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59" zoomScaleNormal="94" workbookViewId="0">
      <selection activeCell="Q8" sqref="Q8:AE34"/>
    </sheetView>
  </sheetViews>
  <sheetFormatPr defaultColWidth="8.83984375" defaultRowHeight="14.4" x14ac:dyDescent="0.55000000000000004"/>
  <sheetData>
    <row r="1" spans="1:31" x14ac:dyDescent="0.55000000000000004">
      <c r="A1" s="57" t="s">
        <v>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x14ac:dyDescent="0.55000000000000004">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4.7" thickBot="1" x14ac:dyDescent="0.6">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23.1" x14ac:dyDescent="0.55000000000000004">
      <c r="A4" s="85" t="s">
        <v>1</v>
      </c>
      <c r="B4" s="86"/>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7"/>
    </row>
    <row r="5" spans="1:31" ht="23.4" thickBot="1" x14ac:dyDescent="0.6">
      <c r="A5" s="88" t="s">
        <v>2</v>
      </c>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c r="AD5" s="89"/>
      <c r="AE5" s="90"/>
    </row>
    <row r="6" spans="1:31" ht="14.7" thickBot="1" x14ac:dyDescent="0.6">
      <c r="A6" s="59" t="s">
        <v>3</v>
      </c>
      <c r="B6" s="59"/>
      <c r="C6" s="59"/>
      <c r="D6" s="59"/>
      <c r="E6" s="61" t="s">
        <v>151</v>
      </c>
      <c r="F6" s="61"/>
      <c r="G6" s="61"/>
      <c r="H6" s="61"/>
      <c r="I6" s="59" t="s">
        <v>4</v>
      </c>
      <c r="J6" s="59"/>
      <c r="K6" s="59"/>
      <c r="L6" s="59"/>
      <c r="M6" s="59"/>
      <c r="N6" s="59"/>
      <c r="O6" s="59"/>
      <c r="P6" s="59"/>
      <c r="Q6" s="63" t="s">
        <v>5</v>
      </c>
      <c r="R6" s="64"/>
      <c r="S6" s="64"/>
      <c r="T6" s="64"/>
      <c r="U6" s="64"/>
      <c r="V6" s="64"/>
      <c r="W6" s="64"/>
      <c r="X6" s="64"/>
      <c r="Y6" s="64"/>
      <c r="Z6" s="64"/>
      <c r="AA6" s="64"/>
      <c r="AB6" s="64"/>
      <c r="AC6" s="64"/>
      <c r="AD6" s="64"/>
      <c r="AE6" s="65"/>
    </row>
    <row r="7" spans="1:31" ht="15" thickTop="1" thickBot="1" x14ac:dyDescent="0.6">
      <c r="A7" s="60"/>
      <c r="B7" s="60"/>
      <c r="C7" s="60"/>
      <c r="D7" s="60"/>
      <c r="E7" s="62"/>
      <c r="F7" s="62"/>
      <c r="G7" s="62"/>
      <c r="H7" s="62"/>
      <c r="I7" s="60"/>
      <c r="J7" s="60"/>
      <c r="K7" s="60"/>
      <c r="L7" s="60"/>
      <c r="M7" s="60"/>
      <c r="N7" s="60"/>
      <c r="O7" s="60"/>
      <c r="P7" s="60"/>
      <c r="Q7" s="66"/>
      <c r="R7" s="67"/>
      <c r="S7" s="67"/>
      <c r="T7" s="67"/>
      <c r="U7" s="67"/>
      <c r="V7" s="67"/>
      <c r="W7" s="67"/>
      <c r="X7" s="67"/>
      <c r="Y7" s="67"/>
      <c r="Z7" s="67"/>
      <c r="AA7" s="67"/>
      <c r="AB7" s="67"/>
      <c r="AC7" s="67"/>
      <c r="AD7" s="67"/>
      <c r="AE7" s="68"/>
    </row>
    <row r="8" spans="1:31" ht="15" thickTop="1" thickBot="1" x14ac:dyDescent="0.6">
      <c r="A8" s="69" t="s">
        <v>6</v>
      </c>
      <c r="B8" s="70"/>
      <c r="C8" s="70"/>
      <c r="D8" s="71"/>
      <c r="E8" s="62" t="s">
        <v>156</v>
      </c>
      <c r="F8" s="62"/>
      <c r="G8" s="62"/>
      <c r="H8" s="62"/>
      <c r="I8" s="83" t="s">
        <v>171</v>
      </c>
      <c r="J8" s="83"/>
      <c r="K8" s="83"/>
      <c r="L8" s="83"/>
      <c r="M8" s="83"/>
      <c r="N8" s="83"/>
      <c r="O8" s="83"/>
      <c r="P8" s="83"/>
      <c r="Q8" s="72" t="s">
        <v>152</v>
      </c>
      <c r="R8" s="73"/>
      <c r="S8" s="73"/>
      <c r="T8" s="73"/>
      <c r="U8" s="73"/>
      <c r="V8" s="73"/>
      <c r="W8" s="73"/>
      <c r="X8" s="73"/>
      <c r="Y8" s="73"/>
      <c r="Z8" s="73"/>
      <c r="AA8" s="73"/>
      <c r="AB8" s="73"/>
      <c r="AC8" s="73"/>
      <c r="AD8" s="73"/>
      <c r="AE8" s="79"/>
    </row>
    <row r="9" spans="1:31" ht="15" thickTop="1" thickBot="1" x14ac:dyDescent="0.6">
      <c r="A9" s="80"/>
      <c r="B9" s="81"/>
      <c r="C9" s="81"/>
      <c r="D9" s="82"/>
      <c r="E9" s="62"/>
      <c r="F9" s="62"/>
      <c r="G9" s="62"/>
      <c r="H9" s="62"/>
      <c r="I9" s="83"/>
      <c r="J9" s="83"/>
      <c r="K9" s="83"/>
      <c r="L9" s="83"/>
      <c r="M9" s="83"/>
      <c r="N9" s="83"/>
      <c r="O9" s="83"/>
      <c r="P9" s="83"/>
      <c r="Q9" s="72"/>
      <c r="R9" s="73"/>
      <c r="S9" s="73"/>
      <c r="T9" s="73"/>
      <c r="U9" s="73"/>
      <c r="V9" s="73"/>
      <c r="W9" s="73"/>
      <c r="X9" s="73"/>
      <c r="Y9" s="73"/>
      <c r="Z9" s="73"/>
      <c r="AA9" s="73"/>
      <c r="AB9" s="73"/>
      <c r="AC9" s="73"/>
      <c r="AD9" s="73"/>
      <c r="AE9" s="79"/>
    </row>
    <row r="10" spans="1:31" ht="15" thickTop="1" thickBot="1" x14ac:dyDescent="0.6">
      <c r="A10" s="80"/>
      <c r="B10" s="81"/>
      <c r="C10" s="81"/>
      <c r="D10" s="82"/>
      <c r="E10" s="62" t="s">
        <v>157</v>
      </c>
      <c r="F10" s="62"/>
      <c r="G10" s="62"/>
      <c r="H10" s="62"/>
      <c r="I10" s="83"/>
      <c r="J10" s="83"/>
      <c r="K10" s="83"/>
      <c r="L10" s="83"/>
      <c r="M10" s="83"/>
      <c r="N10" s="83"/>
      <c r="O10" s="83"/>
      <c r="P10" s="83"/>
      <c r="Q10" s="72"/>
      <c r="R10" s="73"/>
      <c r="S10" s="73"/>
      <c r="T10" s="73"/>
      <c r="U10" s="73"/>
      <c r="V10" s="73"/>
      <c r="W10" s="73"/>
      <c r="X10" s="73"/>
      <c r="Y10" s="73"/>
      <c r="Z10" s="73"/>
      <c r="AA10" s="73"/>
      <c r="AB10" s="73"/>
      <c r="AC10" s="73"/>
      <c r="AD10" s="73"/>
      <c r="AE10" s="79"/>
    </row>
    <row r="11" spans="1:31" ht="15" thickTop="1" thickBot="1" x14ac:dyDescent="0.6">
      <c r="A11" s="80"/>
      <c r="B11" s="81"/>
      <c r="C11" s="81"/>
      <c r="D11" s="82"/>
      <c r="E11" s="62"/>
      <c r="F11" s="62"/>
      <c r="G11" s="62"/>
      <c r="H11" s="62"/>
      <c r="I11" s="83"/>
      <c r="J11" s="83"/>
      <c r="K11" s="83"/>
      <c r="L11" s="83"/>
      <c r="M11" s="83"/>
      <c r="N11" s="83"/>
      <c r="O11" s="83"/>
      <c r="P11" s="83"/>
      <c r="Q11" s="72"/>
      <c r="R11" s="73"/>
      <c r="S11" s="73"/>
      <c r="T11" s="73"/>
      <c r="U11" s="73"/>
      <c r="V11" s="73"/>
      <c r="W11" s="73"/>
      <c r="X11" s="73"/>
      <c r="Y11" s="73"/>
      <c r="Z11" s="73"/>
      <c r="AA11" s="73"/>
      <c r="AB11" s="73"/>
      <c r="AC11" s="73"/>
      <c r="AD11" s="73"/>
      <c r="AE11" s="79"/>
    </row>
    <row r="12" spans="1:31" ht="15" thickTop="1" thickBot="1" x14ac:dyDescent="0.6">
      <c r="A12" s="80"/>
      <c r="B12" s="81"/>
      <c r="C12" s="81"/>
      <c r="D12" s="82"/>
      <c r="E12" s="62" t="s">
        <v>158</v>
      </c>
      <c r="F12" s="62"/>
      <c r="G12" s="62"/>
      <c r="H12" s="62"/>
      <c r="I12" s="83"/>
      <c r="J12" s="83"/>
      <c r="K12" s="83"/>
      <c r="L12" s="83"/>
      <c r="M12" s="83"/>
      <c r="N12" s="83"/>
      <c r="O12" s="83"/>
      <c r="P12" s="83"/>
      <c r="Q12" s="72"/>
      <c r="R12" s="73"/>
      <c r="S12" s="73"/>
      <c r="T12" s="73"/>
      <c r="U12" s="73"/>
      <c r="V12" s="73"/>
      <c r="W12" s="73"/>
      <c r="X12" s="73"/>
      <c r="Y12" s="73"/>
      <c r="Z12" s="73"/>
      <c r="AA12" s="73"/>
      <c r="AB12" s="73"/>
      <c r="AC12" s="73"/>
      <c r="AD12" s="73"/>
      <c r="AE12" s="79"/>
    </row>
    <row r="13" spans="1:31" ht="15" thickTop="1" thickBot="1" x14ac:dyDescent="0.6">
      <c r="A13" s="63"/>
      <c r="B13" s="64"/>
      <c r="C13" s="64"/>
      <c r="D13" s="65"/>
      <c r="E13" s="62"/>
      <c r="F13" s="62"/>
      <c r="G13" s="62"/>
      <c r="H13" s="62"/>
      <c r="I13" s="83"/>
      <c r="J13" s="83"/>
      <c r="K13" s="83"/>
      <c r="L13" s="83"/>
      <c r="M13" s="83"/>
      <c r="N13" s="83"/>
      <c r="O13" s="83"/>
      <c r="P13" s="83"/>
      <c r="Q13" s="72"/>
      <c r="R13" s="73"/>
      <c r="S13" s="73"/>
      <c r="T13" s="73"/>
      <c r="U13" s="73"/>
      <c r="V13" s="73"/>
      <c r="W13" s="73"/>
      <c r="X13" s="73"/>
      <c r="Y13" s="73"/>
      <c r="Z13" s="73"/>
      <c r="AA13" s="73"/>
      <c r="AB13" s="73"/>
      <c r="AC13" s="73"/>
      <c r="AD13" s="73"/>
      <c r="AE13" s="79"/>
    </row>
    <row r="14" spans="1:31" ht="15" thickTop="1" thickBot="1" x14ac:dyDescent="0.6">
      <c r="A14" s="66" t="s">
        <v>7</v>
      </c>
      <c r="B14" s="67"/>
      <c r="C14" s="67"/>
      <c r="D14" s="67"/>
      <c r="E14" s="67"/>
      <c r="F14" s="67"/>
      <c r="G14" s="67"/>
      <c r="H14" s="67"/>
      <c r="I14" s="67"/>
      <c r="J14" s="67"/>
      <c r="K14" s="67"/>
      <c r="L14" s="67"/>
      <c r="M14" s="67"/>
      <c r="N14" s="67"/>
      <c r="O14" s="67"/>
      <c r="P14" s="68"/>
      <c r="Q14" s="72"/>
      <c r="R14" s="73"/>
      <c r="S14" s="73"/>
      <c r="T14" s="73"/>
      <c r="U14" s="73"/>
      <c r="V14" s="73"/>
      <c r="W14" s="73"/>
      <c r="X14" s="73"/>
      <c r="Y14" s="73"/>
      <c r="Z14" s="73"/>
      <c r="AA14" s="73"/>
      <c r="AB14" s="73"/>
      <c r="AC14" s="73"/>
      <c r="AD14" s="73"/>
      <c r="AE14" s="79"/>
    </row>
    <row r="15" spans="1:31" ht="15" thickTop="1" thickBot="1" x14ac:dyDescent="0.6">
      <c r="A15" s="66"/>
      <c r="B15" s="67"/>
      <c r="C15" s="67"/>
      <c r="D15" s="67"/>
      <c r="E15" s="67"/>
      <c r="F15" s="67"/>
      <c r="G15" s="67"/>
      <c r="H15" s="67"/>
      <c r="I15" s="67"/>
      <c r="J15" s="67"/>
      <c r="K15" s="67"/>
      <c r="L15" s="67"/>
      <c r="M15" s="67"/>
      <c r="N15" s="67"/>
      <c r="O15" s="67"/>
      <c r="P15" s="68"/>
      <c r="Q15" s="72"/>
      <c r="R15" s="73"/>
      <c r="S15" s="73"/>
      <c r="T15" s="73"/>
      <c r="U15" s="73"/>
      <c r="V15" s="73"/>
      <c r="W15" s="73"/>
      <c r="X15" s="73"/>
      <c r="Y15" s="73"/>
      <c r="Z15" s="73"/>
      <c r="AA15" s="73"/>
      <c r="AB15" s="73"/>
      <c r="AC15" s="73"/>
      <c r="AD15" s="73"/>
      <c r="AE15" s="79"/>
    </row>
    <row r="16" spans="1:31" ht="15" thickTop="1" thickBot="1" x14ac:dyDescent="0.6">
      <c r="A16" s="72" t="s">
        <v>154</v>
      </c>
      <c r="B16" s="73"/>
      <c r="C16" s="73"/>
      <c r="D16" s="73"/>
      <c r="E16" s="73"/>
      <c r="F16" s="73"/>
      <c r="G16" s="73"/>
      <c r="H16" s="73"/>
      <c r="I16" s="73"/>
      <c r="J16" s="73"/>
      <c r="K16" s="73"/>
      <c r="L16" s="73"/>
      <c r="M16" s="73"/>
      <c r="N16" s="73"/>
      <c r="O16" s="73"/>
      <c r="P16" s="79"/>
      <c r="Q16" s="72"/>
      <c r="R16" s="73"/>
      <c r="S16" s="73"/>
      <c r="T16" s="73"/>
      <c r="U16" s="73"/>
      <c r="V16" s="73"/>
      <c r="W16" s="73"/>
      <c r="X16" s="73"/>
      <c r="Y16" s="73"/>
      <c r="Z16" s="73"/>
      <c r="AA16" s="73"/>
      <c r="AB16" s="73"/>
      <c r="AC16" s="73"/>
      <c r="AD16" s="73"/>
      <c r="AE16" s="79"/>
    </row>
    <row r="17" spans="1:31" ht="15" thickTop="1" thickBot="1" x14ac:dyDescent="0.6">
      <c r="A17" s="72"/>
      <c r="B17" s="73"/>
      <c r="C17" s="73"/>
      <c r="D17" s="73"/>
      <c r="E17" s="73"/>
      <c r="F17" s="73"/>
      <c r="G17" s="73"/>
      <c r="H17" s="73"/>
      <c r="I17" s="73"/>
      <c r="J17" s="73"/>
      <c r="K17" s="73"/>
      <c r="L17" s="73"/>
      <c r="M17" s="73"/>
      <c r="N17" s="73"/>
      <c r="O17" s="73"/>
      <c r="P17" s="79"/>
      <c r="Q17" s="72"/>
      <c r="R17" s="73"/>
      <c r="S17" s="73"/>
      <c r="T17" s="73"/>
      <c r="U17" s="73"/>
      <c r="V17" s="73"/>
      <c r="W17" s="73"/>
      <c r="X17" s="73"/>
      <c r="Y17" s="73"/>
      <c r="Z17" s="73"/>
      <c r="AA17" s="73"/>
      <c r="AB17" s="73"/>
      <c r="AC17" s="73"/>
      <c r="AD17" s="73"/>
      <c r="AE17" s="79"/>
    </row>
    <row r="18" spans="1:31" ht="15" thickTop="1" thickBot="1" x14ac:dyDescent="0.6">
      <c r="A18" s="72"/>
      <c r="B18" s="73"/>
      <c r="C18" s="73"/>
      <c r="D18" s="73"/>
      <c r="E18" s="73"/>
      <c r="F18" s="73"/>
      <c r="G18" s="73"/>
      <c r="H18" s="73"/>
      <c r="I18" s="73"/>
      <c r="J18" s="73"/>
      <c r="K18" s="73"/>
      <c r="L18" s="73"/>
      <c r="M18" s="73"/>
      <c r="N18" s="73"/>
      <c r="O18" s="73"/>
      <c r="P18" s="79"/>
      <c r="Q18" s="72"/>
      <c r="R18" s="73"/>
      <c r="S18" s="73"/>
      <c r="T18" s="73"/>
      <c r="U18" s="73"/>
      <c r="V18" s="73"/>
      <c r="W18" s="73"/>
      <c r="X18" s="73"/>
      <c r="Y18" s="73"/>
      <c r="Z18" s="73"/>
      <c r="AA18" s="73"/>
      <c r="AB18" s="73"/>
      <c r="AC18" s="73"/>
      <c r="AD18" s="73"/>
      <c r="AE18" s="79"/>
    </row>
    <row r="19" spans="1:31" ht="15" thickTop="1" thickBot="1" x14ac:dyDescent="0.6">
      <c r="A19" s="72"/>
      <c r="B19" s="73"/>
      <c r="C19" s="73"/>
      <c r="D19" s="73"/>
      <c r="E19" s="73"/>
      <c r="F19" s="73"/>
      <c r="G19" s="73"/>
      <c r="H19" s="73"/>
      <c r="I19" s="73"/>
      <c r="J19" s="73"/>
      <c r="K19" s="73"/>
      <c r="L19" s="73"/>
      <c r="M19" s="73"/>
      <c r="N19" s="73"/>
      <c r="O19" s="73"/>
      <c r="P19" s="79"/>
      <c r="Q19" s="72"/>
      <c r="R19" s="73"/>
      <c r="S19" s="73"/>
      <c r="T19" s="73"/>
      <c r="U19" s="73"/>
      <c r="V19" s="73"/>
      <c r="W19" s="73"/>
      <c r="X19" s="73"/>
      <c r="Y19" s="73"/>
      <c r="Z19" s="73"/>
      <c r="AA19" s="73"/>
      <c r="AB19" s="73"/>
      <c r="AC19" s="73"/>
      <c r="AD19" s="73"/>
      <c r="AE19" s="79"/>
    </row>
    <row r="20" spans="1:31" ht="15" thickTop="1" thickBot="1" x14ac:dyDescent="0.6">
      <c r="A20" s="72"/>
      <c r="B20" s="73"/>
      <c r="C20" s="73"/>
      <c r="D20" s="73"/>
      <c r="E20" s="73"/>
      <c r="F20" s="73"/>
      <c r="G20" s="73"/>
      <c r="H20" s="73"/>
      <c r="I20" s="73"/>
      <c r="J20" s="73"/>
      <c r="K20" s="73"/>
      <c r="L20" s="73"/>
      <c r="M20" s="73"/>
      <c r="N20" s="73"/>
      <c r="O20" s="73"/>
      <c r="P20" s="79"/>
      <c r="Q20" s="72"/>
      <c r="R20" s="73"/>
      <c r="S20" s="73"/>
      <c r="T20" s="73"/>
      <c r="U20" s="73"/>
      <c r="V20" s="73"/>
      <c r="W20" s="73"/>
      <c r="X20" s="73"/>
      <c r="Y20" s="73"/>
      <c r="Z20" s="73"/>
      <c r="AA20" s="73"/>
      <c r="AB20" s="73"/>
      <c r="AC20" s="73"/>
      <c r="AD20" s="73"/>
      <c r="AE20" s="79"/>
    </row>
    <row r="21" spans="1:31" ht="15" thickTop="1" thickBot="1" x14ac:dyDescent="0.6">
      <c r="A21" s="72"/>
      <c r="B21" s="73"/>
      <c r="C21" s="73"/>
      <c r="D21" s="73"/>
      <c r="E21" s="73"/>
      <c r="F21" s="73"/>
      <c r="G21" s="73"/>
      <c r="H21" s="73"/>
      <c r="I21" s="73"/>
      <c r="J21" s="73"/>
      <c r="K21" s="73"/>
      <c r="L21" s="73"/>
      <c r="M21" s="73"/>
      <c r="N21" s="73"/>
      <c r="O21" s="73"/>
      <c r="P21" s="79"/>
      <c r="Q21" s="72"/>
      <c r="R21" s="73"/>
      <c r="S21" s="73"/>
      <c r="T21" s="73"/>
      <c r="U21" s="73"/>
      <c r="V21" s="73"/>
      <c r="W21" s="73"/>
      <c r="X21" s="73"/>
      <c r="Y21" s="73"/>
      <c r="Z21" s="73"/>
      <c r="AA21" s="73"/>
      <c r="AB21" s="73"/>
      <c r="AC21" s="73"/>
      <c r="AD21" s="73"/>
      <c r="AE21" s="79"/>
    </row>
    <row r="22" spans="1:31" ht="15" thickTop="1" thickBot="1" x14ac:dyDescent="0.6">
      <c r="A22" s="72"/>
      <c r="B22" s="73"/>
      <c r="C22" s="73"/>
      <c r="D22" s="73"/>
      <c r="E22" s="73"/>
      <c r="F22" s="73"/>
      <c r="G22" s="73"/>
      <c r="H22" s="73"/>
      <c r="I22" s="73"/>
      <c r="J22" s="73"/>
      <c r="K22" s="73"/>
      <c r="L22" s="73"/>
      <c r="M22" s="73"/>
      <c r="N22" s="73"/>
      <c r="O22" s="73"/>
      <c r="P22" s="79"/>
      <c r="Q22" s="72"/>
      <c r="R22" s="73"/>
      <c r="S22" s="73"/>
      <c r="T22" s="73"/>
      <c r="U22" s="73"/>
      <c r="V22" s="73"/>
      <c r="W22" s="73"/>
      <c r="X22" s="73"/>
      <c r="Y22" s="73"/>
      <c r="Z22" s="73"/>
      <c r="AA22" s="73"/>
      <c r="AB22" s="73"/>
      <c r="AC22" s="73"/>
      <c r="AD22" s="73"/>
      <c r="AE22" s="79"/>
    </row>
    <row r="23" spans="1:31" ht="15" thickTop="1" thickBot="1" x14ac:dyDescent="0.6">
      <c r="A23" s="72"/>
      <c r="B23" s="73"/>
      <c r="C23" s="73"/>
      <c r="D23" s="73"/>
      <c r="E23" s="73"/>
      <c r="F23" s="73"/>
      <c r="G23" s="73"/>
      <c r="H23" s="73"/>
      <c r="I23" s="73"/>
      <c r="J23" s="73"/>
      <c r="K23" s="73"/>
      <c r="L23" s="73"/>
      <c r="M23" s="73"/>
      <c r="N23" s="73"/>
      <c r="O23" s="73"/>
      <c r="P23" s="79"/>
      <c r="Q23" s="72"/>
      <c r="R23" s="73"/>
      <c r="S23" s="73"/>
      <c r="T23" s="73"/>
      <c r="U23" s="73"/>
      <c r="V23" s="73"/>
      <c r="W23" s="73"/>
      <c r="X23" s="73"/>
      <c r="Y23" s="73"/>
      <c r="Z23" s="73"/>
      <c r="AA23" s="73"/>
      <c r="AB23" s="73"/>
      <c r="AC23" s="73"/>
      <c r="AD23" s="73"/>
      <c r="AE23" s="79"/>
    </row>
    <row r="24" spans="1:31" ht="15" thickTop="1" thickBot="1" x14ac:dyDescent="0.6">
      <c r="A24" s="72"/>
      <c r="B24" s="73"/>
      <c r="C24" s="73"/>
      <c r="D24" s="73"/>
      <c r="E24" s="73"/>
      <c r="F24" s="73"/>
      <c r="G24" s="73"/>
      <c r="H24" s="73"/>
      <c r="I24" s="73"/>
      <c r="J24" s="73"/>
      <c r="K24" s="73"/>
      <c r="L24" s="73"/>
      <c r="M24" s="73"/>
      <c r="N24" s="73"/>
      <c r="O24" s="73"/>
      <c r="P24" s="79"/>
      <c r="Q24" s="72"/>
      <c r="R24" s="73"/>
      <c r="S24" s="73"/>
      <c r="T24" s="73"/>
      <c r="U24" s="73"/>
      <c r="V24" s="73"/>
      <c r="W24" s="73"/>
      <c r="X24" s="73"/>
      <c r="Y24" s="73"/>
      <c r="Z24" s="73"/>
      <c r="AA24" s="73"/>
      <c r="AB24" s="73"/>
      <c r="AC24" s="73"/>
      <c r="AD24" s="73"/>
      <c r="AE24" s="79"/>
    </row>
    <row r="25" spans="1:31" ht="15" thickTop="1" thickBot="1" x14ac:dyDescent="0.6">
      <c r="A25" s="72"/>
      <c r="B25" s="73"/>
      <c r="C25" s="73"/>
      <c r="D25" s="73"/>
      <c r="E25" s="73"/>
      <c r="F25" s="73"/>
      <c r="G25" s="73"/>
      <c r="H25" s="73"/>
      <c r="I25" s="73"/>
      <c r="J25" s="73"/>
      <c r="K25" s="73"/>
      <c r="L25" s="73"/>
      <c r="M25" s="73"/>
      <c r="N25" s="73"/>
      <c r="O25" s="73"/>
      <c r="P25" s="79"/>
      <c r="Q25" s="72"/>
      <c r="R25" s="73"/>
      <c r="S25" s="73"/>
      <c r="T25" s="73"/>
      <c r="U25" s="73"/>
      <c r="V25" s="73"/>
      <c r="W25" s="73"/>
      <c r="X25" s="73"/>
      <c r="Y25" s="73"/>
      <c r="Z25" s="73"/>
      <c r="AA25" s="73"/>
      <c r="AB25" s="73"/>
      <c r="AC25" s="73"/>
      <c r="AD25" s="73"/>
      <c r="AE25" s="79"/>
    </row>
    <row r="26" spans="1:31" ht="15" thickTop="1" thickBot="1" x14ac:dyDescent="0.6">
      <c r="A26" s="66" t="s">
        <v>8</v>
      </c>
      <c r="B26" s="67"/>
      <c r="C26" s="67"/>
      <c r="D26" s="67"/>
      <c r="E26" s="67"/>
      <c r="F26" s="67"/>
      <c r="G26" s="67"/>
      <c r="H26" s="67"/>
      <c r="I26" s="67"/>
      <c r="J26" s="67"/>
      <c r="K26" s="67"/>
      <c r="L26" s="67"/>
      <c r="M26" s="67"/>
      <c r="N26" s="67"/>
      <c r="O26" s="67"/>
      <c r="P26" s="68"/>
      <c r="Q26" s="72"/>
      <c r="R26" s="73"/>
      <c r="S26" s="73"/>
      <c r="T26" s="73"/>
      <c r="U26" s="73"/>
      <c r="V26" s="73"/>
      <c r="W26" s="73"/>
      <c r="X26" s="73"/>
      <c r="Y26" s="73"/>
      <c r="Z26" s="73"/>
      <c r="AA26" s="73"/>
      <c r="AB26" s="73"/>
      <c r="AC26" s="73"/>
      <c r="AD26" s="73"/>
      <c r="AE26" s="79"/>
    </row>
    <row r="27" spans="1:31" ht="15" thickTop="1" thickBot="1" x14ac:dyDescent="0.6">
      <c r="A27" s="66"/>
      <c r="B27" s="67"/>
      <c r="C27" s="67"/>
      <c r="D27" s="67"/>
      <c r="E27" s="67"/>
      <c r="F27" s="67"/>
      <c r="G27" s="67"/>
      <c r="H27" s="67"/>
      <c r="I27" s="67"/>
      <c r="J27" s="67"/>
      <c r="K27" s="67"/>
      <c r="L27" s="67"/>
      <c r="M27" s="67"/>
      <c r="N27" s="67"/>
      <c r="O27" s="67"/>
      <c r="P27" s="68"/>
      <c r="Q27" s="72"/>
      <c r="R27" s="73"/>
      <c r="S27" s="73"/>
      <c r="T27" s="73"/>
      <c r="U27" s="73"/>
      <c r="V27" s="73"/>
      <c r="W27" s="73"/>
      <c r="X27" s="73"/>
      <c r="Y27" s="73"/>
      <c r="Z27" s="73"/>
      <c r="AA27" s="73"/>
      <c r="AB27" s="73"/>
      <c r="AC27" s="73"/>
      <c r="AD27" s="73"/>
      <c r="AE27" s="79"/>
    </row>
    <row r="28" spans="1:31" ht="15" thickTop="1" thickBot="1" x14ac:dyDescent="0.6">
      <c r="A28" s="72" t="s">
        <v>159</v>
      </c>
      <c r="B28" s="73"/>
      <c r="C28" s="73"/>
      <c r="D28" s="73"/>
      <c r="E28" s="73"/>
      <c r="F28" s="73"/>
      <c r="G28" s="73"/>
      <c r="H28" s="73"/>
      <c r="I28" s="73"/>
      <c r="J28" s="73"/>
      <c r="K28" s="73"/>
      <c r="L28" s="73"/>
      <c r="M28" s="73"/>
      <c r="N28" s="73"/>
      <c r="O28" s="73"/>
      <c r="P28" s="79"/>
      <c r="Q28" s="72"/>
      <c r="R28" s="73"/>
      <c r="S28" s="73"/>
      <c r="T28" s="73"/>
      <c r="U28" s="73"/>
      <c r="V28" s="73"/>
      <c r="W28" s="73"/>
      <c r="X28" s="73"/>
      <c r="Y28" s="73"/>
      <c r="Z28" s="73"/>
      <c r="AA28" s="73"/>
      <c r="AB28" s="73"/>
      <c r="AC28" s="73"/>
      <c r="AD28" s="73"/>
      <c r="AE28" s="79"/>
    </row>
    <row r="29" spans="1:31" ht="15" thickTop="1" thickBot="1" x14ac:dyDescent="0.6">
      <c r="A29" s="72"/>
      <c r="B29" s="73"/>
      <c r="C29" s="73"/>
      <c r="D29" s="73"/>
      <c r="E29" s="73"/>
      <c r="F29" s="73"/>
      <c r="G29" s="73"/>
      <c r="H29" s="73"/>
      <c r="I29" s="73"/>
      <c r="J29" s="73"/>
      <c r="K29" s="73"/>
      <c r="L29" s="73"/>
      <c r="M29" s="73"/>
      <c r="N29" s="73"/>
      <c r="O29" s="73"/>
      <c r="P29" s="79"/>
      <c r="Q29" s="72"/>
      <c r="R29" s="73"/>
      <c r="S29" s="73"/>
      <c r="T29" s="73"/>
      <c r="U29" s="73"/>
      <c r="V29" s="73"/>
      <c r="W29" s="73"/>
      <c r="X29" s="73"/>
      <c r="Y29" s="73"/>
      <c r="Z29" s="73"/>
      <c r="AA29" s="73"/>
      <c r="AB29" s="73"/>
      <c r="AC29" s="73"/>
      <c r="AD29" s="73"/>
      <c r="AE29" s="79"/>
    </row>
    <row r="30" spans="1:31" ht="15" thickTop="1" thickBot="1" x14ac:dyDescent="0.6">
      <c r="A30" s="72"/>
      <c r="B30" s="73"/>
      <c r="C30" s="73"/>
      <c r="D30" s="73"/>
      <c r="E30" s="73"/>
      <c r="F30" s="73"/>
      <c r="G30" s="73"/>
      <c r="H30" s="73"/>
      <c r="I30" s="73"/>
      <c r="J30" s="73"/>
      <c r="K30" s="73"/>
      <c r="L30" s="73"/>
      <c r="M30" s="73"/>
      <c r="N30" s="73"/>
      <c r="O30" s="73"/>
      <c r="P30" s="79"/>
      <c r="Q30" s="72"/>
      <c r="R30" s="73"/>
      <c r="S30" s="73"/>
      <c r="T30" s="73"/>
      <c r="U30" s="73"/>
      <c r="V30" s="73"/>
      <c r="W30" s="73"/>
      <c r="X30" s="73"/>
      <c r="Y30" s="73"/>
      <c r="Z30" s="73"/>
      <c r="AA30" s="73"/>
      <c r="AB30" s="73"/>
      <c r="AC30" s="73"/>
      <c r="AD30" s="73"/>
      <c r="AE30" s="79"/>
    </row>
    <row r="31" spans="1:31" ht="15" thickTop="1" thickBot="1" x14ac:dyDescent="0.6">
      <c r="A31" s="72"/>
      <c r="B31" s="73"/>
      <c r="C31" s="73"/>
      <c r="D31" s="73"/>
      <c r="E31" s="73"/>
      <c r="F31" s="73"/>
      <c r="G31" s="73"/>
      <c r="H31" s="73"/>
      <c r="I31" s="73"/>
      <c r="J31" s="73"/>
      <c r="K31" s="73"/>
      <c r="L31" s="73"/>
      <c r="M31" s="73"/>
      <c r="N31" s="73"/>
      <c r="O31" s="73"/>
      <c r="P31" s="79"/>
      <c r="Q31" s="72"/>
      <c r="R31" s="73"/>
      <c r="S31" s="73"/>
      <c r="T31" s="73"/>
      <c r="U31" s="73"/>
      <c r="V31" s="73"/>
      <c r="W31" s="73"/>
      <c r="X31" s="73"/>
      <c r="Y31" s="73"/>
      <c r="Z31" s="73"/>
      <c r="AA31" s="73"/>
      <c r="AB31" s="73"/>
      <c r="AC31" s="73"/>
      <c r="AD31" s="73"/>
      <c r="AE31" s="79"/>
    </row>
    <row r="32" spans="1:31" ht="15" thickTop="1" thickBot="1" x14ac:dyDescent="0.6">
      <c r="A32" s="72"/>
      <c r="B32" s="73"/>
      <c r="C32" s="73"/>
      <c r="D32" s="73"/>
      <c r="E32" s="73"/>
      <c r="F32" s="73"/>
      <c r="G32" s="73"/>
      <c r="H32" s="73"/>
      <c r="I32" s="73"/>
      <c r="J32" s="73"/>
      <c r="K32" s="73"/>
      <c r="L32" s="73"/>
      <c r="M32" s="73"/>
      <c r="N32" s="73"/>
      <c r="O32" s="73"/>
      <c r="P32" s="79"/>
      <c r="Q32" s="72"/>
      <c r="R32" s="73"/>
      <c r="S32" s="73"/>
      <c r="T32" s="73"/>
      <c r="U32" s="73"/>
      <c r="V32" s="73"/>
      <c r="W32" s="73"/>
      <c r="X32" s="73"/>
      <c r="Y32" s="73"/>
      <c r="Z32" s="73"/>
      <c r="AA32" s="73"/>
      <c r="AB32" s="73"/>
      <c r="AC32" s="73"/>
      <c r="AD32" s="73"/>
      <c r="AE32" s="79"/>
    </row>
    <row r="33" spans="1:31" ht="15" thickTop="1" thickBot="1" x14ac:dyDescent="0.6">
      <c r="A33" s="72"/>
      <c r="B33" s="73"/>
      <c r="C33" s="73"/>
      <c r="D33" s="73"/>
      <c r="E33" s="73"/>
      <c r="F33" s="73"/>
      <c r="G33" s="73"/>
      <c r="H33" s="73"/>
      <c r="I33" s="73"/>
      <c r="J33" s="73"/>
      <c r="K33" s="73"/>
      <c r="L33" s="73"/>
      <c r="M33" s="73"/>
      <c r="N33" s="73"/>
      <c r="O33" s="73"/>
      <c r="P33" s="79"/>
      <c r="Q33" s="72"/>
      <c r="R33" s="73"/>
      <c r="S33" s="73"/>
      <c r="T33" s="73"/>
      <c r="U33" s="73"/>
      <c r="V33" s="73"/>
      <c r="W33" s="73"/>
      <c r="X33" s="73"/>
      <c r="Y33" s="73"/>
      <c r="Z33" s="73"/>
      <c r="AA33" s="73"/>
      <c r="AB33" s="73"/>
      <c r="AC33" s="73"/>
      <c r="AD33" s="73"/>
      <c r="AE33" s="79"/>
    </row>
    <row r="34" spans="1:31" ht="15" thickTop="1" thickBot="1" x14ac:dyDescent="0.6">
      <c r="A34" s="72"/>
      <c r="B34" s="73"/>
      <c r="C34" s="73"/>
      <c r="D34" s="73"/>
      <c r="E34" s="73"/>
      <c r="F34" s="73"/>
      <c r="G34" s="73"/>
      <c r="H34" s="73"/>
      <c r="I34" s="73"/>
      <c r="J34" s="73"/>
      <c r="K34" s="73"/>
      <c r="L34" s="73"/>
      <c r="M34" s="73"/>
      <c r="N34" s="73"/>
      <c r="O34" s="73"/>
      <c r="P34" s="79"/>
      <c r="Q34" s="72"/>
      <c r="R34" s="73"/>
      <c r="S34" s="73"/>
      <c r="T34" s="73"/>
      <c r="U34" s="73"/>
      <c r="V34" s="73"/>
      <c r="W34" s="73"/>
      <c r="X34" s="73"/>
      <c r="Y34" s="73"/>
      <c r="Z34" s="73"/>
      <c r="AA34" s="73"/>
      <c r="AB34" s="73"/>
      <c r="AC34" s="73"/>
      <c r="AD34" s="73"/>
      <c r="AE34" s="79"/>
    </row>
    <row r="35" spans="1:31" ht="15" thickTop="1" thickBot="1" x14ac:dyDescent="0.6">
      <c r="A35" s="66" t="s">
        <v>9</v>
      </c>
      <c r="B35" s="67"/>
      <c r="C35" s="67"/>
      <c r="D35" s="67"/>
      <c r="E35" s="67"/>
      <c r="F35" s="67"/>
      <c r="G35" s="67"/>
      <c r="H35" s="67"/>
      <c r="I35" s="67"/>
      <c r="J35" s="67"/>
      <c r="K35" s="67"/>
      <c r="L35" s="67"/>
      <c r="M35" s="67"/>
      <c r="N35" s="67"/>
      <c r="O35" s="67"/>
      <c r="P35" s="68"/>
      <c r="Q35" s="66" t="s">
        <v>10</v>
      </c>
      <c r="R35" s="67"/>
      <c r="S35" s="67"/>
      <c r="T35" s="67"/>
      <c r="U35" s="67"/>
      <c r="V35" s="67"/>
      <c r="W35" s="67"/>
      <c r="X35" s="67"/>
      <c r="Y35" s="67"/>
      <c r="Z35" s="67"/>
      <c r="AA35" s="67"/>
      <c r="AB35" s="67"/>
      <c r="AC35" s="67"/>
      <c r="AD35" s="67"/>
      <c r="AE35" s="68"/>
    </row>
    <row r="36" spans="1:31" ht="15" thickTop="1" thickBot="1" x14ac:dyDescent="0.6">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ht="15" thickTop="1" thickBot="1" x14ac:dyDescent="0.6">
      <c r="A37" s="72" t="s">
        <v>155</v>
      </c>
      <c r="B37" s="73"/>
      <c r="C37" s="73"/>
      <c r="D37" s="73"/>
      <c r="E37" s="73"/>
      <c r="F37" s="73"/>
      <c r="G37" s="73"/>
      <c r="H37" s="73"/>
      <c r="I37" s="73"/>
      <c r="J37" s="73"/>
      <c r="K37" s="73"/>
      <c r="L37" s="73"/>
      <c r="M37" s="73"/>
      <c r="N37" s="73"/>
      <c r="O37" s="73"/>
      <c r="P37" s="73"/>
      <c r="Q37" s="493" t="s">
        <v>181</v>
      </c>
      <c r="R37" s="494"/>
      <c r="S37" s="494"/>
      <c r="T37" s="494"/>
      <c r="U37" s="494"/>
      <c r="V37" s="494"/>
      <c r="W37" s="494"/>
      <c r="X37" s="494"/>
      <c r="Y37" s="494"/>
      <c r="Z37" s="494"/>
      <c r="AA37" s="494"/>
      <c r="AB37" s="494"/>
      <c r="AC37" s="494"/>
      <c r="AD37" s="494"/>
      <c r="AE37" s="495"/>
    </row>
    <row r="38" spans="1:31" ht="15" thickTop="1" thickBot="1" x14ac:dyDescent="0.6">
      <c r="A38" s="72"/>
      <c r="B38" s="73"/>
      <c r="C38" s="73"/>
      <c r="D38" s="73"/>
      <c r="E38" s="73"/>
      <c r="F38" s="73"/>
      <c r="G38" s="73"/>
      <c r="H38" s="73"/>
      <c r="I38" s="73"/>
      <c r="J38" s="73"/>
      <c r="K38" s="73"/>
      <c r="L38" s="73"/>
      <c r="M38" s="73"/>
      <c r="N38" s="73"/>
      <c r="O38" s="73"/>
      <c r="P38" s="73"/>
      <c r="Q38" s="496"/>
      <c r="R38" s="497"/>
      <c r="S38" s="497"/>
      <c r="T38" s="497"/>
      <c r="U38" s="497"/>
      <c r="V38" s="497"/>
      <c r="W38" s="497"/>
      <c r="X38" s="497"/>
      <c r="Y38" s="497"/>
      <c r="Z38" s="497"/>
      <c r="AA38" s="497"/>
      <c r="AB38" s="497"/>
      <c r="AC38" s="497"/>
      <c r="AD38" s="497"/>
      <c r="AE38" s="498"/>
    </row>
    <row r="39" spans="1:31" ht="15" thickTop="1" thickBot="1" x14ac:dyDescent="0.6">
      <c r="A39" s="72"/>
      <c r="B39" s="73"/>
      <c r="C39" s="73"/>
      <c r="D39" s="73"/>
      <c r="E39" s="73"/>
      <c r="F39" s="73"/>
      <c r="G39" s="73"/>
      <c r="H39" s="73"/>
      <c r="I39" s="73"/>
      <c r="J39" s="73"/>
      <c r="K39" s="73"/>
      <c r="L39" s="73"/>
      <c r="M39" s="73"/>
      <c r="N39" s="73"/>
      <c r="O39" s="73"/>
      <c r="P39" s="73"/>
      <c r="Q39" s="496"/>
      <c r="R39" s="497"/>
      <c r="S39" s="497"/>
      <c r="T39" s="497"/>
      <c r="U39" s="497"/>
      <c r="V39" s="497"/>
      <c r="W39" s="497"/>
      <c r="X39" s="497"/>
      <c r="Y39" s="497"/>
      <c r="Z39" s="497"/>
      <c r="AA39" s="497"/>
      <c r="AB39" s="497"/>
      <c r="AC39" s="497"/>
      <c r="AD39" s="497"/>
      <c r="AE39" s="498"/>
    </row>
    <row r="40" spans="1:31" ht="15" thickTop="1" thickBot="1" x14ac:dyDescent="0.6">
      <c r="A40" s="72"/>
      <c r="B40" s="73"/>
      <c r="C40" s="73"/>
      <c r="D40" s="73"/>
      <c r="E40" s="73"/>
      <c r="F40" s="73"/>
      <c r="G40" s="73"/>
      <c r="H40" s="73"/>
      <c r="I40" s="73"/>
      <c r="J40" s="73"/>
      <c r="K40" s="73"/>
      <c r="L40" s="73"/>
      <c r="M40" s="73"/>
      <c r="N40" s="73"/>
      <c r="O40" s="73"/>
      <c r="P40" s="73"/>
      <c r="Q40" s="496"/>
      <c r="R40" s="497"/>
      <c r="S40" s="497"/>
      <c r="T40" s="497"/>
      <c r="U40" s="497"/>
      <c r="V40" s="497"/>
      <c r="W40" s="497"/>
      <c r="X40" s="497"/>
      <c r="Y40" s="497"/>
      <c r="Z40" s="497"/>
      <c r="AA40" s="497"/>
      <c r="AB40" s="497"/>
      <c r="AC40" s="497"/>
      <c r="AD40" s="497"/>
      <c r="AE40" s="498"/>
    </row>
    <row r="41" spans="1:31" ht="15" thickTop="1" thickBot="1" x14ac:dyDescent="0.6">
      <c r="A41" s="72"/>
      <c r="B41" s="73"/>
      <c r="C41" s="73"/>
      <c r="D41" s="73"/>
      <c r="E41" s="73"/>
      <c r="F41" s="73"/>
      <c r="G41" s="73"/>
      <c r="H41" s="73"/>
      <c r="I41" s="73"/>
      <c r="J41" s="73"/>
      <c r="K41" s="73"/>
      <c r="L41" s="73"/>
      <c r="M41" s="73"/>
      <c r="N41" s="73"/>
      <c r="O41" s="73"/>
      <c r="P41" s="73"/>
      <c r="Q41" s="496"/>
      <c r="R41" s="497"/>
      <c r="S41" s="497"/>
      <c r="T41" s="497"/>
      <c r="U41" s="497"/>
      <c r="V41" s="497"/>
      <c r="W41" s="497"/>
      <c r="X41" s="497"/>
      <c r="Y41" s="497"/>
      <c r="Z41" s="497"/>
      <c r="AA41" s="497"/>
      <c r="AB41" s="497"/>
      <c r="AC41" s="497"/>
      <c r="AD41" s="497"/>
      <c r="AE41" s="498"/>
    </row>
    <row r="42" spans="1:31" ht="15" thickTop="1" thickBot="1" x14ac:dyDescent="0.6">
      <c r="A42" s="72"/>
      <c r="B42" s="73"/>
      <c r="C42" s="73"/>
      <c r="D42" s="73"/>
      <c r="E42" s="73"/>
      <c r="F42" s="73"/>
      <c r="G42" s="73"/>
      <c r="H42" s="73"/>
      <c r="I42" s="73"/>
      <c r="J42" s="73"/>
      <c r="K42" s="73"/>
      <c r="L42" s="73"/>
      <c r="M42" s="73"/>
      <c r="N42" s="73"/>
      <c r="O42" s="73"/>
      <c r="P42" s="73"/>
      <c r="Q42" s="496"/>
      <c r="R42" s="497"/>
      <c r="S42" s="497"/>
      <c r="T42" s="497"/>
      <c r="U42" s="497"/>
      <c r="V42" s="497"/>
      <c r="W42" s="497"/>
      <c r="X42" s="497"/>
      <c r="Y42" s="497"/>
      <c r="Z42" s="497"/>
      <c r="AA42" s="497"/>
      <c r="AB42" s="497"/>
      <c r="AC42" s="497"/>
      <c r="AD42" s="497"/>
      <c r="AE42" s="498"/>
    </row>
    <row r="43" spans="1:31" ht="15" thickTop="1" thickBot="1" x14ac:dyDescent="0.6">
      <c r="A43" s="74"/>
      <c r="B43" s="75"/>
      <c r="C43" s="75"/>
      <c r="D43" s="75"/>
      <c r="E43" s="75"/>
      <c r="F43" s="75"/>
      <c r="G43" s="75"/>
      <c r="H43" s="75"/>
      <c r="I43" s="75"/>
      <c r="J43" s="75"/>
      <c r="K43" s="75"/>
      <c r="L43" s="75"/>
      <c r="M43" s="75"/>
      <c r="N43" s="75"/>
      <c r="O43" s="75"/>
      <c r="P43" s="75"/>
      <c r="Q43" s="499"/>
      <c r="R43" s="500"/>
      <c r="S43" s="500"/>
      <c r="T43" s="500"/>
      <c r="U43" s="500"/>
      <c r="V43" s="500"/>
      <c r="W43" s="500"/>
      <c r="X43" s="500"/>
      <c r="Y43" s="500"/>
      <c r="Z43" s="500"/>
      <c r="AA43" s="500"/>
      <c r="AB43" s="500"/>
      <c r="AC43" s="500"/>
      <c r="AD43" s="500"/>
      <c r="AE43" s="501"/>
    </row>
    <row r="44" spans="1:31" ht="18.600000000000001" thickBot="1" x14ac:dyDescent="0.75">
      <c r="A44" s="76" t="s">
        <v>11</v>
      </c>
      <c r="B44" s="77"/>
      <c r="C44" s="77"/>
      <c r="D44" s="77"/>
      <c r="E44" s="77"/>
      <c r="F44" s="77"/>
      <c r="G44" s="77"/>
      <c r="H44" s="77"/>
      <c r="I44" s="77"/>
      <c r="J44" s="77"/>
      <c r="K44" s="77"/>
      <c r="L44" s="77"/>
      <c r="M44" s="77"/>
      <c r="N44" s="77"/>
      <c r="O44" s="77"/>
      <c r="P44" s="78"/>
      <c r="Q44" s="1"/>
      <c r="R44" s="1"/>
      <c r="S44" s="1"/>
      <c r="T44" s="1"/>
      <c r="U44" s="1"/>
      <c r="V44" s="1"/>
      <c r="W44" s="1"/>
      <c r="X44" s="1"/>
      <c r="Y44" s="1"/>
      <c r="Z44" s="1"/>
      <c r="AA44" s="1"/>
      <c r="AB44" s="1"/>
      <c r="AC44" s="1"/>
      <c r="AD44" s="1"/>
      <c r="AE44" s="1"/>
    </row>
    <row r="45" spans="1:31" x14ac:dyDescent="0.55000000000000004">
      <c r="A45" s="114" t="s">
        <v>12</v>
      </c>
      <c r="B45" s="115"/>
      <c r="C45" s="115"/>
      <c r="D45" s="115"/>
      <c r="E45" s="115"/>
      <c r="F45" s="115"/>
      <c r="G45" s="105"/>
      <c r="H45" s="106"/>
      <c r="I45" s="96" t="s">
        <v>13</v>
      </c>
      <c r="J45" s="97"/>
      <c r="K45" s="97"/>
      <c r="L45" s="97"/>
      <c r="M45" s="97"/>
      <c r="N45" s="97"/>
      <c r="O45" s="97"/>
      <c r="P45" s="98"/>
    </row>
    <row r="46" spans="1:31" x14ac:dyDescent="0.55000000000000004">
      <c r="A46" s="116" t="s">
        <v>14</v>
      </c>
      <c r="B46" s="117"/>
      <c r="C46" s="117"/>
      <c r="D46" s="117"/>
      <c r="E46" s="117"/>
      <c r="F46" s="117"/>
      <c r="G46" s="107"/>
      <c r="H46" s="108"/>
      <c r="I46" s="99" t="s">
        <v>15</v>
      </c>
      <c r="J46" s="100"/>
      <c r="K46" s="100"/>
      <c r="L46" s="100"/>
      <c r="M46" s="100"/>
      <c r="N46" s="100"/>
      <c r="O46" s="100"/>
      <c r="P46" s="101"/>
      <c r="Q46" s="2"/>
      <c r="R46" s="2"/>
      <c r="S46" s="2"/>
      <c r="T46" s="2"/>
      <c r="U46" s="2"/>
      <c r="V46" s="2"/>
      <c r="W46" s="2"/>
      <c r="X46" s="2"/>
      <c r="Y46" s="2"/>
      <c r="Z46" s="2"/>
      <c r="AA46" s="2"/>
      <c r="AB46" s="2"/>
      <c r="AC46" s="2"/>
      <c r="AD46" s="2"/>
      <c r="AE46" s="2"/>
    </row>
    <row r="47" spans="1:31" x14ac:dyDescent="0.55000000000000004">
      <c r="A47" s="116" t="s">
        <v>16</v>
      </c>
      <c r="B47" s="117"/>
      <c r="C47" s="117"/>
      <c r="D47" s="117"/>
      <c r="E47" s="117"/>
      <c r="F47" s="117"/>
      <c r="G47" s="107"/>
      <c r="H47" s="108"/>
      <c r="I47" s="111" t="s">
        <v>15</v>
      </c>
      <c r="J47" s="112"/>
      <c r="K47" s="112"/>
      <c r="L47" s="112"/>
      <c r="M47" s="112"/>
      <c r="N47" s="112"/>
      <c r="O47" s="112"/>
      <c r="P47" s="113"/>
    </row>
    <row r="48" spans="1:31" ht="14.7" thickBot="1" x14ac:dyDescent="0.6">
      <c r="A48" s="94" t="s">
        <v>17</v>
      </c>
      <c r="B48" s="95"/>
      <c r="C48" s="95"/>
      <c r="D48" s="95"/>
      <c r="E48" s="95"/>
      <c r="F48" s="95"/>
      <c r="G48" s="109"/>
      <c r="H48" s="110"/>
      <c r="I48" s="102" t="s">
        <v>18</v>
      </c>
      <c r="J48" s="103"/>
      <c r="K48" s="103"/>
      <c r="L48" s="103"/>
      <c r="M48" s="103"/>
      <c r="N48" s="103"/>
      <c r="O48" s="103"/>
      <c r="P48" s="104"/>
      <c r="Q48" s="2"/>
      <c r="R48" s="2"/>
      <c r="S48" s="2"/>
      <c r="T48" s="2"/>
      <c r="U48" s="2"/>
      <c r="V48" s="2"/>
      <c r="W48" s="2"/>
      <c r="X48" s="2"/>
      <c r="Y48" s="2"/>
      <c r="Z48" s="2"/>
      <c r="AA48" s="2"/>
      <c r="AB48" s="2"/>
      <c r="AC48" s="2"/>
      <c r="AD48" s="2"/>
      <c r="AE48" s="2"/>
    </row>
    <row r="49" spans="5:10" x14ac:dyDescent="0.55000000000000004">
      <c r="E49" s="84" t="s">
        <v>19</v>
      </c>
      <c r="F49" s="84"/>
      <c r="G49" s="9">
        <f>SUM(G45:H48)</f>
        <v>0</v>
      </c>
      <c r="H49" s="91" t="s">
        <v>20</v>
      </c>
      <c r="I49" s="92"/>
      <c r="J49" s="93"/>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2" zoomScale="84" workbookViewId="0">
      <selection activeCell="A19" sqref="A19:N19"/>
    </sheetView>
  </sheetViews>
  <sheetFormatPr defaultColWidth="8.83984375" defaultRowHeight="14.4" x14ac:dyDescent="0.55000000000000004"/>
  <cols>
    <col min="6" max="6" width="10" customWidth="1"/>
    <col min="7" max="7" width="10.68359375" customWidth="1"/>
  </cols>
  <sheetData>
    <row r="1" spans="1:16" x14ac:dyDescent="0.55000000000000004">
      <c r="A1" s="164" t="s">
        <v>21</v>
      </c>
      <c r="B1" s="165"/>
      <c r="C1" s="165"/>
      <c r="D1" s="165"/>
      <c r="E1" s="165"/>
      <c r="F1" s="165"/>
      <c r="G1" s="165"/>
      <c r="H1" s="165"/>
      <c r="I1" s="165"/>
      <c r="J1" s="165"/>
      <c r="K1" s="165"/>
      <c r="L1" s="165"/>
      <c r="M1" s="165"/>
      <c r="N1" s="166"/>
    </row>
    <row r="2" spans="1:16" x14ac:dyDescent="0.55000000000000004">
      <c r="A2" s="167"/>
      <c r="B2" s="58"/>
      <c r="C2" s="58"/>
      <c r="D2" s="58"/>
      <c r="E2" s="58"/>
      <c r="F2" s="58"/>
      <c r="G2" s="58"/>
      <c r="H2" s="58"/>
      <c r="I2" s="58"/>
      <c r="J2" s="58"/>
      <c r="K2" s="58"/>
      <c r="L2" s="58"/>
      <c r="M2" s="58"/>
      <c r="N2" s="168"/>
    </row>
    <row r="3" spans="1:16" ht="14.7" thickBot="1" x14ac:dyDescent="0.6">
      <c r="A3" s="169"/>
      <c r="B3" s="170"/>
      <c r="C3" s="170"/>
      <c r="D3" s="170"/>
      <c r="E3" s="170"/>
      <c r="F3" s="170"/>
      <c r="G3" s="170"/>
      <c r="H3" s="170"/>
      <c r="I3" s="170"/>
      <c r="J3" s="170"/>
      <c r="K3" s="170"/>
      <c r="L3" s="170"/>
      <c r="M3" s="170"/>
      <c r="N3" s="171"/>
    </row>
    <row r="4" spans="1:16" ht="23.1" x14ac:dyDescent="0.55000000000000004">
      <c r="A4" s="172" t="s">
        <v>1</v>
      </c>
      <c r="B4" s="173"/>
      <c r="C4" s="173"/>
      <c r="D4" s="173"/>
      <c r="E4" s="173"/>
      <c r="F4" s="173"/>
      <c r="G4" s="173"/>
      <c r="H4" s="173"/>
      <c r="I4" s="173"/>
      <c r="J4" s="173"/>
      <c r="K4" s="173"/>
      <c r="L4" s="173"/>
      <c r="M4" s="173"/>
      <c r="N4" s="174"/>
    </row>
    <row r="5" spans="1:16" ht="23.1" x14ac:dyDescent="0.55000000000000004">
      <c r="A5" s="175" t="s">
        <v>2</v>
      </c>
      <c r="B5" s="176"/>
      <c r="C5" s="176"/>
      <c r="D5" s="176"/>
      <c r="E5" s="176"/>
      <c r="F5" s="176"/>
      <c r="G5" s="176"/>
      <c r="H5" s="176"/>
      <c r="I5" s="176"/>
      <c r="J5" s="176"/>
      <c r="K5" s="176"/>
      <c r="L5" s="176"/>
      <c r="M5" s="176"/>
      <c r="N5" s="176"/>
      <c r="O5" s="121" t="s">
        <v>11</v>
      </c>
      <c r="P5" s="122"/>
    </row>
    <row r="6" spans="1:16" x14ac:dyDescent="0.55000000000000004">
      <c r="A6" s="183" t="s">
        <v>22</v>
      </c>
      <c r="B6" s="184"/>
      <c r="C6" s="184"/>
      <c r="D6" s="184"/>
      <c r="E6" s="184"/>
      <c r="F6" s="184"/>
      <c r="G6" s="184"/>
      <c r="H6" s="184"/>
      <c r="I6" s="184"/>
      <c r="J6" s="184"/>
      <c r="K6" s="184"/>
      <c r="L6" s="184"/>
      <c r="M6" s="184"/>
      <c r="N6" s="185"/>
      <c r="O6" s="123"/>
      <c r="P6" s="124"/>
    </row>
    <row r="7" spans="1:16" ht="14.25" customHeight="1" x14ac:dyDescent="0.55000000000000004">
      <c r="A7" s="177" t="s">
        <v>23</v>
      </c>
      <c r="B7" s="178"/>
      <c r="C7" s="178"/>
      <c r="D7" s="178"/>
      <c r="E7" s="179"/>
      <c r="F7" s="186" t="s">
        <v>24</v>
      </c>
      <c r="G7" s="186"/>
      <c r="H7" s="49" t="s">
        <v>25</v>
      </c>
      <c r="I7" s="49">
        <v>179.6</v>
      </c>
      <c r="J7" s="49" t="s">
        <v>26</v>
      </c>
      <c r="K7" s="49">
        <v>147.5</v>
      </c>
      <c r="L7" s="49" t="s">
        <v>27</v>
      </c>
      <c r="M7" s="50">
        <v>310.7</v>
      </c>
      <c r="N7" s="188"/>
      <c r="O7" s="53"/>
      <c r="P7" s="54" t="s">
        <v>28</v>
      </c>
    </row>
    <row r="8" spans="1:16" ht="14.85" customHeight="1" x14ac:dyDescent="0.55000000000000004">
      <c r="A8" s="180"/>
      <c r="B8" s="181"/>
      <c r="C8" s="181"/>
      <c r="D8" s="181"/>
      <c r="E8" s="182"/>
      <c r="F8" s="187" t="s">
        <v>29</v>
      </c>
      <c r="G8" s="187"/>
      <c r="H8" s="51" t="s">
        <v>25</v>
      </c>
      <c r="I8" s="51">
        <v>75.400000000000006</v>
      </c>
      <c r="J8" s="51" t="s">
        <v>26</v>
      </c>
      <c r="K8" s="51">
        <v>739.6</v>
      </c>
      <c r="L8" s="51" t="s">
        <v>27</v>
      </c>
      <c r="M8" s="52">
        <v>298.97000000000003</v>
      </c>
      <c r="N8" s="189"/>
      <c r="O8" s="53"/>
      <c r="P8" s="54" t="s">
        <v>28</v>
      </c>
    </row>
    <row r="9" spans="1:16" x14ac:dyDescent="0.55000000000000004">
      <c r="A9" s="149" t="s">
        <v>30</v>
      </c>
      <c r="B9" s="150"/>
      <c r="C9" s="150"/>
      <c r="D9" s="150"/>
      <c r="E9" s="150"/>
      <c r="F9" s="151"/>
      <c r="G9" s="151"/>
      <c r="H9" s="151"/>
      <c r="I9" s="151"/>
      <c r="J9" s="151"/>
      <c r="K9" s="151"/>
      <c r="L9" s="151"/>
      <c r="M9" s="151"/>
      <c r="N9" s="152"/>
      <c r="O9" s="131"/>
      <c r="P9" s="132"/>
    </row>
    <row r="10" spans="1:16" ht="26.25" customHeight="1" x14ac:dyDescent="0.55000000000000004">
      <c r="A10" s="153" t="s">
        <v>31</v>
      </c>
      <c r="B10" s="154"/>
      <c r="C10" s="154"/>
      <c r="D10" s="154"/>
      <c r="E10" s="155"/>
      <c r="F10" s="204" t="s">
        <v>32</v>
      </c>
      <c r="G10" s="196" t="s">
        <v>169</v>
      </c>
      <c r="H10" s="196"/>
      <c r="I10" s="196"/>
      <c r="J10" s="196"/>
      <c r="K10" s="196"/>
      <c r="L10" s="196"/>
      <c r="M10" s="196"/>
      <c r="N10" s="197"/>
      <c r="O10" s="135"/>
      <c r="P10" s="133" t="s">
        <v>33</v>
      </c>
    </row>
    <row r="11" spans="1:16" ht="26.25" customHeight="1" x14ac:dyDescent="0.55000000000000004">
      <c r="A11" s="156"/>
      <c r="B11" s="157"/>
      <c r="C11" s="157"/>
      <c r="D11" s="157"/>
      <c r="E11" s="158"/>
      <c r="F11" s="205"/>
      <c r="G11" s="284" t="s">
        <v>170</v>
      </c>
      <c r="H11" s="284"/>
      <c r="I11" s="284"/>
      <c r="J11" s="284"/>
      <c r="K11" s="284"/>
      <c r="L11" s="284"/>
      <c r="M11" s="284"/>
      <c r="N11" s="487"/>
      <c r="O11" s="136"/>
      <c r="P11" s="134"/>
    </row>
    <row r="12" spans="1:16" ht="21.75" customHeight="1" x14ac:dyDescent="0.55000000000000004">
      <c r="A12" s="159"/>
      <c r="B12" s="160"/>
      <c r="C12" s="160"/>
      <c r="D12" s="160"/>
      <c r="E12" s="161"/>
      <c r="F12" s="33" t="s">
        <v>34</v>
      </c>
      <c r="G12" s="198">
        <v>-12158.7</v>
      </c>
      <c r="H12" s="198"/>
      <c r="I12" s="198"/>
      <c r="J12" s="198"/>
      <c r="K12" s="198"/>
      <c r="L12" s="198"/>
      <c r="M12" s="198"/>
      <c r="N12" s="199"/>
      <c r="O12" s="55"/>
      <c r="P12" s="54" t="s">
        <v>28</v>
      </c>
    </row>
    <row r="13" spans="1:16" x14ac:dyDescent="0.55000000000000004">
      <c r="A13" s="162" t="s">
        <v>35</v>
      </c>
      <c r="B13" s="163"/>
      <c r="C13" s="163"/>
      <c r="D13" s="163"/>
      <c r="E13" s="163"/>
      <c r="F13" s="163"/>
      <c r="G13" s="163"/>
      <c r="H13" s="163"/>
      <c r="I13" s="163"/>
      <c r="J13" s="163"/>
      <c r="K13" s="163"/>
      <c r="L13" s="163"/>
      <c r="M13" s="163"/>
      <c r="N13" s="163"/>
      <c r="O13" s="125"/>
      <c r="P13" s="126"/>
    </row>
    <row r="14" spans="1:16" ht="14.25" customHeight="1" x14ac:dyDescent="0.55000000000000004">
      <c r="A14" s="190" t="s">
        <v>36</v>
      </c>
      <c r="B14" s="191"/>
      <c r="C14" s="191"/>
      <c r="D14" s="191"/>
      <c r="E14" s="192"/>
      <c r="F14" s="143" t="s">
        <v>37</v>
      </c>
      <c r="G14" s="144"/>
      <c r="H14" s="144" t="s">
        <v>38</v>
      </c>
      <c r="I14" s="144"/>
      <c r="J14" s="26" t="s">
        <v>39</v>
      </c>
      <c r="K14" s="145" t="s">
        <v>40</v>
      </c>
      <c r="L14" s="200"/>
      <c r="M14" s="145" t="s">
        <v>41</v>
      </c>
      <c r="N14" s="201"/>
      <c r="O14" s="127"/>
      <c r="P14" s="128"/>
    </row>
    <row r="15" spans="1:16" x14ac:dyDescent="0.55000000000000004">
      <c r="A15" s="193"/>
      <c r="B15" s="194"/>
      <c r="C15" s="194"/>
      <c r="D15" s="194"/>
      <c r="E15" s="195"/>
      <c r="F15" s="27" t="s">
        <v>42</v>
      </c>
      <c r="G15" s="25" t="s">
        <v>43</v>
      </c>
      <c r="H15" s="25" t="s">
        <v>42</v>
      </c>
      <c r="I15" s="25" t="s">
        <v>43</v>
      </c>
      <c r="J15" s="202" t="s">
        <v>44</v>
      </c>
      <c r="K15" s="25" t="s">
        <v>42</v>
      </c>
      <c r="L15" s="25" t="s">
        <v>43</v>
      </c>
      <c r="M15" s="25" t="s">
        <v>42</v>
      </c>
      <c r="N15" s="48" t="s">
        <v>43</v>
      </c>
      <c r="O15" s="129"/>
      <c r="P15" s="130"/>
    </row>
    <row r="16" spans="1:16" x14ac:dyDescent="0.55000000000000004">
      <c r="A16" s="193"/>
      <c r="B16" s="194"/>
      <c r="C16" s="194"/>
      <c r="D16" s="194"/>
      <c r="E16" s="195"/>
      <c r="F16" s="28" t="s">
        <v>167</v>
      </c>
      <c r="G16" s="23" t="s">
        <v>172</v>
      </c>
      <c r="H16" s="23" t="s">
        <v>168</v>
      </c>
      <c r="I16" s="23" t="s">
        <v>173</v>
      </c>
      <c r="J16" s="203"/>
      <c r="K16" s="23" t="s">
        <v>168</v>
      </c>
      <c r="L16" s="23" t="s">
        <v>174</v>
      </c>
      <c r="M16" s="23" t="s">
        <v>167</v>
      </c>
      <c r="N16" s="56" t="s">
        <v>175</v>
      </c>
      <c r="O16" s="53"/>
      <c r="P16" s="54" t="s">
        <v>33</v>
      </c>
    </row>
    <row r="17" spans="1:16" x14ac:dyDescent="0.55000000000000004">
      <c r="A17" s="193"/>
      <c r="B17" s="194"/>
      <c r="C17" s="194"/>
      <c r="D17" s="194"/>
      <c r="E17" s="195"/>
      <c r="F17" s="141" t="s">
        <v>45</v>
      </c>
      <c r="G17" s="142"/>
      <c r="H17" s="148" t="s">
        <v>46</v>
      </c>
      <c r="I17" s="142"/>
      <c r="J17" s="147" t="s">
        <v>47</v>
      </c>
      <c r="K17" s="147"/>
      <c r="L17" s="147" t="s">
        <v>48</v>
      </c>
      <c r="M17" s="147"/>
      <c r="N17" s="139"/>
      <c r="O17" s="131"/>
      <c r="P17" s="132"/>
    </row>
    <row r="18" spans="1:16" x14ac:dyDescent="0.55000000000000004">
      <c r="A18" s="193"/>
      <c r="B18" s="194"/>
      <c r="C18" s="194"/>
      <c r="D18" s="194"/>
      <c r="E18" s="195"/>
      <c r="F18" s="29" t="s">
        <v>177</v>
      </c>
      <c r="G18" s="19"/>
      <c r="H18" s="20" t="s">
        <v>178</v>
      </c>
      <c r="I18" s="19"/>
      <c r="J18" s="198" t="s">
        <v>179</v>
      </c>
      <c r="K18" s="198"/>
      <c r="L18" s="198" t="s">
        <v>180</v>
      </c>
      <c r="M18" s="198"/>
      <c r="N18" s="140"/>
      <c r="O18" s="55"/>
      <c r="P18" s="54" t="s">
        <v>33</v>
      </c>
    </row>
    <row r="19" spans="1:16" x14ac:dyDescent="0.55000000000000004">
      <c r="A19" s="143" t="s">
        <v>49</v>
      </c>
      <c r="B19" s="144"/>
      <c r="C19" s="144"/>
      <c r="D19" s="144"/>
      <c r="E19" s="144"/>
      <c r="F19" s="144"/>
      <c r="G19" s="144"/>
      <c r="H19" s="144"/>
      <c r="I19" s="144"/>
      <c r="J19" s="144"/>
      <c r="K19" s="144"/>
      <c r="L19" s="144"/>
      <c r="M19" s="144"/>
      <c r="N19" s="145"/>
      <c r="O19" s="125"/>
      <c r="P19" s="126"/>
    </row>
    <row r="20" spans="1:16" x14ac:dyDescent="0.55000000000000004">
      <c r="A20" s="146" t="s">
        <v>50</v>
      </c>
      <c r="B20" s="147"/>
      <c r="C20" s="147"/>
      <c r="D20" s="147"/>
      <c r="E20" s="147"/>
      <c r="F20" s="147"/>
      <c r="G20" s="147"/>
      <c r="H20" s="147"/>
      <c r="I20" s="147"/>
      <c r="J20" s="147"/>
      <c r="K20" s="147"/>
      <c r="L20" s="147"/>
      <c r="M20" s="147"/>
      <c r="N20" s="148"/>
      <c r="O20" s="127"/>
      <c r="P20" s="128"/>
    </row>
    <row r="21" spans="1:16" x14ac:dyDescent="0.55000000000000004">
      <c r="A21" s="146" t="s">
        <v>51</v>
      </c>
      <c r="B21" s="147"/>
      <c r="C21" s="147"/>
      <c r="D21" s="147"/>
      <c r="E21" s="147"/>
      <c r="F21" s="147"/>
      <c r="G21" s="147"/>
      <c r="H21" s="147"/>
      <c r="I21" s="147"/>
      <c r="J21" s="147"/>
      <c r="K21" s="147"/>
      <c r="L21" s="147"/>
      <c r="M21" s="147"/>
      <c r="N21" s="148"/>
      <c r="O21" s="127"/>
      <c r="P21" s="128"/>
    </row>
    <row r="22" spans="1:16" x14ac:dyDescent="0.55000000000000004">
      <c r="A22" s="118" t="s">
        <v>52</v>
      </c>
      <c r="B22" s="119"/>
      <c r="C22" s="119"/>
      <c r="D22" s="119"/>
      <c r="E22" s="119"/>
      <c r="F22" s="119"/>
      <c r="G22" s="119"/>
      <c r="H22" s="119"/>
      <c r="I22" s="119"/>
      <c r="J22" s="119"/>
      <c r="K22" s="119"/>
      <c r="L22" s="119"/>
      <c r="M22" s="119"/>
      <c r="N22" s="120"/>
      <c r="O22" s="137"/>
      <c r="P22" s="138"/>
    </row>
    <row r="23" spans="1:16" x14ac:dyDescent="0.55000000000000004">
      <c r="N23" s="30" t="s">
        <v>19</v>
      </c>
      <c r="O23" s="22"/>
      <c r="P23" s="31" t="s">
        <v>53</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5" zoomScale="58" zoomScaleNormal="80" workbookViewId="0">
      <selection activeCell="R16" sqref="R16"/>
    </sheetView>
  </sheetViews>
  <sheetFormatPr defaultColWidth="8.83984375" defaultRowHeight="14.4" x14ac:dyDescent="0.55000000000000004"/>
  <cols>
    <col min="2" max="2" width="9.68359375" customWidth="1"/>
    <col min="3" max="3" width="10.26171875" customWidth="1"/>
    <col min="8" max="8" width="11.68359375" customWidth="1"/>
    <col min="13" max="13" width="10.68359375" customWidth="1"/>
  </cols>
  <sheetData>
    <row r="1" spans="1:30" ht="23.1" x14ac:dyDescent="0.55000000000000004">
      <c r="A1" s="164" t="s">
        <v>54</v>
      </c>
      <c r="B1" s="165"/>
      <c r="C1" s="165"/>
      <c r="D1" s="165"/>
      <c r="E1" s="165"/>
      <c r="F1" s="165"/>
      <c r="G1" s="165"/>
      <c r="H1" s="165"/>
      <c r="I1" s="165"/>
      <c r="J1" s="165"/>
      <c r="K1" s="165"/>
      <c r="L1" s="165"/>
      <c r="M1" s="165"/>
      <c r="N1" s="165"/>
      <c r="O1" s="166"/>
      <c r="P1" s="3"/>
      <c r="Q1" s="3"/>
      <c r="R1" s="3"/>
      <c r="S1" s="3"/>
      <c r="T1" s="3"/>
      <c r="U1" s="3"/>
      <c r="V1" s="3"/>
      <c r="W1" s="3"/>
      <c r="X1" s="3"/>
      <c r="Y1" s="3"/>
      <c r="Z1" s="3"/>
      <c r="AA1" s="3"/>
      <c r="AB1" s="3"/>
      <c r="AC1" s="3"/>
      <c r="AD1" s="3"/>
    </row>
    <row r="2" spans="1:30" ht="23.1" x14ac:dyDescent="0.55000000000000004">
      <c r="A2" s="167"/>
      <c r="B2" s="58"/>
      <c r="C2" s="58"/>
      <c r="D2" s="58"/>
      <c r="E2" s="58"/>
      <c r="F2" s="58"/>
      <c r="G2" s="58"/>
      <c r="H2" s="58"/>
      <c r="I2" s="58"/>
      <c r="J2" s="58"/>
      <c r="K2" s="58"/>
      <c r="L2" s="58"/>
      <c r="M2" s="58"/>
      <c r="N2" s="58"/>
      <c r="O2" s="168"/>
      <c r="P2" s="3"/>
      <c r="Q2" s="3"/>
      <c r="R2" s="3"/>
      <c r="S2" s="3"/>
      <c r="T2" s="3"/>
      <c r="U2" s="3"/>
      <c r="V2" s="3"/>
      <c r="W2" s="3"/>
      <c r="X2" s="3"/>
      <c r="Y2" s="3"/>
      <c r="Z2" s="3"/>
      <c r="AA2" s="3"/>
      <c r="AB2" s="3"/>
      <c r="AC2" s="3"/>
      <c r="AD2" s="3"/>
    </row>
    <row r="3" spans="1:30" ht="23.4" thickBot="1" x14ac:dyDescent="0.6">
      <c r="A3" s="169"/>
      <c r="B3" s="170"/>
      <c r="C3" s="170"/>
      <c r="D3" s="170"/>
      <c r="E3" s="170"/>
      <c r="F3" s="170"/>
      <c r="G3" s="170"/>
      <c r="H3" s="170"/>
      <c r="I3" s="170"/>
      <c r="J3" s="170"/>
      <c r="K3" s="170"/>
      <c r="L3" s="170"/>
      <c r="M3" s="170"/>
      <c r="N3" s="170"/>
      <c r="O3" s="171"/>
      <c r="P3" s="3"/>
      <c r="Q3" s="3"/>
      <c r="R3" s="3"/>
      <c r="S3" s="3"/>
      <c r="T3" s="3"/>
      <c r="U3" s="3"/>
      <c r="V3" s="3"/>
      <c r="W3" s="3"/>
      <c r="X3" s="3"/>
      <c r="Y3" s="3"/>
      <c r="Z3" s="3"/>
      <c r="AA3" s="3"/>
      <c r="AB3" s="3"/>
      <c r="AC3" s="3"/>
      <c r="AD3" s="3"/>
    </row>
    <row r="4" spans="1:30" ht="53.1" customHeight="1" thickBot="1" x14ac:dyDescent="0.6">
      <c r="A4" s="213" t="s">
        <v>55</v>
      </c>
      <c r="B4" s="214"/>
      <c r="C4" s="214"/>
      <c r="D4" s="214"/>
      <c r="E4" s="214"/>
      <c r="F4" s="214"/>
      <c r="G4" s="214"/>
      <c r="H4" s="214"/>
      <c r="I4" s="214"/>
      <c r="J4" s="214"/>
      <c r="K4" s="214"/>
      <c r="L4" s="214"/>
      <c r="M4" s="214"/>
      <c r="N4" s="214"/>
      <c r="O4" s="215"/>
      <c r="P4" s="4"/>
      <c r="Q4" s="4"/>
      <c r="R4" s="4"/>
      <c r="S4" s="4"/>
      <c r="T4" s="4"/>
      <c r="U4" s="4"/>
      <c r="V4" s="4"/>
      <c r="W4" s="4"/>
      <c r="X4" s="4"/>
      <c r="Y4" s="4"/>
      <c r="Z4" s="4"/>
      <c r="AA4" s="4"/>
      <c r="AB4" s="4"/>
      <c r="AC4" s="4"/>
      <c r="AD4" s="4"/>
    </row>
    <row r="5" spans="1:30" ht="23.4" thickBot="1" x14ac:dyDescent="0.6">
      <c r="A5" s="216" t="s">
        <v>2</v>
      </c>
      <c r="B5" s="217"/>
      <c r="C5" s="217"/>
      <c r="D5" s="217"/>
      <c r="E5" s="217"/>
      <c r="F5" s="217"/>
      <c r="G5" s="217"/>
      <c r="H5" s="217"/>
      <c r="I5" s="89"/>
      <c r="J5" s="89"/>
      <c r="K5" s="89"/>
      <c r="L5" s="89"/>
      <c r="M5" s="89"/>
      <c r="N5" s="89"/>
      <c r="O5" s="90"/>
      <c r="P5" s="4"/>
      <c r="Q5" s="4"/>
      <c r="R5" s="4"/>
      <c r="S5" s="4"/>
      <c r="T5" s="4"/>
      <c r="U5" s="4"/>
      <c r="V5" s="4"/>
      <c r="W5" s="4"/>
      <c r="X5" s="4"/>
      <c r="Y5" s="4"/>
      <c r="Z5" s="4"/>
      <c r="AA5" s="4"/>
      <c r="AB5" s="4"/>
      <c r="AC5" s="4"/>
      <c r="AD5" s="4"/>
    </row>
    <row r="6" spans="1:30" ht="14.7" thickBot="1" x14ac:dyDescent="0.6">
      <c r="A6" s="218" t="s">
        <v>3</v>
      </c>
      <c r="B6" s="219"/>
      <c r="C6" s="219"/>
      <c r="D6" s="219"/>
      <c r="E6" s="222" t="s">
        <v>145</v>
      </c>
      <c r="F6" s="222"/>
      <c r="G6" s="222"/>
      <c r="H6" s="223"/>
      <c r="I6" s="225" t="s">
        <v>56</v>
      </c>
      <c r="J6" s="226"/>
      <c r="K6" s="226"/>
      <c r="L6" s="226"/>
      <c r="M6" s="226"/>
      <c r="N6" s="226"/>
      <c r="O6" s="226"/>
    </row>
    <row r="7" spans="1:30" ht="15" thickTop="1" thickBot="1" x14ac:dyDescent="0.6">
      <c r="A7" s="220"/>
      <c r="B7" s="221"/>
      <c r="C7" s="221"/>
      <c r="D7" s="221"/>
      <c r="E7" s="206"/>
      <c r="F7" s="206"/>
      <c r="G7" s="206"/>
      <c r="H7" s="224"/>
      <c r="I7" s="227"/>
      <c r="J7" s="228"/>
      <c r="K7" s="228"/>
      <c r="L7" s="228"/>
      <c r="M7" s="228"/>
      <c r="N7" s="228"/>
      <c r="O7" s="228"/>
    </row>
    <row r="8" spans="1:30" x14ac:dyDescent="0.55000000000000004">
      <c r="A8" s="220" t="s">
        <v>57</v>
      </c>
      <c r="B8" s="221"/>
      <c r="C8" s="221"/>
      <c r="D8" s="221"/>
      <c r="E8" s="229" t="s">
        <v>146</v>
      </c>
      <c r="F8" s="206"/>
      <c r="G8" s="206"/>
      <c r="H8" s="224"/>
      <c r="I8" s="230" t="s">
        <v>149</v>
      </c>
      <c r="J8" s="231"/>
      <c r="K8" s="231"/>
      <c r="L8" s="231"/>
      <c r="M8" s="231"/>
      <c r="N8" s="231"/>
      <c r="O8" s="232"/>
    </row>
    <row r="9" spans="1:30" x14ac:dyDescent="0.55000000000000004">
      <c r="A9" s="220"/>
      <c r="B9" s="221"/>
      <c r="C9" s="221"/>
      <c r="D9" s="221"/>
      <c r="E9" s="206"/>
      <c r="F9" s="206"/>
      <c r="G9" s="206"/>
      <c r="H9" s="224"/>
      <c r="I9" s="79"/>
      <c r="J9" s="83"/>
      <c r="K9" s="83"/>
      <c r="L9" s="83"/>
      <c r="M9" s="83"/>
      <c r="N9" s="83"/>
      <c r="O9" s="233"/>
    </row>
    <row r="10" spans="1:30" x14ac:dyDescent="0.55000000000000004">
      <c r="A10" s="220"/>
      <c r="B10" s="221"/>
      <c r="C10" s="221"/>
      <c r="D10" s="221"/>
      <c r="E10" s="206"/>
      <c r="F10" s="206"/>
      <c r="G10" s="206"/>
      <c r="H10" s="224"/>
      <c r="I10" s="79"/>
      <c r="J10" s="83"/>
      <c r="K10" s="83"/>
      <c r="L10" s="83"/>
      <c r="M10" s="83"/>
      <c r="N10" s="83"/>
      <c r="O10" s="233"/>
    </row>
    <row r="11" spans="1:30" x14ac:dyDescent="0.55000000000000004">
      <c r="A11" s="220"/>
      <c r="B11" s="221"/>
      <c r="C11" s="221"/>
      <c r="D11" s="221"/>
      <c r="E11" s="206"/>
      <c r="F11" s="206"/>
      <c r="G11" s="206"/>
      <c r="H11" s="224"/>
      <c r="I11" s="79"/>
      <c r="J11" s="83"/>
      <c r="K11" s="83"/>
      <c r="L11" s="83"/>
      <c r="M11" s="83"/>
      <c r="N11" s="83"/>
      <c r="O11" s="233"/>
    </row>
    <row r="12" spans="1:30" x14ac:dyDescent="0.55000000000000004">
      <c r="A12" s="220" t="s">
        <v>58</v>
      </c>
      <c r="B12" s="221"/>
      <c r="C12" s="221"/>
      <c r="D12" s="221"/>
      <c r="E12" s="206" t="s">
        <v>147</v>
      </c>
      <c r="F12" s="206"/>
      <c r="G12" s="206"/>
      <c r="H12" s="224"/>
      <c r="I12" s="79"/>
      <c r="J12" s="83"/>
      <c r="K12" s="83"/>
      <c r="L12" s="83"/>
      <c r="M12" s="83"/>
      <c r="N12" s="83"/>
      <c r="O12" s="233"/>
    </row>
    <row r="13" spans="1:30" x14ac:dyDescent="0.55000000000000004">
      <c r="A13" s="220"/>
      <c r="B13" s="221"/>
      <c r="C13" s="221"/>
      <c r="D13" s="221"/>
      <c r="E13" s="206"/>
      <c r="F13" s="206"/>
      <c r="G13" s="206"/>
      <c r="H13" s="224"/>
      <c r="I13" s="79"/>
      <c r="J13" s="83"/>
      <c r="K13" s="83"/>
      <c r="L13" s="83"/>
      <c r="M13" s="83"/>
      <c r="N13" s="83"/>
      <c r="O13" s="233"/>
    </row>
    <row r="14" spans="1:30" x14ac:dyDescent="0.55000000000000004">
      <c r="A14" s="220" t="s">
        <v>59</v>
      </c>
      <c r="B14" s="221"/>
      <c r="C14" s="221"/>
      <c r="D14" s="221"/>
      <c r="E14" s="206" t="s">
        <v>148</v>
      </c>
      <c r="F14" s="206"/>
      <c r="G14" s="206"/>
      <c r="H14" s="224"/>
      <c r="I14" s="79"/>
      <c r="J14" s="83"/>
      <c r="K14" s="83"/>
      <c r="L14" s="83"/>
      <c r="M14" s="83"/>
      <c r="N14" s="83"/>
      <c r="O14" s="233"/>
    </row>
    <row r="15" spans="1:30" x14ac:dyDescent="0.55000000000000004">
      <c r="A15" s="237"/>
      <c r="B15" s="238"/>
      <c r="C15" s="238"/>
      <c r="D15" s="238"/>
      <c r="E15" s="198"/>
      <c r="F15" s="198"/>
      <c r="G15" s="198"/>
      <c r="H15" s="239"/>
      <c r="I15" s="234"/>
      <c r="J15" s="235"/>
      <c r="K15" s="235"/>
      <c r="L15" s="235"/>
      <c r="M15" s="235"/>
      <c r="N15" s="235"/>
      <c r="O15" s="236"/>
    </row>
    <row r="16" spans="1:30" x14ac:dyDescent="0.55000000000000004">
      <c r="A16" s="240" t="s">
        <v>60</v>
      </c>
      <c r="B16" s="241"/>
      <c r="C16" s="241"/>
      <c r="D16" s="241"/>
      <c r="E16" s="241"/>
      <c r="F16" s="241"/>
      <c r="G16" s="241"/>
      <c r="H16" s="241"/>
      <c r="I16" s="241"/>
      <c r="J16" s="241"/>
      <c r="K16" s="241"/>
      <c r="L16" s="241"/>
      <c r="M16" s="241"/>
      <c r="N16" s="241"/>
      <c r="O16" s="242"/>
    </row>
    <row r="17" spans="1:15" ht="14.7" thickBot="1" x14ac:dyDescent="0.6">
      <c r="A17" s="243"/>
      <c r="B17" s="244"/>
      <c r="C17" s="244"/>
      <c r="D17" s="244"/>
      <c r="E17" s="244"/>
      <c r="F17" s="244"/>
      <c r="G17" s="244"/>
      <c r="H17" s="244"/>
      <c r="I17" s="244"/>
      <c r="J17" s="244"/>
      <c r="K17" s="244"/>
      <c r="L17" s="244"/>
      <c r="M17" s="244"/>
      <c r="N17" s="244"/>
      <c r="O17" s="245"/>
    </row>
    <row r="18" spans="1:15" ht="14.7" thickBot="1" x14ac:dyDescent="0.6">
      <c r="A18" s="246" t="s">
        <v>61</v>
      </c>
      <c r="B18" s="247"/>
      <c r="C18" s="247"/>
      <c r="D18" s="247"/>
      <c r="E18" s="247"/>
      <c r="F18" s="247" t="s">
        <v>62</v>
      </c>
      <c r="G18" s="247"/>
      <c r="H18" s="247"/>
      <c r="I18" s="247"/>
      <c r="J18" s="247"/>
      <c r="K18" s="247" t="s">
        <v>63</v>
      </c>
      <c r="L18" s="247"/>
      <c r="M18" s="247"/>
      <c r="N18" s="247"/>
      <c r="O18" s="248"/>
    </row>
    <row r="19" spans="1:15" ht="28.8" x14ac:dyDescent="0.55000000000000004">
      <c r="A19" s="249" t="s">
        <v>64</v>
      </c>
      <c r="B19" s="250"/>
      <c r="C19" s="24" t="s">
        <v>65</v>
      </c>
      <c r="D19" s="250" t="s">
        <v>66</v>
      </c>
      <c r="E19" s="250"/>
      <c r="F19" s="250" t="s">
        <v>64</v>
      </c>
      <c r="G19" s="250"/>
      <c r="H19" s="24" t="s">
        <v>65</v>
      </c>
      <c r="I19" s="250" t="s">
        <v>66</v>
      </c>
      <c r="J19" s="250"/>
      <c r="K19" s="250" t="s">
        <v>64</v>
      </c>
      <c r="L19" s="250"/>
      <c r="M19" s="24" t="s">
        <v>65</v>
      </c>
      <c r="N19" s="250" t="s">
        <v>66</v>
      </c>
      <c r="O19" s="251"/>
    </row>
    <row r="20" spans="1:15" x14ac:dyDescent="0.55000000000000004">
      <c r="A20" s="260" t="s">
        <v>143</v>
      </c>
      <c r="B20" s="252"/>
      <c r="C20" s="252" t="s">
        <v>144</v>
      </c>
      <c r="D20" s="252">
        <v>115.06</v>
      </c>
      <c r="E20" s="252"/>
      <c r="F20" s="252">
        <v>50</v>
      </c>
      <c r="G20" s="252"/>
      <c r="H20" s="252">
        <v>0.2</v>
      </c>
      <c r="I20" s="252">
        <v>49.98</v>
      </c>
      <c r="J20" s="252"/>
      <c r="K20" s="252">
        <v>90</v>
      </c>
      <c r="L20" s="252"/>
      <c r="M20" s="252">
        <v>0.2</v>
      </c>
      <c r="N20" s="252">
        <v>89.87</v>
      </c>
      <c r="O20" s="254"/>
    </row>
    <row r="21" spans="1:15" ht="14.7" thickBot="1" x14ac:dyDescent="0.6">
      <c r="A21" s="261"/>
      <c r="B21" s="253"/>
      <c r="C21" s="253"/>
      <c r="D21" s="253"/>
      <c r="E21" s="253"/>
      <c r="F21" s="253"/>
      <c r="G21" s="253"/>
      <c r="H21" s="253"/>
      <c r="I21" s="253"/>
      <c r="J21" s="253"/>
      <c r="K21" s="253"/>
      <c r="L21" s="253"/>
      <c r="M21" s="253"/>
      <c r="N21" s="253"/>
      <c r="O21" s="255"/>
    </row>
    <row r="22" spans="1:15" x14ac:dyDescent="0.55000000000000004">
      <c r="A22" s="256" t="s">
        <v>67</v>
      </c>
      <c r="B22" s="257"/>
      <c r="C22" s="257"/>
      <c r="D22" s="258"/>
      <c r="E22" s="259"/>
      <c r="F22" s="256" t="s">
        <v>67</v>
      </c>
      <c r="G22" s="257"/>
      <c r="H22" s="257"/>
      <c r="I22" s="258"/>
      <c r="J22" s="259"/>
      <c r="K22" s="256" t="s">
        <v>67</v>
      </c>
      <c r="L22" s="257"/>
      <c r="M22" s="257"/>
      <c r="N22" s="258"/>
      <c r="O22" s="259"/>
    </row>
    <row r="23" spans="1:15" x14ac:dyDescent="0.55000000000000004">
      <c r="A23" s="262" t="s">
        <v>68</v>
      </c>
      <c r="B23" s="263"/>
      <c r="C23" s="263"/>
      <c r="D23" s="263"/>
      <c r="E23" s="264"/>
      <c r="F23" s="262" t="s">
        <v>68</v>
      </c>
      <c r="G23" s="263"/>
      <c r="H23" s="263"/>
      <c r="I23" s="263"/>
      <c r="J23" s="264"/>
      <c r="K23" s="262" t="s">
        <v>68</v>
      </c>
      <c r="L23" s="263"/>
      <c r="M23" s="263"/>
      <c r="N23" s="263"/>
      <c r="O23" s="264"/>
    </row>
    <row r="24" spans="1:15" x14ac:dyDescent="0.55000000000000004">
      <c r="A24" s="265" t="s">
        <v>11</v>
      </c>
      <c r="B24" s="266"/>
      <c r="C24" s="266"/>
      <c r="D24" s="266"/>
      <c r="E24" s="209"/>
      <c r="F24" s="265" t="s">
        <v>11</v>
      </c>
      <c r="G24" s="266"/>
      <c r="H24" s="266"/>
      <c r="I24" s="266"/>
      <c r="J24" s="209"/>
      <c r="K24" s="265" t="s">
        <v>11</v>
      </c>
      <c r="L24" s="266"/>
      <c r="M24" s="266"/>
      <c r="N24" s="266"/>
      <c r="O24" s="209"/>
    </row>
    <row r="25" spans="1:15" x14ac:dyDescent="0.55000000000000004">
      <c r="A25" s="268" t="s">
        <v>69</v>
      </c>
      <c r="B25" s="269"/>
      <c r="C25" s="269"/>
      <c r="D25" s="207"/>
      <c r="E25" s="270"/>
      <c r="F25" s="268" t="s">
        <v>69</v>
      </c>
      <c r="G25" s="269"/>
      <c r="H25" s="269"/>
      <c r="I25" s="207"/>
      <c r="J25" s="270"/>
      <c r="K25" s="268" t="s">
        <v>69</v>
      </c>
      <c r="L25" s="269"/>
      <c r="M25" s="269"/>
      <c r="N25" s="207"/>
      <c r="O25" s="270"/>
    </row>
    <row r="26" spans="1:15" ht="29.1" customHeight="1" thickBot="1" x14ac:dyDescent="0.6">
      <c r="A26" s="271" t="s">
        <v>70</v>
      </c>
      <c r="B26" s="272"/>
      <c r="C26" s="272"/>
      <c r="D26" s="109"/>
      <c r="E26" s="267"/>
      <c r="F26" s="271" t="s">
        <v>70</v>
      </c>
      <c r="G26" s="272"/>
      <c r="H26" s="272"/>
      <c r="I26" s="109"/>
      <c r="J26" s="267"/>
      <c r="K26" s="271" t="s">
        <v>70</v>
      </c>
      <c r="L26" s="272"/>
      <c r="M26" s="272"/>
      <c r="N26" s="109"/>
      <c r="O26" s="267"/>
    </row>
    <row r="27" spans="1:15" x14ac:dyDescent="0.55000000000000004">
      <c r="A27" s="240" t="s">
        <v>71</v>
      </c>
      <c r="B27" s="241"/>
      <c r="C27" s="241"/>
      <c r="D27" s="241"/>
      <c r="E27" s="241"/>
      <c r="F27" s="241"/>
      <c r="G27" s="241"/>
      <c r="H27" s="241"/>
      <c r="I27" s="241"/>
      <c r="J27" s="241"/>
      <c r="K27" s="241"/>
      <c r="L27" s="241"/>
      <c r="M27" s="241"/>
      <c r="N27" s="241"/>
      <c r="O27" s="242"/>
    </row>
    <row r="28" spans="1:15" ht="14.7" thickBot="1" x14ac:dyDescent="0.6">
      <c r="A28" s="243"/>
      <c r="B28" s="244"/>
      <c r="C28" s="244"/>
      <c r="D28" s="244"/>
      <c r="E28" s="244"/>
      <c r="F28" s="244"/>
      <c r="G28" s="244"/>
      <c r="H28" s="244"/>
      <c r="I28" s="244"/>
      <c r="J28" s="244"/>
      <c r="K28" s="244"/>
      <c r="L28" s="244"/>
      <c r="M28" s="244"/>
      <c r="N28" s="244"/>
      <c r="O28" s="245"/>
    </row>
    <row r="29" spans="1:15" ht="14.7" thickBot="1" x14ac:dyDescent="0.6">
      <c r="A29" s="246" t="s">
        <v>61</v>
      </c>
      <c r="B29" s="247"/>
      <c r="C29" s="247"/>
      <c r="D29" s="247"/>
      <c r="E29" s="247"/>
      <c r="F29" s="247" t="s">
        <v>62</v>
      </c>
      <c r="G29" s="247"/>
      <c r="H29" s="247"/>
      <c r="I29" s="247"/>
      <c r="J29" s="247"/>
      <c r="K29" s="247" t="s">
        <v>63</v>
      </c>
      <c r="L29" s="247"/>
      <c r="M29" s="247"/>
      <c r="N29" s="247"/>
      <c r="O29" s="248"/>
    </row>
    <row r="30" spans="1:15" ht="28.8" x14ac:dyDescent="0.55000000000000004">
      <c r="A30" s="249" t="s">
        <v>64</v>
      </c>
      <c r="B30" s="250"/>
      <c r="C30" s="24" t="s">
        <v>65</v>
      </c>
      <c r="D30" s="250" t="s">
        <v>66</v>
      </c>
      <c r="E30" s="250"/>
      <c r="F30" s="250" t="s">
        <v>64</v>
      </c>
      <c r="G30" s="250"/>
      <c r="H30" s="24" t="s">
        <v>65</v>
      </c>
      <c r="I30" s="250" t="s">
        <v>66</v>
      </c>
      <c r="J30" s="250"/>
      <c r="K30" s="250" t="s">
        <v>64</v>
      </c>
      <c r="L30" s="250"/>
      <c r="M30" s="24" t="s">
        <v>65</v>
      </c>
      <c r="N30" s="250" t="s">
        <v>66</v>
      </c>
      <c r="O30" s="251"/>
    </row>
    <row r="31" spans="1:15" x14ac:dyDescent="0.55000000000000004">
      <c r="A31" s="260">
        <v>105</v>
      </c>
      <c r="B31" s="252"/>
      <c r="C31" s="252">
        <v>0.2</v>
      </c>
      <c r="D31" s="252">
        <v>105.11</v>
      </c>
      <c r="E31" s="252"/>
      <c r="F31" s="252">
        <v>30</v>
      </c>
      <c r="G31" s="252"/>
      <c r="H31" s="252">
        <v>0.2</v>
      </c>
      <c r="I31" s="252">
        <v>30.09</v>
      </c>
      <c r="J31" s="252"/>
      <c r="K31" s="252">
        <v>36</v>
      </c>
      <c r="L31" s="252"/>
      <c r="M31" s="252">
        <v>0.02</v>
      </c>
      <c r="N31" s="252">
        <v>35.979999999999997</v>
      </c>
      <c r="O31" s="254"/>
    </row>
    <row r="32" spans="1:15" ht="14.7" thickBot="1" x14ac:dyDescent="0.6">
      <c r="A32" s="261"/>
      <c r="B32" s="253"/>
      <c r="C32" s="253"/>
      <c r="D32" s="253"/>
      <c r="E32" s="253"/>
      <c r="F32" s="253"/>
      <c r="G32" s="253"/>
      <c r="H32" s="253"/>
      <c r="I32" s="253"/>
      <c r="J32" s="253"/>
      <c r="K32" s="253"/>
      <c r="L32" s="253"/>
      <c r="M32" s="253"/>
      <c r="N32" s="253"/>
      <c r="O32" s="255"/>
    </row>
    <row r="33" spans="1:15" x14ac:dyDescent="0.55000000000000004">
      <c r="A33" s="256" t="s">
        <v>67</v>
      </c>
      <c r="B33" s="257"/>
      <c r="C33" s="257"/>
      <c r="D33" s="258"/>
      <c r="E33" s="259"/>
      <c r="F33" s="256" t="s">
        <v>67</v>
      </c>
      <c r="G33" s="257"/>
      <c r="H33" s="257"/>
      <c r="I33" s="258"/>
      <c r="J33" s="259"/>
      <c r="K33" s="256" t="s">
        <v>67</v>
      </c>
      <c r="L33" s="257"/>
      <c r="M33" s="257"/>
      <c r="N33" s="258"/>
      <c r="O33" s="259"/>
    </row>
    <row r="34" spans="1:15" x14ac:dyDescent="0.55000000000000004">
      <c r="A34" s="262" t="s">
        <v>68</v>
      </c>
      <c r="B34" s="263"/>
      <c r="C34" s="263"/>
      <c r="D34" s="263"/>
      <c r="E34" s="264"/>
      <c r="F34" s="262" t="s">
        <v>68</v>
      </c>
      <c r="G34" s="263"/>
      <c r="H34" s="263"/>
      <c r="I34" s="263"/>
      <c r="J34" s="264"/>
      <c r="K34" s="262" t="s">
        <v>68</v>
      </c>
      <c r="L34" s="263"/>
      <c r="M34" s="263"/>
      <c r="N34" s="263"/>
      <c r="O34" s="264"/>
    </row>
    <row r="35" spans="1:15" x14ac:dyDescent="0.55000000000000004">
      <c r="A35" s="265" t="s">
        <v>11</v>
      </c>
      <c r="B35" s="266"/>
      <c r="C35" s="266"/>
      <c r="D35" s="266"/>
      <c r="E35" s="209"/>
      <c r="F35" s="265" t="s">
        <v>11</v>
      </c>
      <c r="G35" s="266"/>
      <c r="H35" s="266"/>
      <c r="I35" s="266"/>
      <c r="J35" s="209"/>
      <c r="K35" s="265" t="s">
        <v>11</v>
      </c>
      <c r="L35" s="266"/>
      <c r="M35" s="266"/>
      <c r="N35" s="266"/>
      <c r="O35" s="209"/>
    </row>
    <row r="36" spans="1:15" x14ac:dyDescent="0.55000000000000004">
      <c r="A36" s="268" t="s">
        <v>69</v>
      </c>
      <c r="B36" s="269"/>
      <c r="C36" s="269"/>
      <c r="D36" s="207"/>
      <c r="E36" s="270"/>
      <c r="F36" s="268" t="s">
        <v>69</v>
      </c>
      <c r="G36" s="269"/>
      <c r="H36" s="269"/>
      <c r="I36" s="207"/>
      <c r="J36" s="270"/>
      <c r="K36" s="268" t="s">
        <v>69</v>
      </c>
      <c r="L36" s="269"/>
      <c r="M36" s="269"/>
      <c r="N36" s="207"/>
      <c r="O36" s="270"/>
    </row>
    <row r="37" spans="1:15" ht="29.1" customHeight="1" thickBot="1" x14ac:dyDescent="0.6">
      <c r="A37" s="271" t="s">
        <v>70</v>
      </c>
      <c r="B37" s="272"/>
      <c r="C37" s="272"/>
      <c r="D37" s="275"/>
      <c r="E37" s="276"/>
      <c r="F37" s="271" t="s">
        <v>70</v>
      </c>
      <c r="G37" s="272"/>
      <c r="H37" s="272"/>
      <c r="I37" s="275"/>
      <c r="J37" s="276"/>
      <c r="K37" s="271" t="s">
        <v>70</v>
      </c>
      <c r="L37" s="272"/>
      <c r="M37" s="272"/>
      <c r="N37" s="275"/>
      <c r="O37" s="276"/>
    </row>
    <row r="38" spans="1:15" ht="65.099999999999994" customHeight="1" x14ac:dyDescent="0.55000000000000004">
      <c r="A38" s="277" t="s">
        <v>72</v>
      </c>
      <c r="B38" s="278"/>
      <c r="C38" s="278"/>
      <c r="D38" s="278"/>
      <c r="E38" s="278"/>
      <c r="F38" s="278"/>
      <c r="G38" s="283" t="s">
        <v>150</v>
      </c>
      <c r="H38" s="283"/>
      <c r="I38" s="283"/>
      <c r="J38" s="283"/>
      <c r="K38" s="283"/>
      <c r="L38" s="283"/>
      <c r="M38" s="283"/>
      <c r="N38" s="286" t="s">
        <v>11</v>
      </c>
      <c r="O38" s="287"/>
    </row>
    <row r="39" spans="1:15" ht="63.9" customHeight="1" x14ac:dyDescent="0.55000000000000004">
      <c r="A39" s="279"/>
      <c r="B39" s="280"/>
      <c r="C39" s="280"/>
      <c r="D39" s="280"/>
      <c r="E39" s="280"/>
      <c r="F39" s="280"/>
      <c r="G39" s="284"/>
      <c r="H39" s="284"/>
      <c r="I39" s="284"/>
      <c r="J39" s="284"/>
      <c r="K39" s="284"/>
      <c r="L39" s="284"/>
      <c r="M39" s="284"/>
      <c r="N39" s="207"/>
      <c r="O39" s="209" t="s">
        <v>33</v>
      </c>
    </row>
    <row r="40" spans="1:15" ht="78.599999999999994" customHeight="1" thickBot="1" x14ac:dyDescent="0.6">
      <c r="A40" s="281"/>
      <c r="B40" s="282"/>
      <c r="C40" s="282"/>
      <c r="D40" s="282"/>
      <c r="E40" s="282"/>
      <c r="F40" s="282"/>
      <c r="G40" s="285"/>
      <c r="H40" s="285"/>
      <c r="I40" s="285"/>
      <c r="J40" s="285"/>
      <c r="K40" s="285"/>
      <c r="L40" s="285"/>
      <c r="M40" s="285"/>
      <c r="N40" s="208"/>
      <c r="O40" s="210"/>
    </row>
    <row r="41" spans="1:15" x14ac:dyDescent="0.55000000000000004">
      <c r="A41" s="153" t="s">
        <v>73</v>
      </c>
      <c r="B41" s="154"/>
      <c r="C41" s="154"/>
      <c r="D41" s="154"/>
      <c r="E41" s="154"/>
      <c r="F41" s="154"/>
      <c r="G41" s="288" t="s">
        <v>153</v>
      </c>
      <c r="H41" s="288"/>
      <c r="I41" s="288"/>
      <c r="J41" s="288"/>
      <c r="K41" s="288"/>
      <c r="L41" s="288"/>
      <c r="M41" s="288"/>
      <c r="N41" s="211"/>
      <c r="O41" s="212"/>
    </row>
    <row r="42" spans="1:15" ht="55.2" customHeight="1" x14ac:dyDescent="0.55000000000000004">
      <c r="A42" s="156"/>
      <c r="B42" s="157"/>
      <c r="C42" s="157"/>
      <c r="D42" s="157"/>
      <c r="E42" s="157"/>
      <c r="F42" s="157"/>
      <c r="G42" s="289"/>
      <c r="H42" s="289"/>
      <c r="I42" s="289"/>
      <c r="J42" s="289"/>
      <c r="K42" s="289"/>
      <c r="L42" s="289"/>
      <c r="M42" s="289"/>
      <c r="N42" s="207"/>
      <c r="O42" s="209" t="s">
        <v>33</v>
      </c>
    </row>
    <row r="43" spans="1:15" ht="56.4" customHeight="1" thickBot="1" x14ac:dyDescent="0.6">
      <c r="A43" s="159"/>
      <c r="B43" s="160"/>
      <c r="C43" s="160"/>
      <c r="D43" s="160"/>
      <c r="E43" s="160"/>
      <c r="F43" s="160"/>
      <c r="G43" s="290"/>
      <c r="H43" s="290"/>
      <c r="I43" s="290"/>
      <c r="J43" s="290"/>
      <c r="K43" s="290"/>
      <c r="L43" s="290"/>
      <c r="M43" s="290"/>
      <c r="N43" s="208"/>
      <c r="O43" s="210"/>
    </row>
    <row r="44" spans="1:15" ht="14.7" thickBot="1" x14ac:dyDescent="0.6">
      <c r="J44" s="273" t="s">
        <v>74</v>
      </c>
      <c r="K44" s="274"/>
      <c r="L44" s="274"/>
      <c r="M44" s="274"/>
      <c r="N44" s="22">
        <f>D25+D26+I25+I26+N25+N26+N36+N37+I37+I36+D37+D36+N42+N39</f>
        <v>0</v>
      </c>
      <c r="O44" s="31" t="s">
        <v>75</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40" zoomScaleNormal="75" workbookViewId="0">
      <selection activeCell="T30" sqref="T30"/>
    </sheetView>
  </sheetViews>
  <sheetFormatPr defaultColWidth="8.83984375" defaultRowHeight="14.4" x14ac:dyDescent="0.55000000000000004"/>
  <cols>
    <col min="15" max="15" width="17.26171875" customWidth="1"/>
    <col min="16" max="16" width="10" customWidth="1"/>
    <col min="17" max="17" width="10.26171875" customWidth="1"/>
  </cols>
  <sheetData>
    <row r="1" spans="1:17" x14ac:dyDescent="0.55000000000000004">
      <c r="A1" s="164" t="s">
        <v>76</v>
      </c>
      <c r="B1" s="165"/>
      <c r="C1" s="165"/>
      <c r="D1" s="165"/>
      <c r="E1" s="165"/>
      <c r="F1" s="165"/>
      <c r="G1" s="165"/>
      <c r="H1" s="165"/>
      <c r="I1" s="165"/>
      <c r="J1" s="165"/>
      <c r="K1" s="165"/>
      <c r="L1" s="165"/>
      <c r="M1" s="165"/>
      <c r="N1" s="166"/>
      <c r="O1" s="379" t="s">
        <v>77</v>
      </c>
      <c r="P1" s="380"/>
      <c r="Q1" s="381"/>
    </row>
    <row r="2" spans="1:17" ht="14.7" thickBot="1" x14ac:dyDescent="0.6">
      <c r="A2" s="167"/>
      <c r="B2" s="58"/>
      <c r="C2" s="58"/>
      <c r="D2" s="58"/>
      <c r="E2" s="58"/>
      <c r="F2" s="58"/>
      <c r="G2" s="58"/>
      <c r="H2" s="58"/>
      <c r="I2" s="58"/>
      <c r="J2" s="58"/>
      <c r="K2" s="58"/>
      <c r="L2" s="58"/>
      <c r="M2" s="58"/>
      <c r="N2" s="168"/>
      <c r="O2" s="382"/>
      <c r="P2" s="383"/>
      <c r="Q2" s="384"/>
    </row>
    <row r="3" spans="1:17" ht="14.7" thickBot="1" x14ac:dyDescent="0.6">
      <c r="A3" s="169"/>
      <c r="B3" s="170"/>
      <c r="C3" s="170"/>
      <c r="D3" s="170"/>
      <c r="E3" s="170"/>
      <c r="F3" s="170"/>
      <c r="G3" s="170"/>
      <c r="H3" s="170"/>
      <c r="I3" s="170"/>
      <c r="J3" s="170"/>
      <c r="K3" s="170"/>
      <c r="L3" s="170"/>
      <c r="M3" s="170"/>
      <c r="N3" s="171"/>
      <c r="O3" s="385" t="s">
        <v>142</v>
      </c>
      <c r="P3" s="386"/>
      <c r="Q3" s="387"/>
    </row>
    <row r="4" spans="1:17" ht="23.4" thickBot="1" x14ac:dyDescent="0.6">
      <c r="A4" s="172" t="s">
        <v>1</v>
      </c>
      <c r="B4" s="173"/>
      <c r="C4" s="173"/>
      <c r="D4" s="173"/>
      <c r="E4" s="173"/>
      <c r="F4" s="173"/>
      <c r="G4" s="173"/>
      <c r="H4" s="173"/>
      <c r="I4" s="173"/>
      <c r="J4" s="173"/>
      <c r="K4" s="173"/>
      <c r="L4" s="173"/>
      <c r="M4" s="173"/>
      <c r="N4" s="174"/>
      <c r="O4" s="388"/>
      <c r="P4" s="389"/>
      <c r="Q4" s="390"/>
    </row>
    <row r="5" spans="1:17" ht="23.4" thickBot="1" x14ac:dyDescent="0.6">
      <c r="A5" s="291" t="s">
        <v>2</v>
      </c>
      <c r="B5" s="292"/>
      <c r="C5" s="292"/>
      <c r="D5" s="292"/>
      <c r="E5" s="292"/>
      <c r="F5" s="292"/>
      <c r="G5" s="292"/>
      <c r="H5" s="292"/>
      <c r="I5" s="292"/>
      <c r="J5" s="292"/>
      <c r="K5" s="292"/>
      <c r="L5" s="292"/>
      <c r="M5" s="292"/>
      <c r="N5" s="292"/>
      <c r="O5" s="391" t="s">
        <v>11</v>
      </c>
      <c r="P5" s="392"/>
      <c r="Q5" s="393"/>
    </row>
    <row r="6" spans="1:17" ht="23.4" thickBot="1" x14ac:dyDescent="0.9">
      <c r="A6" s="293" t="s">
        <v>78</v>
      </c>
      <c r="B6" s="294"/>
      <c r="C6" s="294"/>
      <c r="D6" s="294"/>
      <c r="E6" s="294"/>
      <c r="F6" s="295"/>
      <c r="G6" s="296" t="s">
        <v>79</v>
      </c>
      <c r="H6" s="294"/>
      <c r="I6" s="294"/>
      <c r="J6" s="294"/>
      <c r="K6" s="294"/>
      <c r="L6" s="294"/>
      <c r="M6" s="294"/>
      <c r="N6" s="297"/>
      <c r="O6" s="394"/>
      <c r="P6" s="395"/>
      <c r="Q6" s="396"/>
    </row>
    <row r="7" spans="1:17" ht="23.4" thickBot="1" x14ac:dyDescent="0.9">
      <c r="A7" s="298" t="s">
        <v>80</v>
      </c>
      <c r="B7" s="299"/>
      <c r="C7" s="299"/>
      <c r="D7" s="299"/>
      <c r="E7" s="299"/>
      <c r="F7" s="300"/>
      <c r="G7" s="301">
        <v>78.319999999999993</v>
      </c>
      <c r="H7" s="302"/>
      <c r="I7" s="303">
        <v>78.34</v>
      </c>
      <c r="J7" s="303"/>
      <c r="K7" s="303">
        <v>78.349999999999994</v>
      </c>
      <c r="L7" s="303"/>
      <c r="M7" s="303">
        <v>78.34</v>
      </c>
      <c r="N7" s="304"/>
      <c r="O7" s="399"/>
      <c r="P7" s="400"/>
      <c r="Q7" s="11" t="s">
        <v>81</v>
      </c>
    </row>
    <row r="8" spans="1:17" ht="23.4" thickBot="1" x14ac:dyDescent="0.9">
      <c r="A8" s="305" t="s">
        <v>82</v>
      </c>
      <c r="B8" s="306"/>
      <c r="C8" s="306"/>
      <c r="D8" s="306"/>
      <c r="E8" s="306"/>
      <c r="F8" s="307"/>
      <c r="G8" s="308">
        <v>79.05</v>
      </c>
      <c r="H8" s="309"/>
      <c r="I8" s="309">
        <v>79.09</v>
      </c>
      <c r="J8" s="309"/>
      <c r="K8" s="309">
        <v>79</v>
      </c>
      <c r="L8" s="309"/>
      <c r="M8" s="309">
        <v>78.97</v>
      </c>
      <c r="N8" s="310"/>
      <c r="O8" s="366"/>
      <c r="P8" s="207"/>
      <c r="Q8" s="12" t="s">
        <v>81</v>
      </c>
    </row>
    <row r="9" spans="1:17" ht="23.25" customHeight="1" x14ac:dyDescent="0.85">
      <c r="A9" s="314" t="s">
        <v>83</v>
      </c>
      <c r="B9" s="315"/>
      <c r="C9" s="315"/>
      <c r="D9" s="315"/>
      <c r="E9" s="315"/>
      <c r="F9" s="316"/>
      <c r="G9" s="311">
        <v>48</v>
      </c>
      <c r="H9" s="312"/>
      <c r="I9" s="312">
        <v>48.02</v>
      </c>
      <c r="J9" s="312"/>
      <c r="K9" s="312">
        <v>48.07</v>
      </c>
      <c r="L9" s="312"/>
      <c r="M9" s="312">
        <v>48.12</v>
      </c>
      <c r="N9" s="313"/>
      <c r="O9" s="366"/>
      <c r="P9" s="207"/>
      <c r="Q9" s="349" t="s">
        <v>81</v>
      </c>
    </row>
    <row r="10" spans="1:17" ht="23.4" thickBot="1" x14ac:dyDescent="0.9">
      <c r="A10" s="317"/>
      <c r="B10" s="318"/>
      <c r="C10" s="318"/>
      <c r="D10" s="318"/>
      <c r="E10" s="318"/>
      <c r="F10" s="319"/>
      <c r="G10" s="320">
        <v>47.98</v>
      </c>
      <c r="H10" s="321"/>
      <c r="I10" s="322"/>
      <c r="J10" s="322"/>
      <c r="K10" s="322"/>
      <c r="L10" s="322"/>
      <c r="M10" s="322"/>
      <c r="N10" s="323"/>
      <c r="O10" s="366"/>
      <c r="P10" s="207"/>
      <c r="Q10" s="349"/>
    </row>
    <row r="11" spans="1:17" ht="23.4" thickBot="1" x14ac:dyDescent="0.9">
      <c r="A11" s="305" t="s">
        <v>84</v>
      </c>
      <c r="B11" s="306"/>
      <c r="C11" s="306"/>
      <c r="D11" s="306"/>
      <c r="E11" s="306"/>
      <c r="F11" s="307"/>
      <c r="G11" s="308">
        <v>44.05</v>
      </c>
      <c r="H11" s="309"/>
      <c r="I11" s="309">
        <v>44.04</v>
      </c>
      <c r="J11" s="309"/>
      <c r="K11" s="309">
        <v>44.13</v>
      </c>
      <c r="L11" s="309"/>
      <c r="M11" s="309">
        <v>44.11</v>
      </c>
      <c r="N11" s="310"/>
      <c r="O11" s="366"/>
      <c r="P11" s="207"/>
      <c r="Q11" s="12" t="s">
        <v>81</v>
      </c>
    </row>
    <row r="12" spans="1:17" ht="23.4" thickBot="1" x14ac:dyDescent="0.9">
      <c r="A12" s="298" t="s">
        <v>85</v>
      </c>
      <c r="B12" s="299"/>
      <c r="C12" s="299"/>
      <c r="D12" s="299"/>
      <c r="E12" s="299"/>
      <c r="F12" s="300"/>
      <c r="G12" s="324">
        <v>3.01</v>
      </c>
      <c r="H12" s="303"/>
      <c r="I12" s="303"/>
      <c r="J12" s="303"/>
      <c r="K12" s="303">
        <v>2.98</v>
      </c>
      <c r="L12" s="303"/>
      <c r="M12" s="303"/>
      <c r="N12" s="304"/>
      <c r="O12" s="366"/>
      <c r="P12" s="207"/>
      <c r="Q12" s="12" t="s">
        <v>81</v>
      </c>
    </row>
    <row r="13" spans="1:17" ht="23.4" thickBot="1" x14ac:dyDescent="0.9">
      <c r="A13" s="305" t="s">
        <v>86</v>
      </c>
      <c r="B13" s="306"/>
      <c r="C13" s="306"/>
      <c r="D13" s="306"/>
      <c r="E13" s="306"/>
      <c r="F13" s="307"/>
      <c r="G13" s="308">
        <v>78.459999999999994</v>
      </c>
      <c r="H13" s="309"/>
      <c r="I13" s="309">
        <v>78.42</v>
      </c>
      <c r="J13" s="309"/>
      <c r="K13" s="309">
        <v>78.599999999999994</v>
      </c>
      <c r="L13" s="309"/>
      <c r="M13" s="309">
        <v>78.5</v>
      </c>
      <c r="N13" s="310"/>
      <c r="O13" s="366"/>
      <c r="P13" s="207"/>
      <c r="Q13" s="12" t="s">
        <v>81</v>
      </c>
    </row>
    <row r="14" spans="1:17" ht="23.4" thickBot="1" x14ac:dyDescent="0.9">
      <c r="A14" s="298" t="s">
        <v>87</v>
      </c>
      <c r="B14" s="299"/>
      <c r="C14" s="299"/>
      <c r="D14" s="299"/>
      <c r="E14" s="299"/>
      <c r="F14" s="300"/>
      <c r="G14" s="324">
        <v>82.7</v>
      </c>
      <c r="H14" s="303"/>
      <c r="I14" s="303"/>
      <c r="J14" s="303"/>
      <c r="K14" s="303"/>
      <c r="L14" s="303"/>
      <c r="M14" s="303"/>
      <c r="N14" s="304"/>
      <c r="O14" s="366"/>
      <c r="P14" s="207"/>
      <c r="Q14" s="12" t="s">
        <v>81</v>
      </c>
    </row>
    <row r="15" spans="1:17" ht="23.1" x14ac:dyDescent="0.85">
      <c r="A15" s="325" t="s">
        <v>88</v>
      </c>
      <c r="B15" s="326"/>
      <c r="C15" s="326"/>
      <c r="D15" s="326"/>
      <c r="E15" s="326"/>
      <c r="F15" s="327"/>
      <c r="G15" s="331">
        <v>3.05</v>
      </c>
      <c r="H15" s="332"/>
      <c r="I15" s="332">
        <v>3</v>
      </c>
      <c r="J15" s="332"/>
      <c r="K15" s="334">
        <v>3.01</v>
      </c>
      <c r="L15" s="334"/>
      <c r="M15" s="332" t="s">
        <v>138</v>
      </c>
      <c r="N15" s="333"/>
      <c r="O15" s="366"/>
      <c r="P15" s="207"/>
      <c r="Q15" s="349" t="s">
        <v>81</v>
      </c>
    </row>
    <row r="16" spans="1:17" ht="23.4" thickBot="1" x14ac:dyDescent="0.9">
      <c r="A16" s="328"/>
      <c r="B16" s="329"/>
      <c r="C16" s="329"/>
      <c r="D16" s="329"/>
      <c r="E16" s="329"/>
      <c r="F16" s="330"/>
      <c r="G16" s="336">
        <v>3.05</v>
      </c>
      <c r="H16" s="334"/>
      <c r="I16" s="334">
        <v>3.03</v>
      </c>
      <c r="J16" s="334"/>
      <c r="K16">
        <v>2.98</v>
      </c>
      <c r="L16">
        <v>3.04</v>
      </c>
      <c r="M16" s="334">
        <v>3.02</v>
      </c>
      <c r="N16" s="335"/>
      <c r="O16" s="366"/>
      <c r="P16" s="207"/>
      <c r="Q16" s="349"/>
    </row>
    <row r="17" spans="1:17" ht="23.1" x14ac:dyDescent="0.85">
      <c r="A17" s="314" t="s">
        <v>89</v>
      </c>
      <c r="B17" s="315"/>
      <c r="C17" s="315"/>
      <c r="D17" s="315"/>
      <c r="E17" s="315"/>
      <c r="F17" s="316"/>
      <c r="G17" s="311">
        <v>1.53</v>
      </c>
      <c r="H17" s="312"/>
      <c r="I17" s="312">
        <v>1.49</v>
      </c>
      <c r="J17" s="312"/>
      <c r="K17" s="312">
        <v>1.54</v>
      </c>
      <c r="L17" s="312"/>
      <c r="M17" s="312">
        <v>1.52</v>
      </c>
      <c r="N17" s="313"/>
      <c r="O17" s="366"/>
      <c r="P17" s="207"/>
      <c r="Q17" s="349" t="s">
        <v>81</v>
      </c>
    </row>
    <row r="18" spans="1:17" ht="23.4" thickBot="1" x14ac:dyDescent="0.9">
      <c r="A18" s="328"/>
      <c r="B18" s="329"/>
      <c r="C18" s="329"/>
      <c r="D18" s="329"/>
      <c r="E18" s="329"/>
      <c r="F18" s="330"/>
      <c r="G18" s="336">
        <v>1.52</v>
      </c>
      <c r="H18" s="334"/>
      <c r="I18" s="334">
        <v>1.5</v>
      </c>
      <c r="J18" s="334"/>
      <c r="K18" s="334">
        <v>1.5</v>
      </c>
      <c r="L18" s="334"/>
      <c r="M18" s="334">
        <v>1.51</v>
      </c>
      <c r="N18" s="335"/>
      <c r="O18" s="366"/>
      <c r="P18" s="207"/>
      <c r="Q18" s="349"/>
    </row>
    <row r="19" spans="1:17" ht="23.4" thickBot="1" x14ac:dyDescent="0.9">
      <c r="A19" s="298" t="s">
        <v>90</v>
      </c>
      <c r="B19" s="299"/>
      <c r="C19" s="299"/>
      <c r="D19" s="299"/>
      <c r="E19" s="299"/>
      <c r="F19" s="300"/>
      <c r="G19" s="488">
        <v>47.7</v>
      </c>
      <c r="H19" s="489"/>
      <c r="I19" s="489"/>
      <c r="J19" s="489"/>
      <c r="K19" s="489"/>
      <c r="L19" s="489"/>
      <c r="M19" s="489"/>
      <c r="N19" s="490"/>
      <c r="O19" s="366"/>
      <c r="P19" s="207"/>
      <c r="Q19" s="12" t="s">
        <v>81</v>
      </c>
    </row>
    <row r="20" spans="1:17" ht="23.4" thickBot="1" x14ac:dyDescent="0.9">
      <c r="A20" s="298" t="s">
        <v>91</v>
      </c>
      <c r="B20" s="299"/>
      <c r="C20" s="299"/>
      <c r="D20" s="299"/>
      <c r="E20" s="299"/>
      <c r="F20" s="300"/>
      <c r="G20" s="488">
        <v>6.02</v>
      </c>
      <c r="H20" s="489"/>
      <c r="I20" s="489"/>
      <c r="J20" s="489"/>
      <c r="K20" s="489"/>
      <c r="L20" s="489"/>
      <c r="M20" s="489"/>
      <c r="N20" s="490"/>
      <c r="O20" s="366"/>
      <c r="P20" s="207"/>
      <c r="Q20" s="12" t="s">
        <v>81</v>
      </c>
    </row>
    <row r="21" spans="1:17" ht="23.4" thickBot="1" x14ac:dyDescent="0.9">
      <c r="A21" s="298" t="s">
        <v>92</v>
      </c>
      <c r="B21" s="299"/>
      <c r="C21" s="299"/>
      <c r="D21" s="299"/>
      <c r="E21" s="299"/>
      <c r="F21" s="300"/>
      <c r="G21" s="488">
        <v>29.78</v>
      </c>
      <c r="H21" s="489"/>
      <c r="I21" s="489"/>
      <c r="J21" s="489"/>
      <c r="K21" s="489"/>
      <c r="L21" s="489"/>
      <c r="M21" s="489"/>
      <c r="N21" s="490"/>
      <c r="O21" s="401"/>
      <c r="P21" s="402"/>
      <c r="Q21" s="13" t="s">
        <v>81</v>
      </c>
    </row>
    <row r="22" spans="1:17" x14ac:dyDescent="0.55000000000000004">
      <c r="A22" s="337" t="s">
        <v>93</v>
      </c>
      <c r="B22" s="338"/>
      <c r="C22" s="338"/>
      <c r="D22" s="338"/>
      <c r="E22" s="338"/>
      <c r="F22" s="338"/>
      <c r="G22" s="338"/>
      <c r="H22" s="338"/>
      <c r="I22" s="338"/>
      <c r="J22" s="338"/>
      <c r="K22" s="338"/>
      <c r="L22" s="338"/>
      <c r="M22" s="338"/>
      <c r="N22" s="339"/>
      <c r="O22" s="350"/>
      <c r="P22" s="351"/>
      <c r="Q22" s="352"/>
    </row>
    <row r="23" spans="1:17" ht="34.5" customHeight="1" thickBot="1" x14ac:dyDescent="0.6">
      <c r="A23" s="340"/>
      <c r="B23" s="341"/>
      <c r="C23" s="341"/>
      <c r="D23" s="341"/>
      <c r="E23" s="341"/>
      <c r="F23" s="341"/>
      <c r="G23" s="341"/>
      <c r="H23" s="341"/>
      <c r="I23" s="341"/>
      <c r="J23" s="341"/>
      <c r="K23" s="341"/>
      <c r="L23" s="341"/>
      <c r="M23" s="341"/>
      <c r="N23" s="342"/>
      <c r="O23" s="353"/>
      <c r="P23" s="354"/>
      <c r="Q23" s="355"/>
    </row>
    <row r="24" spans="1:17" ht="20.399999999999999" x14ac:dyDescent="0.75">
      <c r="A24" s="374" t="s">
        <v>139</v>
      </c>
      <c r="B24" s="375"/>
      <c r="C24" s="375"/>
      <c r="D24" s="375"/>
      <c r="E24" s="375"/>
      <c r="F24" s="375"/>
      <c r="G24" s="375"/>
      <c r="H24" s="375"/>
      <c r="I24" s="375"/>
      <c r="J24" s="375"/>
      <c r="K24" s="375"/>
      <c r="L24" s="375"/>
      <c r="M24" s="375"/>
      <c r="N24" s="375"/>
      <c r="O24" s="14" t="s">
        <v>94</v>
      </c>
      <c r="P24" s="9"/>
      <c r="Q24" s="15" t="s">
        <v>95</v>
      </c>
    </row>
    <row r="25" spans="1:17" ht="39" customHeight="1" thickBot="1" x14ac:dyDescent="0.8">
      <c r="A25" s="376"/>
      <c r="B25" s="377"/>
      <c r="C25" s="377"/>
      <c r="D25" s="377"/>
      <c r="E25" s="377"/>
      <c r="F25" s="377"/>
      <c r="G25" s="377"/>
      <c r="H25" s="377"/>
      <c r="I25" s="377"/>
      <c r="J25" s="377"/>
      <c r="K25" s="377"/>
      <c r="L25" s="377"/>
      <c r="M25" s="377"/>
      <c r="N25" s="377"/>
      <c r="O25" s="16" t="s">
        <v>96</v>
      </c>
      <c r="P25" s="10"/>
      <c r="Q25" s="13" t="s">
        <v>81</v>
      </c>
    </row>
    <row r="26" spans="1:17" x14ac:dyDescent="0.55000000000000004">
      <c r="A26" s="368" t="s">
        <v>97</v>
      </c>
      <c r="B26" s="369"/>
      <c r="C26" s="369"/>
      <c r="D26" s="369"/>
      <c r="E26" s="369"/>
      <c r="F26" s="369"/>
      <c r="G26" s="369"/>
      <c r="H26" s="369"/>
      <c r="I26" s="369"/>
      <c r="J26" s="369"/>
      <c r="K26" s="369"/>
      <c r="L26" s="369"/>
      <c r="M26" s="369"/>
      <c r="N26" s="370"/>
      <c r="O26" s="350"/>
      <c r="P26" s="351"/>
      <c r="Q26" s="352"/>
    </row>
    <row r="27" spans="1:17" ht="33" customHeight="1" thickBot="1" x14ac:dyDescent="0.6">
      <c r="A27" s="371"/>
      <c r="B27" s="372"/>
      <c r="C27" s="372"/>
      <c r="D27" s="372"/>
      <c r="E27" s="372"/>
      <c r="F27" s="372"/>
      <c r="G27" s="372"/>
      <c r="H27" s="372"/>
      <c r="I27" s="372"/>
      <c r="J27" s="372"/>
      <c r="K27" s="372"/>
      <c r="L27" s="372"/>
      <c r="M27" s="372"/>
      <c r="N27" s="373"/>
      <c r="O27" s="353"/>
      <c r="P27" s="354"/>
      <c r="Q27" s="355"/>
    </row>
    <row r="28" spans="1:17" x14ac:dyDescent="0.55000000000000004">
      <c r="A28" s="378" t="s">
        <v>140</v>
      </c>
      <c r="B28" s="375"/>
      <c r="C28" s="375"/>
      <c r="D28" s="375"/>
      <c r="E28" s="375"/>
      <c r="F28" s="375"/>
      <c r="G28" s="375"/>
      <c r="H28" s="375"/>
      <c r="I28" s="375"/>
      <c r="J28" s="375"/>
      <c r="K28" s="375"/>
      <c r="L28" s="375"/>
      <c r="M28" s="375"/>
      <c r="N28" s="375"/>
      <c r="O28" s="397" t="s">
        <v>98</v>
      </c>
      <c r="P28" s="365"/>
      <c r="Q28" s="362" t="s">
        <v>95</v>
      </c>
    </row>
    <row r="29" spans="1:17" ht="19.5" customHeight="1" x14ac:dyDescent="0.55000000000000004">
      <c r="A29" s="374"/>
      <c r="B29" s="375"/>
      <c r="C29" s="375"/>
      <c r="D29" s="375"/>
      <c r="E29" s="375"/>
      <c r="F29" s="375"/>
      <c r="G29" s="375"/>
      <c r="H29" s="375"/>
      <c r="I29" s="375"/>
      <c r="J29" s="375"/>
      <c r="K29" s="375"/>
      <c r="L29" s="375"/>
      <c r="M29" s="375"/>
      <c r="N29" s="375"/>
      <c r="O29" s="398"/>
      <c r="P29" s="207"/>
      <c r="Q29" s="349"/>
    </row>
    <row r="30" spans="1:17" ht="18.3" x14ac:dyDescent="0.7">
      <c r="A30" s="374"/>
      <c r="B30" s="375"/>
      <c r="C30" s="375"/>
      <c r="D30" s="375"/>
      <c r="E30" s="375"/>
      <c r="F30" s="375"/>
      <c r="G30" s="375"/>
      <c r="H30" s="375"/>
      <c r="I30" s="375"/>
      <c r="J30" s="375"/>
      <c r="K30" s="375"/>
      <c r="L30" s="375"/>
      <c r="M30" s="375"/>
      <c r="N30" s="375"/>
      <c r="O30" s="17" t="s">
        <v>99</v>
      </c>
      <c r="P30" s="5"/>
      <c r="Q30" s="12" t="s">
        <v>81</v>
      </c>
    </row>
    <row r="31" spans="1:17" ht="18.600000000000001" thickBot="1" x14ac:dyDescent="0.75">
      <c r="A31" s="376"/>
      <c r="B31" s="377"/>
      <c r="C31" s="377"/>
      <c r="D31" s="377"/>
      <c r="E31" s="377"/>
      <c r="F31" s="377"/>
      <c r="G31" s="377"/>
      <c r="H31" s="377"/>
      <c r="I31" s="377"/>
      <c r="J31" s="377"/>
      <c r="K31" s="377"/>
      <c r="L31" s="377"/>
      <c r="M31" s="377"/>
      <c r="N31" s="377"/>
      <c r="O31" s="18" t="s">
        <v>100</v>
      </c>
      <c r="P31" s="10"/>
      <c r="Q31" s="13" t="s">
        <v>81</v>
      </c>
    </row>
    <row r="32" spans="1:17" x14ac:dyDescent="0.55000000000000004">
      <c r="A32" s="368" t="s">
        <v>101</v>
      </c>
      <c r="B32" s="369"/>
      <c r="C32" s="369"/>
      <c r="D32" s="369"/>
      <c r="E32" s="369"/>
      <c r="F32" s="369"/>
      <c r="G32" s="369"/>
      <c r="H32" s="369"/>
      <c r="I32" s="369"/>
      <c r="J32" s="369"/>
      <c r="K32" s="369"/>
      <c r="L32" s="369"/>
      <c r="M32" s="369"/>
      <c r="N32" s="370"/>
      <c r="O32" s="356"/>
      <c r="P32" s="357"/>
      <c r="Q32" s="358"/>
    </row>
    <row r="33" spans="1:17" ht="36" customHeight="1" thickBot="1" x14ac:dyDescent="0.6">
      <c r="A33" s="371"/>
      <c r="B33" s="372"/>
      <c r="C33" s="372"/>
      <c r="D33" s="372"/>
      <c r="E33" s="372"/>
      <c r="F33" s="372"/>
      <c r="G33" s="372"/>
      <c r="H33" s="372"/>
      <c r="I33" s="372"/>
      <c r="J33" s="372"/>
      <c r="K33" s="372"/>
      <c r="L33" s="372"/>
      <c r="M33" s="372"/>
      <c r="N33" s="373"/>
      <c r="O33" s="359"/>
      <c r="P33" s="360"/>
      <c r="Q33" s="361"/>
    </row>
    <row r="34" spans="1:17" x14ac:dyDescent="0.55000000000000004">
      <c r="A34" s="343" t="s">
        <v>141</v>
      </c>
      <c r="B34" s="344"/>
      <c r="C34" s="344"/>
      <c r="D34" s="344"/>
      <c r="E34" s="344"/>
      <c r="F34" s="344"/>
      <c r="G34" s="344"/>
      <c r="H34" s="344"/>
      <c r="I34" s="344"/>
      <c r="J34" s="344"/>
      <c r="K34" s="344"/>
      <c r="L34" s="344"/>
      <c r="M34" s="344"/>
      <c r="N34" s="344"/>
      <c r="O34" s="364"/>
      <c r="P34" s="365"/>
      <c r="Q34" s="362" t="s">
        <v>102</v>
      </c>
    </row>
    <row r="35" spans="1:17" x14ac:dyDescent="0.55000000000000004">
      <c r="A35" s="345"/>
      <c r="B35" s="346"/>
      <c r="C35" s="346"/>
      <c r="D35" s="346"/>
      <c r="E35" s="346"/>
      <c r="F35" s="346"/>
      <c r="G35" s="346"/>
      <c r="H35" s="346"/>
      <c r="I35" s="346"/>
      <c r="J35" s="346"/>
      <c r="K35" s="346"/>
      <c r="L35" s="346"/>
      <c r="M35" s="346"/>
      <c r="N35" s="346"/>
      <c r="O35" s="366"/>
      <c r="P35" s="207"/>
      <c r="Q35" s="349"/>
    </row>
    <row r="36" spans="1:17" x14ac:dyDescent="0.55000000000000004">
      <c r="A36" s="345"/>
      <c r="B36" s="346"/>
      <c r="C36" s="346"/>
      <c r="D36" s="346"/>
      <c r="E36" s="346"/>
      <c r="F36" s="346"/>
      <c r="G36" s="346"/>
      <c r="H36" s="346"/>
      <c r="I36" s="346"/>
      <c r="J36" s="346"/>
      <c r="K36" s="346"/>
      <c r="L36" s="346"/>
      <c r="M36" s="346"/>
      <c r="N36" s="346"/>
      <c r="O36" s="366"/>
      <c r="P36" s="207"/>
      <c r="Q36" s="349"/>
    </row>
    <row r="37" spans="1:17" ht="142.19999999999999" customHeight="1" thickBot="1" x14ac:dyDescent="0.6">
      <c r="A37" s="347"/>
      <c r="B37" s="348"/>
      <c r="C37" s="348"/>
      <c r="D37" s="348"/>
      <c r="E37" s="348"/>
      <c r="F37" s="348"/>
      <c r="G37" s="348"/>
      <c r="H37" s="348"/>
      <c r="I37" s="348"/>
      <c r="J37" s="348"/>
      <c r="K37" s="348"/>
      <c r="L37" s="348"/>
      <c r="M37" s="348"/>
      <c r="N37" s="348"/>
      <c r="O37" s="367"/>
      <c r="P37" s="208"/>
      <c r="Q37" s="363"/>
    </row>
    <row r="38" spans="1:17" ht="18.600000000000001" thickBot="1" x14ac:dyDescent="0.75">
      <c r="O38" s="6" t="s">
        <v>19</v>
      </c>
      <c r="P38" s="7">
        <f>O34+P31+P30+P28+P25+P24+SUM(O7:P21)</f>
        <v>0</v>
      </c>
      <c r="Q38" s="8" t="s">
        <v>103</v>
      </c>
    </row>
  </sheetData>
  <mergeCells count="9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H25" sqref="H25"/>
    </sheetView>
  </sheetViews>
  <sheetFormatPr defaultColWidth="8.83984375" defaultRowHeight="14.4" x14ac:dyDescent="0.55000000000000004"/>
  <sheetData>
    <row r="1" spans="1:17" x14ac:dyDescent="0.55000000000000004">
      <c r="A1" s="164" t="s">
        <v>104</v>
      </c>
      <c r="B1" s="165"/>
      <c r="C1" s="165"/>
      <c r="D1" s="165"/>
      <c r="E1" s="165"/>
      <c r="F1" s="165"/>
      <c r="G1" s="165"/>
      <c r="H1" s="165"/>
      <c r="I1" s="165"/>
      <c r="J1" s="165"/>
      <c r="K1" s="165"/>
      <c r="L1" s="165"/>
      <c r="M1" s="165"/>
      <c r="N1" s="166"/>
    </row>
    <row r="2" spans="1:17" x14ac:dyDescent="0.55000000000000004">
      <c r="A2" s="167"/>
      <c r="B2" s="58"/>
      <c r="C2" s="58"/>
      <c r="D2" s="58"/>
      <c r="E2" s="58"/>
      <c r="F2" s="58"/>
      <c r="G2" s="58"/>
      <c r="H2" s="58"/>
      <c r="I2" s="58"/>
      <c r="J2" s="58"/>
      <c r="K2" s="58"/>
      <c r="L2" s="58"/>
      <c r="M2" s="58"/>
      <c r="N2" s="168"/>
    </row>
    <row r="3" spans="1:17" ht="14.7" thickBot="1" x14ac:dyDescent="0.6">
      <c r="A3" s="169"/>
      <c r="B3" s="170"/>
      <c r="C3" s="170"/>
      <c r="D3" s="170"/>
      <c r="E3" s="170"/>
      <c r="F3" s="170"/>
      <c r="G3" s="170"/>
      <c r="H3" s="170"/>
      <c r="I3" s="170"/>
      <c r="J3" s="170"/>
      <c r="K3" s="170"/>
      <c r="L3" s="170"/>
      <c r="M3" s="170"/>
      <c r="N3" s="171"/>
    </row>
    <row r="4" spans="1:17" ht="23.4" thickBot="1" x14ac:dyDescent="0.6">
      <c r="A4" s="172" t="s">
        <v>1</v>
      </c>
      <c r="B4" s="173"/>
      <c r="C4" s="173"/>
      <c r="D4" s="173"/>
      <c r="E4" s="173"/>
      <c r="F4" s="173"/>
      <c r="G4" s="173"/>
      <c r="H4" s="173"/>
      <c r="I4" s="173"/>
      <c r="J4" s="173"/>
      <c r="K4" s="173"/>
      <c r="L4" s="173"/>
      <c r="M4" s="173"/>
      <c r="N4" s="174"/>
      <c r="O4" s="391" t="s">
        <v>11</v>
      </c>
      <c r="P4" s="392"/>
      <c r="Q4" s="393"/>
    </row>
    <row r="5" spans="1:17" ht="23.4" thickBot="1" x14ac:dyDescent="0.6">
      <c r="A5" s="175" t="s">
        <v>2</v>
      </c>
      <c r="B5" s="176"/>
      <c r="C5" s="176"/>
      <c r="D5" s="176"/>
      <c r="E5" s="176"/>
      <c r="F5" s="176"/>
      <c r="G5" s="176"/>
      <c r="H5" s="176"/>
      <c r="I5" s="176"/>
      <c r="J5" s="176"/>
      <c r="K5" s="176"/>
      <c r="L5" s="176"/>
      <c r="M5" s="176"/>
      <c r="N5" s="176"/>
      <c r="O5" s="411"/>
      <c r="P5" s="412"/>
      <c r="Q5" s="413"/>
    </row>
    <row r="6" spans="1:17" x14ac:dyDescent="0.55000000000000004">
      <c r="A6" s="418" t="s">
        <v>105</v>
      </c>
      <c r="B6" s="419"/>
      <c r="C6" s="419"/>
      <c r="D6" s="419"/>
      <c r="E6" s="419"/>
      <c r="F6" s="420"/>
      <c r="G6" s="421" t="s">
        <v>162</v>
      </c>
      <c r="H6" s="422"/>
      <c r="I6" s="422"/>
      <c r="J6" s="422"/>
      <c r="K6" s="422"/>
      <c r="L6" s="422"/>
      <c r="M6" s="422"/>
      <c r="N6" s="423"/>
      <c r="O6" s="399"/>
      <c r="P6" s="400"/>
      <c r="Q6" s="414" t="s">
        <v>106</v>
      </c>
    </row>
    <row r="7" spans="1:17" x14ac:dyDescent="0.55000000000000004">
      <c r="A7" s="415"/>
      <c r="B7" s="416"/>
      <c r="C7" s="416"/>
      <c r="D7" s="416"/>
      <c r="E7" s="416"/>
      <c r="F7" s="417"/>
      <c r="G7" s="424"/>
      <c r="H7" s="425"/>
      <c r="I7" s="425"/>
      <c r="J7" s="425"/>
      <c r="K7" s="425"/>
      <c r="L7" s="425"/>
      <c r="M7" s="425"/>
      <c r="N7" s="426"/>
      <c r="O7" s="366"/>
      <c r="P7" s="207"/>
      <c r="Q7" s="270"/>
    </row>
    <row r="8" spans="1:17" x14ac:dyDescent="0.55000000000000004">
      <c r="A8" s="415" t="s">
        <v>107</v>
      </c>
      <c r="B8" s="416"/>
      <c r="C8" s="416"/>
      <c r="D8" s="416"/>
      <c r="E8" s="416"/>
      <c r="F8" s="417"/>
      <c r="G8" s="504" t="s">
        <v>176</v>
      </c>
      <c r="H8" s="505"/>
      <c r="I8" s="505"/>
      <c r="J8" s="505"/>
      <c r="K8" s="505"/>
      <c r="L8" s="505"/>
      <c r="M8" s="505"/>
      <c r="N8" s="506"/>
      <c r="O8" s="366"/>
      <c r="P8" s="207"/>
      <c r="Q8" s="270" t="s">
        <v>33</v>
      </c>
    </row>
    <row r="9" spans="1:17" x14ac:dyDescent="0.55000000000000004">
      <c r="A9" s="415"/>
      <c r="B9" s="416"/>
      <c r="C9" s="416"/>
      <c r="D9" s="416"/>
      <c r="E9" s="416"/>
      <c r="F9" s="417"/>
      <c r="G9" s="504"/>
      <c r="H9" s="505"/>
      <c r="I9" s="505"/>
      <c r="J9" s="505"/>
      <c r="K9" s="505"/>
      <c r="L9" s="505"/>
      <c r="M9" s="505"/>
      <c r="N9" s="506"/>
      <c r="O9" s="366"/>
      <c r="P9" s="207"/>
      <c r="Q9" s="270"/>
    </row>
    <row r="10" spans="1:17" x14ac:dyDescent="0.55000000000000004">
      <c r="A10" s="415"/>
      <c r="B10" s="416"/>
      <c r="C10" s="416"/>
      <c r="D10" s="416"/>
      <c r="E10" s="416"/>
      <c r="F10" s="417"/>
      <c r="G10" s="504"/>
      <c r="H10" s="505"/>
      <c r="I10" s="505"/>
      <c r="J10" s="505"/>
      <c r="K10" s="505"/>
      <c r="L10" s="505"/>
      <c r="M10" s="505"/>
      <c r="N10" s="506"/>
      <c r="O10" s="366"/>
      <c r="P10" s="207"/>
      <c r="Q10" s="270"/>
    </row>
    <row r="11" spans="1:17" x14ac:dyDescent="0.55000000000000004">
      <c r="A11" s="415"/>
      <c r="B11" s="416"/>
      <c r="C11" s="416"/>
      <c r="D11" s="416"/>
      <c r="E11" s="416"/>
      <c r="F11" s="417"/>
      <c r="G11" s="504"/>
      <c r="H11" s="505"/>
      <c r="I11" s="505"/>
      <c r="J11" s="505"/>
      <c r="K11" s="505"/>
      <c r="L11" s="505"/>
      <c r="M11" s="505"/>
      <c r="N11" s="506"/>
      <c r="O11" s="366"/>
      <c r="P11" s="207"/>
      <c r="Q11" s="270"/>
    </row>
    <row r="12" spans="1:17" x14ac:dyDescent="0.55000000000000004">
      <c r="A12" s="415"/>
      <c r="B12" s="416"/>
      <c r="C12" s="416"/>
      <c r="D12" s="416"/>
      <c r="E12" s="416"/>
      <c r="F12" s="417"/>
      <c r="G12" s="504"/>
      <c r="H12" s="505"/>
      <c r="I12" s="505"/>
      <c r="J12" s="505"/>
      <c r="K12" s="505"/>
      <c r="L12" s="505"/>
      <c r="M12" s="505"/>
      <c r="N12" s="506"/>
      <c r="O12" s="366"/>
      <c r="P12" s="207"/>
      <c r="Q12" s="270"/>
    </row>
    <row r="13" spans="1:17" x14ac:dyDescent="0.55000000000000004">
      <c r="A13" s="415"/>
      <c r="B13" s="416"/>
      <c r="C13" s="416"/>
      <c r="D13" s="416"/>
      <c r="E13" s="416"/>
      <c r="F13" s="417"/>
      <c r="G13" s="504"/>
      <c r="H13" s="505"/>
      <c r="I13" s="505"/>
      <c r="J13" s="505"/>
      <c r="K13" s="505"/>
      <c r="L13" s="505"/>
      <c r="M13" s="505"/>
      <c r="N13" s="506"/>
      <c r="O13" s="366"/>
      <c r="P13" s="207"/>
      <c r="Q13" s="270"/>
    </row>
    <row r="14" spans="1:17" x14ac:dyDescent="0.55000000000000004">
      <c r="A14" s="415"/>
      <c r="B14" s="416"/>
      <c r="C14" s="416"/>
      <c r="D14" s="416"/>
      <c r="E14" s="416"/>
      <c r="F14" s="417"/>
      <c r="G14" s="504"/>
      <c r="H14" s="505"/>
      <c r="I14" s="505"/>
      <c r="J14" s="505"/>
      <c r="K14" s="505"/>
      <c r="L14" s="505"/>
      <c r="M14" s="505"/>
      <c r="N14" s="506"/>
      <c r="O14" s="366"/>
      <c r="P14" s="207"/>
      <c r="Q14" s="270"/>
    </row>
    <row r="15" spans="1:17" x14ac:dyDescent="0.55000000000000004">
      <c r="A15" s="415"/>
      <c r="B15" s="416"/>
      <c r="C15" s="416"/>
      <c r="D15" s="416"/>
      <c r="E15" s="416"/>
      <c r="F15" s="417"/>
      <c r="G15" s="504"/>
      <c r="H15" s="505"/>
      <c r="I15" s="505"/>
      <c r="J15" s="505"/>
      <c r="K15" s="505"/>
      <c r="L15" s="505"/>
      <c r="M15" s="505"/>
      <c r="N15" s="506"/>
      <c r="O15" s="366"/>
      <c r="P15" s="207"/>
      <c r="Q15" s="270"/>
    </row>
    <row r="16" spans="1:17" x14ac:dyDescent="0.55000000000000004">
      <c r="A16" s="403" t="s">
        <v>108</v>
      </c>
      <c r="B16" s="404"/>
      <c r="C16" s="404"/>
      <c r="D16" s="404"/>
      <c r="E16" s="404"/>
      <c r="F16" s="405"/>
      <c r="G16" s="409" t="s">
        <v>161</v>
      </c>
      <c r="H16" s="206"/>
      <c r="I16" s="206"/>
      <c r="J16" s="206"/>
      <c r="K16" s="206"/>
      <c r="L16" s="206"/>
      <c r="M16" s="206"/>
      <c r="N16" s="224"/>
      <c r="O16" s="366"/>
      <c r="P16" s="207"/>
      <c r="Q16" s="270" t="s">
        <v>28</v>
      </c>
    </row>
    <row r="17" spans="1:17" x14ac:dyDescent="0.55000000000000004">
      <c r="A17" s="403"/>
      <c r="B17" s="404"/>
      <c r="C17" s="404"/>
      <c r="D17" s="404"/>
      <c r="E17" s="404"/>
      <c r="F17" s="405"/>
      <c r="G17" s="409"/>
      <c r="H17" s="206"/>
      <c r="I17" s="206"/>
      <c r="J17" s="206"/>
      <c r="K17" s="206"/>
      <c r="L17" s="206"/>
      <c r="M17" s="206"/>
      <c r="N17" s="224"/>
      <c r="O17" s="366"/>
      <c r="P17" s="207"/>
      <c r="Q17" s="270"/>
    </row>
    <row r="18" spans="1:17" x14ac:dyDescent="0.55000000000000004">
      <c r="A18" s="415" t="s">
        <v>109</v>
      </c>
      <c r="B18" s="416"/>
      <c r="C18" s="416"/>
      <c r="D18" s="416"/>
      <c r="E18" s="416"/>
      <c r="F18" s="417"/>
      <c r="G18" s="409" t="s">
        <v>160</v>
      </c>
      <c r="H18" s="206"/>
      <c r="I18" s="206"/>
      <c r="J18" s="206"/>
      <c r="K18" s="206"/>
      <c r="L18" s="206"/>
      <c r="M18" s="206"/>
      <c r="N18" s="224"/>
      <c r="O18" s="366"/>
      <c r="P18" s="207"/>
      <c r="Q18" s="270" t="s">
        <v>28</v>
      </c>
    </row>
    <row r="19" spans="1:17" x14ac:dyDescent="0.55000000000000004">
      <c r="A19" s="415"/>
      <c r="B19" s="416"/>
      <c r="C19" s="416"/>
      <c r="D19" s="416"/>
      <c r="E19" s="416"/>
      <c r="F19" s="417"/>
      <c r="G19" s="409"/>
      <c r="H19" s="206"/>
      <c r="I19" s="206"/>
      <c r="J19" s="206"/>
      <c r="K19" s="206"/>
      <c r="L19" s="206"/>
      <c r="M19" s="206"/>
      <c r="N19" s="224"/>
      <c r="O19" s="366"/>
      <c r="P19" s="207"/>
      <c r="Q19" s="270"/>
    </row>
    <row r="20" spans="1:17" x14ac:dyDescent="0.55000000000000004">
      <c r="A20" s="403" t="s">
        <v>110</v>
      </c>
      <c r="B20" s="404"/>
      <c r="C20" s="404"/>
      <c r="D20" s="404"/>
      <c r="E20" s="404"/>
      <c r="F20" s="405"/>
      <c r="G20" s="486" t="s">
        <v>185</v>
      </c>
      <c r="H20" s="284"/>
      <c r="I20" s="284"/>
      <c r="J20" s="284"/>
      <c r="K20" s="284"/>
      <c r="L20" s="284"/>
      <c r="M20" s="284"/>
      <c r="N20" s="502"/>
      <c r="O20" s="366"/>
      <c r="P20" s="207"/>
      <c r="Q20" s="270" t="s">
        <v>106</v>
      </c>
    </row>
    <row r="21" spans="1:17" ht="27" customHeight="1" thickBot="1" x14ac:dyDescent="0.6">
      <c r="A21" s="406"/>
      <c r="B21" s="407"/>
      <c r="C21" s="407"/>
      <c r="D21" s="407"/>
      <c r="E21" s="407"/>
      <c r="F21" s="408"/>
      <c r="G21" s="491"/>
      <c r="H21" s="285"/>
      <c r="I21" s="285"/>
      <c r="J21" s="285"/>
      <c r="K21" s="285"/>
      <c r="L21" s="285"/>
      <c r="M21" s="285"/>
      <c r="N21" s="503"/>
      <c r="O21" s="367"/>
      <c r="P21" s="208"/>
      <c r="Q21" s="410"/>
    </row>
    <row r="22" spans="1:17" ht="14.7" thickBot="1" x14ac:dyDescent="0.6">
      <c r="O22" s="21" t="s">
        <v>19</v>
      </c>
      <c r="P22" s="22">
        <f>SUM(O6:P21)</f>
        <v>0</v>
      </c>
      <c r="Q22" s="31" t="s">
        <v>111</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zoomScale="75" workbookViewId="0">
      <selection activeCell="G24" sqref="G24"/>
    </sheetView>
  </sheetViews>
  <sheetFormatPr defaultColWidth="8.83984375" defaultRowHeight="14.4" x14ac:dyDescent="0.55000000000000004"/>
  <sheetData>
    <row r="1" spans="1:17" x14ac:dyDescent="0.55000000000000004">
      <c r="A1" s="164" t="s">
        <v>112</v>
      </c>
      <c r="B1" s="165"/>
      <c r="C1" s="165"/>
      <c r="D1" s="165"/>
      <c r="E1" s="165"/>
      <c r="F1" s="165"/>
      <c r="G1" s="165"/>
      <c r="H1" s="165"/>
      <c r="I1" s="165"/>
      <c r="J1" s="165"/>
      <c r="K1" s="165"/>
      <c r="L1" s="165"/>
      <c r="M1" s="165"/>
      <c r="N1" s="166"/>
    </row>
    <row r="2" spans="1:17" x14ac:dyDescent="0.55000000000000004">
      <c r="A2" s="167"/>
      <c r="B2" s="58"/>
      <c r="C2" s="58"/>
      <c r="D2" s="58"/>
      <c r="E2" s="58"/>
      <c r="F2" s="58"/>
      <c r="G2" s="58"/>
      <c r="H2" s="58"/>
      <c r="I2" s="58"/>
      <c r="J2" s="58"/>
      <c r="K2" s="58"/>
      <c r="L2" s="58"/>
      <c r="M2" s="58"/>
      <c r="N2" s="168"/>
    </row>
    <row r="3" spans="1:17" ht="14.7" thickBot="1" x14ac:dyDescent="0.6">
      <c r="A3" s="169"/>
      <c r="B3" s="170"/>
      <c r="C3" s="170"/>
      <c r="D3" s="170"/>
      <c r="E3" s="170"/>
      <c r="F3" s="170"/>
      <c r="G3" s="170"/>
      <c r="H3" s="170"/>
      <c r="I3" s="170"/>
      <c r="J3" s="170"/>
      <c r="K3" s="170"/>
      <c r="L3" s="170"/>
      <c r="M3" s="170"/>
      <c r="N3" s="171"/>
    </row>
    <row r="4" spans="1:17" ht="23.4" thickBot="1" x14ac:dyDescent="0.6">
      <c r="A4" s="172" t="s">
        <v>1</v>
      </c>
      <c r="B4" s="173"/>
      <c r="C4" s="173"/>
      <c r="D4" s="173"/>
      <c r="E4" s="173"/>
      <c r="F4" s="173"/>
      <c r="G4" s="173"/>
      <c r="H4" s="173"/>
      <c r="I4" s="173"/>
      <c r="J4" s="173"/>
      <c r="K4" s="173"/>
      <c r="L4" s="173"/>
      <c r="M4" s="173"/>
      <c r="N4" s="174"/>
      <c r="O4" s="391" t="s">
        <v>11</v>
      </c>
      <c r="P4" s="392"/>
      <c r="Q4" s="393"/>
    </row>
    <row r="5" spans="1:17" ht="23.4" thickBot="1" x14ac:dyDescent="0.6">
      <c r="A5" s="291" t="s">
        <v>2</v>
      </c>
      <c r="B5" s="292"/>
      <c r="C5" s="292"/>
      <c r="D5" s="292"/>
      <c r="E5" s="292"/>
      <c r="F5" s="292"/>
      <c r="G5" s="292"/>
      <c r="H5" s="292"/>
      <c r="I5" s="292"/>
      <c r="J5" s="292"/>
      <c r="K5" s="292"/>
      <c r="L5" s="292"/>
      <c r="M5" s="292"/>
      <c r="N5" s="433"/>
      <c r="O5" s="411"/>
      <c r="P5" s="412"/>
      <c r="Q5" s="413"/>
    </row>
    <row r="6" spans="1:17" ht="14.85" customHeight="1" x14ac:dyDescent="0.55000000000000004">
      <c r="A6" s="418" t="s">
        <v>113</v>
      </c>
      <c r="B6" s="419"/>
      <c r="C6" s="419"/>
      <c r="D6" s="419"/>
      <c r="E6" s="419"/>
      <c r="F6" s="420"/>
      <c r="G6" s="427" t="s">
        <v>163</v>
      </c>
      <c r="H6" s="428"/>
      <c r="I6" s="428"/>
      <c r="J6" s="428"/>
      <c r="K6" s="428"/>
      <c r="L6" s="428"/>
      <c r="M6" s="428"/>
      <c r="N6" s="429"/>
      <c r="O6" s="399"/>
      <c r="P6" s="400"/>
      <c r="Q6" s="434" t="s">
        <v>81</v>
      </c>
    </row>
    <row r="7" spans="1:17" x14ac:dyDescent="0.55000000000000004">
      <c r="A7" s="415"/>
      <c r="B7" s="416"/>
      <c r="C7" s="416"/>
      <c r="D7" s="416"/>
      <c r="E7" s="416"/>
      <c r="F7" s="417"/>
      <c r="G7" s="430"/>
      <c r="H7" s="431"/>
      <c r="I7" s="431"/>
      <c r="J7" s="431"/>
      <c r="K7" s="431"/>
      <c r="L7" s="431"/>
      <c r="M7" s="431"/>
      <c r="N7" s="432"/>
      <c r="O7" s="366"/>
      <c r="P7" s="207"/>
      <c r="Q7" s="435"/>
    </row>
    <row r="8" spans="1:17" x14ac:dyDescent="0.55000000000000004">
      <c r="A8" s="415" t="s">
        <v>114</v>
      </c>
      <c r="B8" s="416"/>
      <c r="C8" s="416"/>
      <c r="D8" s="416"/>
      <c r="E8" s="416"/>
      <c r="F8" s="417"/>
      <c r="G8" s="486" t="s">
        <v>164</v>
      </c>
      <c r="H8" s="284"/>
      <c r="I8" s="284"/>
      <c r="J8" s="284"/>
      <c r="K8" s="284"/>
      <c r="L8" s="284"/>
      <c r="M8" s="284"/>
      <c r="N8" s="487"/>
      <c r="O8" s="436"/>
      <c r="P8" s="437"/>
      <c r="Q8" s="435" t="s">
        <v>115</v>
      </c>
    </row>
    <row r="9" spans="1:17" x14ac:dyDescent="0.55000000000000004">
      <c r="A9" s="415"/>
      <c r="B9" s="416"/>
      <c r="C9" s="416"/>
      <c r="D9" s="416"/>
      <c r="E9" s="416"/>
      <c r="F9" s="417"/>
      <c r="G9" s="486"/>
      <c r="H9" s="284"/>
      <c r="I9" s="284"/>
      <c r="J9" s="284"/>
      <c r="K9" s="284"/>
      <c r="L9" s="284"/>
      <c r="M9" s="284"/>
      <c r="N9" s="487"/>
      <c r="O9" s="436"/>
      <c r="P9" s="437"/>
      <c r="Q9" s="435"/>
    </row>
    <row r="10" spans="1:17" x14ac:dyDescent="0.55000000000000004">
      <c r="A10" s="415"/>
      <c r="B10" s="416"/>
      <c r="C10" s="416"/>
      <c r="D10" s="416"/>
      <c r="E10" s="416"/>
      <c r="F10" s="417"/>
      <c r="G10" s="486"/>
      <c r="H10" s="284"/>
      <c r="I10" s="284"/>
      <c r="J10" s="284"/>
      <c r="K10" s="284"/>
      <c r="L10" s="284"/>
      <c r="M10" s="284"/>
      <c r="N10" s="487"/>
      <c r="O10" s="436"/>
      <c r="P10" s="437"/>
      <c r="Q10" s="435"/>
    </row>
    <row r="11" spans="1:17" x14ac:dyDescent="0.55000000000000004">
      <c r="A11" s="415"/>
      <c r="B11" s="416"/>
      <c r="C11" s="416"/>
      <c r="D11" s="416"/>
      <c r="E11" s="416"/>
      <c r="F11" s="417"/>
      <c r="G11" s="486"/>
      <c r="H11" s="284"/>
      <c r="I11" s="284"/>
      <c r="J11" s="284"/>
      <c r="K11" s="284"/>
      <c r="L11" s="284"/>
      <c r="M11" s="284"/>
      <c r="N11" s="487"/>
      <c r="O11" s="436"/>
      <c r="P11" s="437"/>
      <c r="Q11" s="435"/>
    </row>
    <row r="12" spans="1:17" x14ac:dyDescent="0.55000000000000004">
      <c r="A12" s="415"/>
      <c r="B12" s="416"/>
      <c r="C12" s="416"/>
      <c r="D12" s="416"/>
      <c r="E12" s="416"/>
      <c r="F12" s="417"/>
      <c r="G12" s="486"/>
      <c r="H12" s="284"/>
      <c r="I12" s="284"/>
      <c r="J12" s="284"/>
      <c r="K12" s="284"/>
      <c r="L12" s="284"/>
      <c r="M12" s="284"/>
      <c r="N12" s="487"/>
      <c r="O12" s="436"/>
      <c r="P12" s="437"/>
      <c r="Q12" s="435"/>
    </row>
    <row r="13" spans="1:17" x14ac:dyDescent="0.55000000000000004">
      <c r="A13" s="415"/>
      <c r="B13" s="416"/>
      <c r="C13" s="416"/>
      <c r="D13" s="416"/>
      <c r="E13" s="416"/>
      <c r="F13" s="417"/>
      <c r="G13" s="486"/>
      <c r="H13" s="284"/>
      <c r="I13" s="284"/>
      <c r="J13" s="284"/>
      <c r="K13" s="284"/>
      <c r="L13" s="284"/>
      <c r="M13" s="284"/>
      <c r="N13" s="487"/>
      <c r="O13" s="436"/>
      <c r="P13" s="437"/>
      <c r="Q13" s="435"/>
    </row>
    <row r="14" spans="1:17" x14ac:dyDescent="0.55000000000000004">
      <c r="A14" s="415"/>
      <c r="B14" s="416"/>
      <c r="C14" s="416"/>
      <c r="D14" s="416"/>
      <c r="E14" s="416"/>
      <c r="F14" s="417"/>
      <c r="G14" s="486"/>
      <c r="H14" s="284"/>
      <c r="I14" s="284"/>
      <c r="J14" s="284"/>
      <c r="K14" s="284"/>
      <c r="L14" s="284"/>
      <c r="M14" s="284"/>
      <c r="N14" s="487"/>
      <c r="O14" s="436"/>
      <c r="P14" s="437"/>
      <c r="Q14" s="435"/>
    </row>
    <row r="15" spans="1:17" x14ac:dyDescent="0.55000000000000004">
      <c r="A15" s="415"/>
      <c r="B15" s="416"/>
      <c r="C15" s="416"/>
      <c r="D15" s="416"/>
      <c r="E15" s="416"/>
      <c r="F15" s="417"/>
      <c r="G15" s="486"/>
      <c r="H15" s="284"/>
      <c r="I15" s="284"/>
      <c r="J15" s="284"/>
      <c r="K15" s="284"/>
      <c r="L15" s="284"/>
      <c r="M15" s="284"/>
      <c r="N15" s="487"/>
      <c r="O15" s="436"/>
      <c r="P15" s="437"/>
      <c r="Q15" s="435"/>
    </row>
    <row r="16" spans="1:17" x14ac:dyDescent="0.55000000000000004">
      <c r="A16" s="415"/>
      <c r="B16" s="416"/>
      <c r="C16" s="416"/>
      <c r="D16" s="416"/>
      <c r="E16" s="416"/>
      <c r="F16" s="417"/>
      <c r="G16" s="486"/>
      <c r="H16" s="284"/>
      <c r="I16" s="284"/>
      <c r="J16" s="284"/>
      <c r="K16" s="284"/>
      <c r="L16" s="284"/>
      <c r="M16" s="284"/>
      <c r="N16" s="487"/>
      <c r="O16" s="436"/>
      <c r="P16" s="437"/>
      <c r="Q16" s="435"/>
    </row>
    <row r="17" spans="1:17" x14ac:dyDescent="0.55000000000000004">
      <c r="A17" s="415"/>
      <c r="B17" s="416"/>
      <c r="C17" s="416"/>
      <c r="D17" s="416"/>
      <c r="E17" s="416"/>
      <c r="F17" s="417"/>
      <c r="G17" s="486"/>
      <c r="H17" s="284"/>
      <c r="I17" s="284"/>
      <c r="J17" s="284"/>
      <c r="K17" s="284"/>
      <c r="L17" s="284"/>
      <c r="M17" s="284"/>
      <c r="N17" s="487"/>
      <c r="O17" s="436"/>
      <c r="P17" s="437"/>
      <c r="Q17" s="435"/>
    </row>
    <row r="18" spans="1:17" x14ac:dyDescent="0.55000000000000004">
      <c r="A18" s="415"/>
      <c r="B18" s="416"/>
      <c r="C18" s="416"/>
      <c r="D18" s="416"/>
      <c r="E18" s="416"/>
      <c r="F18" s="417"/>
      <c r="G18" s="486"/>
      <c r="H18" s="284"/>
      <c r="I18" s="284"/>
      <c r="J18" s="284"/>
      <c r="K18" s="284"/>
      <c r="L18" s="284"/>
      <c r="M18" s="284"/>
      <c r="N18" s="487"/>
      <c r="O18" s="436"/>
      <c r="P18" s="437"/>
      <c r="Q18" s="435"/>
    </row>
    <row r="19" spans="1:17" x14ac:dyDescent="0.55000000000000004">
      <c r="A19" s="415"/>
      <c r="B19" s="416"/>
      <c r="C19" s="416"/>
      <c r="D19" s="416"/>
      <c r="E19" s="416"/>
      <c r="F19" s="417"/>
      <c r="G19" s="486"/>
      <c r="H19" s="284"/>
      <c r="I19" s="284"/>
      <c r="J19" s="284"/>
      <c r="K19" s="284"/>
      <c r="L19" s="284"/>
      <c r="M19" s="284"/>
      <c r="N19" s="487"/>
      <c r="O19" s="436"/>
      <c r="P19" s="437"/>
      <c r="Q19" s="435"/>
    </row>
    <row r="20" spans="1:17" ht="38.1" customHeight="1" x14ac:dyDescent="0.55000000000000004">
      <c r="A20" s="415" t="s">
        <v>116</v>
      </c>
      <c r="B20" s="416"/>
      <c r="C20" s="416"/>
      <c r="D20" s="416"/>
      <c r="E20" s="416"/>
      <c r="F20" s="417"/>
      <c r="G20" s="486" t="s">
        <v>165</v>
      </c>
      <c r="H20" s="284"/>
      <c r="I20" s="284"/>
      <c r="J20" s="284"/>
      <c r="K20" s="284"/>
      <c r="L20" s="284"/>
      <c r="M20" s="284"/>
      <c r="N20" s="487"/>
      <c r="O20" s="366"/>
      <c r="P20" s="207"/>
      <c r="Q20" s="435" t="s">
        <v>81</v>
      </c>
    </row>
    <row r="21" spans="1:17" ht="41.4" customHeight="1" x14ac:dyDescent="0.55000000000000004">
      <c r="A21" s="415"/>
      <c r="B21" s="416"/>
      <c r="C21" s="416"/>
      <c r="D21" s="416"/>
      <c r="E21" s="416"/>
      <c r="F21" s="417"/>
      <c r="G21" s="486"/>
      <c r="H21" s="284"/>
      <c r="I21" s="284"/>
      <c r="J21" s="284"/>
      <c r="K21" s="284"/>
      <c r="L21" s="284"/>
      <c r="M21" s="284"/>
      <c r="N21" s="487"/>
      <c r="O21" s="366"/>
      <c r="P21" s="207"/>
      <c r="Q21" s="435"/>
    </row>
    <row r="22" spans="1:17" ht="37.5" customHeight="1" x14ac:dyDescent="0.55000000000000004">
      <c r="A22" s="415" t="s">
        <v>117</v>
      </c>
      <c r="B22" s="416"/>
      <c r="C22" s="416"/>
      <c r="D22" s="416"/>
      <c r="E22" s="416"/>
      <c r="F22" s="417"/>
      <c r="G22" s="486" t="s">
        <v>166</v>
      </c>
      <c r="H22" s="284"/>
      <c r="I22" s="284"/>
      <c r="J22" s="284"/>
      <c r="K22" s="284"/>
      <c r="L22" s="284"/>
      <c r="M22" s="284"/>
      <c r="N22" s="487"/>
      <c r="O22" s="366"/>
      <c r="P22" s="207"/>
      <c r="Q22" s="435" t="s">
        <v>95</v>
      </c>
    </row>
    <row r="23" spans="1:17" ht="31.8" customHeight="1" thickBot="1" x14ac:dyDescent="0.6">
      <c r="A23" s="439"/>
      <c r="B23" s="440"/>
      <c r="C23" s="440"/>
      <c r="D23" s="440"/>
      <c r="E23" s="440"/>
      <c r="F23" s="441"/>
      <c r="G23" s="491"/>
      <c r="H23" s="285"/>
      <c r="I23" s="285"/>
      <c r="J23" s="285"/>
      <c r="K23" s="285"/>
      <c r="L23" s="285"/>
      <c r="M23" s="285"/>
      <c r="N23" s="492"/>
      <c r="O23" s="367"/>
      <c r="P23" s="208"/>
      <c r="Q23" s="438"/>
    </row>
    <row r="24" spans="1:17" ht="14.7" thickBot="1" x14ac:dyDescent="0.6">
      <c r="O24" s="21" t="s">
        <v>19</v>
      </c>
      <c r="P24" s="22">
        <f>SUM(O6:P23)</f>
        <v>0</v>
      </c>
      <c r="Q24" s="31" t="s">
        <v>118</v>
      </c>
    </row>
    <row r="31" spans="1:17" x14ac:dyDescent="0.55000000000000004">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65" zoomScaleNormal="76" workbookViewId="0">
      <selection activeCell="W24" sqref="W24"/>
    </sheetView>
  </sheetViews>
  <sheetFormatPr defaultColWidth="8.83984375" defaultRowHeight="14.4" x14ac:dyDescent="0.55000000000000004"/>
  <cols>
    <col min="17" max="17" width="14.15625" customWidth="1"/>
  </cols>
  <sheetData>
    <row r="1" spans="1:18" ht="15.6" customHeight="1" x14ac:dyDescent="0.55000000000000004">
      <c r="A1" s="57" t="s">
        <v>119</v>
      </c>
      <c r="B1" s="58"/>
      <c r="C1" s="58"/>
      <c r="D1" s="58"/>
      <c r="E1" s="58"/>
      <c r="F1" s="58"/>
      <c r="G1" s="58"/>
      <c r="H1" s="58"/>
      <c r="I1" s="58"/>
      <c r="J1" s="58"/>
      <c r="K1" s="58"/>
      <c r="L1" s="58"/>
      <c r="M1" s="58"/>
      <c r="N1" s="58"/>
      <c r="O1" s="58"/>
      <c r="P1" s="58"/>
    </row>
    <row r="2" spans="1:18" ht="15.6" customHeight="1" x14ac:dyDescent="0.55000000000000004">
      <c r="A2" s="57"/>
      <c r="B2" s="58"/>
      <c r="C2" s="58"/>
      <c r="D2" s="58"/>
      <c r="E2" s="58"/>
      <c r="F2" s="58"/>
      <c r="G2" s="58"/>
      <c r="H2" s="58"/>
      <c r="I2" s="58"/>
      <c r="J2" s="58"/>
      <c r="K2" s="58"/>
      <c r="L2" s="58"/>
      <c r="M2" s="58"/>
      <c r="N2" s="58"/>
      <c r="O2" s="58"/>
      <c r="P2" s="58"/>
    </row>
    <row r="3" spans="1:18" ht="14.85" customHeight="1" thickBot="1" x14ac:dyDescent="0.6">
      <c r="A3" s="57"/>
      <c r="B3" s="58"/>
      <c r="C3" s="58"/>
      <c r="D3" s="58"/>
      <c r="E3" s="58"/>
      <c r="F3" s="58"/>
      <c r="G3" s="58"/>
      <c r="H3" s="58"/>
      <c r="I3" s="58"/>
      <c r="J3" s="58"/>
      <c r="K3" s="58"/>
      <c r="L3" s="58"/>
      <c r="M3" s="58"/>
      <c r="N3" s="58"/>
      <c r="O3" s="58"/>
      <c r="P3" s="58"/>
    </row>
    <row r="4" spans="1:18" ht="23.4" thickBot="1" x14ac:dyDescent="0.6">
      <c r="A4" s="172" t="s">
        <v>1</v>
      </c>
      <c r="B4" s="173"/>
      <c r="C4" s="173"/>
      <c r="D4" s="173"/>
      <c r="E4" s="173"/>
      <c r="F4" s="173"/>
      <c r="G4" s="173"/>
      <c r="H4" s="173"/>
      <c r="I4" s="173"/>
      <c r="J4" s="173"/>
      <c r="K4" s="173"/>
      <c r="L4" s="173"/>
      <c r="M4" s="173"/>
      <c r="N4" s="173"/>
      <c r="O4" s="173"/>
      <c r="P4" s="174"/>
    </row>
    <row r="5" spans="1:18" ht="23.4" thickBot="1" x14ac:dyDescent="0.6">
      <c r="A5" s="88" t="s">
        <v>2</v>
      </c>
      <c r="B5" s="89"/>
      <c r="C5" s="89"/>
      <c r="D5" s="89"/>
      <c r="E5" s="89"/>
      <c r="F5" s="89"/>
      <c r="G5" s="89"/>
      <c r="H5" s="89"/>
      <c r="I5" s="89"/>
      <c r="J5" s="89"/>
      <c r="K5" s="89"/>
      <c r="L5" s="89"/>
      <c r="M5" s="89"/>
      <c r="N5" s="89"/>
      <c r="O5" s="89"/>
      <c r="P5" s="90"/>
    </row>
    <row r="6" spans="1:18" ht="15" thickTop="1" thickBot="1" x14ac:dyDescent="0.6">
      <c r="A6" s="459" t="s">
        <v>120</v>
      </c>
      <c r="B6" s="460"/>
      <c r="C6" s="460"/>
      <c r="D6" s="460"/>
      <c r="E6" s="460"/>
      <c r="F6" s="460"/>
      <c r="G6" s="460"/>
      <c r="H6" s="460"/>
      <c r="I6" s="460"/>
      <c r="J6" s="460"/>
      <c r="K6" s="460"/>
      <c r="L6" s="460"/>
      <c r="M6" s="460"/>
      <c r="N6" s="460"/>
      <c r="O6" s="460"/>
      <c r="P6" s="460"/>
      <c r="Q6" s="391" t="s">
        <v>11</v>
      </c>
      <c r="R6" s="393"/>
    </row>
    <row r="7" spans="1:18" ht="15" thickTop="1" thickBot="1" x14ac:dyDescent="0.6">
      <c r="A7" s="459"/>
      <c r="B7" s="460"/>
      <c r="C7" s="460"/>
      <c r="D7" s="460"/>
      <c r="E7" s="460"/>
      <c r="F7" s="460"/>
      <c r="G7" s="460"/>
      <c r="H7" s="460"/>
      <c r="I7" s="460"/>
      <c r="J7" s="460"/>
      <c r="K7" s="460"/>
      <c r="L7" s="460"/>
      <c r="M7" s="460"/>
      <c r="N7" s="460"/>
      <c r="O7" s="460"/>
      <c r="P7" s="460"/>
      <c r="Q7" s="394"/>
      <c r="R7" s="396"/>
    </row>
    <row r="8" spans="1:18" ht="15" thickTop="1" thickBot="1" x14ac:dyDescent="0.6">
      <c r="A8" s="72" t="s">
        <v>182</v>
      </c>
      <c r="B8" s="73"/>
      <c r="C8" s="73"/>
      <c r="D8" s="73"/>
      <c r="E8" s="73"/>
      <c r="F8" s="73"/>
      <c r="G8" s="73"/>
      <c r="H8" s="73"/>
      <c r="I8" s="73"/>
      <c r="J8" s="73"/>
      <c r="K8" s="73"/>
      <c r="L8" s="73"/>
      <c r="M8" s="73"/>
      <c r="N8" s="73"/>
      <c r="O8" s="73"/>
      <c r="P8" s="73"/>
      <c r="Q8" s="399"/>
      <c r="R8" s="446" t="s">
        <v>121</v>
      </c>
    </row>
    <row r="9" spans="1:18" ht="15" thickTop="1" thickBot="1" x14ac:dyDescent="0.6">
      <c r="A9" s="72"/>
      <c r="B9" s="73"/>
      <c r="C9" s="73"/>
      <c r="D9" s="73"/>
      <c r="E9" s="73"/>
      <c r="F9" s="73"/>
      <c r="G9" s="73"/>
      <c r="H9" s="73"/>
      <c r="I9" s="73"/>
      <c r="J9" s="73"/>
      <c r="K9" s="73"/>
      <c r="L9" s="73"/>
      <c r="M9" s="73"/>
      <c r="N9" s="73"/>
      <c r="O9" s="73"/>
      <c r="P9" s="73"/>
      <c r="Q9" s="366"/>
      <c r="R9" s="447"/>
    </row>
    <row r="10" spans="1:18" ht="15" thickTop="1" thickBot="1" x14ac:dyDescent="0.6">
      <c r="A10" s="72"/>
      <c r="B10" s="73"/>
      <c r="C10" s="73"/>
      <c r="D10" s="73"/>
      <c r="E10" s="73"/>
      <c r="F10" s="73"/>
      <c r="G10" s="73"/>
      <c r="H10" s="73"/>
      <c r="I10" s="73"/>
      <c r="J10" s="73"/>
      <c r="K10" s="73"/>
      <c r="L10" s="73"/>
      <c r="M10" s="73"/>
      <c r="N10" s="73"/>
      <c r="O10" s="73"/>
      <c r="P10" s="73"/>
      <c r="Q10" s="366"/>
      <c r="R10" s="447"/>
    </row>
    <row r="11" spans="1:18" ht="15" thickTop="1" thickBot="1" x14ac:dyDescent="0.6">
      <c r="A11" s="72"/>
      <c r="B11" s="73"/>
      <c r="C11" s="73"/>
      <c r="D11" s="73"/>
      <c r="E11" s="73"/>
      <c r="F11" s="73"/>
      <c r="G11" s="73"/>
      <c r="H11" s="73"/>
      <c r="I11" s="73"/>
      <c r="J11" s="73"/>
      <c r="K11" s="73"/>
      <c r="L11" s="73"/>
      <c r="M11" s="73"/>
      <c r="N11" s="73"/>
      <c r="O11" s="73"/>
      <c r="P11" s="73"/>
      <c r="Q11" s="366"/>
      <c r="R11" s="447"/>
    </row>
    <row r="12" spans="1:18" ht="15" thickTop="1" thickBot="1" x14ac:dyDescent="0.6">
      <c r="A12" s="72"/>
      <c r="B12" s="73"/>
      <c r="C12" s="73"/>
      <c r="D12" s="73"/>
      <c r="E12" s="73"/>
      <c r="F12" s="73"/>
      <c r="G12" s="73"/>
      <c r="H12" s="73"/>
      <c r="I12" s="73"/>
      <c r="J12" s="73"/>
      <c r="K12" s="73"/>
      <c r="L12" s="73"/>
      <c r="M12" s="73"/>
      <c r="N12" s="73"/>
      <c r="O12" s="73"/>
      <c r="P12" s="73"/>
      <c r="Q12" s="366"/>
      <c r="R12" s="447"/>
    </row>
    <row r="13" spans="1:18" ht="15" thickTop="1" thickBot="1" x14ac:dyDescent="0.6">
      <c r="A13" s="72"/>
      <c r="B13" s="73"/>
      <c r="C13" s="73"/>
      <c r="D13" s="73"/>
      <c r="E13" s="73"/>
      <c r="F13" s="73"/>
      <c r="G13" s="73"/>
      <c r="H13" s="73"/>
      <c r="I13" s="73"/>
      <c r="J13" s="73"/>
      <c r="K13" s="73"/>
      <c r="L13" s="73"/>
      <c r="M13" s="73"/>
      <c r="N13" s="73"/>
      <c r="O13" s="73"/>
      <c r="P13" s="73"/>
      <c r="Q13" s="366"/>
      <c r="R13" s="447"/>
    </row>
    <row r="14" spans="1:18" ht="15" thickTop="1" thickBot="1" x14ac:dyDescent="0.6">
      <c r="A14" s="72"/>
      <c r="B14" s="73"/>
      <c r="C14" s="73"/>
      <c r="D14" s="73"/>
      <c r="E14" s="73"/>
      <c r="F14" s="73"/>
      <c r="G14" s="73"/>
      <c r="H14" s="73"/>
      <c r="I14" s="73"/>
      <c r="J14" s="73"/>
      <c r="K14" s="73"/>
      <c r="L14" s="73"/>
      <c r="M14" s="73"/>
      <c r="N14" s="73"/>
      <c r="O14" s="73"/>
      <c r="P14" s="73"/>
      <c r="Q14" s="366"/>
      <c r="R14" s="447"/>
    </row>
    <row r="15" spans="1:18" ht="15" thickTop="1" thickBot="1" x14ac:dyDescent="0.6">
      <c r="A15" s="72"/>
      <c r="B15" s="73"/>
      <c r="C15" s="73"/>
      <c r="D15" s="73"/>
      <c r="E15" s="73"/>
      <c r="F15" s="73"/>
      <c r="G15" s="73"/>
      <c r="H15" s="73"/>
      <c r="I15" s="73"/>
      <c r="J15" s="73"/>
      <c r="K15" s="73"/>
      <c r="L15" s="73"/>
      <c r="M15" s="73"/>
      <c r="N15" s="73"/>
      <c r="O15" s="73"/>
      <c r="P15" s="73"/>
      <c r="Q15" s="366"/>
      <c r="R15" s="447"/>
    </row>
    <row r="16" spans="1:18" ht="15" thickTop="1" thickBot="1" x14ac:dyDescent="0.6">
      <c r="A16" s="72"/>
      <c r="B16" s="73"/>
      <c r="C16" s="73"/>
      <c r="D16" s="73"/>
      <c r="E16" s="73"/>
      <c r="F16" s="73"/>
      <c r="G16" s="73"/>
      <c r="H16" s="73"/>
      <c r="I16" s="73"/>
      <c r="J16" s="73"/>
      <c r="K16" s="73"/>
      <c r="L16" s="73"/>
      <c r="M16" s="73"/>
      <c r="N16" s="73"/>
      <c r="O16" s="73"/>
      <c r="P16" s="73"/>
      <c r="Q16" s="366"/>
      <c r="R16" s="447"/>
    </row>
    <row r="17" spans="1:18" ht="15" thickTop="1" thickBot="1" x14ac:dyDescent="0.6">
      <c r="A17" s="72"/>
      <c r="B17" s="73"/>
      <c r="C17" s="73"/>
      <c r="D17" s="73"/>
      <c r="E17" s="73"/>
      <c r="F17" s="73"/>
      <c r="G17" s="73"/>
      <c r="H17" s="73"/>
      <c r="I17" s="73"/>
      <c r="J17" s="73"/>
      <c r="K17" s="73"/>
      <c r="L17" s="73"/>
      <c r="M17" s="73"/>
      <c r="N17" s="73"/>
      <c r="O17" s="73"/>
      <c r="P17" s="73"/>
      <c r="Q17" s="367"/>
      <c r="R17" s="448"/>
    </row>
    <row r="18" spans="1:18" ht="18" customHeight="1" thickTop="1" thickBot="1" x14ac:dyDescent="0.6">
      <c r="A18" s="450" t="s">
        <v>122</v>
      </c>
      <c r="B18" s="451"/>
      <c r="C18" s="451"/>
      <c r="D18" s="451"/>
      <c r="E18" s="451"/>
      <c r="F18" s="451"/>
      <c r="G18" s="451"/>
      <c r="H18" s="451"/>
      <c r="I18" s="451"/>
      <c r="J18" s="451"/>
      <c r="K18" s="451"/>
      <c r="L18" s="451"/>
      <c r="M18" s="451"/>
      <c r="N18" s="451"/>
      <c r="O18" s="451"/>
      <c r="P18" s="451"/>
      <c r="Q18" s="442"/>
      <c r="R18" s="443"/>
    </row>
    <row r="19" spans="1:18" ht="18.75" customHeight="1" thickTop="1" thickBot="1" x14ac:dyDescent="0.6">
      <c r="A19" s="450"/>
      <c r="B19" s="451"/>
      <c r="C19" s="451"/>
      <c r="D19" s="451"/>
      <c r="E19" s="451"/>
      <c r="F19" s="451"/>
      <c r="G19" s="451"/>
      <c r="H19" s="451"/>
      <c r="I19" s="451"/>
      <c r="J19" s="451"/>
      <c r="K19" s="451"/>
      <c r="L19" s="451"/>
      <c r="M19" s="451"/>
      <c r="N19" s="451"/>
      <c r="O19" s="451"/>
      <c r="P19" s="451"/>
      <c r="Q19" s="444"/>
      <c r="R19" s="445"/>
    </row>
    <row r="20" spans="1:18" ht="14.7" thickTop="1" x14ac:dyDescent="0.55000000000000004">
      <c r="A20" s="74" t="s">
        <v>183</v>
      </c>
      <c r="B20" s="75"/>
      <c r="C20" s="75"/>
      <c r="D20" s="75"/>
      <c r="E20" s="75"/>
      <c r="F20" s="75"/>
      <c r="G20" s="75"/>
      <c r="H20" s="75"/>
      <c r="I20" s="75"/>
      <c r="J20" s="75"/>
      <c r="K20" s="75"/>
      <c r="L20" s="75"/>
      <c r="M20" s="75"/>
      <c r="N20" s="75"/>
      <c r="O20" s="75"/>
      <c r="P20" s="452"/>
      <c r="Q20" s="399"/>
      <c r="R20" s="446" t="s">
        <v>28</v>
      </c>
    </row>
    <row r="21" spans="1:18" x14ac:dyDescent="0.55000000000000004">
      <c r="A21" s="453"/>
      <c r="B21" s="454"/>
      <c r="C21" s="454"/>
      <c r="D21" s="454"/>
      <c r="E21" s="454"/>
      <c r="F21" s="454"/>
      <c r="G21" s="454"/>
      <c r="H21" s="454"/>
      <c r="I21" s="454"/>
      <c r="J21" s="454"/>
      <c r="K21" s="454"/>
      <c r="L21" s="454"/>
      <c r="M21" s="454"/>
      <c r="N21" s="454"/>
      <c r="O21" s="454"/>
      <c r="P21" s="455"/>
      <c r="Q21" s="366"/>
      <c r="R21" s="447"/>
    </row>
    <row r="22" spans="1:18" x14ac:dyDescent="0.55000000000000004">
      <c r="A22" s="453"/>
      <c r="B22" s="454"/>
      <c r="C22" s="454"/>
      <c r="D22" s="454"/>
      <c r="E22" s="454"/>
      <c r="F22" s="454"/>
      <c r="G22" s="454"/>
      <c r="H22" s="454"/>
      <c r="I22" s="454"/>
      <c r="J22" s="454"/>
      <c r="K22" s="454"/>
      <c r="L22" s="454"/>
      <c r="M22" s="454"/>
      <c r="N22" s="454"/>
      <c r="O22" s="454"/>
      <c r="P22" s="455"/>
      <c r="Q22" s="366"/>
      <c r="R22" s="447"/>
    </row>
    <row r="23" spans="1:18" x14ac:dyDescent="0.55000000000000004">
      <c r="A23" s="453"/>
      <c r="B23" s="454"/>
      <c r="C23" s="454"/>
      <c r="D23" s="454"/>
      <c r="E23" s="454"/>
      <c r="F23" s="454"/>
      <c r="G23" s="454"/>
      <c r="H23" s="454"/>
      <c r="I23" s="454"/>
      <c r="J23" s="454"/>
      <c r="K23" s="454"/>
      <c r="L23" s="454"/>
      <c r="M23" s="454"/>
      <c r="N23" s="454"/>
      <c r="O23" s="454"/>
      <c r="P23" s="455"/>
      <c r="Q23" s="366"/>
      <c r="R23" s="447"/>
    </row>
    <row r="24" spans="1:18" x14ac:dyDescent="0.55000000000000004">
      <c r="A24" s="453"/>
      <c r="B24" s="454"/>
      <c r="C24" s="454"/>
      <c r="D24" s="454"/>
      <c r="E24" s="454"/>
      <c r="F24" s="454"/>
      <c r="G24" s="454"/>
      <c r="H24" s="454"/>
      <c r="I24" s="454"/>
      <c r="J24" s="454"/>
      <c r="K24" s="454"/>
      <c r="L24" s="454"/>
      <c r="M24" s="454"/>
      <c r="N24" s="454"/>
      <c r="O24" s="454"/>
      <c r="P24" s="455"/>
      <c r="Q24" s="366"/>
      <c r="R24" s="447"/>
    </row>
    <row r="25" spans="1:18" x14ac:dyDescent="0.55000000000000004">
      <c r="A25" s="453"/>
      <c r="B25" s="454"/>
      <c r="C25" s="454"/>
      <c r="D25" s="454"/>
      <c r="E25" s="454"/>
      <c r="F25" s="454"/>
      <c r="G25" s="454"/>
      <c r="H25" s="454"/>
      <c r="I25" s="454"/>
      <c r="J25" s="454"/>
      <c r="K25" s="454"/>
      <c r="L25" s="454"/>
      <c r="M25" s="454"/>
      <c r="N25" s="454"/>
      <c r="O25" s="454"/>
      <c r="P25" s="455"/>
      <c r="Q25" s="366"/>
      <c r="R25" s="447"/>
    </row>
    <row r="26" spans="1:18" ht="14.7" thickBot="1" x14ac:dyDescent="0.6">
      <c r="A26" s="456"/>
      <c r="B26" s="457"/>
      <c r="C26" s="457"/>
      <c r="D26" s="457"/>
      <c r="E26" s="457"/>
      <c r="F26" s="457"/>
      <c r="G26" s="457"/>
      <c r="H26" s="457"/>
      <c r="I26" s="457"/>
      <c r="J26" s="457"/>
      <c r="K26" s="457"/>
      <c r="L26" s="457"/>
      <c r="M26" s="457"/>
      <c r="N26" s="457"/>
      <c r="O26" s="457"/>
      <c r="P26" s="458"/>
      <c r="Q26" s="367"/>
      <c r="R26" s="448"/>
    </row>
    <row r="27" spans="1:18" ht="15" thickTop="1" thickBot="1" x14ac:dyDescent="0.6">
      <c r="A27" s="459" t="s">
        <v>123</v>
      </c>
      <c r="B27" s="460"/>
      <c r="C27" s="460"/>
      <c r="D27" s="460"/>
      <c r="E27" s="460"/>
      <c r="F27" s="460"/>
      <c r="G27" s="460"/>
      <c r="H27" s="460"/>
      <c r="I27" s="460"/>
      <c r="J27" s="460"/>
      <c r="K27" s="460"/>
      <c r="L27" s="460"/>
      <c r="M27" s="460"/>
      <c r="N27" s="460"/>
      <c r="O27" s="460"/>
      <c r="P27" s="460"/>
      <c r="Q27" s="442"/>
      <c r="R27" s="443"/>
    </row>
    <row r="28" spans="1:18" ht="15" thickTop="1" thickBot="1" x14ac:dyDescent="0.6">
      <c r="A28" s="461"/>
      <c r="B28" s="462"/>
      <c r="C28" s="462"/>
      <c r="D28" s="462"/>
      <c r="E28" s="462"/>
      <c r="F28" s="462"/>
      <c r="G28" s="462"/>
      <c r="H28" s="462"/>
      <c r="I28" s="462"/>
      <c r="J28" s="462"/>
      <c r="K28" s="462"/>
      <c r="L28" s="462"/>
      <c r="M28" s="462"/>
      <c r="N28" s="462"/>
      <c r="O28" s="462"/>
      <c r="P28" s="462"/>
      <c r="Q28" s="444"/>
      <c r="R28" s="445"/>
    </row>
    <row r="29" spans="1:18" ht="14.7" thickBot="1" x14ac:dyDescent="0.6">
      <c r="A29" s="464" t="s">
        <v>184</v>
      </c>
      <c r="B29" s="465"/>
      <c r="C29" s="465"/>
      <c r="D29" s="465"/>
      <c r="E29" s="465"/>
      <c r="F29" s="465"/>
      <c r="G29" s="465"/>
      <c r="H29" s="465"/>
      <c r="I29" s="465"/>
      <c r="J29" s="465"/>
      <c r="K29" s="465"/>
      <c r="L29" s="465"/>
      <c r="M29" s="465"/>
      <c r="N29" s="465"/>
      <c r="O29" s="465"/>
      <c r="P29" s="465"/>
      <c r="Q29" s="399"/>
      <c r="R29" s="446" t="s">
        <v>106</v>
      </c>
    </row>
    <row r="30" spans="1:18" ht="15" thickTop="1" thickBot="1" x14ac:dyDescent="0.6">
      <c r="A30" s="466"/>
      <c r="B30" s="73"/>
      <c r="C30" s="73"/>
      <c r="D30" s="73"/>
      <c r="E30" s="73"/>
      <c r="F30" s="73"/>
      <c r="G30" s="73"/>
      <c r="H30" s="73"/>
      <c r="I30" s="73"/>
      <c r="J30" s="73"/>
      <c r="K30" s="73"/>
      <c r="L30" s="73"/>
      <c r="M30" s="73"/>
      <c r="N30" s="73"/>
      <c r="O30" s="73"/>
      <c r="P30" s="73"/>
      <c r="Q30" s="366"/>
      <c r="R30" s="447"/>
    </row>
    <row r="31" spans="1:18" ht="15" thickTop="1" thickBot="1" x14ac:dyDescent="0.6">
      <c r="A31" s="466"/>
      <c r="B31" s="73"/>
      <c r="C31" s="73"/>
      <c r="D31" s="73"/>
      <c r="E31" s="73"/>
      <c r="F31" s="73"/>
      <c r="G31" s="73"/>
      <c r="H31" s="73"/>
      <c r="I31" s="73"/>
      <c r="J31" s="73"/>
      <c r="K31" s="73"/>
      <c r="L31" s="73"/>
      <c r="M31" s="73"/>
      <c r="N31" s="73"/>
      <c r="O31" s="73"/>
      <c r="P31" s="73"/>
      <c r="Q31" s="366"/>
      <c r="R31" s="447"/>
    </row>
    <row r="32" spans="1:18" ht="15" thickTop="1" thickBot="1" x14ac:dyDescent="0.6">
      <c r="A32" s="466"/>
      <c r="B32" s="73"/>
      <c r="C32" s="73"/>
      <c r="D32" s="73"/>
      <c r="E32" s="73"/>
      <c r="F32" s="73"/>
      <c r="G32" s="73"/>
      <c r="H32" s="73"/>
      <c r="I32" s="73"/>
      <c r="J32" s="73"/>
      <c r="K32" s="73"/>
      <c r="L32" s="73"/>
      <c r="M32" s="73"/>
      <c r="N32" s="73"/>
      <c r="O32" s="73"/>
      <c r="P32" s="73"/>
      <c r="Q32" s="366"/>
      <c r="R32" s="447"/>
    </row>
    <row r="33" spans="1:20" ht="18.899999999999999" thickTop="1" thickBot="1" x14ac:dyDescent="0.75">
      <c r="A33" s="466"/>
      <c r="B33" s="73"/>
      <c r="C33" s="73"/>
      <c r="D33" s="73"/>
      <c r="E33" s="73"/>
      <c r="F33" s="73"/>
      <c r="G33" s="73"/>
      <c r="H33" s="73"/>
      <c r="I33" s="73"/>
      <c r="J33" s="73"/>
      <c r="K33" s="73"/>
      <c r="L33" s="73"/>
      <c r="M33" s="73"/>
      <c r="N33" s="73"/>
      <c r="O33" s="73"/>
      <c r="P33" s="73"/>
      <c r="Q33" s="366"/>
      <c r="R33" s="447"/>
      <c r="T33" s="1"/>
    </row>
    <row r="34" spans="1:20" ht="15" thickTop="1" thickBot="1" x14ac:dyDescent="0.6">
      <c r="A34" s="466"/>
      <c r="B34" s="73"/>
      <c r="C34" s="73"/>
      <c r="D34" s="73"/>
      <c r="E34" s="73"/>
      <c r="F34" s="73"/>
      <c r="G34" s="73"/>
      <c r="H34" s="73"/>
      <c r="I34" s="73"/>
      <c r="J34" s="73"/>
      <c r="K34" s="73"/>
      <c r="L34" s="73"/>
      <c r="M34" s="73"/>
      <c r="N34" s="73"/>
      <c r="O34" s="73"/>
      <c r="P34" s="73"/>
      <c r="Q34" s="366"/>
      <c r="R34" s="447"/>
    </row>
    <row r="35" spans="1:20" ht="15" thickTop="1" thickBot="1" x14ac:dyDescent="0.6">
      <c r="A35" s="466"/>
      <c r="B35" s="73"/>
      <c r="C35" s="73"/>
      <c r="D35" s="73"/>
      <c r="E35" s="73"/>
      <c r="F35" s="73"/>
      <c r="G35" s="73"/>
      <c r="H35" s="73"/>
      <c r="I35" s="73"/>
      <c r="J35" s="73"/>
      <c r="K35" s="73"/>
      <c r="L35" s="73"/>
      <c r="M35" s="73"/>
      <c r="N35" s="73"/>
      <c r="O35" s="73"/>
      <c r="P35" s="73"/>
      <c r="Q35" s="366"/>
      <c r="R35" s="447"/>
    </row>
    <row r="36" spans="1:20" ht="15" thickTop="1" thickBot="1" x14ac:dyDescent="0.6">
      <c r="A36" s="466"/>
      <c r="B36" s="73"/>
      <c r="C36" s="73"/>
      <c r="D36" s="73"/>
      <c r="E36" s="73"/>
      <c r="F36" s="73"/>
      <c r="G36" s="73"/>
      <c r="H36" s="73"/>
      <c r="I36" s="73"/>
      <c r="J36" s="73"/>
      <c r="K36" s="73"/>
      <c r="L36" s="73"/>
      <c r="M36" s="73"/>
      <c r="N36" s="73"/>
      <c r="O36" s="73"/>
      <c r="P36" s="73"/>
      <c r="Q36" s="366"/>
      <c r="R36" s="447"/>
    </row>
    <row r="37" spans="1:20" ht="15" thickTop="1" thickBot="1" x14ac:dyDescent="0.6">
      <c r="A37" s="467"/>
      <c r="B37" s="468"/>
      <c r="C37" s="468"/>
      <c r="D37" s="468"/>
      <c r="E37" s="468"/>
      <c r="F37" s="468"/>
      <c r="G37" s="468"/>
      <c r="H37" s="468"/>
      <c r="I37" s="468"/>
      <c r="J37" s="468"/>
      <c r="K37" s="468"/>
      <c r="L37" s="468"/>
      <c r="M37" s="468"/>
      <c r="N37" s="468"/>
      <c r="O37" s="468"/>
      <c r="P37" s="468"/>
      <c r="Q37" s="367"/>
      <c r="R37" s="448"/>
    </row>
    <row r="38" spans="1:20" ht="18.600000000000001" thickBot="1" x14ac:dyDescent="0.75">
      <c r="A38" s="463"/>
      <c r="B38" s="463"/>
      <c r="C38" s="463"/>
      <c r="D38" s="463"/>
      <c r="E38" s="463"/>
      <c r="F38" s="1"/>
      <c r="G38" s="1"/>
      <c r="H38" s="1"/>
      <c r="I38" s="1"/>
      <c r="J38" s="1"/>
      <c r="K38" s="1"/>
      <c r="L38" s="1"/>
      <c r="M38" s="1"/>
      <c r="N38" s="273" t="s">
        <v>19</v>
      </c>
      <c r="O38" s="274"/>
      <c r="P38" s="274"/>
      <c r="Q38" s="38">
        <f>SUM(Q29+Q20+Q8)</f>
        <v>0</v>
      </c>
      <c r="R38" s="37" t="s">
        <v>102</v>
      </c>
    </row>
    <row r="39" spans="1:20" x14ac:dyDescent="0.55000000000000004">
      <c r="A39" s="449"/>
      <c r="B39" s="449"/>
      <c r="C39" s="449"/>
      <c r="E39" s="34"/>
    </row>
    <row r="40" spans="1:20" x14ac:dyDescent="0.55000000000000004">
      <c r="A40" s="449"/>
      <c r="B40" s="449"/>
      <c r="C40" s="449"/>
      <c r="E40" s="34"/>
      <c r="J40" s="2"/>
      <c r="K40" s="2"/>
      <c r="L40" s="2"/>
      <c r="M40" s="2"/>
      <c r="N40" s="2"/>
      <c r="O40" s="2"/>
      <c r="P40" s="2"/>
    </row>
    <row r="41" spans="1:20" x14ac:dyDescent="0.55000000000000004">
      <c r="A41" s="449"/>
      <c r="B41" s="449"/>
      <c r="C41" s="449"/>
      <c r="E41" s="34"/>
    </row>
    <row r="42" spans="1:20" x14ac:dyDescent="0.55000000000000004">
      <c r="A42" s="449"/>
      <c r="B42" s="449"/>
      <c r="C42" s="449"/>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tabSelected="1" workbookViewId="0">
      <selection activeCell="J5" sqref="J5"/>
    </sheetView>
  </sheetViews>
  <sheetFormatPr defaultColWidth="8.83984375" defaultRowHeight="14.4" x14ac:dyDescent="0.55000000000000004"/>
  <sheetData>
    <row r="2" spans="2:6" ht="14.7" thickBot="1" x14ac:dyDescent="0.6">
      <c r="B2" s="469" t="s">
        <v>124</v>
      </c>
      <c r="C2" s="469"/>
      <c r="D2" s="469"/>
      <c r="E2" s="39" t="s">
        <v>125</v>
      </c>
      <c r="F2" s="39" t="s">
        <v>126</v>
      </c>
    </row>
    <row r="3" spans="2:6" x14ac:dyDescent="0.55000000000000004">
      <c r="B3" s="482" t="s">
        <v>127</v>
      </c>
      <c r="C3" s="483"/>
      <c r="D3" s="484"/>
      <c r="E3" s="32">
        <f>'H&amp;S Overview'!G49</f>
        <v>0</v>
      </c>
      <c r="F3" s="5">
        <v>10</v>
      </c>
    </row>
    <row r="4" spans="2:6" x14ac:dyDescent="0.55000000000000004">
      <c r="B4" s="268" t="s">
        <v>128</v>
      </c>
      <c r="C4" s="269"/>
      <c r="D4" s="485"/>
      <c r="E4" s="32">
        <f>'Machine Shop'!N44</f>
        <v>0</v>
      </c>
      <c r="F4" s="5">
        <v>26</v>
      </c>
    </row>
    <row r="5" spans="2:6" x14ac:dyDescent="0.55000000000000004">
      <c r="B5" s="268" t="s">
        <v>129</v>
      </c>
      <c r="C5" s="269"/>
      <c r="D5" s="485"/>
      <c r="E5" s="32">
        <f>'Engine Strip'!P38</f>
        <v>0</v>
      </c>
      <c r="F5" s="5">
        <v>25</v>
      </c>
    </row>
    <row r="6" spans="2:6" x14ac:dyDescent="0.55000000000000004">
      <c r="B6" s="268" t="s">
        <v>130</v>
      </c>
      <c r="C6" s="269"/>
      <c r="D6" s="485"/>
      <c r="E6" s="32">
        <f>Suspension!O23</f>
        <v>0</v>
      </c>
      <c r="F6" s="5">
        <v>15</v>
      </c>
    </row>
    <row r="7" spans="2:6" x14ac:dyDescent="0.55000000000000004">
      <c r="B7" s="268" t="s">
        <v>131</v>
      </c>
      <c r="C7" s="269"/>
      <c r="D7" s="485"/>
      <c r="E7" s="32">
        <f>Composites!P24</f>
        <v>0</v>
      </c>
      <c r="F7" s="5">
        <v>10</v>
      </c>
    </row>
    <row r="8" spans="2:6" x14ac:dyDescent="0.55000000000000004">
      <c r="B8" s="268" t="s">
        <v>132</v>
      </c>
      <c r="C8" s="269"/>
      <c r="D8" s="485"/>
      <c r="E8" s="32">
        <f>Composites!P24</f>
        <v>0</v>
      </c>
      <c r="F8" s="5">
        <v>8</v>
      </c>
    </row>
    <row r="9" spans="2:6" ht="14.7" thickBot="1" x14ac:dyDescent="0.6">
      <c r="B9" s="476" t="s">
        <v>133</v>
      </c>
      <c r="C9" s="477"/>
      <c r="D9" s="478"/>
      <c r="E9" s="44" cm="1">
        <f t="array" ref="E9">CPD!Q38:Q38</f>
        <v>0</v>
      </c>
      <c r="F9" s="10">
        <v>6</v>
      </c>
    </row>
    <row r="10" spans="2:6" ht="14.7" thickBot="1" x14ac:dyDescent="0.6">
      <c r="B10" s="479" t="s">
        <v>134</v>
      </c>
      <c r="C10" s="480"/>
      <c r="D10" s="481"/>
      <c r="E10" s="45">
        <f>SUM(E3:E9)</f>
        <v>0</v>
      </c>
      <c r="F10" s="41">
        <f>SUM(F3:F9)</f>
        <v>100</v>
      </c>
    </row>
    <row r="11" spans="2:6" ht="14.7" thickBot="1" x14ac:dyDescent="0.6">
      <c r="B11" s="470" t="s">
        <v>135</v>
      </c>
      <c r="C11" s="471"/>
      <c r="D11" s="472"/>
      <c r="E11" s="46"/>
      <c r="F11" s="40"/>
    </row>
    <row r="12" spans="2:6" ht="14.7" thickBot="1" x14ac:dyDescent="0.6"/>
    <row r="13" spans="2:6" ht="14.7" thickBot="1" x14ac:dyDescent="0.6">
      <c r="B13" s="473" t="s">
        <v>136</v>
      </c>
      <c r="C13" s="474"/>
      <c r="D13" s="475"/>
      <c r="E13" s="42">
        <f>(E10*0.75)+(E11*0.25)</f>
        <v>0</v>
      </c>
      <c r="F13" s="43"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Louis Dunstan (2304942)</cp:lastModifiedBy>
  <cp:revision/>
  <dcterms:created xsi:type="dcterms:W3CDTF">2020-12-20T10:55:52Z</dcterms:created>
  <dcterms:modified xsi:type="dcterms:W3CDTF">2025-04-27T20:09:42Z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