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y Documents\COURSES - HE\Tutorship\Results\2017-2018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27" i="1"/>
  <c r="E26" i="1"/>
  <c r="E25" i="1"/>
  <c r="E24" i="1"/>
  <c r="E23" i="1"/>
  <c r="E22" i="1"/>
  <c r="E21" i="1"/>
  <c r="E20" i="1"/>
  <c r="E19" i="1"/>
  <c r="E18" i="1"/>
  <c r="E17" i="1"/>
  <c r="E16" i="1"/>
  <c r="E8" i="1" l="1"/>
  <c r="E7" i="1"/>
  <c r="E15" i="1" l="1"/>
  <c r="E6" i="1"/>
  <c r="D29" i="1" l="1"/>
  <c r="C29" i="1"/>
  <c r="B29" i="1"/>
  <c r="D28" i="1"/>
  <c r="C28" i="1"/>
  <c r="B28" i="1"/>
  <c r="E29" i="1"/>
  <c r="E28" i="1" l="1"/>
</calcChain>
</file>

<file path=xl/sharedStrings.xml><?xml version="1.0" encoding="utf-8"?>
<sst xmlns="http://schemas.openxmlformats.org/spreadsheetml/2006/main" count="66" uniqueCount="46">
  <si>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</si>
  <si>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</si>
  <si>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</si>
  <si>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</si>
  <si>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</si>
  <si>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</si>
  <si>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</si>
  <si>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</si>
  <si>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</si>
  <si>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</si>
  <si>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</si>
  <si>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</si>
  <si>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</si>
  <si>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</si>
  <si>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</si>
  <si>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</si>
  <si>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</t>
  </si>
  <si>
    <t>D</t>
  </si>
  <si>
    <t>M</t>
  </si>
  <si>
    <t>Bold Blue</t>
  </si>
  <si>
    <t>Mark capped</t>
  </si>
  <si>
    <t>F</t>
  </si>
  <si>
    <t>Module Results and Analysis Sheet 2017-2018</t>
  </si>
  <si>
    <t>Tomas Wyn Jones</t>
  </si>
  <si>
    <t>Tom Phillips</t>
  </si>
  <si>
    <t>Tom Wood</t>
  </si>
  <si>
    <t>Jonny Phillips</t>
  </si>
  <si>
    <t>Cian Bateman</t>
  </si>
  <si>
    <t>Phillip Hockin</t>
  </si>
  <si>
    <t>Tyler Lloyd</t>
  </si>
  <si>
    <t>Joshua Lloyd-Evans</t>
  </si>
  <si>
    <t>William Young</t>
  </si>
  <si>
    <t>Adam Bednar</t>
  </si>
  <si>
    <t>Jonathan Williams</t>
  </si>
  <si>
    <t>Nic Devoy</t>
  </si>
  <si>
    <t>Callum Williams</t>
  </si>
  <si>
    <t>Jonathan Morgan</t>
  </si>
  <si>
    <t>James Lynch</t>
  </si>
  <si>
    <t>Jed Davies</t>
  </si>
  <si>
    <t>Callum DeVlugt</t>
  </si>
  <si>
    <t>Daniel Evans</t>
  </si>
  <si>
    <t>Ethan Howells</t>
  </si>
  <si>
    <t>Callum Thornhill</t>
  </si>
  <si>
    <t>Jac Williams</t>
  </si>
  <si>
    <t>PSDE4003</t>
  </si>
  <si>
    <t>Jordan Gough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</si>
</sst>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9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2" borderId="2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1" fontId="3" fillId="2" borderId="31" xfId="0" applyNumberFormat="1" applyFont="1" applyFill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4" fillId="0" borderId="29" xfId="0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164" fontId="3" fillId="3" borderId="13" xfId="0" applyNumberFormat="1" applyFon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153</xdr:row>
      <xdr:rowOff>0</xdr:rowOff>
    </xdr:from>
    <xdr:to>
      <xdr:col>19</xdr:col>
      <xdr:colOff>427003</xdr:colOff>
      <xdr:row>206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4" workbookViewId="0">
      <selection activeCell="C25" sqref="C25"/>
    </sheetView>
  </sheetViews>
  <sheetFormatPr defaultRowHeight="15" x14ac:dyDescent="0.25"/>
  <cols>
    <col min="1" max="1" width="23.5703125" customWidth="1"/>
  </cols>
  <sheetData>
    <row r="1" spans="1:6" ht="26.25" x14ac:dyDescent="0.4">
      <c r="A1" s="2" t="s">
        <v>22</v>
      </c>
    </row>
    <row r="2" spans="1:6" s="3" customFormat="1" ht="19.5" thickBot="1" x14ac:dyDescent="0.35"/>
    <row r="3" spans="1:6" s="3" customFormat="1" ht="18.75" x14ac:dyDescent="0.3">
      <c r="A3" s="19" t="s">
        <v>0</v>
      </c>
      <c r="B3" s="68" t="s">
        <v>44</v>
      </c>
      <c r="C3" s="69"/>
      <c r="D3" s="69"/>
      <c r="E3" s="69"/>
      <c r="F3" s="70"/>
    </row>
    <row r="4" spans="1:6" s="3" customFormat="1" ht="19.5" thickBot="1" x14ac:dyDescent="0.35">
      <c r="A4" s="4" t="s">
        <v>1</v>
      </c>
      <c r="B4" s="71">
        <v>20</v>
      </c>
      <c r="C4" s="72"/>
      <c r="D4" s="72"/>
      <c r="E4" s="72"/>
      <c r="F4" s="73"/>
    </row>
    <row r="5" spans="1:6" s="3" customFormat="1" ht="19.5" thickBot="1" x14ac:dyDescent="0.35">
      <c r="A5" s="5"/>
      <c r="B5" s="20">
        <v>40</v>
      </c>
      <c r="C5" s="6">
        <v>45</v>
      </c>
      <c r="D5" s="7">
        <v>15</v>
      </c>
      <c r="E5" s="52" t="s">
        <v>2</v>
      </c>
      <c r="F5" s="53" t="s">
        <v>3</v>
      </c>
    </row>
    <row r="6" spans="1:6" s="3" customFormat="1" ht="18.75" x14ac:dyDescent="0.3">
      <c r="A6" s="39" t="s">
        <v>27</v>
      </c>
      <c r="B6" s="61">
        <v>7</v>
      </c>
      <c r="C6" s="65">
        <v>41</v>
      </c>
      <c r="D6" s="62">
        <v>73</v>
      </c>
      <c r="E6" s="54">
        <f>SUM(B6*(B$5/100)+C6*(C$5/100)+D6*(D$5/100))</f>
        <v>32.200000000000003</v>
      </c>
      <c r="F6" s="66" t="s">
        <v>21</v>
      </c>
    </row>
    <row r="7" spans="1:6" s="3" customFormat="1" ht="18.75" x14ac:dyDescent="0.3">
      <c r="A7" s="38" t="s">
        <v>32</v>
      </c>
      <c r="B7" s="43">
        <v>89</v>
      </c>
      <c r="C7" s="64">
        <v>94</v>
      </c>
      <c r="D7" s="60">
        <v>94</v>
      </c>
      <c r="E7" s="55">
        <f t="shared" ref="E7:E14" si="0">SUM(B7*(B$5/100)+C7*(C$5/100)+D7*(D$5/100))</f>
        <v>92</v>
      </c>
      <c r="F7" s="56" t="s">
        <v>17</v>
      </c>
    </row>
    <row r="8" spans="1:6" s="3" customFormat="1" ht="18.75" x14ac:dyDescent="0.3">
      <c r="A8" s="38" t="s">
        <v>38</v>
      </c>
      <c r="B8" s="43">
        <v>70</v>
      </c>
      <c r="C8" s="64">
        <v>96</v>
      </c>
      <c r="D8" s="48">
        <v>28</v>
      </c>
      <c r="E8" s="55">
        <f t="shared" si="0"/>
        <v>75.400000000000006</v>
      </c>
      <c r="F8" s="56" t="s">
        <v>17</v>
      </c>
    </row>
    <row r="9" spans="1:6" s="3" customFormat="1" ht="18.75" x14ac:dyDescent="0.3">
      <c r="A9" s="38" t="s">
        <v>39</v>
      </c>
      <c r="B9" s="42">
        <v>65</v>
      </c>
      <c r="C9" s="64">
        <v>50</v>
      </c>
      <c r="D9" s="48">
        <v>75</v>
      </c>
      <c r="E9" s="55">
        <f t="shared" si="0"/>
        <v>59.75</v>
      </c>
      <c r="F9" s="56" t="s">
        <v>18</v>
      </c>
    </row>
    <row r="10" spans="1:6" s="3" customFormat="1" ht="18.75" x14ac:dyDescent="0.3">
      <c r="A10" s="38" t="s">
        <v>34</v>
      </c>
      <c r="B10" s="42">
        <v>58</v>
      </c>
      <c r="C10" s="41">
        <v>59</v>
      </c>
      <c r="D10" s="48">
        <v>92</v>
      </c>
      <c r="E10" s="55">
        <f t="shared" si="0"/>
        <v>63.55</v>
      </c>
      <c r="F10" s="57" t="s">
        <v>18</v>
      </c>
    </row>
    <row r="11" spans="1:6" s="3" customFormat="1" ht="18.75" x14ac:dyDescent="0.3">
      <c r="A11" s="38" t="s">
        <v>40</v>
      </c>
      <c r="B11" s="42">
        <v>63</v>
      </c>
      <c r="C11" s="75">
        <v>60</v>
      </c>
      <c r="D11" s="48">
        <v>70</v>
      </c>
      <c r="E11" s="55">
        <f t="shared" si="0"/>
        <v>62.7</v>
      </c>
      <c r="F11" s="57" t="s">
        <v>18</v>
      </c>
    </row>
    <row r="12" spans="1:6" s="3" customFormat="1" ht="18.75" x14ac:dyDescent="0.3">
      <c r="A12" s="38" t="s">
        <v>45</v>
      </c>
      <c r="B12" s="43">
        <v>95</v>
      </c>
      <c r="C12" s="41">
        <v>96</v>
      </c>
      <c r="D12" s="46">
        <v>99</v>
      </c>
      <c r="E12" s="55">
        <f t="shared" si="0"/>
        <v>96.05</v>
      </c>
      <c r="F12" s="57" t="s">
        <v>17</v>
      </c>
    </row>
    <row r="13" spans="1:6" s="3" customFormat="1" ht="18.75" x14ac:dyDescent="0.3">
      <c r="A13" s="38" t="s">
        <v>28</v>
      </c>
      <c r="B13" s="43">
        <v>27</v>
      </c>
      <c r="C13" s="41">
        <v>49</v>
      </c>
      <c r="D13" s="46">
        <v>74</v>
      </c>
      <c r="E13" s="55">
        <f t="shared" si="0"/>
        <v>43.95</v>
      </c>
      <c r="F13" s="57" t="s">
        <v>16</v>
      </c>
    </row>
    <row r="14" spans="1:6" s="3" customFormat="1" ht="18.75" x14ac:dyDescent="0.3">
      <c r="A14" s="38" t="s">
        <v>41</v>
      </c>
      <c r="B14" s="42">
        <v>65</v>
      </c>
      <c r="C14" s="64">
        <v>83</v>
      </c>
      <c r="D14" s="48">
        <v>88</v>
      </c>
      <c r="E14" s="55">
        <f t="shared" si="0"/>
        <v>76.55</v>
      </c>
      <c r="F14" s="57" t="s">
        <v>17</v>
      </c>
    </row>
    <row r="15" spans="1:6" s="3" customFormat="1" ht="18.75" x14ac:dyDescent="0.3">
      <c r="A15" s="38" t="s">
        <v>23</v>
      </c>
      <c r="B15" s="43">
        <v>31</v>
      </c>
      <c r="C15" s="64">
        <v>69</v>
      </c>
      <c r="D15" s="48">
        <v>60</v>
      </c>
      <c r="E15" s="55">
        <f t="shared" ref="E15:E27" si="1">SUM(B15*(B$5/100)+C15*(C$5/100)+D15*(D$5/100))</f>
        <v>52.45</v>
      </c>
      <c r="F15" s="57" t="s">
        <v>16</v>
      </c>
    </row>
    <row r="16" spans="1:6" s="3" customFormat="1" ht="18.75" x14ac:dyDescent="0.3">
      <c r="A16" s="38" t="s">
        <v>29</v>
      </c>
      <c r="B16" s="42">
        <v>24</v>
      </c>
      <c r="C16" s="41">
        <v>68</v>
      </c>
      <c r="D16" s="48">
        <v>71</v>
      </c>
      <c r="E16" s="55">
        <f t="shared" si="1"/>
        <v>50.85</v>
      </c>
      <c r="F16" s="57" t="s">
        <v>16</v>
      </c>
    </row>
    <row r="17" spans="1:6" s="3" customFormat="1" ht="18.75" x14ac:dyDescent="0.3">
      <c r="A17" s="38" t="s">
        <v>30</v>
      </c>
      <c r="B17" s="42">
        <v>24</v>
      </c>
      <c r="C17" s="41">
        <v>68</v>
      </c>
      <c r="D17" s="46">
        <v>79</v>
      </c>
      <c r="E17" s="55">
        <f t="shared" si="1"/>
        <v>52.050000000000004</v>
      </c>
      <c r="F17" s="57" t="s">
        <v>16</v>
      </c>
    </row>
    <row r="18" spans="1:6" s="3" customFormat="1" ht="18.75" x14ac:dyDescent="0.3">
      <c r="A18" s="38" t="s">
        <v>37</v>
      </c>
      <c r="B18" s="43">
        <v>41</v>
      </c>
      <c r="C18" s="64">
        <v>40</v>
      </c>
      <c r="D18" s="46">
        <v>76</v>
      </c>
      <c r="E18" s="55">
        <f t="shared" si="1"/>
        <v>45.800000000000004</v>
      </c>
      <c r="F18" s="57" t="s">
        <v>16</v>
      </c>
    </row>
    <row r="19" spans="1:6" s="3" customFormat="1" ht="18.75" x14ac:dyDescent="0.3">
      <c r="A19" s="38" t="s">
        <v>36</v>
      </c>
      <c r="B19" s="43">
        <v>59</v>
      </c>
      <c r="C19" s="41">
        <v>45</v>
      </c>
      <c r="D19" s="46">
        <v>75</v>
      </c>
      <c r="E19" s="55">
        <f t="shared" si="1"/>
        <v>55.1</v>
      </c>
      <c r="F19" s="57" t="s">
        <v>16</v>
      </c>
    </row>
    <row r="20" spans="1:6" s="3" customFormat="1" ht="18.75" x14ac:dyDescent="0.3">
      <c r="A20" s="38" t="s">
        <v>26</v>
      </c>
      <c r="B20" s="74">
        <v>16</v>
      </c>
      <c r="C20" s="64">
        <v>23</v>
      </c>
      <c r="D20" s="46">
        <v>83</v>
      </c>
      <c r="E20" s="55">
        <f t="shared" si="1"/>
        <v>29.2</v>
      </c>
      <c r="F20" s="58" t="s">
        <v>21</v>
      </c>
    </row>
    <row r="21" spans="1:6" s="3" customFormat="1" ht="18.75" x14ac:dyDescent="0.3">
      <c r="A21" s="38" t="s">
        <v>24</v>
      </c>
      <c r="B21" s="42">
        <v>27</v>
      </c>
      <c r="C21" s="41">
        <v>85</v>
      </c>
      <c r="D21" s="48">
        <v>94</v>
      </c>
      <c r="E21" s="55">
        <f t="shared" si="1"/>
        <v>63.15</v>
      </c>
      <c r="F21" s="57" t="s">
        <v>18</v>
      </c>
    </row>
    <row r="22" spans="1:6" s="3" customFormat="1" ht="18.75" x14ac:dyDescent="0.3">
      <c r="A22" s="38" t="s">
        <v>42</v>
      </c>
      <c r="B22" s="43">
        <v>69</v>
      </c>
      <c r="C22" s="64">
        <v>91</v>
      </c>
      <c r="D22" s="46">
        <v>96</v>
      </c>
      <c r="E22" s="55">
        <f t="shared" si="1"/>
        <v>82.950000000000017</v>
      </c>
      <c r="F22" s="57" t="s">
        <v>17</v>
      </c>
    </row>
    <row r="23" spans="1:6" s="3" customFormat="1" ht="18.75" x14ac:dyDescent="0.3">
      <c r="A23" s="38" t="s">
        <v>35</v>
      </c>
      <c r="B23" s="42">
        <v>16</v>
      </c>
      <c r="C23" s="64">
        <v>22</v>
      </c>
      <c r="D23" s="48">
        <v>57</v>
      </c>
      <c r="E23" s="55">
        <f t="shared" si="1"/>
        <v>24.85</v>
      </c>
      <c r="F23" s="58" t="s">
        <v>21</v>
      </c>
    </row>
    <row r="24" spans="1:6" s="3" customFormat="1" ht="18.75" x14ac:dyDescent="0.3">
      <c r="A24" s="38" t="s">
        <v>43</v>
      </c>
      <c r="B24" s="43">
        <v>44</v>
      </c>
      <c r="C24" s="41">
        <v>81</v>
      </c>
      <c r="D24" s="46">
        <v>99</v>
      </c>
      <c r="E24" s="55">
        <f t="shared" si="1"/>
        <v>68.900000000000006</v>
      </c>
      <c r="F24" s="57" t="s">
        <v>18</v>
      </c>
    </row>
    <row r="25" spans="1:6" s="3" customFormat="1" ht="18.75" x14ac:dyDescent="0.3">
      <c r="A25" s="38" t="s">
        <v>33</v>
      </c>
      <c r="B25" s="42">
        <v>43</v>
      </c>
      <c r="C25" s="64">
        <v>76</v>
      </c>
      <c r="D25" s="48">
        <v>89</v>
      </c>
      <c r="E25" s="55">
        <f t="shared" si="1"/>
        <v>64.75</v>
      </c>
      <c r="F25" s="57" t="s">
        <v>18</v>
      </c>
    </row>
    <row r="26" spans="1:6" s="3" customFormat="1" ht="18.75" x14ac:dyDescent="0.3">
      <c r="A26" s="38" t="s">
        <v>25</v>
      </c>
      <c r="B26" s="8">
        <v>83</v>
      </c>
      <c r="C26" s="9">
        <v>81</v>
      </c>
      <c r="D26" s="10">
        <v>87</v>
      </c>
      <c r="E26" s="55">
        <f t="shared" si="1"/>
        <v>82.7</v>
      </c>
      <c r="F26" s="57" t="s">
        <v>17</v>
      </c>
    </row>
    <row r="27" spans="1:6" s="3" customFormat="1" ht="19.5" thickBot="1" x14ac:dyDescent="0.35">
      <c r="A27" s="40" t="s">
        <v>31</v>
      </c>
      <c r="B27" s="63">
        <v>15</v>
      </c>
      <c r="C27" s="44">
        <v>46</v>
      </c>
      <c r="D27" s="45">
        <v>68</v>
      </c>
      <c r="E27" s="59">
        <f t="shared" si="1"/>
        <v>36.9</v>
      </c>
      <c r="F27" s="67" t="s">
        <v>21</v>
      </c>
    </row>
    <row r="28" spans="1:6" s="3" customFormat="1" ht="18.75" x14ac:dyDescent="0.3">
      <c r="A28" s="11" t="s">
        <v>4</v>
      </c>
      <c r="B28" s="49">
        <f>AVERAGE(B6:B27)</f>
        <v>46.863636363636367</v>
      </c>
      <c r="C28" s="50">
        <f>AVERAGE(C6:C27)</f>
        <v>64.681818181818187</v>
      </c>
      <c r="D28" s="51">
        <f>AVERAGE(D6:D27)</f>
        <v>78.5</v>
      </c>
      <c r="E28" s="49">
        <f>AVERAGE(E6:E27)</f>
        <v>59.627272727272732</v>
      </c>
      <c r="F28" s="16"/>
    </row>
    <row r="29" spans="1:6" s="3" customFormat="1" ht="19.5" thickBot="1" x14ac:dyDescent="0.35">
      <c r="A29" s="12" t="s">
        <v>5</v>
      </c>
      <c r="B29" s="13">
        <f>STDEV(B6:B27)</f>
        <v>26.064563527162161</v>
      </c>
      <c r="C29" s="17">
        <f>STDEV(C6:C27)</f>
        <v>22.829359467134715</v>
      </c>
      <c r="D29" s="18">
        <f>STDEV(D6:D27)</f>
        <v>16.586712984164389</v>
      </c>
      <c r="E29" s="13">
        <f>STDEV(E6:E27)</f>
        <v>19.740028991588254</v>
      </c>
      <c r="F29" s="14"/>
    </row>
    <row r="30" spans="1:6" s="3" customFormat="1" ht="18.75" x14ac:dyDescent="0.3">
      <c r="A30" s="11" t="s">
        <v>6</v>
      </c>
      <c r="B30" s="24" t="s">
        <v>7</v>
      </c>
      <c r="C30" s="21" t="s">
        <v>7</v>
      </c>
      <c r="D30" s="30"/>
      <c r="E30" s="32"/>
      <c r="F30" s="25"/>
    </row>
    <row r="31" spans="1:6" s="3" customFormat="1" ht="18.75" x14ac:dyDescent="0.3">
      <c r="A31" s="15" t="s">
        <v>8</v>
      </c>
      <c r="B31" s="26"/>
      <c r="C31" s="1"/>
      <c r="D31" s="31" t="s">
        <v>7</v>
      </c>
      <c r="E31" s="33"/>
      <c r="F31" s="27"/>
    </row>
    <row r="32" spans="1:6" s="3" customFormat="1" ht="19.5" thickBot="1" x14ac:dyDescent="0.35">
      <c r="A32" s="12" t="s">
        <v>9</v>
      </c>
      <c r="B32" s="28"/>
      <c r="C32" s="22"/>
      <c r="D32" s="23"/>
      <c r="E32" s="28"/>
      <c r="F32" s="29"/>
    </row>
    <row r="33" spans="1:3" s="3" customFormat="1" ht="18.75" x14ac:dyDescent="0.3"/>
    <row r="35" spans="1:3" x14ac:dyDescent="0.25">
      <c r="A35" s="34" t="s">
        <v>10</v>
      </c>
    </row>
    <row r="36" spans="1:3" x14ac:dyDescent="0.25">
      <c r="A36" s="35" t="s">
        <v>11</v>
      </c>
      <c r="C36" t="s">
        <v>12</v>
      </c>
    </row>
    <row r="37" spans="1:3" x14ac:dyDescent="0.25">
      <c r="A37" s="36" t="s">
        <v>13</v>
      </c>
      <c r="C37" t="s">
        <v>14</v>
      </c>
    </row>
    <row r="38" spans="1:3" x14ac:dyDescent="0.25">
      <c r="A38" s="47" t="s">
        <v>19</v>
      </c>
      <c r="C38" t="s">
        <v>20</v>
      </c>
    </row>
    <row r="40" spans="1:3" x14ac:dyDescent="0.25">
      <c r="A40" s="37" t="s">
        <v>15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2016-05-27T12:06:30Z</cp:lastPrinted>
  <dcterms:created xsi:type="dcterms:W3CDTF">2015-05-19T16:03:29Z</dcterms:created>
  <dcterms:modified xsi:type="dcterms:W3CDTF">2018-05-22T16:32:03Z</dcterms:modified>
</cp:coreProperties>
</file>