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autoCompressPictures="0" defaultThemeVersion="153222"/>
  <mc:AlternateContent xmlns:mc="http://schemas.openxmlformats.org/markup-compatibility/2006">
    <mc:Choice Requires="x15">
      <x15ac:absPath xmlns:x15ac="http://schemas.microsoft.com/office/spreadsheetml/2010/11/ac" url="Z:\Higher Education\HND Applied Computing\Marking 20-21\Module Box\ACCA5026 - Databases and Application Development\Portfolio Item 2 - Data Driven Web Site\"/>
    </mc:Choice>
  </mc:AlternateContent>
  <bookViews>
    <workbookView xWindow="-120" yWindow="-120" windowWidth="29040" windowHeight="15840"/>
  </bookViews>
  <sheets>
    <sheet name="Student Feedback" sheetId="1" r:id="rId1"/>
    <sheet name="Marking Criteria" sheetId="2" r:id="rId2"/>
  </sheets>
  <definedNames>
    <definedName name="_xlnm.Print_Area" localSheetId="1">'Marking Criteria'!$A$1</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 xmlns:mx="http://schemas.microsoft.com/office/mac/excel/2008/main" uri="{7523E5D3-25F3-A5E0-1632-64F254C22452}">
      <mx:ArchID Flags="2"/>
    </ext>
  </extLst>
</workbook>
</file>

<file path=xl/calcChain.xml><?xml version="1.0" encoding="utf-8"?>
<calcChain xmlns="http://schemas.openxmlformats.org/spreadsheetml/2006/main">
  <c r="N33" i="2" l="1"/>
  <c r="N26" i="2" l="1"/>
  <c r="N25" i="2"/>
  <c r="N40" i="2" l="1"/>
  <c r="L40" i="2"/>
  <c r="J40" i="2"/>
  <c r="K40" i="2"/>
  <c r="N14" i="2"/>
  <c r="N12" i="2"/>
  <c r="N15" i="2"/>
  <c r="N16" i="2"/>
  <c r="N17" i="2"/>
  <c r="N18" i="2"/>
  <c r="N19" i="2"/>
  <c r="N21" i="2"/>
  <c r="N22" i="2"/>
  <c r="N23" i="2"/>
  <c r="N24" i="2"/>
  <c r="N27" i="2"/>
  <c r="N28" i="2"/>
  <c r="N29" i="2"/>
  <c r="N30" i="2"/>
  <c r="N31" i="2"/>
  <c r="N32" i="2"/>
  <c r="N34" i="2"/>
  <c r="N35" i="2"/>
  <c r="N36" i="2"/>
  <c r="N37" i="2"/>
  <c r="N39" i="2"/>
  <c r="N11" i="2"/>
  <c r="I40" i="2"/>
  <c r="E45" i="2"/>
  <c r="G45" i="2"/>
  <c r="F45" i="2"/>
  <c r="D45" i="2"/>
  <c r="J44" i="1" s="1"/>
  <c r="G43" i="2"/>
  <c r="F43" i="2"/>
  <c r="E43" i="2"/>
  <c r="D43" i="2"/>
  <c r="J28" i="1" s="1"/>
  <c r="E42" i="2"/>
  <c r="F42" i="2"/>
  <c r="G42" i="2"/>
  <c r="D42" i="2"/>
  <c r="J20" i="1" s="1"/>
  <c r="E41" i="2"/>
  <c r="F41" i="2"/>
  <c r="G41" i="2"/>
  <c r="D41" i="2"/>
  <c r="J12" i="1" s="1"/>
  <c r="E44" i="2"/>
  <c r="F44" i="2"/>
  <c r="G44" i="2"/>
  <c r="D44" i="2"/>
  <c r="J36" i="1" s="1"/>
  <c r="H41" i="2" l="1"/>
  <c r="K12" i="1" s="1"/>
  <c r="H42" i="2"/>
  <c r="K20" i="1" s="1"/>
  <c r="H45" i="2"/>
  <c r="K44" i="1" s="1"/>
  <c r="H43" i="2"/>
  <c r="K28" i="1" s="1"/>
  <c r="H44" i="2"/>
  <c r="K36" i="1" s="1"/>
  <c r="M40" i="2"/>
  <c r="J51" i="1" s="1"/>
</calcChain>
</file>

<file path=xl/sharedStrings.xml><?xml version="1.0" encoding="utf-8"?>
<sst xmlns="http://schemas.openxmlformats.org/spreadsheetml/2006/main" count="65" uniqueCount="63">
  <si>
    <t>MARKING CRITERIA and STUDENT FEEDBACK</t>
  </si>
  <si>
    <t>marks available for each criterion are shown. Lecturers will use the space provided to comment on the achievement of the</t>
  </si>
  <si>
    <t>task(s), including those areas in which you have performed well and areas that would benefit from development/improvement.</t>
  </si>
  <si>
    <t>Marks Available</t>
  </si>
  <si>
    <t>Marks Awarded</t>
  </si>
  <si>
    <t>Common Assessment Criteria Applied</t>
  </si>
  <si>
    <r>
      <t xml:space="preserve">Assignment Mark </t>
    </r>
    <r>
      <rPr>
        <sz val="11"/>
        <color theme="1"/>
        <rFont val="Calibri"/>
        <family val="2"/>
        <scheme val="minor"/>
      </rPr>
      <t>(</t>
    </r>
    <r>
      <rPr>
        <sz val="8"/>
        <color theme="1"/>
        <rFont val="Calibri"/>
        <family val="2"/>
        <scheme val="minor"/>
      </rPr>
      <t xml:space="preserve">Assessment marks are subject to ratification at the Exam </t>
    </r>
  </si>
  <si>
    <t xml:space="preserve">Board.  These comments and marks are to give feedback on module work and are for </t>
  </si>
  <si>
    <t>guidance only until they are confirmed. )</t>
  </si>
  <si>
    <t>Late Submission Penalties (tick if appropriate)</t>
  </si>
  <si>
    <r>
      <t>Assignment Marking Agreement Form</t>
    </r>
    <r>
      <rPr>
        <b/>
        <sz val="10"/>
        <color theme="1"/>
        <rFont val="Calibri"/>
        <family val="2"/>
        <scheme val="minor"/>
      </rPr>
      <t xml:space="preserve"> (not to be seen by students)</t>
    </r>
  </si>
  <si>
    <t>Marking scheme</t>
  </si>
  <si>
    <t>Marks available</t>
  </si>
  <si>
    <t>1st  marker</t>
  </si>
  <si>
    <t>2nd marker                        (Sample 2nd Marking)</t>
  </si>
  <si>
    <t>3rd marker                   (if required)</t>
  </si>
  <si>
    <t>Totals</t>
  </si>
  <si>
    <r>
      <t>ß</t>
    </r>
    <r>
      <rPr>
        <b/>
        <sz val="11"/>
        <color theme="1"/>
        <rFont val="Calibri"/>
        <family val="2"/>
      </rPr>
      <t xml:space="preserve">   AGREED MARK AWARDED</t>
    </r>
  </si>
  <si>
    <t>Reasons for awarding the final mark where there is more than one marker</t>
  </si>
  <si>
    <t>Type 1: second (or double) as sampling or moderation has been used</t>
  </si>
  <si>
    <t>1st Marker Name</t>
  </si>
  <si>
    <t>2nd Marker Name</t>
  </si>
  <si>
    <t>3rd Marker Name</t>
  </si>
  <si>
    <t>1st Marker Signature</t>
  </si>
  <si>
    <t>2nd Marker Signature</t>
  </si>
  <si>
    <t>3rd Marker Signature</t>
  </si>
  <si>
    <t>Notes:</t>
  </si>
  <si>
    <t>Sec1</t>
  </si>
  <si>
    <t>Sec2</t>
  </si>
  <si>
    <t>Sec3</t>
  </si>
  <si>
    <t>Sec4</t>
  </si>
  <si>
    <t>Sec5</t>
  </si>
  <si>
    <r>
      <t xml:space="preserve">This section details the assessment criteria. The </t>
    </r>
    <r>
      <rPr>
        <i/>
        <sz val="9"/>
        <color theme="1"/>
        <rFont val="Calibri"/>
        <family val="2"/>
        <scheme val="minor"/>
      </rPr>
      <t>extent</t>
    </r>
    <r>
      <rPr>
        <sz val="9"/>
        <color theme="1"/>
        <rFont val="Calibri"/>
        <family val="2"/>
        <scheme val="minor"/>
      </rPr>
      <t xml:space="preserve"> to which these are demonstrated by you determines your mark. The</t>
    </r>
  </si>
  <si>
    <t>Error ?</t>
  </si>
  <si>
    <r>
      <t xml:space="preserve">The 3rd marker may be used where there is more than a 10 percentage point difference (in the TOTAL mark) between markers 1 and 2 </t>
    </r>
    <r>
      <rPr>
        <b/>
        <u/>
        <sz val="10"/>
        <color theme="1"/>
        <rFont val="Calibri"/>
        <family val="2"/>
        <scheme val="minor"/>
      </rPr>
      <t>OR</t>
    </r>
    <r>
      <rPr>
        <b/>
        <sz val="10"/>
        <color theme="1"/>
        <rFont val="Calibri"/>
        <family val="2"/>
        <scheme val="minor"/>
      </rPr>
      <t xml:space="preserve"> when it is not possible to get agreement between markers 1 and 2. Reasons must be given where an agreed mark is given.</t>
    </r>
  </si>
  <si>
    <r>
      <t xml:space="preserve">This form is for internal use only and is </t>
    </r>
    <r>
      <rPr>
        <b/>
        <u/>
        <sz val="10"/>
        <color theme="1"/>
        <rFont val="Calibri"/>
        <family val="2"/>
        <scheme val="minor"/>
      </rPr>
      <t>NOT</t>
    </r>
    <r>
      <rPr>
        <b/>
        <sz val="10"/>
        <color theme="1"/>
        <rFont val="Calibri"/>
        <family val="2"/>
        <scheme val="minor"/>
      </rPr>
      <t xml:space="preserve"> to be returned to the student. The final agreed marks must be transferred to the student feedback sheet in the assignment specification.  </t>
    </r>
  </si>
  <si>
    <r>
      <t xml:space="preserve">The external examiner </t>
    </r>
    <r>
      <rPr>
        <b/>
        <u/>
        <sz val="10"/>
        <color theme="1"/>
        <rFont val="Calibri"/>
        <family val="2"/>
        <scheme val="minor"/>
      </rPr>
      <t>MUST</t>
    </r>
    <r>
      <rPr>
        <b/>
        <sz val="10"/>
        <color theme="1"/>
        <rFont val="Calibri"/>
        <family val="2"/>
        <scheme val="minor"/>
      </rPr>
      <t xml:space="preserve"> be shown this form. </t>
    </r>
  </si>
  <si>
    <t>1st/2nd/3rd attempt?</t>
  </si>
  <si>
    <t>1st</t>
  </si>
  <si>
    <t>Paul John</t>
  </si>
  <si>
    <t xml:space="preserve"> </t>
  </si>
  <si>
    <t>1. Engagement with Literature Skills</t>
  </si>
  <si>
    <t>3. Cognitive and Intellectual Skills</t>
  </si>
  <si>
    <t>4. Practical Application Skills</t>
  </si>
  <si>
    <t>5. Transferable Skills for Life and Professional Practice</t>
  </si>
  <si>
    <t>Engagement with Literature Skills</t>
  </si>
  <si>
    <t>Knowledge and Understanding of Subject</t>
  </si>
  <si>
    <t>2. Knowledge and Understanding Skills</t>
  </si>
  <si>
    <t>Cognitive and Intellectual Skills</t>
  </si>
  <si>
    <t>Practical Application Skills</t>
  </si>
  <si>
    <t>Transferable Skills for Life and Professional Practice</t>
  </si>
  <si>
    <t>Days Late ?</t>
  </si>
  <si>
    <t>Late Submission ?</t>
  </si>
  <si>
    <t>Clive Prosser</t>
  </si>
  <si>
    <t>Investigation and analysis of the security issues affecting dynamic websites</t>
  </si>
  <si>
    <t>Database Structure and Design</t>
  </si>
  <si>
    <t>Discussion from literature review and how it links the website that has been developed</t>
  </si>
  <si>
    <t>Range of backend coding demonstrated</t>
  </si>
  <si>
    <t>Integration of website</t>
  </si>
  <si>
    <t>A fair and well balanced overview on web security and the various issues that could be encountered. Other issues such as session hijacking and encryption of data would have have been a welcome addition. Link to research are also present</t>
  </si>
  <si>
    <t>You have a set of tables for this website and have been implemented. However, the inclusion of a ERD would be useful and more importantly, there a no links between your tables i.e. the relationship</t>
  </si>
  <si>
    <t>Some elements of research have been put into the website i.e. the login, access levels and (in places) protection from SQL Injection via prepared statements</t>
  </si>
  <si>
    <t>For your first data driven website, the end product does show good use of PHP/querying of the supplied database. Some web security issues have been coded in places (but a consistant approach across the website should be observed). You PHP code also dynamically create HTML strings that are injected. Soem functionality is missing i.e. the ability to manage data with some tables (sense of time and/or lack of it being devoted to the site/coursework). Finally, the website is built around a bootstrap way of thinking and has adopted bootstraps own dashboard (with subtle mods - making a template from it). A number of minor issues stops the higher grade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</si>
</sst>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6" x14ac:knownFonts="1">
    <font>
      <sz val="11"/>
      <color theme="1"/>
      <name val="Calibri"/>
      <family val="2"/>
      <scheme val="minor"/>
    </font>
    <font>
      <sz val="11"/>
      <color rgb="FFFF0000"/>
      <name val="Calibri"/>
      <family val="2"/>
      <scheme val="minor"/>
    </font>
    <font>
      <b/>
      <sz val="11"/>
      <color theme="1"/>
      <name val="Calibri"/>
      <family val="2"/>
      <scheme val="minor"/>
    </font>
    <font>
      <b/>
      <sz val="20"/>
      <color theme="1"/>
      <name val="Calibri"/>
      <family val="2"/>
      <scheme val="minor"/>
    </font>
    <font>
      <sz val="10"/>
      <color theme="1"/>
      <name val="Calibri"/>
      <family val="2"/>
      <scheme val="minor"/>
    </font>
    <font>
      <sz val="8"/>
      <color theme="1"/>
      <name val="Calibri"/>
      <family val="2"/>
      <scheme val="minor"/>
    </font>
    <font>
      <sz val="7"/>
      <color theme="1"/>
      <name val="Calibri"/>
      <family val="2"/>
      <scheme val="minor"/>
    </font>
    <font>
      <b/>
      <sz val="7"/>
      <color theme="1"/>
      <name val="Calibri"/>
      <family val="2"/>
      <scheme val="minor"/>
    </font>
    <font>
      <b/>
      <sz val="10"/>
      <color theme="1"/>
      <name val="Calibri"/>
      <family val="2"/>
      <scheme val="minor"/>
    </font>
    <font>
      <b/>
      <sz val="12"/>
      <color theme="1"/>
      <name val="Calibri"/>
      <family val="2"/>
      <scheme val="minor"/>
    </font>
    <font>
      <b/>
      <sz val="14"/>
      <color theme="1"/>
      <name val="Calibri"/>
      <family val="2"/>
      <scheme val="minor"/>
    </font>
    <font>
      <b/>
      <sz val="16"/>
      <color theme="1"/>
      <name val="Calibri"/>
      <family val="2"/>
      <scheme val="minor"/>
    </font>
    <font>
      <b/>
      <sz val="11"/>
      <color theme="1"/>
      <name val="Calibri"/>
      <family val="2"/>
    </font>
    <font>
      <b/>
      <sz val="9"/>
      <color theme="1"/>
      <name val="Calibri"/>
      <family val="2"/>
    </font>
    <font>
      <sz val="11"/>
      <color rgb="FF92D050"/>
      <name val="Calibri"/>
      <family val="2"/>
      <scheme val="minor"/>
    </font>
    <font>
      <sz val="11"/>
      <color rgb="FF00B0F0"/>
      <name val="Calibri"/>
      <family val="2"/>
      <scheme val="minor"/>
    </font>
    <font>
      <b/>
      <sz val="11"/>
      <color theme="1"/>
      <name val="Wingdings"/>
      <charset val="2"/>
    </font>
    <font>
      <sz val="9"/>
      <color theme="1"/>
      <name val="Calibri"/>
      <family val="2"/>
      <scheme val="minor"/>
    </font>
    <font>
      <i/>
      <sz val="9"/>
      <color theme="1"/>
      <name val="Calibri"/>
      <family val="2"/>
      <scheme val="minor"/>
    </font>
    <font>
      <b/>
      <sz val="14"/>
      <color theme="1"/>
      <name val="Calibri"/>
      <family val="2"/>
    </font>
    <font>
      <sz val="11"/>
      <color rgb="FF002060"/>
      <name val="Calibri"/>
      <family val="2"/>
      <scheme val="minor"/>
    </font>
    <font>
      <sz val="18"/>
      <color theme="1"/>
      <name val="Calibri"/>
      <family val="2"/>
      <scheme val="minor"/>
    </font>
    <font>
      <sz val="18"/>
      <color rgb="FF92D050"/>
      <name val="Calibri"/>
      <family val="2"/>
      <scheme val="minor"/>
    </font>
    <font>
      <sz val="20"/>
      <color rgb="FF92D050"/>
      <name val="Calibri"/>
      <family val="2"/>
      <scheme val="minor"/>
    </font>
    <font>
      <b/>
      <u/>
      <sz val="10"/>
      <color theme="1"/>
      <name val="Calibri"/>
      <family val="2"/>
      <scheme val="minor"/>
    </font>
    <font>
      <sz val="8"/>
      <name val="Calibri"/>
      <family val="2"/>
      <scheme val="minor"/>
    </font>
  </fonts>
  <fills count="6">
    <fill>
      <patternFill patternType="none"/>
    </fill>
    <fill>
      <patternFill patternType="gray125"/>
    </fill>
    <fill>
      <patternFill patternType="solid">
        <fgColor theme="0" tint="-0.14996795556505021"/>
        <bgColor indexed="64"/>
      </patternFill>
    </fill>
    <fill>
      <patternFill patternType="solid">
        <fgColor theme="0" tint="-0.14993743705557422"/>
        <bgColor indexed="64"/>
      </patternFill>
    </fill>
    <fill>
      <patternFill patternType="solid">
        <fgColor theme="0" tint="-0.14999847407452621"/>
        <bgColor indexed="64"/>
      </patternFill>
    </fill>
    <fill>
      <patternFill patternType="solid">
        <fgColor theme="0"/>
        <bgColor indexed="64"/>
      </patternFill>
    </fill>
  </fills>
  <borders count="16">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bottom/>
      <diagonal/>
    </border>
    <border>
      <left style="thin">
        <color auto="1"/>
      </left>
      <right style="thin">
        <color auto="1"/>
      </right>
      <top/>
      <bottom/>
      <diagonal/>
    </border>
    <border>
      <left/>
      <right/>
      <top style="thin">
        <color auto="1"/>
      </top>
      <bottom/>
      <diagonal/>
    </border>
    <border>
      <left style="thin">
        <color auto="1"/>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right style="thin">
        <color auto="1"/>
      </right>
      <top/>
      <bottom/>
      <diagonal/>
    </border>
  </borders>
  <cellStyleXfs count="1">
    <xf numFmtId="0" fontId="0" fillId="0" borderId="0"/>
  </cellStyleXfs>
  <cellXfs count="118">
    <xf numFmtId="0" fontId="0" fillId="0" borderId="0" xfId="0"/>
    <xf numFmtId="0" fontId="0" fillId="2" borderId="4" xfId="0" applyFill="1" applyBorder="1"/>
    <xf numFmtId="0" fontId="0" fillId="0" borderId="0" xfId="0" applyAlignment="1">
      <alignment horizontal="center"/>
    </xf>
    <xf numFmtId="0" fontId="0" fillId="0" borderId="0" xfId="0" applyBorder="1"/>
    <xf numFmtId="0" fontId="0" fillId="0" borderId="1" xfId="0" applyBorder="1" applyAlignment="1">
      <alignment horizontal="center"/>
    </xf>
    <xf numFmtId="0" fontId="2" fillId="2" borderId="8" xfId="0" applyFont="1" applyFill="1" applyBorder="1" applyAlignment="1"/>
    <xf numFmtId="0" fontId="2" fillId="2" borderId="7" xfId="0" applyFont="1" applyFill="1" applyBorder="1" applyAlignment="1"/>
    <xf numFmtId="0" fontId="2" fillId="2" borderId="9" xfId="0" applyFont="1" applyFill="1" applyBorder="1" applyAlignment="1"/>
    <xf numFmtId="0" fontId="5" fillId="2" borderId="5" xfId="0" applyFont="1" applyFill="1" applyBorder="1" applyAlignment="1"/>
    <xf numFmtId="0" fontId="5" fillId="2" borderId="0" xfId="0" applyFont="1" applyFill="1" applyBorder="1" applyAlignment="1"/>
    <xf numFmtId="0" fontId="5" fillId="2" borderId="15" xfId="0" applyFont="1" applyFill="1" applyBorder="1" applyAlignment="1"/>
    <xf numFmtId="0" fontId="5" fillId="2" borderId="10" xfId="0" applyFont="1" applyFill="1" applyBorder="1" applyAlignment="1"/>
    <xf numFmtId="0" fontId="5" fillId="2" borderId="11" xfId="0" applyFont="1" applyFill="1" applyBorder="1" applyAlignment="1"/>
    <xf numFmtId="0" fontId="5" fillId="2" borderId="12" xfId="0" applyFont="1" applyFill="1" applyBorder="1" applyAlignment="1"/>
    <xf numFmtId="0" fontId="5" fillId="0" borderId="1" xfId="0" applyFont="1" applyBorder="1"/>
    <xf numFmtId="0" fontId="0" fillId="0" borderId="2" xfId="0" applyBorder="1"/>
    <xf numFmtId="0" fontId="7" fillId="2" borderId="1" xfId="0" applyFont="1" applyFill="1" applyBorder="1" applyAlignment="1">
      <alignment horizontal="center" vertical="center" textRotation="90" wrapText="1"/>
    </xf>
    <xf numFmtId="0" fontId="0" fillId="0" borderId="0" xfId="0" applyAlignment="1">
      <alignment vertical="center"/>
    </xf>
    <xf numFmtId="0" fontId="2" fillId="0" borderId="13" xfId="0" applyFont="1" applyBorder="1" applyAlignment="1">
      <alignment horizontal="center"/>
    </xf>
    <xf numFmtId="0" fontId="0" fillId="0" borderId="6" xfId="0" applyBorder="1" applyAlignment="1">
      <alignment horizontal="center"/>
    </xf>
    <xf numFmtId="0" fontId="0" fillId="0" borderId="14" xfId="0" applyBorder="1" applyAlignment="1">
      <alignment horizontal="center"/>
    </xf>
    <xf numFmtId="0" fontId="0" fillId="0" borderId="0" xfId="0" applyBorder="1" applyAlignment="1">
      <alignment horizontal="center"/>
    </xf>
    <xf numFmtId="0" fontId="0" fillId="0" borderId="11" xfId="0" applyBorder="1" applyAlignment="1">
      <alignment horizontal="center" vertical="center"/>
    </xf>
    <xf numFmtId="0" fontId="0" fillId="0" borderId="1" xfId="0" applyBorder="1" applyAlignment="1">
      <alignment horizontal="center" vertical="center"/>
    </xf>
    <xf numFmtId="0" fontId="1" fillId="0" borderId="1" xfId="0" applyFont="1" applyBorder="1" applyAlignment="1">
      <alignment horizontal="center" vertical="center"/>
    </xf>
    <xf numFmtId="0" fontId="14" fillId="0" borderId="1" xfId="0" applyFont="1" applyBorder="1" applyAlignment="1">
      <alignment horizontal="center" vertical="center"/>
    </xf>
    <xf numFmtId="0" fontId="15" fillId="0" borderId="1" xfId="0" applyFont="1" applyBorder="1" applyAlignment="1">
      <alignment horizontal="center" vertical="center"/>
    </xf>
    <xf numFmtId="0" fontId="0" fillId="2" borderId="14" xfId="0" applyFill="1" applyBorder="1" applyAlignment="1">
      <alignment horizontal="center" vertical="center"/>
    </xf>
    <xf numFmtId="0" fontId="3" fillId="2" borderId="2" xfId="0" applyFont="1" applyFill="1" applyBorder="1" applyAlignment="1">
      <alignment horizontal="left" vertical="center"/>
    </xf>
    <xf numFmtId="0" fontId="3" fillId="2" borderId="3" xfId="0" applyFont="1" applyFill="1" applyBorder="1" applyAlignment="1">
      <alignment vertical="center"/>
    </xf>
    <xf numFmtId="0" fontId="2" fillId="0" borderId="0" xfId="0" applyFont="1" applyAlignment="1">
      <alignment horizontal="left" vertical="center"/>
    </xf>
    <xf numFmtId="0" fontId="8" fillId="0" borderId="0" xfId="0" applyFont="1" applyAlignment="1">
      <alignment horizontal="center" vertical="center"/>
    </xf>
    <xf numFmtId="0" fontId="2" fillId="0" borderId="0" xfId="0" applyFont="1" applyBorder="1" applyAlignment="1">
      <alignment horizontal="left" vertical="center"/>
    </xf>
    <xf numFmtId="0" fontId="15" fillId="0" borderId="0" xfId="0" applyFont="1" applyBorder="1" applyAlignment="1">
      <alignment horizontal="center" vertical="center"/>
    </xf>
    <xf numFmtId="0" fontId="2" fillId="0" borderId="0" xfId="0" applyFont="1" applyBorder="1" applyAlignment="1">
      <alignment horizontal="center" vertical="center"/>
    </xf>
    <xf numFmtId="0" fontId="0" fillId="0" borderId="0" xfId="0" applyAlignment="1">
      <alignment horizontal="center" vertical="center"/>
    </xf>
    <xf numFmtId="0" fontId="0" fillId="0" borderId="5" xfId="0" applyBorder="1" applyAlignment="1">
      <alignment horizontal="center" vertical="center"/>
    </xf>
    <xf numFmtId="0" fontId="17" fillId="0" borderId="0" xfId="0" applyFont="1"/>
    <xf numFmtId="0" fontId="19" fillId="2" borderId="0" xfId="0" applyFont="1" applyFill="1" applyBorder="1" applyAlignment="1">
      <alignment horizontal="center" vertical="center" textRotation="90" wrapText="1"/>
    </xf>
    <xf numFmtId="0" fontId="20" fillId="0" borderId="1" xfId="0" applyFont="1" applyBorder="1" applyAlignment="1">
      <alignment horizontal="center" vertical="center"/>
    </xf>
    <xf numFmtId="0" fontId="0" fillId="0" borderId="0" xfId="0" applyBorder="1" applyAlignment="1">
      <alignment horizontal="center" vertical="center"/>
    </xf>
    <xf numFmtId="0" fontId="0" fillId="0" borderId="0" xfId="0" applyFont="1" applyBorder="1" applyAlignment="1">
      <alignment horizontal="center" vertical="center"/>
    </xf>
    <xf numFmtId="0" fontId="1" fillId="0" borderId="0" xfId="0" applyFont="1" applyBorder="1" applyAlignment="1">
      <alignment horizontal="center" vertical="center"/>
    </xf>
    <xf numFmtId="0" fontId="14" fillId="0" borderId="0" xfId="0" applyFont="1" applyBorder="1" applyAlignment="1">
      <alignment horizontal="center" vertical="center"/>
    </xf>
    <xf numFmtId="0" fontId="2" fillId="0" borderId="6" xfId="0" applyFont="1" applyBorder="1" applyAlignment="1">
      <alignment horizontal="center"/>
    </xf>
    <xf numFmtId="0" fontId="13" fillId="2" borderId="1" xfId="0" applyFont="1" applyFill="1" applyBorder="1" applyAlignment="1">
      <alignment horizontal="center" vertical="center" textRotation="90" wrapText="1"/>
    </xf>
    <xf numFmtId="0" fontId="13" fillId="2" borderId="2" xfId="0" applyFont="1" applyFill="1" applyBorder="1" applyAlignment="1">
      <alignment horizontal="center" vertical="center" textRotation="90" wrapText="1"/>
    </xf>
    <xf numFmtId="0" fontId="2" fillId="0" borderId="0" xfId="0" applyFont="1" applyFill="1" applyBorder="1" applyAlignment="1">
      <alignment horizontal="center" vertical="center"/>
    </xf>
    <xf numFmtId="0" fontId="2" fillId="0" borderId="2" xfId="0" applyFont="1" applyBorder="1" applyAlignment="1">
      <alignment horizontal="center" vertical="center"/>
    </xf>
    <xf numFmtId="1" fontId="2" fillId="0" borderId="1" xfId="0" applyNumberFormat="1" applyFont="1" applyBorder="1" applyAlignment="1" applyProtection="1">
      <alignment horizontal="center" vertical="center"/>
      <protection locked="0"/>
    </xf>
    <xf numFmtId="0" fontId="2" fillId="0" borderId="1" xfId="0" applyFont="1" applyBorder="1" applyAlignment="1">
      <alignment horizontal="center" vertical="center"/>
    </xf>
    <xf numFmtId="0" fontId="1" fillId="0" borderId="11" xfId="0" applyFont="1" applyBorder="1" applyAlignment="1">
      <alignment horizontal="center" vertical="center"/>
    </xf>
    <xf numFmtId="0" fontId="14" fillId="0" borderId="11" xfId="0" applyFont="1" applyBorder="1" applyAlignment="1">
      <alignment horizontal="center" vertical="center"/>
    </xf>
    <xf numFmtId="0" fontId="3" fillId="2" borderId="2" xfId="0" applyFont="1" applyFill="1" applyBorder="1" applyAlignment="1">
      <alignment horizontal="center" vertical="center"/>
    </xf>
    <xf numFmtId="0" fontId="3" fillId="2" borderId="3" xfId="0" applyFont="1" applyFill="1" applyBorder="1" applyAlignment="1">
      <alignment horizontal="center" vertical="center"/>
    </xf>
    <xf numFmtId="0" fontId="3" fillId="2" borderId="4" xfId="0" applyFont="1" applyFill="1" applyBorder="1" applyAlignment="1">
      <alignment horizontal="center" vertical="center"/>
    </xf>
    <xf numFmtId="0" fontId="10" fillId="2" borderId="2" xfId="0" applyFont="1" applyFill="1" applyBorder="1" applyAlignment="1">
      <alignment vertical="center"/>
    </xf>
    <xf numFmtId="0" fontId="10" fillId="2" borderId="3" xfId="0" applyFont="1" applyFill="1" applyBorder="1" applyAlignment="1">
      <alignment vertical="center"/>
    </xf>
    <xf numFmtId="0" fontId="10" fillId="2" borderId="4" xfId="0" applyFont="1" applyFill="1" applyBorder="1" applyAlignment="1">
      <alignment vertical="center"/>
    </xf>
    <xf numFmtId="0" fontId="2" fillId="2" borderId="8" xfId="0" applyFont="1" applyFill="1" applyBorder="1" applyAlignment="1">
      <alignment vertical="center"/>
    </xf>
    <xf numFmtId="0" fontId="2" fillId="2" borderId="7" xfId="0" applyFont="1" applyFill="1" applyBorder="1" applyAlignment="1">
      <alignment vertical="center"/>
    </xf>
    <xf numFmtId="0" fontId="2" fillId="2" borderId="9" xfId="0" applyFont="1" applyFill="1" applyBorder="1" applyAlignment="1">
      <alignment vertical="center"/>
    </xf>
    <xf numFmtId="0" fontId="6" fillId="2" borderId="10" xfId="0" applyFont="1" applyFill="1" applyBorder="1"/>
    <xf numFmtId="0" fontId="6" fillId="2" borderId="11" xfId="0" applyFont="1" applyFill="1" applyBorder="1"/>
    <xf numFmtId="0" fontId="6" fillId="2" borderId="12" xfId="0" applyFont="1" applyFill="1" applyBorder="1"/>
    <xf numFmtId="0" fontId="0" fillId="2" borderId="13" xfId="0" applyFill="1" applyBorder="1" applyAlignment="1">
      <alignment horizontal="center"/>
    </xf>
    <xf numFmtId="0" fontId="0" fillId="2" borderId="14" xfId="0" applyFill="1" applyBorder="1" applyAlignment="1">
      <alignment horizontal="center"/>
    </xf>
    <xf numFmtId="0" fontId="21" fillId="2" borderId="13" xfId="0" applyFont="1" applyFill="1" applyBorder="1" applyAlignment="1">
      <alignment horizontal="center" vertical="center"/>
    </xf>
    <xf numFmtId="0" fontId="21" fillId="2" borderId="14" xfId="0" applyFont="1" applyFill="1" applyBorder="1" applyAlignment="1">
      <alignment horizontal="center" vertical="center"/>
    </xf>
    <xf numFmtId="0" fontId="22" fillId="2" borderId="13" xfId="0" applyFont="1" applyFill="1" applyBorder="1" applyAlignment="1">
      <alignment horizontal="center" vertical="center"/>
    </xf>
    <xf numFmtId="0" fontId="22" fillId="2" borderId="14" xfId="0" applyFont="1" applyFill="1" applyBorder="1" applyAlignment="1">
      <alignment horizontal="center" vertical="center"/>
    </xf>
    <xf numFmtId="0" fontId="0" fillId="0" borderId="8" xfId="0" applyBorder="1" applyAlignment="1">
      <alignment horizontal="left" vertical="center" wrapText="1"/>
    </xf>
    <xf numFmtId="0" fontId="0" fillId="0" borderId="7" xfId="0" applyBorder="1" applyAlignment="1">
      <alignment horizontal="left" vertical="center" wrapText="1"/>
    </xf>
    <xf numFmtId="0" fontId="0" fillId="0" borderId="5" xfId="0" applyBorder="1" applyAlignment="1">
      <alignment horizontal="left" vertical="center" wrapText="1"/>
    </xf>
    <xf numFmtId="0" fontId="0" fillId="0" borderId="0" xfId="0" applyBorder="1" applyAlignment="1">
      <alignment horizontal="left" vertical="center" wrapText="1"/>
    </xf>
    <xf numFmtId="0" fontId="0" fillId="0" borderId="10" xfId="0" applyBorder="1" applyAlignment="1">
      <alignment horizontal="left" vertical="center" wrapText="1"/>
    </xf>
    <xf numFmtId="0" fontId="0" fillId="0" borderId="11" xfId="0" applyBorder="1" applyAlignment="1">
      <alignment horizontal="left" vertical="center" wrapText="1"/>
    </xf>
    <xf numFmtId="0" fontId="21" fillId="0" borderId="1" xfId="0" applyFont="1" applyBorder="1" applyAlignment="1">
      <alignment horizontal="center" vertical="center"/>
    </xf>
    <xf numFmtId="0" fontId="22" fillId="0" borderId="1" xfId="0" applyFont="1" applyBorder="1" applyAlignment="1">
      <alignment horizontal="center" vertical="center"/>
    </xf>
    <xf numFmtId="0" fontId="6" fillId="2" borderId="10" xfId="0" applyFont="1" applyFill="1" applyBorder="1" applyAlignment="1">
      <alignment wrapText="1"/>
    </xf>
    <xf numFmtId="0" fontId="6" fillId="2" borderId="11" xfId="0" applyFont="1" applyFill="1" applyBorder="1" applyAlignment="1">
      <alignment wrapText="1"/>
    </xf>
    <xf numFmtId="0" fontId="6" fillId="2" borderId="12" xfId="0" applyFont="1" applyFill="1" applyBorder="1" applyAlignment="1">
      <alignment wrapText="1"/>
    </xf>
    <xf numFmtId="0" fontId="0" fillId="0" borderId="1" xfId="0" applyBorder="1" applyAlignment="1">
      <alignment horizontal="left" vertical="center" wrapText="1"/>
    </xf>
    <xf numFmtId="0" fontId="23" fillId="0" borderId="1" xfId="0" applyFont="1" applyBorder="1" applyAlignment="1">
      <alignment horizontal="center" vertical="center"/>
    </xf>
    <xf numFmtId="0" fontId="6" fillId="3" borderId="1" xfId="0" applyFont="1" applyFill="1" applyBorder="1" applyAlignment="1">
      <alignment horizontal="left" vertical="center" wrapText="1"/>
    </xf>
    <xf numFmtId="0" fontId="0" fillId="0" borderId="5" xfId="0" applyBorder="1" applyAlignment="1">
      <alignment horizontal="left" vertical="center"/>
    </xf>
    <xf numFmtId="0" fontId="0" fillId="0" borderId="0" xfId="0" applyBorder="1" applyAlignment="1">
      <alignment horizontal="left" vertical="center"/>
    </xf>
    <xf numFmtId="0" fontId="16" fillId="4" borderId="1" xfId="0" applyFont="1" applyFill="1" applyBorder="1" applyAlignment="1">
      <alignment horizontal="center" textRotation="90"/>
    </xf>
    <xf numFmtId="0" fontId="11" fillId="2" borderId="14" xfId="0" applyFont="1" applyFill="1" applyBorder="1" applyAlignment="1">
      <alignment horizontal="center" vertical="center"/>
    </xf>
    <xf numFmtId="0" fontId="9" fillId="0" borderId="0" xfId="0" applyFont="1" applyBorder="1"/>
    <xf numFmtId="0" fontId="0" fillId="0" borderId="10" xfId="0" applyBorder="1"/>
    <xf numFmtId="0" fontId="0" fillId="0" borderId="11" xfId="0" applyBorder="1"/>
    <xf numFmtId="0" fontId="9" fillId="0" borderId="7" xfId="0" applyFont="1" applyBorder="1"/>
    <xf numFmtId="0" fontId="9" fillId="0" borderId="0" xfId="0" applyFont="1" applyBorder="1" applyAlignment="1">
      <alignment wrapText="1"/>
    </xf>
    <xf numFmtId="0" fontId="2" fillId="4" borderId="2" xfId="0" applyFont="1" applyFill="1" applyBorder="1" applyAlignment="1">
      <alignment horizontal="center" vertical="center"/>
    </xf>
    <xf numFmtId="0" fontId="2" fillId="4" borderId="4" xfId="0" applyFont="1" applyFill="1" applyBorder="1" applyAlignment="1">
      <alignment horizontal="center" vertical="center"/>
    </xf>
    <xf numFmtId="0" fontId="2" fillId="0" borderId="1" xfId="0" applyFont="1" applyBorder="1" applyAlignment="1">
      <alignment horizontal="left" vertical="center"/>
    </xf>
    <xf numFmtId="0" fontId="0" fillId="0" borderId="10" xfId="0" applyBorder="1" applyAlignment="1">
      <alignment horizontal="left"/>
    </xf>
    <xf numFmtId="0" fontId="0" fillId="0" borderId="11" xfId="0" applyBorder="1" applyAlignment="1">
      <alignment horizontal="left"/>
    </xf>
    <xf numFmtId="0" fontId="8" fillId="0" borderId="0" xfId="0" applyFont="1" applyAlignment="1">
      <alignment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2" fillId="4" borderId="3" xfId="0" applyFont="1" applyFill="1" applyBorder="1" applyAlignment="1">
      <alignment horizontal="center" vertical="center"/>
    </xf>
    <xf numFmtId="0" fontId="2" fillId="4" borderId="1" xfId="0" applyFont="1" applyFill="1" applyBorder="1" applyAlignment="1">
      <alignment horizontal="left" vertical="center"/>
    </xf>
    <xf numFmtId="0" fontId="4" fillId="0" borderId="1" xfId="0" applyFont="1" applyBorder="1" applyAlignment="1">
      <alignment horizontal="left" vertical="center"/>
    </xf>
    <xf numFmtId="0" fontId="0" fillId="0" borderId="1" xfId="0" applyBorder="1" applyAlignment="1">
      <alignment horizontal="left" vertical="center"/>
    </xf>
    <xf numFmtId="0" fontId="8" fillId="0" borderId="0" xfId="0" applyFont="1" applyAlignment="1">
      <alignment horizontal="left" vertical="center" wrapText="1"/>
    </xf>
    <xf numFmtId="0" fontId="8" fillId="0" borderId="0" xfId="0" applyFont="1" applyAlignment="1">
      <alignment vertical="center" wrapText="1"/>
    </xf>
    <xf numFmtId="0" fontId="2" fillId="5" borderId="2" xfId="0" applyFont="1" applyFill="1" applyBorder="1" applyAlignment="1">
      <alignment horizontal="center" vertical="center"/>
    </xf>
    <xf numFmtId="0" fontId="2" fillId="5" borderId="3" xfId="0" applyFont="1" applyFill="1" applyBorder="1" applyAlignment="1">
      <alignment horizontal="center" vertical="center"/>
    </xf>
    <xf numFmtId="0" fontId="2" fillId="5" borderId="4" xfId="0" applyFont="1" applyFill="1" applyBorder="1" applyAlignment="1">
      <alignment horizontal="center" vertical="center"/>
    </xf>
    <xf numFmtId="0" fontId="0" fillId="0" borderId="11" xfId="0" applyBorder="1" applyAlignment="1">
      <alignment horizontal="left" vertical="center"/>
    </xf>
    <xf numFmtId="0" fontId="0" fillId="0" borderId="10" xfId="0" applyBorder="1" applyAlignment="1">
      <alignment horizontal="left" vertical="center"/>
    </xf>
    <xf numFmtId="0" fontId="0" fillId="0" borderId="5" xfId="0" applyBorder="1" applyAlignment="1">
      <alignment horizontal="center" vertical="center"/>
    </xf>
    <xf numFmtId="0" fontId="0" fillId="0" borderId="0" xfId="0" applyBorder="1" applyAlignment="1">
      <alignment horizontal="center" vertical="center"/>
    </xf>
    <xf numFmtId="0" fontId="0" fillId="0" borderId="5" xfId="0" applyBorder="1" applyAlignment="1">
      <alignment horizontal="left" wrapText="1"/>
    </xf>
    <xf numFmtId="0" fontId="0" fillId="0" borderId="0" xfId="0" applyAlignment="1">
      <alignment horizontal="left" wrapText="1"/>
    </xf>
  </cellXfs>
  <cellStyles count="1">
    <cellStyle name="Normal" xfId="0" builtinId="0"/>
  </cellStyles>
  <dxfs count="4">
    <dxf>
      <fill>
        <patternFill>
          <bgColor rgb="FFFF0000"/>
        </patternFill>
      </fill>
    </dxf>
    <dxf>
      <fill>
        <patternFill>
          <bgColor rgb="FFFF0000"/>
        </patternFill>
      </fill>
    </dxf>
    <dxf>
      <fill>
        <patternFill>
          <bgColor rgb="FFFFC000"/>
        </patternFill>
      </fill>
    </dxf>
    <dxf>
      <fill>
        <patternFill>
          <bgColor rgb="FFFF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0</xdr:col>
      <xdr:colOff>323849</xdr:colOff>
      <xdr:row>1</xdr:row>
      <xdr:rowOff>0</xdr:rowOff>
    </xdr:from>
    <xdr:to>
      <xdr:col>5</xdr:col>
      <xdr:colOff>600075</xdr:colOff>
      <xdr:row>6</xdr:row>
      <xdr:rowOff>6371</xdr:rowOff>
    </xdr:to>
    <xdr:pic>
      <xdr:nvPicPr>
        <xdr:cNvPr id="2" name="Picture 2" descr="tsdlogo.jpg">
          <a:extLst>
            <a:ext uri="{FF2B5EF4-FFF2-40B4-BE49-F238E27FC236}">
              <a16:creationId xmlns:a16="http://schemas.microsoft.com/office/drawing/2014/main" id="{00000000-0008-0000-01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23849" y="190500"/>
          <a:ext cx="2695576" cy="95887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3:K53"/>
  <sheetViews>
    <sheetView tabSelected="1" topLeftCell="A10" zoomScaleNormal="100" workbookViewId="0">
      <selection activeCell="O34" sqref="O34"/>
    </sheetView>
  </sheetViews>
  <sheetFormatPr defaultColWidth="8.85546875" defaultRowHeight="15" x14ac:dyDescent="0.25"/>
  <cols>
    <col min="1" max="2" width="4.85546875" customWidth="1"/>
    <col min="7" max="7" width="17.85546875" customWidth="1"/>
    <col min="8" max="8" width="21.85546875" customWidth="1"/>
    <col min="9" max="9" width="13.85546875" customWidth="1"/>
    <col min="10" max="11" width="7.7109375" customWidth="1"/>
    <col min="12" max="12" width="6" customWidth="1"/>
  </cols>
  <sheetData>
    <row r="3" spans="2:11" ht="31.5" customHeight="1" x14ac:dyDescent="0.25">
      <c r="B3" s="53" t="s">
        <v>0</v>
      </c>
      <c r="C3" s="54"/>
      <c r="D3" s="54"/>
      <c r="E3" s="54"/>
      <c r="F3" s="54"/>
      <c r="G3" s="54"/>
      <c r="H3" s="54"/>
      <c r="I3" s="54"/>
      <c r="J3" s="54"/>
      <c r="K3" s="55"/>
    </row>
    <row r="4" spans="2:11" ht="7.5" customHeight="1" x14ac:dyDescent="0.25"/>
    <row r="5" spans="2:11" ht="12" customHeight="1" x14ac:dyDescent="0.25">
      <c r="B5" s="37" t="s">
        <v>32</v>
      </c>
    </row>
    <row r="6" spans="2:11" ht="12" customHeight="1" x14ac:dyDescent="0.25">
      <c r="B6" s="37" t="s">
        <v>1</v>
      </c>
    </row>
    <row r="7" spans="2:11" ht="12" customHeight="1" x14ac:dyDescent="0.25">
      <c r="B7" s="37" t="s">
        <v>2</v>
      </c>
    </row>
    <row r="8" spans="2:11" ht="9" customHeight="1" x14ac:dyDescent="0.25"/>
    <row r="9" spans="2:11" ht="45.75" customHeight="1" x14ac:dyDescent="0.25">
      <c r="B9" s="56" t="s">
        <v>5</v>
      </c>
      <c r="C9" s="57"/>
      <c r="D9" s="57"/>
      <c r="E9" s="57"/>
      <c r="F9" s="57"/>
      <c r="G9" s="57"/>
      <c r="H9" s="57"/>
      <c r="I9" s="58"/>
      <c r="J9" s="16" t="s">
        <v>3</v>
      </c>
      <c r="K9" s="16" t="s">
        <v>4</v>
      </c>
    </row>
    <row r="10" spans="2:11" x14ac:dyDescent="0.25">
      <c r="B10" s="59" t="s">
        <v>41</v>
      </c>
      <c r="C10" s="60"/>
      <c r="D10" s="60"/>
      <c r="E10" s="60"/>
      <c r="F10" s="60"/>
      <c r="G10" s="60"/>
      <c r="H10" s="60"/>
      <c r="I10" s="61"/>
      <c r="J10" s="65"/>
      <c r="K10" s="65"/>
    </row>
    <row r="11" spans="2:11" ht="11.25" customHeight="1" x14ac:dyDescent="0.25">
      <c r="B11" s="62"/>
      <c r="C11" s="63"/>
      <c r="D11" s="63"/>
      <c r="E11" s="63"/>
      <c r="F11" s="63"/>
      <c r="G11" s="63"/>
      <c r="H11" s="63"/>
      <c r="I11" s="64"/>
      <c r="J11" s="66"/>
      <c r="K11" s="66"/>
    </row>
    <row r="12" spans="2:11" x14ac:dyDescent="0.25">
      <c r="B12" s="71" t="s">
        <v>59</v>
      </c>
      <c r="C12" s="72"/>
      <c r="D12" s="72"/>
      <c r="E12" s="72"/>
      <c r="F12" s="72"/>
      <c r="G12" s="72"/>
      <c r="H12" s="72"/>
      <c r="I12" s="72"/>
      <c r="J12" s="77">
        <f>IF('Marking Criteria'!D41 = 0, "", 'Marking Criteria'!D41)</f>
        <v>15</v>
      </c>
      <c r="K12" s="78">
        <f>IF('Marking Criteria'!H41 = 0, "", 'Marking Criteria'!H41)</f>
        <v>12</v>
      </c>
    </row>
    <row r="13" spans="2:11" x14ac:dyDescent="0.25">
      <c r="B13" s="73"/>
      <c r="C13" s="74"/>
      <c r="D13" s="74"/>
      <c r="E13" s="74"/>
      <c r="F13" s="74"/>
      <c r="G13" s="74"/>
      <c r="H13" s="74"/>
      <c r="I13" s="74"/>
      <c r="J13" s="77"/>
      <c r="K13" s="78"/>
    </row>
    <row r="14" spans="2:11" x14ac:dyDescent="0.25">
      <c r="B14" s="73"/>
      <c r="C14" s="74"/>
      <c r="D14" s="74"/>
      <c r="E14" s="74"/>
      <c r="F14" s="74"/>
      <c r="G14" s="74"/>
      <c r="H14" s="74"/>
      <c r="I14" s="74"/>
      <c r="J14" s="77"/>
      <c r="K14" s="78"/>
    </row>
    <row r="15" spans="2:11" x14ac:dyDescent="0.25">
      <c r="B15" s="73"/>
      <c r="C15" s="74"/>
      <c r="D15" s="74"/>
      <c r="E15" s="74"/>
      <c r="F15" s="74"/>
      <c r="G15" s="74"/>
      <c r="H15" s="74"/>
      <c r="I15" s="74"/>
      <c r="J15" s="77"/>
      <c r="K15" s="78"/>
    </row>
    <row r="16" spans="2:11" x14ac:dyDescent="0.25">
      <c r="B16" s="73"/>
      <c r="C16" s="74"/>
      <c r="D16" s="74"/>
      <c r="E16" s="74"/>
      <c r="F16" s="74"/>
      <c r="G16" s="74"/>
      <c r="H16" s="74"/>
      <c r="I16" s="74"/>
      <c r="J16" s="77"/>
      <c r="K16" s="78"/>
    </row>
    <row r="17" spans="2:11" x14ac:dyDescent="0.25">
      <c r="B17" s="75"/>
      <c r="C17" s="76"/>
      <c r="D17" s="76"/>
      <c r="E17" s="76"/>
      <c r="F17" s="76"/>
      <c r="G17" s="76"/>
      <c r="H17" s="76"/>
      <c r="I17" s="76"/>
      <c r="J17" s="77"/>
      <c r="K17" s="78"/>
    </row>
    <row r="18" spans="2:11" x14ac:dyDescent="0.25">
      <c r="B18" s="59" t="s">
        <v>47</v>
      </c>
      <c r="C18" s="60"/>
      <c r="D18" s="60"/>
      <c r="E18" s="60"/>
      <c r="F18" s="60"/>
      <c r="G18" s="60"/>
      <c r="H18" s="60"/>
      <c r="I18" s="61"/>
      <c r="J18" s="67"/>
      <c r="K18" s="69"/>
    </row>
    <row r="19" spans="2:11" x14ac:dyDescent="0.25">
      <c r="B19" s="62"/>
      <c r="C19" s="63"/>
      <c r="D19" s="63"/>
      <c r="E19" s="63"/>
      <c r="F19" s="63"/>
      <c r="G19" s="63"/>
      <c r="H19" s="63"/>
      <c r="I19" s="64"/>
      <c r="J19" s="68"/>
      <c r="K19" s="70"/>
    </row>
    <row r="20" spans="2:11" x14ac:dyDescent="0.25">
      <c r="B20" s="71" t="s">
        <v>60</v>
      </c>
      <c r="C20" s="72"/>
      <c r="D20" s="72"/>
      <c r="E20" s="72"/>
      <c r="F20" s="72"/>
      <c r="G20" s="72"/>
      <c r="H20" s="72"/>
      <c r="I20" s="72"/>
      <c r="J20" s="77">
        <f>IF('Marking Criteria'!D42 = 0, "", 'Marking Criteria'!D42)</f>
        <v>15</v>
      </c>
      <c r="K20" s="78">
        <f>IF('Marking Criteria'!H42 = 0, "", 'Marking Criteria'!H42)</f>
        <v>7</v>
      </c>
    </row>
    <row r="21" spans="2:11" x14ac:dyDescent="0.25">
      <c r="B21" s="73"/>
      <c r="C21" s="74"/>
      <c r="D21" s="74"/>
      <c r="E21" s="74"/>
      <c r="F21" s="74"/>
      <c r="G21" s="74"/>
      <c r="H21" s="74"/>
      <c r="I21" s="74"/>
      <c r="J21" s="77"/>
      <c r="K21" s="78"/>
    </row>
    <row r="22" spans="2:11" x14ac:dyDescent="0.25">
      <c r="B22" s="73"/>
      <c r="C22" s="74"/>
      <c r="D22" s="74"/>
      <c r="E22" s="74"/>
      <c r="F22" s="74"/>
      <c r="G22" s="74"/>
      <c r="H22" s="74"/>
      <c r="I22" s="74"/>
      <c r="J22" s="77"/>
      <c r="K22" s="78"/>
    </row>
    <row r="23" spans="2:11" x14ac:dyDescent="0.25">
      <c r="B23" s="73"/>
      <c r="C23" s="74"/>
      <c r="D23" s="74"/>
      <c r="E23" s="74"/>
      <c r="F23" s="74"/>
      <c r="G23" s="74"/>
      <c r="H23" s="74"/>
      <c r="I23" s="74"/>
      <c r="J23" s="77"/>
      <c r="K23" s="78"/>
    </row>
    <row r="24" spans="2:11" x14ac:dyDescent="0.25">
      <c r="B24" s="73"/>
      <c r="C24" s="74"/>
      <c r="D24" s="74"/>
      <c r="E24" s="74"/>
      <c r="F24" s="74"/>
      <c r="G24" s="74"/>
      <c r="H24" s="74"/>
      <c r="I24" s="74"/>
      <c r="J24" s="77"/>
      <c r="K24" s="78"/>
    </row>
    <row r="25" spans="2:11" ht="27.75" customHeight="1" x14ac:dyDescent="0.25">
      <c r="B25" s="75"/>
      <c r="C25" s="76"/>
      <c r="D25" s="76"/>
      <c r="E25" s="76"/>
      <c r="F25" s="76"/>
      <c r="G25" s="76"/>
      <c r="H25" s="76"/>
      <c r="I25" s="76"/>
      <c r="J25" s="77"/>
      <c r="K25" s="78"/>
    </row>
    <row r="26" spans="2:11" x14ac:dyDescent="0.25">
      <c r="B26" s="59" t="s">
        <v>42</v>
      </c>
      <c r="C26" s="60"/>
      <c r="D26" s="60"/>
      <c r="E26" s="60"/>
      <c r="F26" s="60"/>
      <c r="G26" s="60"/>
      <c r="H26" s="60"/>
      <c r="I26" s="61"/>
      <c r="J26" s="67"/>
      <c r="K26" s="69"/>
    </row>
    <row r="27" spans="2:11" x14ac:dyDescent="0.25">
      <c r="B27" s="62"/>
      <c r="C27" s="63"/>
      <c r="D27" s="63"/>
      <c r="E27" s="63"/>
      <c r="F27" s="63"/>
      <c r="G27" s="63"/>
      <c r="H27" s="63"/>
      <c r="I27" s="64"/>
      <c r="J27" s="68"/>
      <c r="K27" s="70"/>
    </row>
    <row r="28" spans="2:11" x14ac:dyDescent="0.25">
      <c r="B28" s="82" t="s">
        <v>61</v>
      </c>
      <c r="C28" s="82"/>
      <c r="D28" s="82"/>
      <c r="E28" s="82"/>
      <c r="F28" s="82"/>
      <c r="G28" s="82"/>
      <c r="H28" s="82"/>
      <c r="I28" s="82"/>
      <c r="J28" s="77">
        <f>IF('Marking Criteria'!D43 = 0, "", 'Marking Criteria'!D43)</f>
        <v>15</v>
      </c>
      <c r="K28" s="78">
        <f>IF('Marking Criteria'!H43 = 0, "", 'Marking Criteria'!H43)</f>
        <v>7</v>
      </c>
    </row>
    <row r="29" spans="2:11" x14ac:dyDescent="0.25">
      <c r="B29" s="82"/>
      <c r="C29" s="82"/>
      <c r="D29" s="82"/>
      <c r="E29" s="82"/>
      <c r="F29" s="82"/>
      <c r="G29" s="82"/>
      <c r="H29" s="82"/>
      <c r="I29" s="82"/>
      <c r="J29" s="77"/>
      <c r="K29" s="78"/>
    </row>
    <row r="30" spans="2:11" x14ac:dyDescent="0.25">
      <c r="B30" s="82"/>
      <c r="C30" s="82"/>
      <c r="D30" s="82"/>
      <c r="E30" s="82"/>
      <c r="F30" s="82"/>
      <c r="G30" s="82"/>
      <c r="H30" s="82"/>
      <c r="I30" s="82"/>
      <c r="J30" s="77"/>
      <c r="K30" s="78"/>
    </row>
    <row r="31" spans="2:11" x14ac:dyDescent="0.25">
      <c r="B31" s="82"/>
      <c r="C31" s="82"/>
      <c r="D31" s="82"/>
      <c r="E31" s="82"/>
      <c r="F31" s="82"/>
      <c r="G31" s="82"/>
      <c r="H31" s="82"/>
      <c r="I31" s="82"/>
      <c r="J31" s="77"/>
      <c r="K31" s="78"/>
    </row>
    <row r="32" spans="2:11" ht="39.75" customHeight="1" x14ac:dyDescent="0.25">
      <c r="B32" s="82"/>
      <c r="C32" s="82"/>
      <c r="D32" s="82"/>
      <c r="E32" s="82"/>
      <c r="F32" s="82"/>
      <c r="G32" s="82"/>
      <c r="H32" s="82"/>
      <c r="I32" s="82"/>
      <c r="J32" s="77"/>
      <c r="K32" s="78"/>
    </row>
    <row r="33" spans="2:11" ht="60" hidden="1" customHeight="1" x14ac:dyDescent="0.25">
      <c r="B33" s="82"/>
      <c r="C33" s="82"/>
      <c r="D33" s="82"/>
      <c r="E33" s="82"/>
      <c r="F33" s="82"/>
      <c r="G33" s="82"/>
      <c r="H33" s="82"/>
      <c r="I33" s="82"/>
      <c r="J33" s="77"/>
      <c r="K33" s="78"/>
    </row>
    <row r="34" spans="2:11" x14ac:dyDescent="0.25">
      <c r="B34" s="59" t="s">
        <v>43</v>
      </c>
      <c r="C34" s="60"/>
      <c r="D34" s="60"/>
      <c r="E34" s="60"/>
      <c r="F34" s="60"/>
      <c r="G34" s="60"/>
      <c r="H34" s="60"/>
      <c r="I34" s="61"/>
      <c r="J34" s="67"/>
      <c r="K34" s="69"/>
    </row>
    <row r="35" spans="2:11" ht="20.25" customHeight="1" x14ac:dyDescent="0.25">
      <c r="B35" s="79"/>
      <c r="C35" s="80"/>
      <c r="D35" s="80"/>
      <c r="E35" s="80"/>
      <c r="F35" s="80"/>
      <c r="G35" s="80"/>
      <c r="H35" s="80"/>
      <c r="I35" s="81"/>
      <c r="J35" s="68"/>
      <c r="K35" s="70"/>
    </row>
    <row r="36" spans="2:11" x14ac:dyDescent="0.25">
      <c r="B36" s="82" t="s">
        <v>62</v>
      </c>
      <c r="C36" s="82"/>
      <c r="D36" s="82"/>
      <c r="E36" s="82"/>
      <c r="F36" s="82"/>
      <c r="G36" s="82"/>
      <c r="H36" s="82"/>
      <c r="I36" s="82"/>
      <c r="J36" s="77">
        <f>IF('Marking Criteria'!D44 = 0, "", 'Marking Criteria'!D44)</f>
        <v>55</v>
      </c>
      <c r="K36" s="78">
        <f>IF('Marking Criteria'!H44 = 0, "", 'Marking Criteria'!H44)</f>
        <v>27</v>
      </c>
    </row>
    <row r="37" spans="2:11" x14ac:dyDescent="0.25">
      <c r="B37" s="82"/>
      <c r="C37" s="82"/>
      <c r="D37" s="82"/>
      <c r="E37" s="82"/>
      <c r="F37" s="82"/>
      <c r="G37" s="82"/>
      <c r="H37" s="82"/>
      <c r="I37" s="82"/>
      <c r="J37" s="77"/>
      <c r="K37" s="78"/>
    </row>
    <row r="38" spans="2:11" x14ac:dyDescent="0.25">
      <c r="B38" s="82"/>
      <c r="C38" s="82"/>
      <c r="D38" s="82"/>
      <c r="E38" s="82"/>
      <c r="F38" s="82"/>
      <c r="G38" s="82"/>
      <c r="H38" s="82"/>
      <c r="I38" s="82"/>
      <c r="J38" s="77"/>
      <c r="K38" s="78"/>
    </row>
    <row r="39" spans="2:11" x14ac:dyDescent="0.25">
      <c r="B39" s="82"/>
      <c r="C39" s="82"/>
      <c r="D39" s="82"/>
      <c r="E39" s="82"/>
      <c r="F39" s="82"/>
      <c r="G39" s="82"/>
      <c r="H39" s="82"/>
      <c r="I39" s="82"/>
      <c r="J39" s="77"/>
      <c r="K39" s="78"/>
    </row>
    <row r="40" spans="2:11" x14ac:dyDescent="0.25">
      <c r="B40" s="82"/>
      <c r="C40" s="82"/>
      <c r="D40" s="82"/>
      <c r="E40" s="82"/>
      <c r="F40" s="82"/>
      <c r="G40" s="82"/>
      <c r="H40" s="82"/>
      <c r="I40" s="82"/>
      <c r="J40" s="77"/>
      <c r="K40" s="78"/>
    </row>
    <row r="41" spans="2:11" ht="40.5" customHeight="1" x14ac:dyDescent="0.25">
      <c r="B41" s="82"/>
      <c r="C41" s="82"/>
      <c r="D41" s="82"/>
      <c r="E41" s="82"/>
      <c r="F41" s="82"/>
      <c r="G41" s="82"/>
      <c r="H41" s="82"/>
      <c r="I41" s="82"/>
      <c r="J41" s="77"/>
      <c r="K41" s="78"/>
    </row>
    <row r="42" spans="2:11" x14ac:dyDescent="0.25">
      <c r="B42" s="59" t="s">
        <v>44</v>
      </c>
      <c r="C42" s="60"/>
      <c r="D42" s="60"/>
      <c r="E42" s="60"/>
      <c r="F42" s="60"/>
      <c r="G42" s="60"/>
      <c r="H42" s="60"/>
      <c r="I42" s="61"/>
      <c r="J42" s="67"/>
      <c r="K42" s="69"/>
    </row>
    <row r="43" spans="2:11" ht="15" customHeight="1" x14ac:dyDescent="0.25">
      <c r="B43" s="79"/>
      <c r="C43" s="80"/>
      <c r="D43" s="80"/>
      <c r="E43" s="80"/>
      <c r="F43" s="80"/>
      <c r="G43" s="80"/>
      <c r="H43" s="80"/>
      <c r="I43" s="81"/>
      <c r="J43" s="68"/>
      <c r="K43" s="70"/>
    </row>
    <row r="44" spans="2:11" x14ac:dyDescent="0.25">
      <c r="B44" s="82"/>
      <c r="C44" s="82"/>
      <c r="D44" s="82"/>
      <c r="E44" s="82"/>
      <c r="F44" s="82"/>
      <c r="G44" s="82"/>
      <c r="H44" s="82"/>
      <c r="I44" s="82"/>
      <c r="J44" s="77" t="str">
        <f>IF('Marking Criteria'!D45 = 0, "", 'Marking Criteria'!D45)</f>
        <v/>
      </c>
      <c r="K44" s="78" t="str">
        <f>IF('Marking Criteria'!H45 = 0, "", 'Marking Criteria'!H45)</f>
        <v/>
      </c>
    </row>
    <row r="45" spans="2:11" x14ac:dyDescent="0.25">
      <c r="B45" s="82"/>
      <c r="C45" s="82"/>
      <c r="D45" s="82"/>
      <c r="E45" s="82"/>
      <c r="F45" s="82"/>
      <c r="G45" s="82"/>
      <c r="H45" s="82"/>
      <c r="I45" s="82"/>
      <c r="J45" s="77"/>
      <c r="K45" s="78"/>
    </row>
    <row r="46" spans="2:11" x14ac:dyDescent="0.25">
      <c r="B46" s="82"/>
      <c r="C46" s="82"/>
      <c r="D46" s="82"/>
      <c r="E46" s="82"/>
      <c r="F46" s="82"/>
      <c r="G46" s="82"/>
      <c r="H46" s="82"/>
      <c r="I46" s="82"/>
      <c r="J46" s="77"/>
      <c r="K46" s="78"/>
    </row>
    <row r="47" spans="2:11" x14ac:dyDescent="0.25">
      <c r="B47" s="82"/>
      <c r="C47" s="82"/>
      <c r="D47" s="82"/>
      <c r="E47" s="82"/>
      <c r="F47" s="82"/>
      <c r="G47" s="82"/>
      <c r="H47" s="82"/>
      <c r="I47" s="82"/>
      <c r="J47" s="77"/>
      <c r="K47" s="78"/>
    </row>
    <row r="48" spans="2:11" x14ac:dyDescent="0.25">
      <c r="B48" s="82"/>
      <c r="C48" s="82"/>
      <c r="D48" s="82"/>
      <c r="E48" s="82"/>
      <c r="F48" s="82"/>
      <c r="G48" s="82"/>
      <c r="H48" s="82"/>
      <c r="I48" s="82"/>
      <c r="J48" s="77"/>
      <c r="K48" s="78"/>
    </row>
    <row r="49" spans="2:11" x14ac:dyDescent="0.25">
      <c r="B49" s="82"/>
      <c r="C49" s="82"/>
      <c r="D49" s="82"/>
      <c r="E49" s="82"/>
      <c r="F49" s="82"/>
      <c r="G49" s="82"/>
      <c r="H49" s="82"/>
      <c r="I49" s="82"/>
      <c r="J49" s="77"/>
      <c r="K49" s="78"/>
    </row>
    <row r="51" spans="2:11" ht="15" customHeight="1" x14ac:dyDescent="0.25">
      <c r="B51" s="5" t="s">
        <v>6</v>
      </c>
      <c r="C51" s="6"/>
      <c r="D51" s="6"/>
      <c r="E51" s="6"/>
      <c r="F51" s="6"/>
      <c r="G51" s="7"/>
      <c r="H51" s="84" t="s">
        <v>9</v>
      </c>
      <c r="I51" s="84"/>
      <c r="J51" s="83">
        <f>'Marking Criteria'!M40</f>
        <v>53</v>
      </c>
      <c r="K51" s="83"/>
    </row>
    <row r="52" spans="2:11" x14ac:dyDescent="0.25">
      <c r="B52" s="8" t="s">
        <v>7</v>
      </c>
      <c r="C52" s="9"/>
      <c r="D52" s="9"/>
      <c r="E52" s="9"/>
      <c r="F52" s="9"/>
      <c r="G52" s="10"/>
      <c r="H52" s="14" t="s">
        <v>52</v>
      </c>
      <c r="I52" s="15"/>
      <c r="J52" s="83"/>
      <c r="K52" s="83"/>
    </row>
    <row r="53" spans="2:11" x14ac:dyDescent="0.25">
      <c r="B53" s="11" t="s">
        <v>8</v>
      </c>
      <c r="C53" s="12"/>
      <c r="D53" s="12"/>
      <c r="E53" s="12"/>
      <c r="F53" s="12"/>
      <c r="G53" s="13"/>
      <c r="H53" s="14" t="s">
        <v>37</v>
      </c>
      <c r="I53" s="48" t="s">
        <v>38</v>
      </c>
      <c r="J53" s="83"/>
      <c r="K53" s="83"/>
    </row>
  </sheetData>
  <mergeCells count="39">
    <mergeCell ref="J51:K53"/>
    <mergeCell ref="B44:I49"/>
    <mergeCell ref="J44:J49"/>
    <mergeCell ref="K44:K49"/>
    <mergeCell ref="H51:I51"/>
    <mergeCell ref="B28:I33"/>
    <mergeCell ref="J28:J33"/>
    <mergeCell ref="K28:K33"/>
    <mergeCell ref="B34:I34"/>
    <mergeCell ref="J34:J35"/>
    <mergeCell ref="K34:K35"/>
    <mergeCell ref="B35:I35"/>
    <mergeCell ref="J42:J43"/>
    <mergeCell ref="K42:K43"/>
    <mergeCell ref="B43:I43"/>
    <mergeCell ref="B42:I42"/>
    <mergeCell ref="B36:I41"/>
    <mergeCell ref="J36:J41"/>
    <mergeCell ref="K36:K41"/>
    <mergeCell ref="B26:I26"/>
    <mergeCell ref="J26:J27"/>
    <mergeCell ref="K26:K27"/>
    <mergeCell ref="B12:I17"/>
    <mergeCell ref="J12:J17"/>
    <mergeCell ref="K12:K17"/>
    <mergeCell ref="B18:I18"/>
    <mergeCell ref="J18:J19"/>
    <mergeCell ref="K18:K19"/>
    <mergeCell ref="B19:I19"/>
    <mergeCell ref="B20:I25"/>
    <mergeCell ref="J20:J25"/>
    <mergeCell ref="K20:K25"/>
    <mergeCell ref="B27:I27"/>
    <mergeCell ref="B3:K3"/>
    <mergeCell ref="B9:I9"/>
    <mergeCell ref="B10:I10"/>
    <mergeCell ref="B11:I11"/>
    <mergeCell ref="J10:J11"/>
    <mergeCell ref="K10:K11"/>
  </mergeCells>
  <pageMargins left="0" right="0" top="0" bottom="0" header="0" footer="0"/>
  <pageSetup paperSize="9" scale="92" orientation="portrait" r:id="rId1"/>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7:O55"/>
  <sheetViews>
    <sheetView topLeftCell="B19" zoomScaleNormal="100" zoomScalePageLayoutView="200" workbookViewId="0">
      <selection activeCell="E47" sqref="E47:G47"/>
    </sheetView>
  </sheetViews>
  <sheetFormatPr defaultColWidth="8.85546875" defaultRowHeight="15" x14ac:dyDescent="0.25"/>
  <cols>
    <col min="1" max="1" width="4.85546875" customWidth="1"/>
    <col min="2" max="2" width="4" style="2" customWidth="1"/>
    <col min="6" max="6" width="23.7109375" customWidth="1"/>
    <col min="7" max="7" width="15.85546875" customWidth="1"/>
    <col min="8" max="8" width="22.28515625" customWidth="1"/>
    <col min="9" max="12" width="6.140625" customWidth="1"/>
    <col min="13" max="13" width="7.42578125" customWidth="1"/>
    <col min="14" max="14" width="5.42578125" style="35" customWidth="1"/>
    <col min="15" max="15" width="45.7109375" bestFit="1" customWidth="1"/>
  </cols>
  <sheetData>
    <row r="7" spans="2:15" x14ac:dyDescent="0.25">
      <c r="M7" s="3"/>
    </row>
    <row r="8" spans="2:15" ht="33.75" customHeight="1" x14ac:dyDescent="0.25">
      <c r="B8" s="28" t="s">
        <v>10</v>
      </c>
      <c r="C8" s="29"/>
      <c r="D8" s="29"/>
      <c r="E8" s="29"/>
      <c r="F8" s="29"/>
      <c r="G8" s="29"/>
      <c r="H8" s="29"/>
      <c r="I8" s="29"/>
      <c r="J8" s="29"/>
      <c r="K8" s="29"/>
      <c r="L8" s="29"/>
      <c r="M8" s="1"/>
      <c r="N8" s="36"/>
    </row>
    <row r="9" spans="2:15" ht="93" customHeight="1" x14ac:dyDescent="0.25">
      <c r="B9" s="27"/>
      <c r="C9" s="88" t="s">
        <v>11</v>
      </c>
      <c r="D9" s="88"/>
      <c r="E9" s="88"/>
      <c r="F9" s="88"/>
      <c r="G9" s="88"/>
      <c r="H9" s="88"/>
      <c r="I9" s="45" t="s">
        <v>12</v>
      </c>
      <c r="J9" s="45" t="s">
        <v>13</v>
      </c>
      <c r="K9" s="45" t="s">
        <v>14</v>
      </c>
      <c r="L9" s="46" t="s">
        <v>15</v>
      </c>
      <c r="M9" s="87" t="s">
        <v>17</v>
      </c>
      <c r="N9" s="38" t="s">
        <v>33</v>
      </c>
    </row>
    <row r="10" spans="2:15" ht="15.75" x14ac:dyDescent="0.25">
      <c r="B10" s="18">
        <v>1</v>
      </c>
      <c r="C10" s="92" t="s">
        <v>45</v>
      </c>
      <c r="D10" s="92"/>
      <c r="E10" s="92"/>
      <c r="F10" s="92"/>
      <c r="G10" s="92"/>
      <c r="H10" s="92"/>
      <c r="I10" s="40"/>
      <c r="J10" s="40"/>
      <c r="K10" s="40"/>
      <c r="L10" s="40"/>
      <c r="M10" s="87"/>
    </row>
    <row r="11" spans="2:15" x14ac:dyDescent="0.25">
      <c r="B11" s="19"/>
      <c r="C11" s="85"/>
      <c r="D11" s="86"/>
      <c r="E11" s="86"/>
      <c r="F11" s="86"/>
      <c r="G11" s="86"/>
      <c r="H11" s="86"/>
      <c r="I11" s="41"/>
      <c r="J11" s="42"/>
      <c r="K11" s="43"/>
      <c r="L11" s="33"/>
      <c r="M11" s="87"/>
      <c r="N11" s="35" t="str">
        <f>IF(J11&gt;I11,"*",IF(K11&gt;I11,"*",IF(L11&gt;I11,"*"," ")))</f>
        <v xml:space="preserve"> </v>
      </c>
      <c r="O11" t="s">
        <v>40</v>
      </c>
    </row>
    <row r="12" spans="2:15" x14ac:dyDescent="0.25">
      <c r="B12" s="19"/>
      <c r="C12" s="85" t="s">
        <v>54</v>
      </c>
      <c r="D12" s="86"/>
      <c r="E12" s="86"/>
      <c r="F12" s="86"/>
      <c r="G12" s="86"/>
      <c r="H12" s="86"/>
      <c r="I12" s="41">
        <v>15</v>
      </c>
      <c r="J12" s="42">
        <v>12</v>
      </c>
      <c r="K12" s="43">
        <v>12</v>
      </c>
      <c r="L12" s="33"/>
      <c r="M12" s="87"/>
      <c r="N12" s="35" t="str">
        <f t="shared" ref="N12:N39" si="0">IF(J12&gt;I12,"*",IF(K12&gt;I12,"*",IF(L12&gt;I12,"*"," ")))</f>
        <v xml:space="preserve"> </v>
      </c>
    </row>
    <row r="13" spans="2:15" x14ac:dyDescent="0.25">
      <c r="B13" s="19"/>
      <c r="C13" s="85"/>
      <c r="D13" s="86"/>
      <c r="E13" s="86"/>
      <c r="F13" s="86"/>
      <c r="G13" s="86"/>
      <c r="H13" s="86"/>
      <c r="I13" s="41"/>
      <c r="J13" s="42"/>
      <c r="K13" s="43"/>
      <c r="L13" s="33"/>
      <c r="M13" s="87"/>
    </row>
    <row r="14" spans="2:15" x14ac:dyDescent="0.25">
      <c r="B14" s="20"/>
      <c r="C14" s="90"/>
      <c r="D14" s="91"/>
      <c r="E14" s="91"/>
      <c r="F14" s="91"/>
      <c r="G14" s="91"/>
      <c r="H14" s="91"/>
      <c r="I14" s="22"/>
      <c r="J14" s="51"/>
      <c r="K14" s="52"/>
      <c r="L14" s="22"/>
      <c r="M14" s="87"/>
      <c r="N14" s="35" t="str">
        <f t="shared" si="0"/>
        <v xml:space="preserve"> </v>
      </c>
    </row>
    <row r="15" spans="2:15" ht="15.75" x14ac:dyDescent="0.25">
      <c r="B15" s="44">
        <v>2</v>
      </c>
      <c r="C15" s="93" t="s">
        <v>46</v>
      </c>
      <c r="D15" s="89"/>
      <c r="E15" s="89"/>
      <c r="F15" s="89"/>
      <c r="G15" s="89"/>
      <c r="H15" s="89"/>
      <c r="I15" s="40"/>
      <c r="J15" s="40"/>
      <c r="K15" s="43"/>
      <c r="L15" s="40"/>
      <c r="M15" s="87"/>
      <c r="N15" s="35" t="str">
        <f t="shared" si="0"/>
        <v xml:space="preserve"> </v>
      </c>
    </row>
    <row r="16" spans="2:15" x14ac:dyDescent="0.25">
      <c r="B16" s="19"/>
      <c r="C16" s="85"/>
      <c r="D16" s="86"/>
      <c r="E16" s="86"/>
      <c r="F16" s="86"/>
      <c r="G16" s="86"/>
      <c r="H16" s="86"/>
      <c r="J16" s="42"/>
      <c r="K16" s="43"/>
      <c r="L16" s="33"/>
      <c r="M16" s="87"/>
      <c r="N16" s="35" t="str">
        <f>IF(J16&gt;I17,"*",IF(K16&gt;I17,"*",IF(L16&gt;I17,"*"," ")))</f>
        <v xml:space="preserve"> </v>
      </c>
    </row>
    <row r="17" spans="2:14" x14ac:dyDescent="0.25">
      <c r="B17" s="19"/>
      <c r="C17" s="73" t="s">
        <v>55</v>
      </c>
      <c r="D17" s="74"/>
      <c r="E17" s="74"/>
      <c r="F17" s="74"/>
      <c r="G17" s="74"/>
      <c r="H17" s="74"/>
      <c r="I17" s="40">
        <v>15</v>
      </c>
      <c r="J17" s="42">
        <v>7</v>
      </c>
      <c r="K17" s="43">
        <v>7</v>
      </c>
      <c r="L17" s="33"/>
      <c r="M17" s="87"/>
      <c r="N17" s="35" t="str">
        <f>IF(J17&gt;I18,"*",IF(K17&gt;I18,"*",IF(L17&gt;I18,"*"," ")))</f>
        <v>*</v>
      </c>
    </row>
    <row r="18" spans="2:14" x14ac:dyDescent="0.25">
      <c r="B18" s="19"/>
      <c r="C18" s="85"/>
      <c r="D18" s="86"/>
      <c r="E18" s="86"/>
      <c r="F18" s="86"/>
      <c r="G18" s="86"/>
      <c r="H18" s="86"/>
      <c r="I18" s="40"/>
      <c r="J18" s="42"/>
      <c r="K18" s="43"/>
      <c r="L18" s="33"/>
      <c r="M18" s="87"/>
      <c r="N18" s="35" t="str">
        <f>IF(J18&gt;I19,"*",IF(K18&gt;I19,"*",IF(L18&gt;I19,"*"," ")))</f>
        <v xml:space="preserve"> </v>
      </c>
    </row>
    <row r="19" spans="2:14" x14ac:dyDescent="0.25">
      <c r="B19" s="19"/>
      <c r="C19" s="85"/>
      <c r="D19" s="86"/>
      <c r="E19" s="86"/>
      <c r="F19" s="86"/>
      <c r="G19" s="86"/>
      <c r="H19" s="86"/>
      <c r="I19" s="40"/>
      <c r="J19" s="42"/>
      <c r="K19" s="43"/>
      <c r="L19" s="33"/>
      <c r="M19" s="87"/>
      <c r="N19" s="35" t="str">
        <f>IF(J19&gt;I20,"*",IF(K19&gt;I20,"*",IF(L19&gt;I20,"*"," ")))</f>
        <v xml:space="preserve"> </v>
      </c>
    </row>
    <row r="20" spans="2:14" x14ac:dyDescent="0.25">
      <c r="B20" s="19"/>
      <c r="C20" s="85"/>
      <c r="D20" s="86"/>
      <c r="E20" s="86"/>
      <c r="F20" s="86"/>
      <c r="G20" s="86"/>
      <c r="H20" s="86"/>
      <c r="I20" s="40"/>
      <c r="J20" s="42"/>
      <c r="K20" s="43"/>
      <c r="L20" s="33"/>
      <c r="M20" s="87"/>
    </row>
    <row r="21" spans="2:14" x14ac:dyDescent="0.25">
      <c r="B21" s="20"/>
      <c r="C21" s="113"/>
      <c r="D21" s="112"/>
      <c r="E21" s="112"/>
      <c r="F21" s="112"/>
      <c r="G21" s="112"/>
      <c r="H21" s="112"/>
      <c r="I21" s="22"/>
      <c r="J21" s="22"/>
      <c r="K21" s="52"/>
      <c r="L21" s="22"/>
      <c r="M21" s="87"/>
      <c r="N21" s="35" t="str">
        <f t="shared" si="0"/>
        <v xml:space="preserve"> </v>
      </c>
    </row>
    <row r="22" spans="2:14" ht="15.75" x14ac:dyDescent="0.25">
      <c r="B22" s="44">
        <v>3</v>
      </c>
      <c r="C22" s="89" t="s">
        <v>48</v>
      </c>
      <c r="D22" s="89"/>
      <c r="E22" s="89"/>
      <c r="F22" s="89"/>
      <c r="G22" s="89"/>
      <c r="H22" s="89"/>
      <c r="I22" s="40"/>
      <c r="J22" s="40"/>
      <c r="K22" s="43"/>
      <c r="L22" s="40"/>
      <c r="M22" s="87"/>
      <c r="N22" s="35" t="str">
        <f t="shared" si="0"/>
        <v xml:space="preserve"> </v>
      </c>
    </row>
    <row r="23" spans="2:14" x14ac:dyDescent="0.25">
      <c r="B23" s="19"/>
      <c r="C23" s="114"/>
      <c r="D23" s="115"/>
      <c r="E23" s="115"/>
      <c r="F23" s="115"/>
      <c r="G23" s="115"/>
      <c r="H23" s="115"/>
      <c r="I23" s="40"/>
      <c r="J23" s="42"/>
      <c r="K23" s="43"/>
      <c r="L23" s="33"/>
      <c r="M23" s="87"/>
      <c r="N23" s="35" t="str">
        <f t="shared" si="0"/>
        <v xml:space="preserve"> </v>
      </c>
    </row>
    <row r="24" spans="2:14" x14ac:dyDescent="0.25">
      <c r="B24" s="19"/>
      <c r="C24" s="116" t="s">
        <v>56</v>
      </c>
      <c r="D24" s="117"/>
      <c r="E24" s="117"/>
      <c r="F24" s="117"/>
      <c r="G24" s="117"/>
      <c r="H24" s="117"/>
      <c r="I24" s="40">
        <v>15</v>
      </c>
      <c r="J24" s="42">
        <v>7</v>
      </c>
      <c r="K24" s="43">
        <v>7</v>
      </c>
      <c r="L24" s="33"/>
      <c r="M24" s="87"/>
      <c r="N24" s="35" t="str">
        <f t="shared" si="0"/>
        <v xml:space="preserve"> </v>
      </c>
    </row>
    <row r="25" spans="2:14" x14ac:dyDescent="0.25">
      <c r="B25" s="19"/>
      <c r="C25" s="85"/>
      <c r="D25" s="86"/>
      <c r="E25" s="86"/>
      <c r="F25" s="86"/>
      <c r="G25" s="86"/>
      <c r="H25" s="86"/>
      <c r="I25" s="40"/>
      <c r="J25" s="42"/>
      <c r="K25" s="43"/>
      <c r="L25" s="33"/>
      <c r="M25" s="87"/>
      <c r="N25" s="35" t="str">
        <f t="shared" si="0"/>
        <v xml:space="preserve"> </v>
      </c>
    </row>
    <row r="26" spans="2:14" x14ac:dyDescent="0.25">
      <c r="B26" s="19"/>
      <c r="C26" s="85"/>
      <c r="D26" s="86"/>
      <c r="E26" s="86"/>
      <c r="F26" s="86"/>
      <c r="G26" s="86"/>
      <c r="H26" s="86"/>
      <c r="I26" s="40"/>
      <c r="J26" s="42"/>
      <c r="K26" s="43"/>
      <c r="L26" s="33"/>
      <c r="M26" s="87"/>
      <c r="N26" s="35" t="str">
        <f t="shared" si="0"/>
        <v xml:space="preserve"> </v>
      </c>
    </row>
    <row r="27" spans="2:14" x14ac:dyDescent="0.25">
      <c r="B27" s="20"/>
      <c r="C27" s="113"/>
      <c r="D27" s="112"/>
      <c r="E27" s="112"/>
      <c r="F27" s="112"/>
      <c r="G27" s="112"/>
      <c r="H27" s="112"/>
      <c r="I27" s="22"/>
      <c r="J27" s="51"/>
      <c r="K27" s="52"/>
      <c r="L27" s="22"/>
      <c r="M27" s="87"/>
      <c r="N27" s="35" t="str">
        <f t="shared" si="0"/>
        <v xml:space="preserve"> </v>
      </c>
    </row>
    <row r="28" spans="2:14" ht="15.75" x14ac:dyDescent="0.25">
      <c r="B28" s="44">
        <v>4</v>
      </c>
      <c r="C28" s="89" t="s">
        <v>49</v>
      </c>
      <c r="D28" s="89"/>
      <c r="E28" s="89"/>
      <c r="F28" s="89"/>
      <c r="G28" s="89"/>
      <c r="H28" s="89"/>
      <c r="I28" s="40"/>
      <c r="J28" s="40"/>
      <c r="K28" s="43"/>
      <c r="L28" s="40"/>
      <c r="M28" s="87"/>
      <c r="N28" s="35" t="str">
        <f t="shared" si="0"/>
        <v xml:space="preserve"> </v>
      </c>
    </row>
    <row r="29" spans="2:14" x14ac:dyDescent="0.25">
      <c r="B29" s="19"/>
      <c r="C29" s="85"/>
      <c r="D29" s="86"/>
      <c r="E29" s="86"/>
      <c r="F29" s="86"/>
      <c r="G29" s="86"/>
      <c r="H29" s="86"/>
      <c r="I29" s="40"/>
      <c r="J29" s="42"/>
      <c r="K29" s="43"/>
      <c r="L29" s="33"/>
      <c r="M29" s="87"/>
      <c r="N29" s="35" t="str">
        <f t="shared" si="0"/>
        <v xml:space="preserve"> </v>
      </c>
    </row>
    <row r="30" spans="2:14" x14ac:dyDescent="0.25">
      <c r="B30" s="19"/>
      <c r="C30" s="85" t="s">
        <v>57</v>
      </c>
      <c r="D30" s="86"/>
      <c r="E30" s="86"/>
      <c r="F30" s="86"/>
      <c r="G30" s="86"/>
      <c r="H30" s="86"/>
      <c r="I30" s="40">
        <v>40</v>
      </c>
      <c r="J30" s="42">
        <v>20</v>
      </c>
      <c r="K30" s="43">
        <v>20</v>
      </c>
      <c r="L30" s="33"/>
      <c r="M30" s="87"/>
      <c r="N30" s="35" t="str">
        <f t="shared" si="0"/>
        <v xml:space="preserve"> </v>
      </c>
    </row>
    <row r="31" spans="2:14" x14ac:dyDescent="0.25">
      <c r="B31" s="19"/>
      <c r="C31" s="85"/>
      <c r="D31" s="86"/>
      <c r="E31" s="86"/>
      <c r="F31" s="86"/>
      <c r="G31" s="86"/>
      <c r="H31" s="86"/>
      <c r="I31" s="40"/>
      <c r="J31" s="42"/>
      <c r="K31" s="43"/>
      <c r="L31" s="33"/>
      <c r="M31" s="87"/>
      <c r="N31" s="35" t="str">
        <f t="shared" si="0"/>
        <v xml:space="preserve"> </v>
      </c>
    </row>
    <row r="32" spans="2:14" x14ac:dyDescent="0.25">
      <c r="B32" s="19"/>
      <c r="C32" s="85" t="s">
        <v>58</v>
      </c>
      <c r="D32" s="86"/>
      <c r="E32" s="86"/>
      <c r="F32" s="86"/>
      <c r="G32" s="86"/>
      <c r="H32" s="86"/>
      <c r="I32" s="40">
        <v>15</v>
      </c>
      <c r="J32" s="42">
        <v>7</v>
      </c>
      <c r="K32" s="43">
        <v>7</v>
      </c>
      <c r="L32" s="33"/>
      <c r="M32" s="87"/>
      <c r="N32" s="35" t="str">
        <f t="shared" si="0"/>
        <v xml:space="preserve"> </v>
      </c>
    </row>
    <row r="33" spans="2:14" x14ac:dyDescent="0.25">
      <c r="B33" s="19"/>
      <c r="C33" s="85"/>
      <c r="D33" s="86"/>
      <c r="E33" s="86"/>
      <c r="F33" s="86"/>
      <c r="G33" s="86"/>
      <c r="H33" s="86"/>
      <c r="I33" s="40"/>
      <c r="J33" s="42"/>
      <c r="K33" s="43"/>
      <c r="L33" s="33"/>
      <c r="M33" s="87"/>
      <c r="N33" s="35" t="str">
        <f t="shared" si="0"/>
        <v xml:space="preserve"> </v>
      </c>
    </row>
    <row r="34" spans="2:14" x14ac:dyDescent="0.25">
      <c r="B34" s="20"/>
      <c r="C34" s="75"/>
      <c r="D34" s="112"/>
      <c r="E34" s="112"/>
      <c r="F34" s="112"/>
      <c r="G34" s="112"/>
      <c r="H34" s="112"/>
      <c r="I34" s="22"/>
      <c r="J34" s="51"/>
      <c r="K34" s="52"/>
      <c r="L34" s="22"/>
      <c r="M34" s="87"/>
      <c r="N34" s="35" t="str">
        <f t="shared" si="0"/>
        <v xml:space="preserve"> </v>
      </c>
    </row>
    <row r="35" spans="2:14" ht="15.75" x14ac:dyDescent="0.25">
      <c r="B35" s="44">
        <v>5</v>
      </c>
      <c r="C35" s="89" t="s">
        <v>50</v>
      </c>
      <c r="D35" s="89"/>
      <c r="E35" s="89"/>
      <c r="F35" s="89"/>
      <c r="G35" s="89"/>
      <c r="H35" s="89"/>
      <c r="I35" s="40"/>
      <c r="J35" s="40"/>
      <c r="K35" s="43"/>
      <c r="L35" s="40"/>
      <c r="M35" s="87"/>
      <c r="N35" s="35" t="str">
        <f t="shared" si="0"/>
        <v xml:space="preserve"> </v>
      </c>
    </row>
    <row r="36" spans="2:14" x14ac:dyDescent="0.25">
      <c r="B36" s="19"/>
      <c r="C36" s="85"/>
      <c r="D36" s="86"/>
      <c r="E36" s="86"/>
      <c r="F36" s="86"/>
      <c r="G36" s="86"/>
      <c r="H36" s="86"/>
      <c r="I36" s="40"/>
      <c r="J36" s="42"/>
      <c r="K36" s="43"/>
      <c r="L36" s="33"/>
      <c r="M36" s="87"/>
      <c r="N36" s="35" t="str">
        <f t="shared" si="0"/>
        <v xml:space="preserve"> </v>
      </c>
    </row>
    <row r="37" spans="2:14" x14ac:dyDescent="0.25">
      <c r="B37" s="19"/>
      <c r="C37" s="73"/>
      <c r="D37" s="74"/>
      <c r="E37" s="74"/>
      <c r="F37" s="74"/>
      <c r="G37" s="74"/>
      <c r="H37" s="74"/>
      <c r="I37" s="40"/>
      <c r="J37" s="42"/>
      <c r="K37" s="43"/>
      <c r="L37" s="33"/>
      <c r="M37" s="87"/>
      <c r="N37" s="35" t="str">
        <f t="shared" si="0"/>
        <v xml:space="preserve"> </v>
      </c>
    </row>
    <row r="38" spans="2:14" x14ac:dyDescent="0.25">
      <c r="B38" s="19"/>
      <c r="C38" s="85"/>
      <c r="D38" s="86"/>
      <c r="E38" s="86"/>
      <c r="F38" s="86"/>
      <c r="G38" s="86"/>
      <c r="H38" s="86"/>
      <c r="I38" s="40"/>
      <c r="J38" s="42"/>
      <c r="K38" s="43"/>
      <c r="L38" s="33"/>
      <c r="M38" s="87"/>
    </row>
    <row r="39" spans="2:14" x14ac:dyDescent="0.25">
      <c r="B39" s="19"/>
      <c r="C39" s="97"/>
      <c r="D39" s="98"/>
      <c r="E39" s="98"/>
      <c r="F39" s="98"/>
      <c r="G39" s="98"/>
      <c r="H39" s="98"/>
      <c r="I39" s="40"/>
      <c r="J39" s="42"/>
      <c r="K39" s="43"/>
      <c r="L39" s="33"/>
      <c r="M39" s="87"/>
      <c r="N39" s="35" t="str">
        <f t="shared" si="0"/>
        <v xml:space="preserve"> </v>
      </c>
    </row>
    <row r="40" spans="2:14" ht="22.5" customHeight="1" x14ac:dyDescent="0.25">
      <c r="B40" s="4"/>
      <c r="C40" s="96" t="s">
        <v>16</v>
      </c>
      <c r="D40" s="96"/>
      <c r="E40" s="96"/>
      <c r="F40" s="96"/>
      <c r="G40" s="50" t="s">
        <v>51</v>
      </c>
      <c r="H40" s="49">
        <v>0</v>
      </c>
      <c r="I40" s="23">
        <f>SUM(I11:I39)</f>
        <v>100</v>
      </c>
      <c r="J40" s="24">
        <f>SUM(J11:J39)</f>
        <v>53</v>
      </c>
      <c r="K40" s="25">
        <f>SUM(K11:K39)</f>
        <v>53</v>
      </c>
      <c r="L40" s="26">
        <f>SUM(L11:L39)</f>
        <v>0</v>
      </c>
      <c r="M40" s="39">
        <f>IF(L40&lt;&gt;0, L40,IF(K40&lt;&gt;0,K40,IF(J40&lt;&gt;0,J40,0)))</f>
        <v>53</v>
      </c>
      <c r="N40" s="35" t="str">
        <f>IF(H40&gt;0,"*","")</f>
        <v/>
      </c>
    </row>
    <row r="41" spans="2:14" ht="22.5" hidden="1" customHeight="1" x14ac:dyDescent="0.25">
      <c r="B41" s="21"/>
      <c r="C41" s="32" t="s">
        <v>27</v>
      </c>
      <c r="D41" s="32">
        <f>SUM(I11:I14)</f>
        <v>15</v>
      </c>
      <c r="E41" s="32">
        <f>SUM(J11:J14)</f>
        <v>12</v>
      </c>
      <c r="F41" s="32">
        <f>SUM(K11:K14)</f>
        <v>12</v>
      </c>
      <c r="G41" s="32">
        <f>SUM(L11:L14)</f>
        <v>0</v>
      </c>
      <c r="H41" s="47">
        <f>IF(G41&gt;0,G41,IF(F41&gt;0,F41,IF(E41&gt;0,E41,0)))</f>
        <v>12</v>
      </c>
      <c r="I41" s="34"/>
      <c r="K41" s="34"/>
      <c r="L41" s="33"/>
      <c r="M41" s="33"/>
    </row>
    <row r="42" spans="2:14" ht="22.5" hidden="1" customHeight="1" x14ac:dyDescent="0.25">
      <c r="B42" s="21"/>
      <c r="C42" s="32" t="s">
        <v>28</v>
      </c>
      <c r="D42" s="32">
        <f>SUM(I17:I21)</f>
        <v>15</v>
      </c>
      <c r="E42" s="32">
        <f>SUM(J16:J21)</f>
        <v>7</v>
      </c>
      <c r="F42" s="32">
        <f>SUM(K16:K21)</f>
        <v>7</v>
      </c>
      <c r="G42" s="32">
        <f>SUM(L16:L21)</f>
        <v>0</v>
      </c>
      <c r="H42" s="47">
        <f t="shared" ref="H42:H45" si="1">IF(G42&gt;0,G42,IF(F42&gt;0,F42,IF(E42&gt;0,E42,0)))</f>
        <v>7</v>
      </c>
      <c r="I42" s="34"/>
      <c r="J42" s="32"/>
      <c r="K42" s="34"/>
      <c r="L42" s="33"/>
      <c r="M42" s="33"/>
    </row>
    <row r="43" spans="2:14" ht="22.5" hidden="1" customHeight="1" x14ac:dyDescent="0.25">
      <c r="B43" s="21"/>
      <c r="C43" s="32" t="s">
        <v>29</v>
      </c>
      <c r="D43" s="32">
        <f>SUM(I23:I27)</f>
        <v>15</v>
      </c>
      <c r="E43" s="32">
        <f>SUM(J23:J27)</f>
        <v>7</v>
      </c>
      <c r="F43" s="32">
        <f>SUM(K23:K27)</f>
        <v>7</v>
      </c>
      <c r="G43" s="32">
        <f>SUM(L23:L27)</f>
        <v>0</v>
      </c>
      <c r="H43" s="47">
        <f t="shared" si="1"/>
        <v>7</v>
      </c>
      <c r="I43" s="34"/>
      <c r="J43" s="32"/>
      <c r="K43" s="34"/>
      <c r="L43" s="33"/>
      <c r="M43" s="33"/>
    </row>
    <row r="44" spans="2:14" ht="22.5" hidden="1" customHeight="1" x14ac:dyDescent="0.25">
      <c r="B44" s="21"/>
      <c r="C44" s="32" t="s">
        <v>30</v>
      </c>
      <c r="D44" s="32">
        <f>SUM(I29:I34)</f>
        <v>55</v>
      </c>
      <c r="E44" s="32">
        <f>SUM(J29:J34)</f>
        <v>27</v>
      </c>
      <c r="F44" s="32">
        <f>SUM(K29:K34)</f>
        <v>27</v>
      </c>
      <c r="G44" s="32">
        <f>SUM(L29:L34)</f>
        <v>0</v>
      </c>
      <c r="H44" s="47">
        <f t="shared" si="1"/>
        <v>27</v>
      </c>
      <c r="I44" s="34"/>
      <c r="J44" s="32"/>
      <c r="K44" s="34"/>
      <c r="L44" s="33"/>
      <c r="M44" s="33"/>
    </row>
    <row r="45" spans="2:14" ht="22.5" hidden="1" customHeight="1" x14ac:dyDescent="0.25">
      <c r="B45" s="21"/>
      <c r="C45" s="32" t="s">
        <v>31</v>
      </c>
      <c r="D45" s="32">
        <f>SUM(I36:I39)</f>
        <v>0</v>
      </c>
      <c r="E45" s="32">
        <f>SUM(J36:J39)</f>
        <v>0</v>
      </c>
      <c r="F45" s="32">
        <f>SUM(K36:K39)</f>
        <v>0</v>
      </c>
      <c r="G45" s="32">
        <f>SUM(L36:L39)</f>
        <v>0</v>
      </c>
      <c r="H45" s="47">
        <f t="shared" si="1"/>
        <v>0</v>
      </c>
      <c r="I45" s="34"/>
      <c r="J45" s="34"/>
      <c r="K45" s="34"/>
      <c r="L45" s="33"/>
      <c r="M45" s="33"/>
    </row>
    <row r="46" spans="2:14" s="17" customFormat="1" ht="27.75" customHeight="1" x14ac:dyDescent="0.25">
      <c r="B46" s="94" t="s">
        <v>20</v>
      </c>
      <c r="C46" s="103"/>
      <c r="D46" s="95"/>
      <c r="E46" s="100" t="s">
        <v>39</v>
      </c>
      <c r="F46" s="101"/>
      <c r="G46" s="102"/>
      <c r="H46" s="94" t="s">
        <v>23</v>
      </c>
      <c r="I46" s="95"/>
      <c r="J46" s="109" t="s">
        <v>39</v>
      </c>
      <c r="K46" s="110"/>
      <c r="L46" s="110"/>
      <c r="M46" s="111"/>
      <c r="N46" s="35"/>
    </row>
    <row r="47" spans="2:14" s="17" customFormat="1" ht="27.75" customHeight="1" x14ac:dyDescent="0.25">
      <c r="B47" s="94" t="s">
        <v>21</v>
      </c>
      <c r="C47" s="103"/>
      <c r="D47" s="95"/>
      <c r="E47" s="100" t="s">
        <v>53</v>
      </c>
      <c r="F47" s="101"/>
      <c r="G47" s="102"/>
      <c r="H47" s="94" t="s">
        <v>24</v>
      </c>
      <c r="I47" s="95"/>
      <c r="J47" s="109" t="s">
        <v>53</v>
      </c>
      <c r="K47" s="110"/>
      <c r="L47" s="110"/>
      <c r="M47" s="111"/>
      <c r="N47" s="35"/>
    </row>
    <row r="48" spans="2:14" s="17" customFormat="1" ht="27.75" customHeight="1" x14ac:dyDescent="0.25">
      <c r="B48" s="94" t="s">
        <v>22</v>
      </c>
      <c r="C48" s="103"/>
      <c r="D48" s="95"/>
      <c r="E48" s="100"/>
      <c r="F48" s="101"/>
      <c r="G48" s="102"/>
      <c r="H48" s="94" t="s">
        <v>25</v>
      </c>
      <c r="I48" s="95"/>
      <c r="J48" s="109"/>
      <c r="K48" s="110"/>
      <c r="L48" s="110"/>
      <c r="M48" s="111"/>
      <c r="N48" s="35"/>
    </row>
    <row r="49" spans="2:13" ht="28.5" customHeight="1" x14ac:dyDescent="0.25">
      <c r="B49" s="104" t="s">
        <v>18</v>
      </c>
      <c r="C49" s="104"/>
      <c r="D49" s="104"/>
      <c r="E49" s="104"/>
      <c r="F49" s="104"/>
      <c r="G49" s="104"/>
      <c r="H49" s="104"/>
      <c r="I49" s="104"/>
      <c r="J49" s="104"/>
      <c r="K49" s="104"/>
      <c r="L49" s="104"/>
      <c r="M49" s="104"/>
    </row>
    <row r="50" spans="2:13" ht="28.5" customHeight="1" x14ac:dyDescent="0.25">
      <c r="B50" s="105" t="s">
        <v>19</v>
      </c>
      <c r="C50" s="106"/>
      <c r="D50" s="106"/>
      <c r="E50" s="106"/>
      <c r="F50" s="106"/>
      <c r="G50" s="106"/>
      <c r="H50" s="106"/>
      <c r="I50" s="106"/>
      <c r="J50" s="106"/>
      <c r="K50" s="106"/>
      <c r="L50" s="106"/>
      <c r="M50" s="106"/>
    </row>
    <row r="52" spans="2:13" x14ac:dyDescent="0.25">
      <c r="B52" s="30" t="s">
        <v>26</v>
      </c>
    </row>
    <row r="53" spans="2:13" ht="41.25" customHeight="1" x14ac:dyDescent="0.25">
      <c r="B53" s="31">
        <v>1</v>
      </c>
      <c r="C53" s="107" t="s">
        <v>34</v>
      </c>
      <c r="D53" s="107"/>
      <c r="E53" s="107"/>
      <c r="F53" s="107"/>
      <c r="G53" s="107"/>
      <c r="H53" s="107"/>
      <c r="I53" s="107"/>
      <c r="J53" s="107"/>
      <c r="K53" s="107"/>
      <c r="L53" s="107"/>
      <c r="M53" s="107"/>
    </row>
    <row r="54" spans="2:13" ht="30.75" customHeight="1" x14ac:dyDescent="0.25">
      <c r="B54" s="31">
        <v>2</v>
      </c>
      <c r="C54" s="108" t="s">
        <v>35</v>
      </c>
      <c r="D54" s="108"/>
      <c r="E54" s="108"/>
      <c r="F54" s="108"/>
      <c r="G54" s="108"/>
      <c r="H54" s="108"/>
      <c r="I54" s="108"/>
      <c r="J54" s="108"/>
      <c r="K54" s="108"/>
      <c r="L54" s="108"/>
      <c r="M54" s="108"/>
    </row>
    <row r="55" spans="2:13" ht="26.25" customHeight="1" x14ac:dyDescent="0.25">
      <c r="B55" s="31">
        <v>3</v>
      </c>
      <c r="C55" s="99" t="s">
        <v>36</v>
      </c>
      <c r="D55" s="99"/>
      <c r="E55" s="99"/>
      <c r="F55" s="99"/>
      <c r="G55" s="99"/>
      <c r="H55" s="99"/>
      <c r="I55" s="99"/>
      <c r="J55" s="99"/>
      <c r="K55" s="99"/>
      <c r="L55" s="99"/>
      <c r="M55" s="99"/>
    </row>
  </sheetData>
  <mergeCells count="50">
    <mergeCell ref="C20:H20"/>
    <mergeCell ref="C34:H34"/>
    <mergeCell ref="C27:H27"/>
    <mergeCell ref="C21:H21"/>
    <mergeCell ref="C28:H28"/>
    <mergeCell ref="C31:H31"/>
    <mergeCell ref="C32:H32"/>
    <mergeCell ref="C25:H25"/>
    <mergeCell ref="C26:H26"/>
    <mergeCell ref="C23:H23"/>
    <mergeCell ref="C24:H24"/>
    <mergeCell ref="C33:H33"/>
    <mergeCell ref="C55:M55"/>
    <mergeCell ref="E46:G46"/>
    <mergeCell ref="B47:D47"/>
    <mergeCell ref="E47:G47"/>
    <mergeCell ref="B49:M49"/>
    <mergeCell ref="B50:M50"/>
    <mergeCell ref="C53:M53"/>
    <mergeCell ref="C54:M54"/>
    <mergeCell ref="J46:M46"/>
    <mergeCell ref="J47:M47"/>
    <mergeCell ref="J48:M48"/>
    <mergeCell ref="B46:D46"/>
    <mergeCell ref="B48:D48"/>
    <mergeCell ref="E48:G48"/>
    <mergeCell ref="H46:I46"/>
    <mergeCell ref="H47:I47"/>
    <mergeCell ref="H48:I48"/>
    <mergeCell ref="C38:H38"/>
    <mergeCell ref="C36:H36"/>
    <mergeCell ref="C37:H37"/>
    <mergeCell ref="C40:F40"/>
    <mergeCell ref="C39:H39"/>
    <mergeCell ref="C13:H13"/>
    <mergeCell ref="M9:M39"/>
    <mergeCell ref="C9:H9"/>
    <mergeCell ref="C12:H12"/>
    <mergeCell ref="C35:H35"/>
    <mergeCell ref="C11:H11"/>
    <mergeCell ref="C14:H14"/>
    <mergeCell ref="C10:H10"/>
    <mergeCell ref="C15:H15"/>
    <mergeCell ref="C22:H22"/>
    <mergeCell ref="C16:H16"/>
    <mergeCell ref="C17:H17"/>
    <mergeCell ref="C29:H29"/>
    <mergeCell ref="C30:H30"/>
    <mergeCell ref="C18:H18"/>
    <mergeCell ref="C19:H19"/>
  </mergeCells>
  <phoneticPr fontId="25" type="noConversion"/>
  <conditionalFormatting sqref="I40">
    <cfRule type="cellIs" dxfId="3" priority="4" operator="notEqual">
      <formula>100</formula>
    </cfRule>
  </conditionalFormatting>
  <conditionalFormatting sqref="J40:L40">
    <cfRule type="cellIs" dxfId="2" priority="3" operator="greaterThan">
      <formula>$I$40</formula>
    </cfRule>
  </conditionalFormatting>
  <conditionalFormatting sqref="N11:N39">
    <cfRule type="cellIs" dxfId="1" priority="2" operator="equal">
      <formula>"*"</formula>
    </cfRule>
  </conditionalFormatting>
  <conditionalFormatting sqref="N40">
    <cfRule type="cellIs" dxfId="0" priority="1" operator="equal">
      <formula>"*"</formula>
    </cfRule>
  </conditionalFormatting>
  <pageMargins left="0" right="0" top="0" bottom="0" header="0" footer="0"/>
  <pageSetup paperSize="9" orientation="portrait" r:id="rId1"/>
  <drawing r:id="rId2"/>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Student Feedback</vt:lpstr>
      <vt:lpstr>Marking Criteria</vt:lpstr>
      <vt:lpstr>'Marking Criteria'!Print_Area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swedishchef@ntlworld.com</dc:creator>
  <cp:lastModifiedBy>useraccount</cp:lastModifiedBy>
  <cp:lastPrinted>2019-12-01T10:05:32Z</cp:lastPrinted>
  <dcterms:created xsi:type="dcterms:W3CDTF">2017-01-02T14:20:23Z</dcterms:created>
  <dcterms:modified xsi:type="dcterms:W3CDTF">2021-06-02T13:34:04Z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ies>
</file>