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BA Banking, financial mangement, and financial markets\"/>
    </mc:Choice>
  </mc:AlternateContent>
  <xr:revisionPtr revIDLastSave="0" documentId="8_{11B45EC3-3E66-4796-900B-D28EA42EA441}" xr6:coauthVersionLast="47" xr6:coauthVersionMax="47" xr10:uidLastSave="{00000000-0000-0000-0000-000000000000}"/>
  <bookViews>
    <workbookView xWindow="420" yWindow="0" windowWidth="24465" windowHeight="14430" xr2:uid="{A2AFBC78-AF57-46F2-B979-9D624AB78D58}"/>
  </bookViews>
  <sheets>
    <sheet name="Stoxx top 45" sheetId="1" r:id="rId1"/>
    <sheet name="Popolare and Sydbank comparis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3" i="2" l="1"/>
  <c r="I21" i="2"/>
  <c r="I19" i="2"/>
  <c r="I15" i="2"/>
  <c r="I18" i="2"/>
  <c r="I14" i="2"/>
  <c r="I10" i="2"/>
  <c r="H5" i="2"/>
  <c r="I6" i="2"/>
  <c r="E23" i="2"/>
  <c r="E21" i="2"/>
  <c r="E19" i="2"/>
  <c r="E15" i="2"/>
  <c r="E14" i="2"/>
  <c r="E18" i="2"/>
  <c r="E10" i="2"/>
  <c r="D5" i="2"/>
  <c r="E6" i="2" s="1"/>
  <c r="D47" i="1"/>
</calcChain>
</file>

<file path=xl/sharedStrings.xml><?xml version="1.0" encoding="utf-8"?>
<sst xmlns="http://schemas.openxmlformats.org/spreadsheetml/2006/main" count="119" uniqueCount="85">
  <si>
    <t>Bank</t>
  </si>
  <si>
    <t>Home country</t>
  </si>
  <si>
    <t>HSBC</t>
  </si>
  <si>
    <t>United Kingdom</t>
  </si>
  <si>
    <t>Market capitalisation € billions</t>
  </si>
  <si>
    <t>Banca Carige</t>
  </si>
  <si>
    <t>Italy</t>
  </si>
  <si>
    <t>Spain</t>
  </si>
  <si>
    <t>Banco Bilbao Vizcaya Argentaria</t>
  </si>
  <si>
    <t>Banco Monte dei Paschi</t>
  </si>
  <si>
    <t>Banco Comercial Portugues</t>
  </si>
  <si>
    <t>Portugal</t>
  </si>
  <si>
    <t>Banco Popolare</t>
  </si>
  <si>
    <t>Banco Popular</t>
  </si>
  <si>
    <t>Banco Satander</t>
  </si>
  <si>
    <t>Bank of Ireland</t>
  </si>
  <si>
    <t>Ireland</t>
  </si>
  <si>
    <t>Bankia</t>
  </si>
  <si>
    <t>Bankinter</t>
  </si>
  <si>
    <t>Barclays</t>
  </si>
  <si>
    <t>Banca Popolare di Sondrio</t>
  </si>
  <si>
    <t>Banca Popolare dell' Emilia Romagna</t>
  </si>
  <si>
    <t>BNP Paribas</t>
  </si>
  <si>
    <t>France</t>
  </si>
  <si>
    <t>Caixabank</t>
  </si>
  <si>
    <t>Connerzbank</t>
  </si>
  <si>
    <t>Germany</t>
  </si>
  <si>
    <t>Credit Suisse</t>
  </si>
  <si>
    <t>Switzerland</t>
  </si>
  <si>
    <t>Crédit Agricole</t>
  </si>
  <si>
    <t>Danske Bank</t>
  </si>
  <si>
    <t>Denmark</t>
  </si>
  <si>
    <t>Deutsche Bank</t>
  </si>
  <si>
    <t>DNB</t>
  </si>
  <si>
    <t>Norway</t>
  </si>
  <si>
    <t>Erste Group Bank</t>
  </si>
  <si>
    <t>Austria</t>
  </si>
  <si>
    <t>Intesa Sanpaolo</t>
  </si>
  <si>
    <t>Jyske Bank</t>
  </si>
  <si>
    <t>Julius Bär</t>
  </si>
  <si>
    <t>KBC</t>
  </si>
  <si>
    <t>Belgium</t>
  </si>
  <si>
    <t>Komercni Banka</t>
  </si>
  <si>
    <t>Czech Republic</t>
  </si>
  <si>
    <t>Lloyds</t>
  </si>
  <si>
    <t>Mediobanca</t>
  </si>
  <si>
    <t>National Bank of Greece</t>
  </si>
  <si>
    <t>Greece</t>
  </si>
  <si>
    <t>Natixix</t>
  </si>
  <si>
    <t>Nordea Bank</t>
  </si>
  <si>
    <t>Sweden</t>
  </si>
  <si>
    <t>Raiffeisen</t>
  </si>
  <si>
    <t>Royal Bank of Scotland</t>
  </si>
  <si>
    <t>SEB</t>
  </si>
  <si>
    <t>Société Générale</t>
  </si>
  <si>
    <t>Standard Chartered</t>
  </si>
  <si>
    <t>Svenska Handelsbanken</t>
  </si>
  <si>
    <t>Swedbank</t>
  </si>
  <si>
    <t>Sydbank</t>
  </si>
  <si>
    <t>UBS</t>
  </si>
  <si>
    <t>UniCredit</t>
  </si>
  <si>
    <t>UBI Unione di Banche</t>
  </si>
  <si>
    <t>Total</t>
  </si>
  <si>
    <t>Interest income</t>
  </si>
  <si>
    <t>Interest expense</t>
  </si>
  <si>
    <t>Cost of risk</t>
  </si>
  <si>
    <t>Net income after cost of risk</t>
  </si>
  <si>
    <t>Commission income</t>
  </si>
  <si>
    <t>Commission expense</t>
  </si>
  <si>
    <t>Net commission income</t>
  </si>
  <si>
    <t>Trading income</t>
  </si>
  <si>
    <t>Net income from other activities</t>
  </si>
  <si>
    <t>Salaries</t>
  </si>
  <si>
    <t>Other operating expenses</t>
  </si>
  <si>
    <t>Depreciation, amortisation, and impairments</t>
  </si>
  <si>
    <t>Income before taxation</t>
  </si>
  <si>
    <t>Income after tax</t>
  </si>
  <si>
    <t>€ millions</t>
  </si>
  <si>
    <t>Banco Popolare  profit and loss account (2014)</t>
  </si>
  <si>
    <t>Total income</t>
  </si>
  <si>
    <t xml:space="preserve">Income tax </t>
  </si>
  <si>
    <t xml:space="preserve">Net income </t>
  </si>
  <si>
    <t xml:space="preserve">Stoxx 600 top 45 banks </t>
  </si>
  <si>
    <t>Sydbank profit and loss account (2014)</t>
  </si>
  <si>
    <t>Income from discontinued operations after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</si>
</sst>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wrapText="1"/>
    </xf>
    <xf numFmtId="164" fontId="0" fillId="0" borderId="0" xfId="0" applyNumberFormat="1"/>
    <xf numFmtId="164" fontId="0" fillId="0" borderId="0" xfId="0" applyNumberFormat="1" applyAlignment="1">
      <alignment horizontal="center" wrapText="1"/>
    </xf>
    <xf numFmtId="3" fontId="0" fillId="0" borderId="0" xfId="0" applyNumberFormat="1"/>
    <xf numFmtId="3" fontId="0" fillId="0" borderId="1" xfId="0" applyNumberFormat="1" applyBorder="1"/>
    <xf numFmtId="3" fontId="0" fillId="0" borderId="0" xfId="0" applyNumberFormat="1" applyBorder="1"/>
    <xf numFmtId="0" fontId="0" fillId="0" borderId="1" xfId="0" applyBorder="1"/>
    <xf numFmtId="1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56147-D89A-414B-8507-8C3F4EECABF9}">
  <dimension ref="B1:L49"/>
  <sheetViews>
    <sheetView tabSelected="1" topLeftCell="A4" zoomScale="99" zoomScaleNormal="99" workbookViewId="0">
      <selection activeCell="G7" sqref="G7"/>
    </sheetView>
  </sheetViews>
  <sheetFormatPr defaultRowHeight="15" x14ac:dyDescent="0.2"/>
  <cols>
    <col min="2" max="2" width="31.109375" bestFit="1" customWidth="1"/>
    <col min="3" max="3" width="13.33203125" bestFit="1" customWidth="1"/>
    <col min="4" max="4" width="11.88671875" customWidth="1"/>
    <col min="7" max="7" width="31.109375" bestFit="1" customWidth="1"/>
    <col min="8" max="8" width="13.33203125" bestFit="1" customWidth="1"/>
    <col min="9" max="9" width="12.109375" customWidth="1"/>
  </cols>
  <sheetData>
    <row r="1" spans="2:12" x14ac:dyDescent="0.2">
      <c r="B1" t="s">
        <v>82</v>
      </c>
    </row>
    <row r="2" spans="2:12" ht="45" x14ac:dyDescent="0.2">
      <c r="B2" s="1" t="s">
        <v>0</v>
      </c>
      <c r="C2" s="1" t="s">
        <v>1</v>
      </c>
      <c r="D2" s="1" t="s">
        <v>4</v>
      </c>
      <c r="E2" s="1"/>
      <c r="F2" s="1"/>
      <c r="G2" s="1"/>
      <c r="H2" s="1"/>
      <c r="I2" s="1"/>
      <c r="J2" s="1"/>
    </row>
    <row r="3" spans="2:12" x14ac:dyDescent="0.2">
      <c r="B3" t="s">
        <v>35</v>
      </c>
      <c r="C3" t="s">
        <v>36</v>
      </c>
      <c r="D3" s="2">
        <v>11</v>
      </c>
      <c r="E3" s="1"/>
      <c r="F3" s="1"/>
      <c r="I3" s="2"/>
    </row>
    <row r="4" spans="2:12" x14ac:dyDescent="0.2">
      <c r="B4" t="s">
        <v>51</v>
      </c>
      <c r="C4" t="s">
        <v>36</v>
      </c>
      <c r="D4" s="2">
        <v>3.4</v>
      </c>
      <c r="I4" s="2"/>
      <c r="K4" s="2"/>
      <c r="L4" s="8"/>
    </row>
    <row r="5" spans="2:12" x14ac:dyDescent="0.2">
      <c r="B5" t="s">
        <v>40</v>
      </c>
      <c r="C5" t="s">
        <v>41</v>
      </c>
      <c r="D5" s="2">
        <v>23.5</v>
      </c>
      <c r="I5" s="2"/>
      <c r="K5" s="2"/>
      <c r="L5" s="8"/>
    </row>
    <row r="6" spans="2:12" x14ac:dyDescent="0.2">
      <c r="B6" t="s">
        <v>42</v>
      </c>
      <c r="C6" t="s">
        <v>43</v>
      </c>
      <c r="D6" s="2">
        <v>7.5</v>
      </c>
      <c r="I6" s="2"/>
      <c r="K6" s="2"/>
      <c r="L6" s="8"/>
    </row>
    <row r="7" spans="2:12" x14ac:dyDescent="0.2">
      <c r="B7" t="s">
        <v>30</v>
      </c>
      <c r="C7" t="s">
        <v>31</v>
      </c>
      <c r="D7" s="2">
        <v>27.2</v>
      </c>
      <c r="I7" s="2"/>
      <c r="L7" s="8"/>
    </row>
    <row r="8" spans="2:12" x14ac:dyDescent="0.2">
      <c r="B8" t="s">
        <v>38</v>
      </c>
      <c r="C8" t="s">
        <v>31</v>
      </c>
      <c r="D8" s="2">
        <v>4.7</v>
      </c>
      <c r="I8" s="2"/>
      <c r="L8" s="8"/>
    </row>
    <row r="9" spans="2:12" x14ac:dyDescent="0.2">
      <c r="B9" t="s">
        <v>58</v>
      </c>
      <c r="C9" t="s">
        <v>31</v>
      </c>
      <c r="D9" s="2">
        <v>2.5</v>
      </c>
      <c r="I9" s="2"/>
      <c r="K9" s="2"/>
      <c r="L9" s="8"/>
    </row>
    <row r="10" spans="2:12" x14ac:dyDescent="0.2">
      <c r="B10" t="s">
        <v>22</v>
      </c>
      <c r="C10" t="s">
        <v>23</v>
      </c>
      <c r="D10" s="2">
        <v>64.7</v>
      </c>
      <c r="I10" s="2"/>
      <c r="L10" s="8"/>
    </row>
    <row r="11" spans="2:12" x14ac:dyDescent="0.2">
      <c r="B11" t="s">
        <v>29</v>
      </c>
      <c r="C11" t="s">
        <v>23</v>
      </c>
      <c r="D11" s="2">
        <v>26.6</v>
      </c>
      <c r="I11" s="2"/>
      <c r="L11" s="8"/>
    </row>
    <row r="12" spans="2:12" x14ac:dyDescent="0.2">
      <c r="B12" t="s">
        <v>48</v>
      </c>
      <c r="C12" t="s">
        <v>23</v>
      </c>
      <c r="D12">
        <v>15.5</v>
      </c>
      <c r="I12" s="2"/>
      <c r="L12" s="8"/>
    </row>
    <row r="13" spans="2:12" x14ac:dyDescent="0.2">
      <c r="B13" t="s">
        <v>54</v>
      </c>
      <c r="C13" t="s">
        <v>23</v>
      </c>
      <c r="D13" s="2">
        <v>31.9</v>
      </c>
      <c r="K13" s="2"/>
      <c r="L13" s="8"/>
    </row>
    <row r="14" spans="2:12" x14ac:dyDescent="0.2">
      <c r="B14" t="s">
        <v>25</v>
      </c>
      <c r="C14" t="s">
        <v>26</v>
      </c>
      <c r="D14" s="2">
        <v>11.8</v>
      </c>
      <c r="I14" s="2"/>
      <c r="K14" s="2"/>
      <c r="L14" s="8"/>
    </row>
    <row r="15" spans="2:12" x14ac:dyDescent="0.2">
      <c r="B15" t="s">
        <v>32</v>
      </c>
      <c r="C15" t="s">
        <v>26</v>
      </c>
      <c r="D15" s="2">
        <v>32.799999999999997</v>
      </c>
      <c r="I15" s="2"/>
      <c r="K15" s="2"/>
      <c r="L15" s="8"/>
    </row>
    <row r="16" spans="2:12" x14ac:dyDescent="0.2">
      <c r="B16" t="s">
        <v>46</v>
      </c>
      <c r="C16" t="s">
        <v>47</v>
      </c>
      <c r="D16" s="2">
        <v>1.3</v>
      </c>
      <c r="I16" s="2"/>
      <c r="K16" s="2"/>
      <c r="L16" s="8"/>
    </row>
    <row r="17" spans="2:12" x14ac:dyDescent="0.2">
      <c r="B17" t="s">
        <v>15</v>
      </c>
      <c r="C17" t="s">
        <v>16</v>
      </c>
      <c r="D17" s="2">
        <v>11.2</v>
      </c>
      <c r="I17" s="2"/>
      <c r="K17" s="2"/>
      <c r="L17" s="8"/>
    </row>
    <row r="18" spans="2:12" x14ac:dyDescent="0.2">
      <c r="B18" t="s">
        <v>5</v>
      </c>
      <c r="C18" t="s">
        <v>6</v>
      </c>
      <c r="D18" s="2">
        <v>1.2</v>
      </c>
      <c r="I18" s="2"/>
      <c r="L18" s="8"/>
    </row>
    <row r="19" spans="2:12" x14ac:dyDescent="0.2">
      <c r="B19" t="s">
        <v>21</v>
      </c>
      <c r="C19" t="s">
        <v>6</v>
      </c>
      <c r="D19" s="2">
        <v>3.6</v>
      </c>
      <c r="I19" s="2"/>
      <c r="L19" s="8"/>
    </row>
    <row r="20" spans="2:12" x14ac:dyDescent="0.2">
      <c r="B20" t="s">
        <v>20</v>
      </c>
      <c r="C20" t="s">
        <v>6</v>
      </c>
      <c r="D20" s="2">
        <v>1.8</v>
      </c>
      <c r="I20" s="2"/>
      <c r="L20" s="8"/>
    </row>
    <row r="21" spans="2:12" x14ac:dyDescent="0.2">
      <c r="B21" t="s">
        <v>9</v>
      </c>
      <c r="C21" t="s">
        <v>6</v>
      </c>
      <c r="D21" s="2">
        <v>4.8</v>
      </c>
      <c r="I21" s="2"/>
      <c r="L21" s="8"/>
    </row>
    <row r="22" spans="2:12" x14ac:dyDescent="0.2">
      <c r="B22" t="s">
        <v>12</v>
      </c>
      <c r="C22" t="s">
        <v>6</v>
      </c>
      <c r="D22" s="2">
        <v>4.7</v>
      </c>
      <c r="I22" s="2"/>
      <c r="L22" s="8"/>
    </row>
    <row r="23" spans="2:12" x14ac:dyDescent="0.2">
      <c r="B23" t="s">
        <v>37</v>
      </c>
      <c r="C23" t="s">
        <v>6</v>
      </c>
      <c r="D23" s="2">
        <v>48.8</v>
      </c>
      <c r="I23" s="2"/>
      <c r="L23" s="8"/>
    </row>
    <row r="24" spans="2:12" x14ac:dyDescent="0.2">
      <c r="B24" t="s">
        <v>45</v>
      </c>
      <c r="C24" t="s">
        <v>6</v>
      </c>
      <c r="D24" s="2">
        <v>7.5</v>
      </c>
      <c r="I24" s="2"/>
      <c r="L24" s="8"/>
    </row>
    <row r="25" spans="2:12" x14ac:dyDescent="0.2">
      <c r="B25" t="s">
        <v>61</v>
      </c>
      <c r="C25" t="s">
        <v>6</v>
      </c>
      <c r="D25" s="2">
        <v>5.8</v>
      </c>
      <c r="I25" s="2"/>
      <c r="L25" s="8"/>
    </row>
    <row r="26" spans="2:12" x14ac:dyDescent="0.2">
      <c r="B26" t="s">
        <v>60</v>
      </c>
      <c r="C26" t="s">
        <v>6</v>
      </c>
      <c r="D26" s="2">
        <v>33.200000000000003</v>
      </c>
      <c r="I26" s="2"/>
      <c r="K26" s="2"/>
      <c r="L26" s="8"/>
    </row>
    <row r="27" spans="2:12" x14ac:dyDescent="0.2">
      <c r="B27" t="s">
        <v>33</v>
      </c>
      <c r="C27" t="s">
        <v>34</v>
      </c>
      <c r="D27" s="2">
        <v>19.3</v>
      </c>
      <c r="I27" s="2"/>
      <c r="K27" s="2"/>
      <c r="L27" s="8"/>
    </row>
    <row r="28" spans="2:12" x14ac:dyDescent="0.2">
      <c r="B28" t="s">
        <v>10</v>
      </c>
      <c r="C28" t="s">
        <v>11</v>
      </c>
      <c r="D28" s="2">
        <v>3.1</v>
      </c>
      <c r="I28" s="2"/>
      <c r="K28" s="2"/>
      <c r="L28" s="8"/>
    </row>
    <row r="29" spans="2:12" x14ac:dyDescent="0.2">
      <c r="B29" t="s">
        <v>8</v>
      </c>
      <c r="C29" t="s">
        <v>7</v>
      </c>
      <c r="D29" s="2">
        <v>46.3</v>
      </c>
      <c r="I29" s="2"/>
      <c r="L29" s="8"/>
    </row>
    <row r="30" spans="2:12" x14ac:dyDescent="0.2">
      <c r="B30" t="s">
        <v>13</v>
      </c>
      <c r="C30" t="s">
        <v>7</v>
      </c>
      <c r="D30" s="2">
        <v>7</v>
      </c>
      <c r="I30" s="2"/>
      <c r="L30" s="8"/>
    </row>
    <row r="31" spans="2:12" x14ac:dyDescent="0.2">
      <c r="B31" t="s">
        <v>14</v>
      </c>
      <c r="C31" t="s">
        <v>7</v>
      </c>
      <c r="D31" s="2">
        <v>65.8</v>
      </c>
      <c r="I31" s="2"/>
      <c r="L31" s="8"/>
    </row>
    <row r="32" spans="2:12" x14ac:dyDescent="0.2">
      <c r="B32" t="s">
        <v>17</v>
      </c>
      <c r="C32" t="s">
        <v>7</v>
      </c>
      <c r="D32" s="2">
        <v>13.3</v>
      </c>
      <c r="I32" s="2"/>
      <c r="L32" s="8"/>
    </row>
    <row r="33" spans="2:12" x14ac:dyDescent="0.2">
      <c r="B33" t="s">
        <v>18</v>
      </c>
      <c r="C33" t="s">
        <v>7</v>
      </c>
      <c r="D33" s="2">
        <v>5.9</v>
      </c>
      <c r="I33" s="2"/>
      <c r="L33" s="8"/>
    </row>
    <row r="34" spans="2:12" x14ac:dyDescent="0.2">
      <c r="B34" t="s">
        <v>24</v>
      </c>
      <c r="C34" t="s">
        <v>7</v>
      </c>
      <c r="D34" s="2">
        <v>20.100000000000001</v>
      </c>
      <c r="I34" s="2"/>
      <c r="K34" s="2"/>
      <c r="L34" s="8"/>
    </row>
    <row r="35" spans="2:12" x14ac:dyDescent="0.2">
      <c r="B35" t="s">
        <v>49</v>
      </c>
      <c r="C35" t="s">
        <v>50</v>
      </c>
      <c r="D35" s="2">
        <v>41.4</v>
      </c>
      <c r="I35" s="2"/>
      <c r="L35" s="8"/>
    </row>
    <row r="36" spans="2:12" x14ac:dyDescent="0.2">
      <c r="B36" t="s">
        <v>53</v>
      </c>
      <c r="C36" t="s">
        <v>50</v>
      </c>
      <c r="D36" s="2">
        <v>20.9</v>
      </c>
      <c r="I36" s="2"/>
      <c r="L36" s="8"/>
    </row>
    <row r="37" spans="2:12" x14ac:dyDescent="0.2">
      <c r="B37" t="s">
        <v>56</v>
      </c>
      <c r="C37" t="s">
        <v>50</v>
      </c>
      <c r="D37" s="2">
        <v>23.9</v>
      </c>
      <c r="I37" s="2"/>
      <c r="L37" s="8"/>
    </row>
    <row r="38" spans="2:12" x14ac:dyDescent="0.2">
      <c r="B38" t="s">
        <v>57</v>
      </c>
      <c r="C38" t="s">
        <v>50</v>
      </c>
      <c r="D38" s="2">
        <v>22.5</v>
      </c>
      <c r="I38" s="2"/>
      <c r="K38" s="2"/>
      <c r="L38" s="8"/>
    </row>
    <row r="39" spans="2:12" x14ac:dyDescent="0.2">
      <c r="B39" t="s">
        <v>27</v>
      </c>
      <c r="C39" t="s">
        <v>28</v>
      </c>
      <c r="D39" s="2">
        <v>34.5</v>
      </c>
      <c r="I39" s="2"/>
      <c r="L39" s="8"/>
    </row>
    <row r="40" spans="2:12" x14ac:dyDescent="0.2">
      <c r="B40" t="s">
        <v>39</v>
      </c>
      <c r="C40" t="s">
        <v>28</v>
      </c>
      <c r="D40" s="2">
        <v>9.4</v>
      </c>
      <c r="I40" s="2"/>
      <c r="L40" s="8"/>
    </row>
    <row r="41" spans="2:12" x14ac:dyDescent="0.2">
      <c r="B41" t="s">
        <v>59</v>
      </c>
      <c r="C41" t="s">
        <v>28</v>
      </c>
      <c r="D41" s="2">
        <v>61</v>
      </c>
      <c r="I41" s="2"/>
      <c r="K41" s="2"/>
      <c r="L41" s="8"/>
    </row>
    <row r="42" spans="2:12" x14ac:dyDescent="0.2">
      <c r="B42" t="s">
        <v>19</v>
      </c>
      <c r="C42" t="s">
        <v>3</v>
      </c>
      <c r="D42" s="2">
        <v>55.4</v>
      </c>
      <c r="I42" s="2"/>
      <c r="L42" s="8"/>
    </row>
    <row r="43" spans="2:12" x14ac:dyDescent="0.2">
      <c r="B43" t="s">
        <v>2</v>
      </c>
      <c r="C43" t="s">
        <v>3</v>
      </c>
      <c r="D43" s="2">
        <v>134.30000000000001</v>
      </c>
      <c r="I43" s="2"/>
      <c r="L43" s="8"/>
    </row>
    <row r="44" spans="2:12" x14ac:dyDescent="0.2">
      <c r="B44" t="s">
        <v>44</v>
      </c>
      <c r="C44" t="s">
        <v>3</v>
      </c>
      <c r="D44" s="2">
        <v>73.900000000000006</v>
      </c>
      <c r="I44" s="2"/>
      <c r="L44" s="8"/>
    </row>
    <row r="45" spans="2:12" x14ac:dyDescent="0.2">
      <c r="B45" t="s">
        <v>52</v>
      </c>
      <c r="C45" t="s">
        <v>3</v>
      </c>
      <c r="D45" s="2">
        <v>27.6</v>
      </c>
      <c r="I45" s="2"/>
      <c r="L45" s="8"/>
    </row>
    <row r="46" spans="2:12" x14ac:dyDescent="0.2">
      <c r="B46" t="s">
        <v>55</v>
      </c>
      <c r="C46" t="s">
        <v>3</v>
      </c>
      <c r="D46" s="2">
        <v>23</v>
      </c>
      <c r="I46" s="2"/>
      <c r="K46" s="2"/>
      <c r="L46" s="8"/>
    </row>
    <row r="47" spans="2:12" x14ac:dyDescent="0.2">
      <c r="B47" t="s">
        <v>62</v>
      </c>
      <c r="D47" s="2">
        <f>SUM(D4:D46)</f>
        <v>1084.5999999999999</v>
      </c>
      <c r="G47" s="1"/>
      <c r="H47" s="1"/>
      <c r="I47" s="3"/>
      <c r="J47" s="3"/>
      <c r="K47" s="3"/>
    </row>
    <row r="48" spans="2:12" x14ac:dyDescent="0.2">
      <c r="B48" s="1"/>
      <c r="C48" s="1"/>
      <c r="D48" s="1"/>
    </row>
    <row r="49" spans="11:11" x14ac:dyDescent="0.2">
      <c r="K49" s="2"/>
    </row>
  </sheetData>
  <sortState xmlns:xlrd2="http://schemas.microsoft.com/office/spreadsheetml/2017/richdata2" ref="B3:D47">
    <sortCondition ref="C3:C47"/>
  </sortState>
  <conditionalFormatting sqref="G13">
    <cfRule type="expression" priority="1">
      <formula>"&gt;100"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922E5-5022-47C0-95DC-AB777B89222A}">
  <dimension ref="A1:K23"/>
  <sheetViews>
    <sheetView workbookViewId="0">
      <selection activeCell="B31" sqref="B31"/>
    </sheetView>
  </sheetViews>
  <sheetFormatPr defaultRowHeight="15" x14ac:dyDescent="0.2"/>
  <cols>
    <col min="2" max="2" width="36.33203125" bestFit="1" customWidth="1"/>
    <col min="6" max="6" width="5.6640625" customWidth="1"/>
  </cols>
  <sheetData>
    <row r="1" spans="1:11" x14ac:dyDescent="0.2">
      <c r="A1" s="9" t="s">
        <v>78</v>
      </c>
      <c r="B1" s="9"/>
      <c r="C1" s="9"/>
      <c r="D1" s="9"/>
      <c r="E1" s="9"/>
      <c r="G1" s="9" t="s">
        <v>83</v>
      </c>
      <c r="H1" s="9"/>
      <c r="I1" s="9"/>
      <c r="J1" s="9"/>
      <c r="K1" s="9"/>
    </row>
    <row r="2" spans="1:11" x14ac:dyDescent="0.2">
      <c r="C2" t="s">
        <v>77</v>
      </c>
      <c r="D2" t="s">
        <v>77</v>
      </c>
      <c r="E2" t="s">
        <v>77</v>
      </c>
      <c r="G2" t="s">
        <v>77</v>
      </c>
      <c r="H2" t="s">
        <v>77</v>
      </c>
      <c r="I2" t="s">
        <v>77</v>
      </c>
    </row>
    <row r="3" spans="1:11" x14ac:dyDescent="0.2">
      <c r="B3" t="s">
        <v>63</v>
      </c>
      <c r="D3" s="4">
        <v>3263</v>
      </c>
      <c r="H3" s="4">
        <v>3341</v>
      </c>
      <c r="I3" s="4"/>
      <c r="J3" s="4"/>
      <c r="K3" s="4"/>
    </row>
    <row r="4" spans="1:11" x14ac:dyDescent="0.2">
      <c r="B4" t="s">
        <v>64</v>
      </c>
      <c r="D4" s="5">
        <v>1706</v>
      </c>
      <c r="H4" s="5">
        <v>599</v>
      </c>
      <c r="I4" s="4"/>
      <c r="J4" s="4"/>
      <c r="K4" s="4"/>
    </row>
    <row r="5" spans="1:11" x14ac:dyDescent="0.2">
      <c r="D5" s="6">
        <f>D3-D4</f>
        <v>1557</v>
      </c>
      <c r="H5" s="4">
        <f>H3-H4</f>
        <v>2742</v>
      </c>
      <c r="I5" s="4"/>
      <c r="J5" s="4"/>
      <c r="K5" s="4"/>
    </row>
    <row r="6" spans="1:11" x14ac:dyDescent="0.2">
      <c r="B6" t="s">
        <v>65</v>
      </c>
      <c r="D6" s="5">
        <v>3476</v>
      </c>
      <c r="E6" s="4">
        <f>D5-D6</f>
        <v>-1919</v>
      </c>
      <c r="H6" s="5">
        <v>692</v>
      </c>
      <c r="I6" s="4">
        <f>H5-H6</f>
        <v>2050</v>
      </c>
      <c r="J6" s="4"/>
      <c r="K6" s="4"/>
    </row>
    <row r="7" spans="1:11" x14ac:dyDescent="0.2">
      <c r="B7" t="s">
        <v>66</v>
      </c>
      <c r="H7" s="4"/>
      <c r="I7" s="4"/>
      <c r="J7" s="4"/>
      <c r="K7" s="4"/>
    </row>
    <row r="8" spans="1:11" x14ac:dyDescent="0.2">
      <c r="H8" s="4"/>
      <c r="I8" s="4"/>
      <c r="J8" s="4"/>
      <c r="K8" s="4"/>
    </row>
    <row r="9" spans="1:11" x14ac:dyDescent="0.2">
      <c r="B9" t="s">
        <v>67</v>
      </c>
      <c r="D9" s="4">
        <v>1481</v>
      </c>
      <c r="F9" s="4"/>
      <c r="H9" s="4">
        <v>1750</v>
      </c>
      <c r="I9" s="4"/>
      <c r="J9" s="4"/>
      <c r="K9" s="4"/>
    </row>
    <row r="10" spans="1:11" x14ac:dyDescent="0.2">
      <c r="B10" t="s">
        <v>68</v>
      </c>
      <c r="D10" s="5">
        <v>96</v>
      </c>
      <c r="E10" s="4">
        <f>D9-D10</f>
        <v>1385</v>
      </c>
      <c r="H10" s="5">
        <v>238</v>
      </c>
      <c r="I10" s="4">
        <f>H9-H10</f>
        <v>1512</v>
      </c>
      <c r="J10" s="4"/>
      <c r="K10" s="4"/>
    </row>
    <row r="11" spans="1:11" x14ac:dyDescent="0.2">
      <c r="B11" t="s">
        <v>69</v>
      </c>
      <c r="H11" s="4"/>
      <c r="I11" s="4"/>
      <c r="J11" s="4"/>
      <c r="K11" s="4"/>
    </row>
    <row r="12" spans="1:11" x14ac:dyDescent="0.2">
      <c r="H12" s="4"/>
      <c r="I12" s="4"/>
      <c r="J12" s="4"/>
      <c r="K12" s="4"/>
    </row>
    <row r="13" spans="1:11" x14ac:dyDescent="0.2">
      <c r="B13" t="s">
        <v>70</v>
      </c>
      <c r="D13">
        <v>138</v>
      </c>
      <c r="H13" s="4">
        <v>391</v>
      </c>
      <c r="I13" s="4"/>
      <c r="J13" s="4"/>
      <c r="K13" s="4"/>
    </row>
    <row r="14" spans="1:11" x14ac:dyDescent="0.2">
      <c r="B14" t="s">
        <v>71</v>
      </c>
      <c r="C14" s="4"/>
      <c r="D14" s="5">
        <v>128</v>
      </c>
      <c r="E14" s="5">
        <f>D13+D14</f>
        <v>266</v>
      </c>
      <c r="H14" s="5">
        <v>40</v>
      </c>
      <c r="I14" s="5">
        <f>H13+H14</f>
        <v>431</v>
      </c>
      <c r="J14" s="4"/>
      <c r="K14" s="4"/>
    </row>
    <row r="15" spans="1:11" x14ac:dyDescent="0.2">
      <c r="B15" t="s">
        <v>79</v>
      </c>
      <c r="C15" s="4"/>
      <c r="D15" s="4"/>
      <c r="E15" s="4">
        <f>SUM(E6:E14)</f>
        <v>-268</v>
      </c>
      <c r="G15" s="4"/>
      <c r="H15" s="4"/>
      <c r="I15" s="4">
        <f>SUM(I6:I14)</f>
        <v>3993</v>
      </c>
      <c r="J15" s="4"/>
      <c r="K15" s="4"/>
    </row>
    <row r="16" spans="1:11" x14ac:dyDescent="0.2">
      <c r="B16" t="s">
        <v>72</v>
      </c>
      <c r="C16" s="4">
        <v>1423</v>
      </c>
      <c r="G16" s="4">
        <v>1564</v>
      </c>
      <c r="H16" s="4"/>
      <c r="I16" s="4"/>
      <c r="J16" s="4"/>
      <c r="K16" s="4"/>
    </row>
    <row r="17" spans="2:11" x14ac:dyDescent="0.2">
      <c r="B17" t="s">
        <v>73</v>
      </c>
      <c r="C17" s="4">
        <v>858</v>
      </c>
      <c r="G17" s="4">
        <v>1047</v>
      </c>
      <c r="H17" s="4"/>
      <c r="I17" s="4"/>
      <c r="J17" s="4"/>
      <c r="K17" s="4"/>
    </row>
    <row r="18" spans="2:11" x14ac:dyDescent="0.2">
      <c r="B18" t="s">
        <v>74</v>
      </c>
      <c r="C18" s="5">
        <v>252</v>
      </c>
      <c r="E18" s="5">
        <f>SUM(C16:C18)</f>
        <v>2533</v>
      </c>
      <c r="G18" s="5">
        <v>96</v>
      </c>
      <c r="H18" s="4"/>
      <c r="I18" s="5">
        <f>SUM(G16:G18)</f>
        <v>2707</v>
      </c>
      <c r="J18" s="4"/>
      <c r="K18" s="4"/>
    </row>
    <row r="19" spans="2:11" x14ac:dyDescent="0.2">
      <c r="B19" t="s">
        <v>75</v>
      </c>
      <c r="C19" s="4"/>
      <c r="D19" s="4"/>
      <c r="E19" s="4">
        <f>E15-E18</f>
        <v>-2801</v>
      </c>
      <c r="G19" s="4"/>
      <c r="H19" s="4"/>
      <c r="I19" s="4">
        <f>I15-I18</f>
        <v>1286</v>
      </c>
      <c r="J19" s="4"/>
      <c r="K19" s="4"/>
    </row>
    <row r="20" spans="2:11" x14ac:dyDescent="0.2">
      <c r="B20" t="s">
        <v>80</v>
      </c>
      <c r="C20" s="4"/>
      <c r="E20" s="7">
        <v>815</v>
      </c>
      <c r="H20" s="4"/>
      <c r="I20" s="5">
        <v>277</v>
      </c>
      <c r="J20" s="4"/>
      <c r="K20" s="4"/>
    </row>
    <row r="21" spans="2:11" x14ac:dyDescent="0.2">
      <c r="B21" t="s">
        <v>76</v>
      </c>
      <c r="C21" s="4"/>
      <c r="E21" s="4">
        <f>E19+E20</f>
        <v>-1986</v>
      </c>
      <c r="G21" s="4"/>
      <c r="H21" s="4"/>
      <c r="I21" s="4">
        <f>I19-I20</f>
        <v>1009</v>
      </c>
      <c r="J21" s="4"/>
      <c r="K21" s="4"/>
    </row>
    <row r="22" spans="2:11" x14ac:dyDescent="0.2">
      <c r="B22" t="s">
        <v>84</v>
      </c>
      <c r="C22" s="4"/>
      <c r="E22" s="7">
        <v>0</v>
      </c>
      <c r="H22" s="4"/>
      <c r="I22" s="5">
        <v>0</v>
      </c>
      <c r="J22" s="4"/>
      <c r="K22" s="4"/>
    </row>
    <row r="23" spans="2:11" x14ac:dyDescent="0.2">
      <c r="B23" t="s">
        <v>81</v>
      </c>
      <c r="E23" s="4">
        <f>E21+E22</f>
        <v>-1986</v>
      </c>
      <c r="G23" s="4"/>
      <c r="H23" s="4"/>
      <c r="I23" s="4">
        <f>I21+I22</f>
        <v>1009</v>
      </c>
      <c r="J23" s="4"/>
      <c r="K23" s="4"/>
    </row>
  </sheetData>
  <mergeCells count="2">
    <mergeCell ref="A1:E1"/>
    <mergeCell ref="G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Stoxx top 45</vt:lpstr>
      <vt:lpstr>Popolare and Sydbank comparison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2022-01-26T21:35:24Z</dcterms:created>
  <dcterms:modified xsi:type="dcterms:W3CDTF">2022-02-02T12:39:03Z</dcterms:modified>
</cp:coreProperties>
</file>