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2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3.xml" ContentType="application/vnd.openxmlformats-officedocument.drawingml.chartshapes+xml"/>
  <Override PartName="/xl/drawings/drawing4.xml" ContentType="application/vnd.openxmlformats-officedocument.drawing+xml"/>
  <Override PartName="/xl/charts/chart5.xml" ContentType="application/vnd.openxmlformats-officedocument.drawingml.chart+xml"/>
  <Override PartName="/xl/theme/themeOverride1.xml" ContentType="application/vnd.openxmlformats-officedocument.themeOverride+xml"/>
  <Override PartName="/xl/drawings/drawing5.xml" ContentType="application/vnd.openxmlformats-officedocument.drawingml.chartshapes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theme/themeOverride2.xml" ContentType="application/vnd.openxmlformats-officedocument.themeOverride+xml"/>
  <Override PartName="/xl/drawings/drawing7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ELL USER\Documents\"/>
    </mc:Choice>
  </mc:AlternateContent>
  <bookViews>
    <workbookView xWindow="0" yWindow="0" windowWidth="23040" windowHeight="9470"/>
  </bookViews>
  <sheets>
    <sheet name="WLTC_class_3" sheetId="1" r:id="rId1"/>
    <sheet name="dia_class3_600" sheetId="18" r:id="rId2"/>
    <sheet name="dia_class3_600_1200" sheetId="17" r:id="rId3"/>
    <sheet name="dia_class3_1200_1800" sheetId="16" r:id="rId4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H9" i="1" l="1"/>
  <c r="AH10" i="1"/>
  <c r="AH11" i="1"/>
  <c r="AH12" i="1"/>
  <c r="AH13" i="1"/>
  <c r="AH14" i="1"/>
  <c r="AH15" i="1"/>
  <c r="AH16" i="1"/>
  <c r="AH17" i="1"/>
  <c r="AH18" i="1"/>
  <c r="AH19" i="1"/>
  <c r="AH20" i="1"/>
  <c r="AH21" i="1"/>
  <c r="AH22" i="1"/>
  <c r="AH23" i="1"/>
  <c r="AH24" i="1"/>
  <c r="AH25" i="1"/>
  <c r="AH26" i="1"/>
  <c r="AH27" i="1"/>
  <c r="AH28" i="1"/>
  <c r="AH29" i="1"/>
  <c r="AH30" i="1"/>
  <c r="AH31" i="1"/>
  <c r="AH32" i="1"/>
  <c r="AH33" i="1"/>
  <c r="AH34" i="1"/>
  <c r="AH35" i="1"/>
  <c r="AH36" i="1"/>
  <c r="AH37" i="1"/>
  <c r="AH38" i="1"/>
  <c r="AH39" i="1"/>
  <c r="AH40" i="1"/>
  <c r="AH41" i="1"/>
  <c r="AH42" i="1"/>
  <c r="AH43" i="1"/>
  <c r="AH44" i="1"/>
  <c r="AH45" i="1"/>
  <c r="AH46" i="1"/>
  <c r="AH47" i="1"/>
  <c r="AH48" i="1"/>
  <c r="AH49" i="1"/>
  <c r="AH50" i="1"/>
  <c r="AH51" i="1"/>
  <c r="AH52" i="1"/>
  <c r="AH53" i="1"/>
  <c r="AH54" i="1"/>
  <c r="AH55" i="1"/>
  <c r="AH56" i="1"/>
  <c r="AH57" i="1"/>
  <c r="AH58" i="1"/>
  <c r="AH59" i="1"/>
  <c r="AH60" i="1"/>
  <c r="AH61" i="1"/>
  <c r="AH62" i="1"/>
  <c r="AH63" i="1"/>
  <c r="AH64" i="1"/>
  <c r="AH65" i="1"/>
  <c r="AH66" i="1"/>
  <c r="AH67" i="1"/>
  <c r="AH68" i="1"/>
  <c r="AH69" i="1"/>
  <c r="AH70" i="1"/>
  <c r="AH71" i="1"/>
  <c r="AH72" i="1"/>
  <c r="AH73" i="1"/>
  <c r="AH74" i="1"/>
  <c r="AH75" i="1"/>
  <c r="AH76" i="1"/>
  <c r="AH77" i="1"/>
  <c r="AH78" i="1"/>
  <c r="AH79" i="1"/>
  <c r="AH80" i="1"/>
  <c r="AH81" i="1"/>
  <c r="AH82" i="1"/>
  <c r="AH83" i="1"/>
  <c r="AH84" i="1"/>
  <c r="AH85" i="1"/>
  <c r="AH86" i="1"/>
  <c r="AH87" i="1"/>
  <c r="AH88" i="1"/>
  <c r="AH89" i="1"/>
  <c r="AH90" i="1"/>
  <c r="AH91" i="1"/>
  <c r="AH92" i="1"/>
  <c r="AH93" i="1"/>
  <c r="AH94" i="1"/>
  <c r="AH95" i="1"/>
  <c r="AH96" i="1"/>
  <c r="AH97" i="1"/>
  <c r="AH98" i="1"/>
  <c r="AH99" i="1"/>
  <c r="AH100" i="1"/>
  <c r="AH101" i="1"/>
  <c r="AH102" i="1"/>
  <c r="AH103" i="1"/>
  <c r="AH104" i="1"/>
  <c r="AH105" i="1"/>
  <c r="AH106" i="1"/>
  <c r="AH107" i="1"/>
  <c r="AH108" i="1"/>
  <c r="AH109" i="1"/>
  <c r="AH110" i="1"/>
  <c r="AH111" i="1"/>
  <c r="AH112" i="1"/>
  <c r="AH113" i="1"/>
  <c r="AH114" i="1"/>
  <c r="AH115" i="1"/>
  <c r="AH116" i="1"/>
  <c r="AH117" i="1"/>
  <c r="AH118" i="1"/>
  <c r="AH119" i="1"/>
  <c r="AH120" i="1"/>
  <c r="AH121" i="1"/>
  <c r="AH122" i="1"/>
  <c r="AH123" i="1"/>
  <c r="AH124" i="1"/>
  <c r="AH125" i="1"/>
  <c r="AH126" i="1"/>
  <c r="AH127" i="1"/>
  <c r="AH128" i="1"/>
  <c r="AH129" i="1"/>
  <c r="AH130" i="1"/>
  <c r="AH131" i="1"/>
  <c r="AH132" i="1"/>
  <c r="AH133" i="1"/>
  <c r="AH134" i="1"/>
  <c r="AH135" i="1"/>
  <c r="AH136" i="1"/>
  <c r="AH137" i="1"/>
  <c r="AH138" i="1"/>
  <c r="AH139" i="1"/>
  <c r="AH140" i="1"/>
  <c r="AH141" i="1"/>
  <c r="AH142" i="1"/>
  <c r="AH143" i="1"/>
  <c r="AH144" i="1"/>
  <c r="AH145" i="1"/>
  <c r="AH146" i="1"/>
  <c r="AH147" i="1"/>
  <c r="AH148" i="1"/>
  <c r="AH149" i="1"/>
  <c r="AH150" i="1"/>
  <c r="AH151" i="1"/>
  <c r="AH152" i="1"/>
  <c r="AH153" i="1"/>
  <c r="AH154" i="1"/>
  <c r="AH155" i="1"/>
  <c r="AH156" i="1"/>
  <c r="AH157" i="1"/>
  <c r="AH158" i="1"/>
  <c r="AH159" i="1"/>
  <c r="AH160" i="1"/>
  <c r="AH161" i="1"/>
  <c r="AH162" i="1"/>
  <c r="AH163" i="1"/>
  <c r="AH164" i="1"/>
  <c r="AH165" i="1"/>
  <c r="AH166" i="1"/>
  <c r="AH167" i="1"/>
  <c r="AH168" i="1"/>
  <c r="AH169" i="1"/>
  <c r="AH170" i="1"/>
  <c r="AH171" i="1"/>
  <c r="AH172" i="1"/>
  <c r="AH173" i="1"/>
  <c r="AH174" i="1"/>
  <c r="AH175" i="1"/>
  <c r="AH176" i="1"/>
  <c r="AH177" i="1"/>
  <c r="AH178" i="1"/>
  <c r="AH179" i="1"/>
  <c r="AH180" i="1"/>
  <c r="AH181" i="1"/>
  <c r="AH182" i="1"/>
  <c r="AH183" i="1"/>
  <c r="AH184" i="1"/>
  <c r="AH185" i="1"/>
  <c r="AH186" i="1"/>
  <c r="AH187" i="1"/>
  <c r="AH188" i="1"/>
  <c r="AH189" i="1"/>
  <c r="AH190" i="1"/>
  <c r="AH191" i="1"/>
  <c r="AH192" i="1"/>
  <c r="AH193" i="1"/>
  <c r="AH194" i="1"/>
  <c r="AH195" i="1"/>
  <c r="AH196" i="1"/>
  <c r="AH197" i="1"/>
  <c r="AH198" i="1"/>
  <c r="AH199" i="1"/>
  <c r="AH200" i="1"/>
  <c r="AH201" i="1"/>
  <c r="AH202" i="1"/>
  <c r="AH203" i="1"/>
  <c r="AH204" i="1"/>
  <c r="AH205" i="1"/>
  <c r="AH206" i="1"/>
  <c r="AH207" i="1"/>
  <c r="AH208" i="1"/>
  <c r="AH209" i="1"/>
  <c r="AH210" i="1"/>
  <c r="AH211" i="1"/>
  <c r="AH212" i="1"/>
  <c r="AH213" i="1"/>
  <c r="AH214" i="1"/>
  <c r="AH215" i="1"/>
  <c r="AH216" i="1"/>
  <c r="AH217" i="1"/>
  <c r="AH218" i="1"/>
  <c r="AH219" i="1"/>
  <c r="AH220" i="1"/>
  <c r="AH221" i="1"/>
  <c r="AH222" i="1"/>
  <c r="AH223" i="1"/>
  <c r="AH224" i="1"/>
  <c r="AH225" i="1"/>
  <c r="AH226" i="1"/>
  <c r="AH227" i="1"/>
  <c r="AH228" i="1"/>
  <c r="AH229" i="1"/>
  <c r="AH230" i="1"/>
  <c r="AH231" i="1"/>
  <c r="AH232" i="1"/>
  <c r="AH233" i="1"/>
  <c r="AH234" i="1"/>
  <c r="AH235" i="1"/>
  <c r="AH236" i="1"/>
  <c r="AH237" i="1"/>
  <c r="AH238" i="1"/>
  <c r="AH239" i="1"/>
  <c r="AH240" i="1"/>
  <c r="AH241" i="1"/>
  <c r="AH242" i="1"/>
  <c r="AH243" i="1"/>
  <c r="AH244" i="1"/>
  <c r="AH245" i="1"/>
  <c r="AH246" i="1"/>
  <c r="AH247" i="1"/>
  <c r="AH248" i="1"/>
  <c r="AH249" i="1"/>
  <c r="AH250" i="1"/>
  <c r="AH251" i="1"/>
  <c r="AH252" i="1"/>
  <c r="AH253" i="1"/>
  <c r="AH254" i="1"/>
  <c r="AH255" i="1"/>
  <c r="AH256" i="1"/>
  <c r="AH257" i="1"/>
  <c r="AH258" i="1"/>
  <c r="AH259" i="1"/>
  <c r="AH260" i="1"/>
  <c r="AH261" i="1"/>
  <c r="AH262" i="1"/>
  <c r="AH263" i="1"/>
  <c r="AH264" i="1"/>
  <c r="AH265" i="1"/>
  <c r="AH266" i="1"/>
  <c r="AH267" i="1"/>
  <c r="AH268" i="1"/>
  <c r="AH269" i="1"/>
  <c r="AH270" i="1"/>
  <c r="AH271" i="1"/>
  <c r="AH272" i="1"/>
  <c r="AH273" i="1"/>
  <c r="AH274" i="1"/>
  <c r="AH275" i="1"/>
  <c r="AH276" i="1"/>
  <c r="AH277" i="1"/>
  <c r="AH278" i="1"/>
  <c r="AH279" i="1"/>
  <c r="AH280" i="1"/>
  <c r="AH281" i="1"/>
  <c r="AH282" i="1"/>
  <c r="AH283" i="1"/>
  <c r="AH284" i="1"/>
  <c r="AH285" i="1"/>
  <c r="AH286" i="1"/>
  <c r="AH287" i="1"/>
  <c r="AH288" i="1"/>
  <c r="AH289" i="1"/>
  <c r="AH290" i="1"/>
  <c r="AH291" i="1"/>
  <c r="AH292" i="1"/>
  <c r="AH293" i="1"/>
  <c r="AH294" i="1"/>
  <c r="AH295" i="1"/>
  <c r="AH296" i="1"/>
  <c r="AH297" i="1"/>
  <c r="AH298" i="1"/>
  <c r="AH299" i="1"/>
  <c r="AH300" i="1"/>
  <c r="AH301" i="1"/>
  <c r="AH302" i="1"/>
  <c r="AH303" i="1"/>
  <c r="AH304" i="1"/>
  <c r="AH305" i="1"/>
  <c r="AH306" i="1"/>
  <c r="AH307" i="1"/>
  <c r="AH308" i="1"/>
  <c r="AH309" i="1"/>
  <c r="AH310" i="1"/>
  <c r="AH311" i="1"/>
  <c r="AH312" i="1"/>
  <c r="AH313" i="1"/>
  <c r="AH314" i="1"/>
  <c r="AH315" i="1"/>
  <c r="AH316" i="1"/>
  <c r="AH317" i="1"/>
  <c r="AH318" i="1"/>
  <c r="AH319" i="1"/>
  <c r="AH320" i="1"/>
  <c r="AH321" i="1"/>
  <c r="AH322" i="1"/>
  <c r="AH323" i="1"/>
  <c r="AH324" i="1"/>
  <c r="AH325" i="1"/>
  <c r="AH326" i="1"/>
  <c r="AH327" i="1"/>
  <c r="AH328" i="1"/>
  <c r="AH329" i="1"/>
  <c r="AH330" i="1"/>
  <c r="AH331" i="1"/>
  <c r="AH332" i="1"/>
  <c r="AH333" i="1"/>
  <c r="AH334" i="1"/>
  <c r="AH335" i="1"/>
  <c r="AH336" i="1"/>
  <c r="AH337" i="1"/>
  <c r="AH338" i="1"/>
  <c r="AH339" i="1"/>
  <c r="AH340" i="1"/>
  <c r="AH341" i="1"/>
  <c r="AH342" i="1"/>
  <c r="AH343" i="1"/>
  <c r="AH344" i="1"/>
  <c r="AH345" i="1"/>
  <c r="AH346" i="1"/>
  <c r="AH347" i="1"/>
  <c r="AH348" i="1"/>
  <c r="AH349" i="1"/>
  <c r="AH350" i="1"/>
  <c r="AH351" i="1"/>
  <c r="AH352" i="1"/>
  <c r="AH353" i="1"/>
  <c r="AH354" i="1"/>
  <c r="AH355" i="1"/>
  <c r="AH356" i="1"/>
  <c r="AH357" i="1"/>
  <c r="AH358" i="1"/>
  <c r="AH359" i="1"/>
  <c r="AH360" i="1"/>
  <c r="AH361" i="1"/>
  <c r="AH362" i="1"/>
  <c r="AH363" i="1"/>
  <c r="AH364" i="1"/>
  <c r="AH365" i="1"/>
  <c r="AH366" i="1"/>
  <c r="AH367" i="1"/>
  <c r="AH368" i="1"/>
  <c r="AH369" i="1"/>
  <c r="AH370" i="1"/>
  <c r="AH371" i="1"/>
  <c r="AH372" i="1"/>
  <c r="AH373" i="1"/>
  <c r="AH374" i="1"/>
  <c r="AH375" i="1"/>
  <c r="AH376" i="1"/>
  <c r="AH377" i="1"/>
  <c r="AH378" i="1"/>
  <c r="AH379" i="1"/>
  <c r="AH380" i="1"/>
  <c r="AH381" i="1"/>
  <c r="AH382" i="1"/>
  <c r="AH383" i="1"/>
  <c r="AH384" i="1"/>
  <c r="AH385" i="1"/>
  <c r="AH386" i="1"/>
  <c r="AH387" i="1"/>
  <c r="AH388" i="1"/>
  <c r="AH389" i="1"/>
  <c r="AH390" i="1"/>
  <c r="AH391" i="1"/>
  <c r="AH392" i="1"/>
  <c r="AH393" i="1"/>
  <c r="AH394" i="1"/>
  <c r="AH395" i="1"/>
  <c r="AH396" i="1"/>
  <c r="AH397" i="1"/>
  <c r="AH398" i="1"/>
  <c r="AH399" i="1"/>
  <c r="AH400" i="1"/>
  <c r="AH401" i="1"/>
  <c r="AH402" i="1"/>
  <c r="AH403" i="1"/>
  <c r="AH404" i="1"/>
  <c r="AH405" i="1"/>
  <c r="AH406" i="1"/>
  <c r="AH407" i="1"/>
  <c r="AH408" i="1"/>
  <c r="AH409" i="1"/>
  <c r="AH410" i="1"/>
  <c r="AH411" i="1"/>
  <c r="AH412" i="1"/>
  <c r="AH413" i="1"/>
  <c r="AH414" i="1"/>
  <c r="AH415" i="1"/>
  <c r="AH416" i="1"/>
  <c r="AH417" i="1"/>
  <c r="AH418" i="1"/>
  <c r="AH419" i="1"/>
  <c r="AH420" i="1"/>
  <c r="AH421" i="1"/>
  <c r="AH422" i="1"/>
  <c r="AH423" i="1"/>
  <c r="AH424" i="1"/>
  <c r="AH425" i="1"/>
  <c r="AH426" i="1"/>
  <c r="AH427" i="1"/>
  <c r="AH428" i="1"/>
  <c r="AH429" i="1"/>
  <c r="AH430" i="1"/>
  <c r="AH431" i="1"/>
  <c r="AH432" i="1"/>
  <c r="AH433" i="1"/>
  <c r="AH434" i="1"/>
  <c r="AH435" i="1"/>
  <c r="AH436" i="1"/>
  <c r="AH437" i="1"/>
  <c r="AH438" i="1"/>
  <c r="AH439" i="1"/>
  <c r="AH440" i="1"/>
  <c r="AH441" i="1"/>
  <c r="AH442" i="1"/>
  <c r="AH443" i="1"/>
  <c r="AH444" i="1"/>
  <c r="AH445" i="1"/>
  <c r="AH446" i="1"/>
  <c r="AH447" i="1"/>
  <c r="AH448" i="1"/>
  <c r="AH449" i="1"/>
  <c r="AH450" i="1"/>
  <c r="AH451" i="1"/>
  <c r="AH452" i="1"/>
  <c r="AH453" i="1"/>
  <c r="AH454" i="1"/>
  <c r="AH455" i="1"/>
  <c r="AH456" i="1"/>
  <c r="AH457" i="1"/>
  <c r="AH458" i="1"/>
  <c r="AH459" i="1"/>
  <c r="AH460" i="1"/>
  <c r="AH461" i="1"/>
  <c r="AH462" i="1"/>
  <c r="AH463" i="1"/>
  <c r="AH464" i="1"/>
  <c r="AH465" i="1"/>
  <c r="AH466" i="1"/>
  <c r="AH467" i="1"/>
  <c r="AH468" i="1"/>
  <c r="AH469" i="1"/>
  <c r="AH470" i="1"/>
  <c r="AH471" i="1"/>
  <c r="AH472" i="1"/>
  <c r="AH473" i="1"/>
  <c r="AH474" i="1"/>
  <c r="AH475" i="1"/>
  <c r="AH476" i="1"/>
  <c r="AH477" i="1"/>
  <c r="AH478" i="1"/>
  <c r="AH479" i="1"/>
  <c r="AH480" i="1"/>
  <c r="AH481" i="1"/>
  <c r="AH482" i="1"/>
  <c r="AH483" i="1"/>
  <c r="AH484" i="1"/>
  <c r="AH485" i="1"/>
  <c r="AH486" i="1"/>
  <c r="AH487" i="1"/>
  <c r="AH488" i="1"/>
  <c r="AH489" i="1"/>
  <c r="AH490" i="1"/>
  <c r="AH491" i="1"/>
  <c r="AH492" i="1"/>
  <c r="AH493" i="1"/>
  <c r="AH494" i="1"/>
  <c r="AH495" i="1"/>
  <c r="AH496" i="1"/>
  <c r="AH497" i="1"/>
  <c r="AH498" i="1"/>
  <c r="AH499" i="1"/>
  <c r="AH500" i="1"/>
  <c r="AH501" i="1"/>
  <c r="AH502" i="1"/>
  <c r="AH503" i="1"/>
  <c r="AH504" i="1"/>
  <c r="AH505" i="1"/>
  <c r="AH506" i="1"/>
  <c r="AH507" i="1"/>
  <c r="AH508" i="1"/>
  <c r="AH509" i="1"/>
  <c r="AH510" i="1"/>
  <c r="AH511" i="1"/>
  <c r="AH512" i="1"/>
  <c r="AH513" i="1"/>
  <c r="AH514" i="1"/>
  <c r="AH515" i="1"/>
  <c r="AH516" i="1"/>
  <c r="AH517" i="1"/>
  <c r="AH518" i="1"/>
  <c r="AH519" i="1"/>
  <c r="AH520" i="1"/>
  <c r="AH521" i="1"/>
  <c r="AH522" i="1"/>
  <c r="AH523" i="1"/>
  <c r="AH524" i="1"/>
  <c r="AH525" i="1"/>
  <c r="AH526" i="1"/>
  <c r="AH527" i="1"/>
  <c r="AH528" i="1"/>
  <c r="AH529" i="1"/>
  <c r="AH530" i="1"/>
  <c r="AH531" i="1"/>
  <c r="AH532" i="1"/>
  <c r="AH533" i="1"/>
  <c r="AH534" i="1"/>
  <c r="AH535" i="1"/>
  <c r="AH536" i="1"/>
  <c r="AH537" i="1"/>
  <c r="AH538" i="1"/>
  <c r="AH539" i="1"/>
  <c r="AH540" i="1"/>
  <c r="AH541" i="1"/>
  <c r="AH542" i="1"/>
  <c r="AH543" i="1"/>
  <c r="AH544" i="1"/>
  <c r="AH545" i="1"/>
  <c r="AH546" i="1"/>
  <c r="AH547" i="1"/>
  <c r="AH548" i="1"/>
  <c r="AH549" i="1"/>
  <c r="AH550" i="1"/>
  <c r="AH551" i="1"/>
  <c r="AH552" i="1"/>
  <c r="AH553" i="1"/>
  <c r="AH554" i="1"/>
  <c r="AH555" i="1"/>
  <c r="AH556" i="1"/>
  <c r="AH557" i="1"/>
  <c r="AH558" i="1"/>
  <c r="AH559" i="1"/>
  <c r="AH560" i="1"/>
  <c r="AH561" i="1"/>
  <c r="AH562" i="1"/>
  <c r="AH563" i="1"/>
  <c r="AH564" i="1"/>
  <c r="AH565" i="1"/>
  <c r="AH566" i="1"/>
  <c r="AH567" i="1"/>
  <c r="AH568" i="1"/>
  <c r="AH569" i="1"/>
  <c r="AH570" i="1"/>
  <c r="AH571" i="1"/>
  <c r="AH572" i="1"/>
  <c r="AH573" i="1"/>
  <c r="AH574" i="1"/>
  <c r="AH575" i="1"/>
  <c r="AH576" i="1"/>
  <c r="AH577" i="1"/>
  <c r="AH578" i="1"/>
  <c r="AH579" i="1"/>
  <c r="AH580" i="1"/>
  <c r="AH581" i="1"/>
  <c r="AH582" i="1"/>
  <c r="AH583" i="1"/>
  <c r="AH584" i="1"/>
  <c r="AH585" i="1"/>
  <c r="AH586" i="1"/>
  <c r="AH587" i="1"/>
  <c r="AH588" i="1"/>
  <c r="AH589" i="1"/>
  <c r="AH590" i="1"/>
  <c r="AH591" i="1"/>
  <c r="AH592" i="1"/>
  <c r="AH593" i="1"/>
  <c r="AH594" i="1"/>
  <c r="AH595" i="1"/>
  <c r="AH596" i="1"/>
  <c r="AH597" i="1"/>
  <c r="AH598" i="1"/>
  <c r="AH599" i="1"/>
  <c r="AH600" i="1"/>
  <c r="AH601" i="1"/>
  <c r="AH602" i="1"/>
  <c r="AH603" i="1"/>
  <c r="AH604" i="1"/>
  <c r="AH605" i="1"/>
  <c r="AH606" i="1"/>
  <c r="AH607" i="1"/>
  <c r="AH608" i="1"/>
  <c r="AH609" i="1"/>
  <c r="AH610" i="1"/>
  <c r="AH611" i="1"/>
  <c r="AH612" i="1"/>
  <c r="AH613" i="1"/>
  <c r="AH614" i="1"/>
  <c r="AH615" i="1"/>
  <c r="AH616" i="1"/>
  <c r="AH617" i="1"/>
  <c r="AH618" i="1"/>
  <c r="AH619" i="1"/>
  <c r="AH620" i="1"/>
  <c r="AH621" i="1"/>
  <c r="AH622" i="1"/>
  <c r="AH623" i="1"/>
  <c r="AH624" i="1"/>
  <c r="AH625" i="1"/>
  <c r="AH626" i="1"/>
  <c r="AH627" i="1"/>
  <c r="AH628" i="1"/>
  <c r="AH629" i="1"/>
  <c r="AH630" i="1"/>
  <c r="AH631" i="1"/>
  <c r="AH632" i="1"/>
  <c r="AH633" i="1"/>
  <c r="AH634" i="1"/>
  <c r="AH635" i="1"/>
  <c r="AH636" i="1"/>
  <c r="AH637" i="1"/>
  <c r="AH638" i="1"/>
  <c r="AH639" i="1"/>
  <c r="AH640" i="1"/>
  <c r="AH641" i="1"/>
  <c r="AH642" i="1"/>
  <c r="AH643" i="1"/>
  <c r="AH644" i="1"/>
  <c r="AH645" i="1"/>
  <c r="AH646" i="1"/>
  <c r="AH647" i="1"/>
  <c r="AH648" i="1"/>
  <c r="AH649" i="1"/>
  <c r="AH650" i="1"/>
  <c r="AH651" i="1"/>
  <c r="AH652" i="1"/>
  <c r="AH653" i="1"/>
  <c r="AH654" i="1"/>
  <c r="AH655" i="1"/>
  <c r="AH656" i="1"/>
  <c r="AH657" i="1"/>
  <c r="AH658" i="1"/>
  <c r="AH659" i="1"/>
  <c r="AH660" i="1"/>
  <c r="AH661" i="1"/>
  <c r="AH662" i="1"/>
  <c r="AH663" i="1"/>
  <c r="AH664" i="1"/>
  <c r="AH665" i="1"/>
  <c r="AH666" i="1"/>
  <c r="AH667" i="1"/>
  <c r="AH668" i="1"/>
  <c r="AH669" i="1"/>
  <c r="AH670" i="1"/>
  <c r="AH671" i="1"/>
  <c r="AH672" i="1"/>
  <c r="AH673" i="1"/>
  <c r="AH674" i="1"/>
  <c r="AH675" i="1"/>
  <c r="AH676" i="1"/>
  <c r="AH677" i="1"/>
  <c r="AH678" i="1"/>
  <c r="AH679" i="1"/>
  <c r="AH680" i="1"/>
  <c r="AH681" i="1"/>
  <c r="AH682" i="1"/>
  <c r="AH683" i="1"/>
  <c r="AH684" i="1"/>
  <c r="AH685" i="1"/>
  <c r="AH686" i="1"/>
  <c r="AH687" i="1"/>
  <c r="AH688" i="1"/>
  <c r="AH689" i="1"/>
  <c r="AH690" i="1"/>
  <c r="AH691" i="1"/>
  <c r="AH692" i="1"/>
  <c r="AH693" i="1"/>
  <c r="AH694" i="1"/>
  <c r="AH695" i="1"/>
  <c r="AH696" i="1"/>
  <c r="AH697" i="1"/>
  <c r="AH698" i="1"/>
  <c r="AH699" i="1"/>
  <c r="AH700" i="1"/>
  <c r="AH701" i="1"/>
  <c r="AH702" i="1"/>
  <c r="AH703" i="1"/>
  <c r="AH704" i="1"/>
  <c r="AH705" i="1"/>
  <c r="AH706" i="1"/>
  <c r="AH707" i="1"/>
  <c r="AH708" i="1"/>
  <c r="AH709" i="1"/>
  <c r="AH710" i="1"/>
  <c r="AH711" i="1"/>
  <c r="AH712" i="1"/>
  <c r="AH713" i="1"/>
  <c r="AH714" i="1"/>
  <c r="AH715" i="1"/>
  <c r="AH716" i="1"/>
  <c r="AH717" i="1"/>
  <c r="AH718" i="1"/>
  <c r="AH719" i="1"/>
  <c r="AH720" i="1"/>
  <c r="AH721" i="1"/>
  <c r="AH722" i="1"/>
  <c r="AH723" i="1"/>
  <c r="AH724" i="1"/>
  <c r="AH725" i="1"/>
  <c r="AH726" i="1"/>
  <c r="AH727" i="1"/>
  <c r="AH728" i="1"/>
  <c r="AH729" i="1"/>
  <c r="AH730" i="1"/>
  <c r="AH731" i="1"/>
  <c r="AH732" i="1"/>
  <c r="AH733" i="1"/>
  <c r="AH734" i="1"/>
  <c r="AH735" i="1"/>
  <c r="AH736" i="1"/>
  <c r="AH737" i="1"/>
  <c r="AH738" i="1"/>
  <c r="AH739" i="1"/>
  <c r="AH740" i="1"/>
  <c r="AH741" i="1"/>
  <c r="AH742" i="1"/>
  <c r="AH743" i="1"/>
  <c r="AH744" i="1"/>
  <c r="AH745" i="1"/>
  <c r="AH746" i="1"/>
  <c r="AH747" i="1"/>
  <c r="AH748" i="1"/>
  <c r="AH749" i="1"/>
  <c r="AH750" i="1"/>
  <c r="AH751" i="1"/>
  <c r="AH752" i="1"/>
  <c r="AH753" i="1"/>
  <c r="AH754" i="1"/>
  <c r="AH755" i="1"/>
  <c r="AH756" i="1"/>
  <c r="AH757" i="1"/>
  <c r="AH758" i="1"/>
  <c r="AH759" i="1"/>
  <c r="AH760" i="1"/>
  <c r="AH761" i="1"/>
  <c r="AH762" i="1"/>
  <c r="AH763" i="1"/>
  <c r="AH764" i="1"/>
  <c r="AH765" i="1"/>
  <c r="AH766" i="1"/>
  <c r="AH767" i="1"/>
  <c r="AH768" i="1"/>
  <c r="AH769" i="1"/>
  <c r="AH770" i="1"/>
  <c r="AH771" i="1"/>
  <c r="AH772" i="1"/>
  <c r="AH773" i="1"/>
  <c r="AH774" i="1"/>
  <c r="AH775" i="1"/>
  <c r="AH776" i="1"/>
  <c r="AH777" i="1"/>
  <c r="AH778" i="1"/>
  <c r="AH779" i="1"/>
  <c r="AH780" i="1"/>
  <c r="AH781" i="1"/>
  <c r="AH782" i="1"/>
  <c r="AH783" i="1"/>
  <c r="AH784" i="1"/>
  <c r="AH785" i="1"/>
  <c r="AH786" i="1"/>
  <c r="AH787" i="1"/>
  <c r="AH788" i="1"/>
  <c r="AH789" i="1"/>
  <c r="AH790" i="1"/>
  <c r="AH791" i="1"/>
  <c r="AH792" i="1"/>
  <c r="AH793" i="1"/>
  <c r="AH794" i="1"/>
  <c r="AH795" i="1"/>
  <c r="AH796" i="1"/>
  <c r="AH797" i="1"/>
  <c r="AH798" i="1"/>
  <c r="AH799" i="1"/>
  <c r="AH800" i="1"/>
  <c r="AH801" i="1"/>
  <c r="AH802" i="1"/>
  <c r="AH803" i="1"/>
  <c r="AH804" i="1"/>
  <c r="AH805" i="1"/>
  <c r="AH806" i="1"/>
  <c r="AH807" i="1"/>
  <c r="AH808" i="1"/>
  <c r="AH809" i="1"/>
  <c r="AH810" i="1"/>
  <c r="AH811" i="1"/>
  <c r="AH812" i="1"/>
  <c r="AH813" i="1"/>
  <c r="AH814" i="1"/>
  <c r="AH815" i="1"/>
  <c r="AH816" i="1"/>
  <c r="AH817" i="1"/>
  <c r="AH818" i="1"/>
  <c r="AH819" i="1"/>
  <c r="AH820" i="1"/>
  <c r="AH821" i="1"/>
  <c r="AH822" i="1"/>
  <c r="AH823" i="1"/>
  <c r="AH824" i="1"/>
  <c r="AH825" i="1"/>
  <c r="AH826" i="1"/>
  <c r="AH827" i="1"/>
  <c r="AH828" i="1"/>
  <c r="AH829" i="1"/>
  <c r="AH830" i="1"/>
  <c r="AH831" i="1"/>
  <c r="AH832" i="1"/>
  <c r="AH833" i="1"/>
  <c r="AH834" i="1"/>
  <c r="AH835" i="1"/>
  <c r="AH836" i="1"/>
  <c r="AH837" i="1"/>
  <c r="AH838" i="1"/>
  <c r="AH839" i="1"/>
  <c r="AH840" i="1"/>
  <c r="AH841" i="1"/>
  <c r="AH842" i="1"/>
  <c r="AH843" i="1"/>
  <c r="AH844" i="1"/>
  <c r="AH845" i="1"/>
  <c r="AH846" i="1"/>
  <c r="AH847" i="1"/>
  <c r="AH848" i="1"/>
  <c r="AH849" i="1"/>
  <c r="AH850" i="1"/>
  <c r="AH851" i="1"/>
  <c r="AH852" i="1"/>
  <c r="AH853" i="1"/>
  <c r="AH854" i="1"/>
  <c r="AH855" i="1"/>
  <c r="AH856" i="1"/>
  <c r="AH857" i="1"/>
  <c r="AH858" i="1"/>
  <c r="AH859" i="1"/>
  <c r="AH860" i="1"/>
  <c r="AH861" i="1"/>
  <c r="AH862" i="1"/>
  <c r="AH863" i="1"/>
  <c r="AH864" i="1"/>
  <c r="AH865" i="1"/>
  <c r="AH866" i="1"/>
  <c r="AH867" i="1"/>
  <c r="AH868" i="1"/>
  <c r="AH869" i="1"/>
  <c r="AH870" i="1"/>
  <c r="AH871" i="1"/>
  <c r="AH872" i="1"/>
  <c r="AH873" i="1"/>
  <c r="AH874" i="1"/>
  <c r="AH875" i="1"/>
  <c r="AH876" i="1"/>
  <c r="AH877" i="1"/>
  <c r="AH878" i="1"/>
  <c r="AH879" i="1"/>
  <c r="AH880" i="1"/>
  <c r="AH881" i="1"/>
  <c r="AH882" i="1"/>
  <c r="AH883" i="1"/>
  <c r="AH884" i="1"/>
  <c r="AH885" i="1"/>
  <c r="AH886" i="1"/>
  <c r="AH887" i="1"/>
  <c r="AH888" i="1"/>
  <c r="AH889" i="1"/>
  <c r="AH890" i="1"/>
  <c r="AH891" i="1"/>
  <c r="AH892" i="1"/>
  <c r="AH893" i="1"/>
  <c r="AH894" i="1"/>
  <c r="AH895" i="1"/>
  <c r="AH896" i="1"/>
  <c r="AH897" i="1"/>
  <c r="AH898" i="1"/>
  <c r="AH899" i="1"/>
  <c r="AH900" i="1"/>
  <c r="AH901" i="1"/>
  <c r="AH902" i="1"/>
  <c r="AH903" i="1"/>
  <c r="AH904" i="1"/>
  <c r="AH905" i="1"/>
  <c r="AH906" i="1"/>
  <c r="AH907" i="1"/>
  <c r="AH908" i="1"/>
  <c r="AH909" i="1"/>
  <c r="AH910" i="1"/>
  <c r="AH911" i="1"/>
  <c r="AH912" i="1"/>
  <c r="AH913" i="1"/>
  <c r="AH914" i="1"/>
  <c r="AH915" i="1"/>
  <c r="AH916" i="1"/>
  <c r="AH917" i="1"/>
  <c r="AH918" i="1"/>
  <c r="AH919" i="1"/>
  <c r="AH920" i="1"/>
  <c r="AH921" i="1"/>
  <c r="AH922" i="1"/>
  <c r="AH923" i="1"/>
  <c r="AH924" i="1"/>
  <c r="AH925" i="1"/>
  <c r="AH926" i="1"/>
  <c r="AH927" i="1"/>
  <c r="AH928" i="1"/>
  <c r="AH929" i="1"/>
  <c r="AH930" i="1"/>
  <c r="AH931" i="1"/>
  <c r="AH932" i="1"/>
  <c r="AH933" i="1"/>
  <c r="AH934" i="1"/>
  <c r="AH935" i="1"/>
  <c r="AH936" i="1"/>
  <c r="AH937" i="1"/>
  <c r="AH938" i="1"/>
  <c r="AH939" i="1"/>
  <c r="AH940" i="1"/>
  <c r="AH941" i="1"/>
  <c r="AH942" i="1"/>
  <c r="AH943" i="1"/>
  <c r="AH944" i="1"/>
  <c r="AH945" i="1"/>
  <c r="AH946" i="1"/>
  <c r="AH947" i="1"/>
  <c r="AH948" i="1"/>
  <c r="AH949" i="1"/>
  <c r="AH950" i="1"/>
  <c r="AH951" i="1"/>
  <c r="AH952" i="1"/>
  <c r="AH953" i="1"/>
  <c r="AH954" i="1"/>
  <c r="AH955" i="1"/>
  <c r="AH956" i="1"/>
  <c r="AH957" i="1"/>
  <c r="AH958" i="1"/>
  <c r="AH959" i="1"/>
  <c r="AH960" i="1"/>
  <c r="AH961" i="1"/>
  <c r="AH962" i="1"/>
  <c r="AH963" i="1"/>
  <c r="AH964" i="1"/>
  <c r="AH965" i="1"/>
  <c r="AH966" i="1"/>
  <c r="AH967" i="1"/>
  <c r="AH968" i="1"/>
  <c r="AH969" i="1"/>
  <c r="AH970" i="1"/>
  <c r="AH971" i="1"/>
  <c r="AH972" i="1"/>
  <c r="AH973" i="1"/>
  <c r="AH974" i="1"/>
  <c r="AH975" i="1"/>
  <c r="AH976" i="1"/>
  <c r="AH977" i="1"/>
  <c r="AH978" i="1"/>
  <c r="AH979" i="1"/>
  <c r="AH980" i="1"/>
  <c r="AH981" i="1"/>
  <c r="AH982" i="1"/>
  <c r="AH983" i="1"/>
  <c r="AH984" i="1"/>
  <c r="AH985" i="1"/>
  <c r="AH986" i="1"/>
  <c r="AH987" i="1"/>
  <c r="AH988" i="1"/>
  <c r="AH989" i="1"/>
  <c r="AH990" i="1"/>
  <c r="AH991" i="1"/>
  <c r="AH992" i="1"/>
  <c r="AH993" i="1"/>
  <c r="AH994" i="1"/>
  <c r="AH995" i="1"/>
  <c r="AH996" i="1"/>
  <c r="AH997" i="1"/>
  <c r="AH998" i="1"/>
  <c r="AH999" i="1"/>
  <c r="AH1000" i="1"/>
  <c r="AH1001" i="1"/>
  <c r="AH1002" i="1"/>
  <c r="AH1003" i="1"/>
  <c r="AH1004" i="1"/>
  <c r="AH1005" i="1"/>
  <c r="AH1006" i="1"/>
  <c r="AH1007" i="1"/>
  <c r="AH1008" i="1"/>
  <c r="AH1009" i="1"/>
  <c r="AH1010" i="1"/>
  <c r="AH1011" i="1"/>
  <c r="AH1012" i="1"/>
  <c r="AH1013" i="1"/>
  <c r="AH1014" i="1"/>
  <c r="AH1015" i="1"/>
  <c r="AH1016" i="1"/>
  <c r="AH1017" i="1"/>
  <c r="AH1018" i="1"/>
  <c r="AH1019" i="1"/>
  <c r="AH1020" i="1"/>
  <c r="AH1021" i="1"/>
  <c r="AH1022" i="1"/>
  <c r="AH1023" i="1"/>
  <c r="AH1024" i="1"/>
  <c r="AH1025" i="1"/>
  <c r="AH1026" i="1"/>
  <c r="AH1027" i="1"/>
  <c r="AH1028" i="1"/>
  <c r="AH1029" i="1"/>
  <c r="AH1030" i="1"/>
  <c r="AH1031" i="1"/>
  <c r="AH1032" i="1"/>
  <c r="AH1033" i="1"/>
  <c r="AH1034" i="1"/>
  <c r="AH1035" i="1"/>
  <c r="AH1036" i="1"/>
  <c r="AH1037" i="1"/>
  <c r="AH1038" i="1"/>
  <c r="AH1039" i="1"/>
  <c r="AH1040" i="1"/>
  <c r="AH1041" i="1"/>
  <c r="AH1042" i="1"/>
  <c r="AH1043" i="1"/>
  <c r="AH1044" i="1"/>
  <c r="AH1045" i="1"/>
  <c r="AH1046" i="1"/>
  <c r="AH1047" i="1"/>
  <c r="AH1048" i="1"/>
  <c r="AH1049" i="1"/>
  <c r="AH1050" i="1"/>
  <c r="AH1051" i="1"/>
  <c r="AH1052" i="1"/>
  <c r="AH1053" i="1"/>
  <c r="AH1054" i="1"/>
  <c r="AH1055" i="1"/>
  <c r="AH1056" i="1"/>
  <c r="AH1057" i="1"/>
  <c r="AH1058" i="1"/>
  <c r="AH1059" i="1"/>
  <c r="AH1060" i="1"/>
  <c r="AH1061" i="1"/>
  <c r="AH1062" i="1"/>
  <c r="AH1063" i="1"/>
  <c r="AH1064" i="1"/>
  <c r="AH1065" i="1"/>
  <c r="AH1066" i="1"/>
  <c r="AH1067" i="1"/>
  <c r="AH1068" i="1"/>
  <c r="AH1069" i="1"/>
  <c r="AH1070" i="1"/>
  <c r="AH1071" i="1"/>
  <c r="AH1072" i="1"/>
  <c r="AH1073" i="1"/>
  <c r="AH1074" i="1"/>
  <c r="AH1075" i="1"/>
  <c r="AH1076" i="1"/>
  <c r="AH1077" i="1"/>
  <c r="AH1078" i="1"/>
  <c r="AH1079" i="1"/>
  <c r="AH1080" i="1"/>
  <c r="AH1081" i="1"/>
  <c r="AH1082" i="1"/>
  <c r="AH1083" i="1"/>
  <c r="AH1084" i="1"/>
  <c r="AH1085" i="1"/>
  <c r="AH1086" i="1"/>
  <c r="AH1087" i="1"/>
  <c r="AH1088" i="1"/>
  <c r="AH1089" i="1"/>
  <c r="AH1090" i="1"/>
  <c r="AH1091" i="1"/>
  <c r="AH1092" i="1"/>
  <c r="AH1093" i="1"/>
  <c r="AH1094" i="1"/>
  <c r="AH1095" i="1"/>
  <c r="AH1096" i="1"/>
  <c r="AH1097" i="1"/>
  <c r="AH1098" i="1"/>
  <c r="AH1099" i="1"/>
  <c r="AH1100" i="1"/>
  <c r="AH1101" i="1"/>
  <c r="AH1102" i="1"/>
  <c r="AH1103" i="1"/>
  <c r="AH1104" i="1"/>
  <c r="AH1105" i="1"/>
  <c r="AH1106" i="1"/>
  <c r="AH1107" i="1"/>
  <c r="AH1108" i="1"/>
  <c r="AH1109" i="1"/>
  <c r="AH1110" i="1"/>
  <c r="AH1111" i="1"/>
  <c r="AH1112" i="1"/>
  <c r="AH1113" i="1"/>
  <c r="AH1114" i="1"/>
  <c r="AH1115" i="1"/>
  <c r="AH1116" i="1"/>
  <c r="AH1117" i="1"/>
  <c r="AH1118" i="1"/>
  <c r="AH1119" i="1"/>
  <c r="AH1120" i="1"/>
  <c r="AH1121" i="1"/>
  <c r="AH1122" i="1"/>
  <c r="AH1123" i="1"/>
  <c r="AH1124" i="1"/>
  <c r="AH1125" i="1"/>
  <c r="AH1126" i="1"/>
  <c r="AH1127" i="1"/>
  <c r="AH1128" i="1"/>
  <c r="AH1129" i="1"/>
  <c r="AH1130" i="1"/>
  <c r="AH1131" i="1"/>
  <c r="AH1132" i="1"/>
  <c r="AH1133" i="1"/>
  <c r="AH1134" i="1"/>
  <c r="AH1135" i="1"/>
  <c r="AH1136" i="1"/>
  <c r="AH1137" i="1"/>
  <c r="AH1138" i="1"/>
  <c r="AH1139" i="1"/>
  <c r="AH1140" i="1"/>
  <c r="AH1141" i="1"/>
  <c r="AH1142" i="1"/>
  <c r="AH1143" i="1"/>
  <c r="AH1144" i="1"/>
  <c r="AH1145" i="1"/>
  <c r="AH1146" i="1"/>
  <c r="AH1147" i="1"/>
  <c r="AH1148" i="1"/>
  <c r="AH1149" i="1"/>
  <c r="AH1150" i="1"/>
  <c r="AH1151" i="1"/>
  <c r="AH1152" i="1"/>
  <c r="AH1153" i="1"/>
  <c r="AH1154" i="1"/>
  <c r="AH1155" i="1"/>
  <c r="AH1156" i="1"/>
  <c r="AH1157" i="1"/>
  <c r="AH1158" i="1"/>
  <c r="AH1159" i="1"/>
  <c r="AH1160" i="1"/>
  <c r="AH1161" i="1"/>
  <c r="AH1162" i="1"/>
  <c r="AH1163" i="1"/>
  <c r="AH1164" i="1"/>
  <c r="AH1165" i="1"/>
  <c r="AH1166" i="1"/>
  <c r="AH1167" i="1"/>
  <c r="AH1168" i="1"/>
  <c r="AH1169" i="1"/>
  <c r="AH1170" i="1"/>
  <c r="AH1171" i="1"/>
  <c r="AH1172" i="1"/>
  <c r="AH1173" i="1"/>
  <c r="AH1174" i="1"/>
  <c r="AH1175" i="1"/>
  <c r="AH1176" i="1"/>
  <c r="AH1177" i="1"/>
  <c r="AH1178" i="1"/>
  <c r="AH1179" i="1"/>
  <c r="AH1180" i="1"/>
  <c r="AH1181" i="1"/>
  <c r="AH1182" i="1"/>
  <c r="AH1183" i="1"/>
  <c r="AH1184" i="1"/>
  <c r="AH1185" i="1"/>
  <c r="AH1186" i="1"/>
  <c r="AH1187" i="1"/>
  <c r="AH1188" i="1"/>
  <c r="AH1189" i="1"/>
  <c r="AH1190" i="1"/>
  <c r="AH1191" i="1"/>
  <c r="AH1192" i="1"/>
  <c r="AH1193" i="1"/>
  <c r="AH1194" i="1"/>
  <c r="AH1195" i="1"/>
  <c r="AH1196" i="1"/>
  <c r="AH1197" i="1"/>
  <c r="AH1198" i="1"/>
  <c r="AH1199" i="1"/>
  <c r="AH1200" i="1"/>
  <c r="AH1201" i="1"/>
  <c r="AH1202" i="1"/>
  <c r="AH1203" i="1"/>
  <c r="AH1204" i="1"/>
  <c r="AH1205" i="1"/>
  <c r="AH1206" i="1"/>
  <c r="AH1207" i="1"/>
  <c r="AH1208" i="1"/>
  <c r="AH1209" i="1"/>
  <c r="AH1210" i="1"/>
  <c r="AH1211" i="1"/>
  <c r="AH1212" i="1"/>
  <c r="AH1213" i="1"/>
  <c r="AH1214" i="1"/>
  <c r="AH1215" i="1"/>
  <c r="AH1216" i="1"/>
  <c r="AH1217" i="1"/>
  <c r="AH1218" i="1"/>
  <c r="AH1219" i="1"/>
  <c r="AH1220" i="1"/>
  <c r="AH1221" i="1"/>
  <c r="AH1222" i="1"/>
  <c r="AH1223" i="1"/>
  <c r="AH1224" i="1"/>
  <c r="AH1225" i="1"/>
  <c r="AH1226" i="1"/>
  <c r="AH1227" i="1"/>
  <c r="AH1228" i="1"/>
  <c r="AH1229" i="1"/>
  <c r="AH1230" i="1"/>
  <c r="AH1231" i="1"/>
  <c r="AH1232" i="1"/>
  <c r="AH1233" i="1"/>
  <c r="AH1234" i="1"/>
  <c r="AH1235" i="1"/>
  <c r="AH1236" i="1"/>
  <c r="AH1237" i="1"/>
  <c r="AH1238" i="1"/>
  <c r="AH1239" i="1"/>
  <c r="AH1240" i="1"/>
  <c r="AH1241" i="1"/>
  <c r="AH1242" i="1"/>
  <c r="AH1243" i="1"/>
  <c r="AH1244" i="1"/>
  <c r="AH1245" i="1"/>
  <c r="AH1246" i="1"/>
  <c r="AH1247" i="1"/>
  <c r="AH1248" i="1"/>
  <c r="AH1249" i="1"/>
  <c r="AH1250" i="1"/>
  <c r="AH1251" i="1"/>
  <c r="AH1252" i="1"/>
  <c r="AH1253" i="1"/>
  <c r="AH1254" i="1"/>
  <c r="AH1255" i="1"/>
  <c r="AH1256" i="1"/>
  <c r="AH1257" i="1"/>
  <c r="AH1258" i="1"/>
  <c r="AH1259" i="1"/>
  <c r="AH1260" i="1"/>
  <c r="AH1261" i="1"/>
  <c r="AH1262" i="1"/>
  <c r="AH1263" i="1"/>
  <c r="AH1264" i="1"/>
  <c r="AH1265" i="1"/>
  <c r="AH1266" i="1"/>
  <c r="AH1267" i="1"/>
  <c r="AH1268" i="1"/>
  <c r="AH1269" i="1"/>
  <c r="AH1270" i="1"/>
  <c r="AH1271" i="1"/>
  <c r="AH1272" i="1"/>
  <c r="AH1273" i="1"/>
  <c r="AH1274" i="1"/>
  <c r="AH1275" i="1"/>
  <c r="AH1276" i="1"/>
  <c r="AH1277" i="1"/>
  <c r="AH1278" i="1"/>
  <c r="AH1279" i="1"/>
  <c r="AH1280" i="1"/>
  <c r="AH1281" i="1"/>
  <c r="AH1282" i="1"/>
  <c r="AH1283" i="1"/>
  <c r="AH1284" i="1"/>
  <c r="AH1285" i="1"/>
  <c r="AH1286" i="1"/>
  <c r="AH1287" i="1"/>
  <c r="AH1288" i="1"/>
  <c r="AH1289" i="1"/>
  <c r="AH1290" i="1"/>
  <c r="AH1291" i="1"/>
  <c r="AH1292" i="1"/>
  <c r="AH1293" i="1"/>
  <c r="AH1294" i="1"/>
  <c r="AH1295" i="1"/>
  <c r="AH1296" i="1"/>
  <c r="AH1297" i="1"/>
  <c r="AH1298" i="1"/>
  <c r="AH1299" i="1"/>
  <c r="AH1300" i="1"/>
  <c r="AH1301" i="1"/>
  <c r="AH1302" i="1"/>
  <c r="AH1303" i="1"/>
  <c r="AH1304" i="1"/>
  <c r="AH1305" i="1"/>
  <c r="AH1306" i="1"/>
  <c r="AH1307" i="1"/>
  <c r="AH1308" i="1"/>
  <c r="AH1309" i="1"/>
  <c r="AH1310" i="1"/>
  <c r="AH1311" i="1"/>
  <c r="AH1312" i="1"/>
  <c r="AH1313" i="1"/>
  <c r="AH1314" i="1"/>
  <c r="AH1315" i="1"/>
  <c r="AH1316" i="1"/>
  <c r="AH1317" i="1"/>
  <c r="AH1318" i="1"/>
  <c r="AH1319" i="1"/>
  <c r="AH1320" i="1"/>
  <c r="AH1321" i="1"/>
  <c r="AH1322" i="1"/>
  <c r="AH1323" i="1"/>
  <c r="AH1324" i="1"/>
  <c r="AH1325" i="1"/>
  <c r="AH1326" i="1"/>
  <c r="AH1327" i="1"/>
  <c r="AH1328" i="1"/>
  <c r="AH1329" i="1"/>
  <c r="AH1330" i="1"/>
  <c r="AH1331" i="1"/>
  <c r="AH1332" i="1"/>
  <c r="AH1333" i="1"/>
  <c r="AH1334" i="1"/>
  <c r="AH1335" i="1"/>
  <c r="AH1336" i="1"/>
  <c r="AH1337" i="1"/>
  <c r="AH1338" i="1"/>
  <c r="AH1339" i="1"/>
  <c r="AH1340" i="1"/>
  <c r="AH1341" i="1"/>
  <c r="AH1342" i="1"/>
  <c r="AH1343" i="1"/>
  <c r="AH1344" i="1"/>
  <c r="AH1345" i="1"/>
  <c r="AH1346" i="1"/>
  <c r="AH1347" i="1"/>
  <c r="AH1348" i="1"/>
  <c r="AH1349" i="1"/>
  <c r="AH1350" i="1"/>
  <c r="AH1351" i="1"/>
  <c r="AH1352" i="1"/>
  <c r="AH1353" i="1"/>
  <c r="AH1354" i="1"/>
  <c r="AH1355" i="1"/>
  <c r="AH1356" i="1"/>
  <c r="AH1357" i="1"/>
  <c r="AH1358" i="1"/>
  <c r="AH1359" i="1"/>
  <c r="AH1360" i="1"/>
  <c r="AH1361" i="1"/>
  <c r="AH1362" i="1"/>
  <c r="AH1363" i="1"/>
  <c r="AH1364" i="1"/>
  <c r="AH1365" i="1"/>
  <c r="AH1366" i="1"/>
  <c r="AH1367" i="1"/>
  <c r="AH1368" i="1"/>
  <c r="AH1369" i="1"/>
  <c r="AH1370" i="1"/>
  <c r="AH1371" i="1"/>
  <c r="AH1372" i="1"/>
  <c r="AH1373" i="1"/>
  <c r="AH1374" i="1"/>
  <c r="AH1375" i="1"/>
  <c r="AH1376" i="1"/>
  <c r="AH1377" i="1"/>
  <c r="AH1378" i="1"/>
  <c r="AH1379" i="1"/>
  <c r="AH1380" i="1"/>
  <c r="AH1381" i="1"/>
  <c r="AH1382" i="1"/>
  <c r="AH1383" i="1"/>
  <c r="AH1384" i="1"/>
  <c r="AH1385" i="1"/>
  <c r="AH1386" i="1"/>
  <c r="AH1387" i="1"/>
  <c r="AH1388" i="1"/>
  <c r="AH1389" i="1"/>
  <c r="AH1390" i="1"/>
  <c r="AH1391" i="1"/>
  <c r="AH1392" i="1"/>
  <c r="AH1393" i="1"/>
  <c r="AH1394" i="1"/>
  <c r="AH1395" i="1"/>
  <c r="AH1396" i="1"/>
  <c r="AH1397" i="1"/>
  <c r="AH1398" i="1"/>
  <c r="AH1399" i="1"/>
  <c r="AH1400" i="1"/>
  <c r="AH1401" i="1"/>
  <c r="AH1402" i="1"/>
  <c r="AH1403" i="1"/>
  <c r="AH1404" i="1"/>
  <c r="AH1405" i="1"/>
  <c r="AH1406" i="1"/>
  <c r="AH1407" i="1"/>
  <c r="AH1408" i="1"/>
  <c r="AH1409" i="1"/>
  <c r="AH1410" i="1"/>
  <c r="AH1411" i="1"/>
  <c r="AH1412" i="1"/>
  <c r="AH1413" i="1"/>
  <c r="AH1414" i="1"/>
  <c r="AH1415" i="1"/>
  <c r="AH1416" i="1"/>
  <c r="AH1417" i="1"/>
  <c r="AH1418" i="1"/>
  <c r="AH1419" i="1"/>
  <c r="AH1420" i="1"/>
  <c r="AH1421" i="1"/>
  <c r="AH1422" i="1"/>
  <c r="AH1423" i="1"/>
  <c r="AH1424" i="1"/>
  <c r="AH1425" i="1"/>
  <c r="AH1426" i="1"/>
  <c r="AH1427" i="1"/>
  <c r="AH1428" i="1"/>
  <c r="AH1429" i="1"/>
  <c r="AH1430" i="1"/>
  <c r="AH1431" i="1"/>
  <c r="AH1432" i="1"/>
  <c r="AH1433" i="1"/>
  <c r="AH1434" i="1"/>
  <c r="AH1435" i="1"/>
  <c r="AH1436" i="1"/>
  <c r="AH1437" i="1"/>
  <c r="AH1438" i="1"/>
  <c r="AH1439" i="1"/>
  <c r="AH1440" i="1"/>
  <c r="AH1441" i="1"/>
  <c r="AH1442" i="1"/>
  <c r="AH1443" i="1"/>
  <c r="AH1444" i="1"/>
  <c r="AH1445" i="1"/>
  <c r="AH1446" i="1"/>
  <c r="AH1447" i="1"/>
  <c r="AH1448" i="1"/>
  <c r="AH1449" i="1"/>
  <c r="AH1450" i="1"/>
  <c r="AH1451" i="1"/>
  <c r="AH1452" i="1"/>
  <c r="AH1453" i="1"/>
  <c r="AH1454" i="1"/>
  <c r="AH1455" i="1"/>
  <c r="AH1456" i="1"/>
  <c r="AH1457" i="1"/>
  <c r="AH1458" i="1"/>
  <c r="AH1459" i="1"/>
  <c r="AH1460" i="1"/>
  <c r="AH1461" i="1"/>
  <c r="AH1462" i="1"/>
  <c r="AH1463" i="1"/>
  <c r="AH1464" i="1"/>
  <c r="AH1465" i="1"/>
  <c r="AH1466" i="1"/>
  <c r="AH1467" i="1"/>
  <c r="AH1468" i="1"/>
  <c r="AH1469" i="1"/>
  <c r="AH1470" i="1"/>
  <c r="AH1471" i="1"/>
  <c r="AH1472" i="1"/>
  <c r="AH1473" i="1"/>
  <c r="AH1474" i="1"/>
  <c r="AH1475" i="1"/>
  <c r="AH1476" i="1"/>
  <c r="AH1477" i="1"/>
  <c r="AH1478" i="1"/>
  <c r="AH1479" i="1"/>
  <c r="AH1480" i="1"/>
  <c r="AH1481" i="1"/>
  <c r="AH1482" i="1"/>
  <c r="AH1483" i="1"/>
  <c r="AH1484" i="1"/>
  <c r="AH1485" i="1"/>
  <c r="AH1486" i="1"/>
  <c r="AH1487" i="1"/>
  <c r="AH1488" i="1"/>
  <c r="AH1489" i="1"/>
  <c r="AH1490" i="1"/>
  <c r="AH1491" i="1"/>
  <c r="AH1492" i="1"/>
  <c r="AH1493" i="1"/>
  <c r="AH1494" i="1"/>
  <c r="AH1495" i="1"/>
  <c r="AH1496" i="1"/>
  <c r="AH1497" i="1"/>
  <c r="AH1498" i="1"/>
  <c r="AH1499" i="1"/>
  <c r="AH1500" i="1"/>
  <c r="AH1501" i="1"/>
  <c r="AH1502" i="1"/>
  <c r="AH1503" i="1"/>
  <c r="AH1504" i="1"/>
  <c r="AH1505" i="1"/>
  <c r="AH1506" i="1"/>
  <c r="AH1507" i="1"/>
  <c r="AH1508" i="1"/>
  <c r="AH1509" i="1"/>
  <c r="AH1510" i="1"/>
  <c r="AH1511" i="1"/>
  <c r="AH1512" i="1"/>
  <c r="AH1513" i="1"/>
  <c r="AH1514" i="1"/>
  <c r="AH1515" i="1"/>
  <c r="AH1516" i="1"/>
  <c r="AH1517" i="1"/>
  <c r="AH1518" i="1"/>
  <c r="AH1519" i="1"/>
  <c r="AH1520" i="1"/>
  <c r="AH1521" i="1"/>
  <c r="AH1522" i="1"/>
  <c r="AH1523" i="1"/>
  <c r="AH1524" i="1"/>
  <c r="AH1525" i="1"/>
  <c r="AH1526" i="1"/>
  <c r="AH1527" i="1"/>
  <c r="AH1528" i="1"/>
  <c r="AH1529" i="1"/>
  <c r="AH1530" i="1"/>
  <c r="AH1531" i="1"/>
  <c r="AH1532" i="1"/>
  <c r="AH1533" i="1"/>
  <c r="AH1534" i="1"/>
  <c r="AH1535" i="1"/>
  <c r="AH1536" i="1"/>
  <c r="AH1537" i="1"/>
  <c r="AH1538" i="1"/>
  <c r="AH1539" i="1"/>
  <c r="AH1540" i="1"/>
  <c r="AH1541" i="1"/>
  <c r="AH1542" i="1"/>
  <c r="AH1543" i="1"/>
  <c r="AH1544" i="1"/>
  <c r="AH1545" i="1"/>
  <c r="AH1546" i="1"/>
  <c r="AH1547" i="1"/>
  <c r="AH1548" i="1"/>
  <c r="AH1549" i="1"/>
  <c r="AH1550" i="1"/>
  <c r="AH1551" i="1"/>
  <c r="AH1552" i="1"/>
  <c r="AH1553" i="1"/>
  <c r="AH1554" i="1"/>
  <c r="AH1555" i="1"/>
  <c r="AH1556" i="1"/>
  <c r="AH1557" i="1"/>
  <c r="AH1558" i="1"/>
  <c r="AH1559" i="1"/>
  <c r="AH1560" i="1"/>
  <c r="AH1561" i="1"/>
  <c r="AH1562" i="1"/>
  <c r="AH1563" i="1"/>
  <c r="AH1564" i="1"/>
  <c r="AH1565" i="1"/>
  <c r="AH1566" i="1"/>
  <c r="AH1567" i="1"/>
  <c r="AH1568" i="1"/>
  <c r="AH1569" i="1"/>
  <c r="AH1570" i="1"/>
  <c r="AH1571" i="1"/>
  <c r="AH1572" i="1"/>
  <c r="AH1573" i="1"/>
  <c r="AH1574" i="1"/>
  <c r="AH1575" i="1"/>
  <c r="AH1576" i="1"/>
  <c r="AH1577" i="1"/>
  <c r="AH1578" i="1"/>
  <c r="AH1579" i="1"/>
  <c r="AH1580" i="1"/>
  <c r="AH1581" i="1"/>
  <c r="AH1582" i="1"/>
  <c r="AH1583" i="1"/>
  <c r="AH1584" i="1"/>
  <c r="AH1585" i="1"/>
  <c r="AH1586" i="1"/>
  <c r="AH1587" i="1"/>
  <c r="AH1588" i="1"/>
  <c r="AH1589" i="1"/>
  <c r="AH1590" i="1"/>
  <c r="AH1591" i="1"/>
  <c r="AH1592" i="1"/>
  <c r="AH1593" i="1"/>
  <c r="AH1594" i="1"/>
  <c r="AH1595" i="1"/>
  <c r="AH1596" i="1"/>
  <c r="AH1597" i="1"/>
  <c r="AH1598" i="1"/>
  <c r="AH1599" i="1"/>
  <c r="AH1600" i="1"/>
  <c r="AH1601" i="1"/>
  <c r="AH1602" i="1"/>
  <c r="AH1603" i="1"/>
  <c r="AH1604" i="1"/>
  <c r="AH1605" i="1"/>
  <c r="AH1606" i="1"/>
  <c r="AH1607" i="1"/>
  <c r="AH1608" i="1"/>
  <c r="AH1609" i="1"/>
  <c r="AH1610" i="1"/>
  <c r="AH1611" i="1"/>
  <c r="AH1612" i="1"/>
  <c r="AH1613" i="1"/>
  <c r="AH1614" i="1"/>
  <c r="AH1615" i="1"/>
  <c r="AH1616" i="1"/>
  <c r="AH1617" i="1"/>
  <c r="AH1618" i="1"/>
  <c r="AH1619" i="1"/>
  <c r="AH1620" i="1"/>
  <c r="AH1621" i="1"/>
  <c r="AH1622" i="1"/>
  <c r="AH1623" i="1"/>
  <c r="AH1624" i="1"/>
  <c r="AH1625" i="1"/>
  <c r="AH1626" i="1"/>
  <c r="AH1627" i="1"/>
  <c r="AH1628" i="1"/>
  <c r="AH1629" i="1"/>
  <c r="AH1630" i="1"/>
  <c r="AH1631" i="1"/>
  <c r="AH1632" i="1"/>
  <c r="AH1633" i="1"/>
  <c r="AH1634" i="1"/>
  <c r="AH1635" i="1"/>
  <c r="AH1636" i="1"/>
  <c r="AH1637" i="1"/>
  <c r="AH1638" i="1"/>
  <c r="AH1639" i="1"/>
  <c r="AH1640" i="1"/>
  <c r="AH1641" i="1"/>
  <c r="AH1642" i="1"/>
  <c r="AH1643" i="1"/>
  <c r="AH1644" i="1"/>
  <c r="AH1645" i="1"/>
  <c r="AH1646" i="1"/>
  <c r="AH1647" i="1"/>
  <c r="AH1648" i="1"/>
  <c r="AH1649" i="1"/>
  <c r="AH1650" i="1"/>
  <c r="AH1651" i="1"/>
  <c r="AH1652" i="1"/>
  <c r="AH1653" i="1"/>
  <c r="AH1654" i="1"/>
  <c r="AH1655" i="1"/>
  <c r="AH1656" i="1"/>
  <c r="AH1657" i="1"/>
  <c r="AH1658" i="1"/>
  <c r="AH1659" i="1"/>
  <c r="AH1660" i="1"/>
  <c r="AH1661" i="1"/>
  <c r="AH1662" i="1"/>
  <c r="AH1663" i="1"/>
  <c r="AH1664" i="1"/>
  <c r="AH1665" i="1"/>
  <c r="AH1666" i="1"/>
  <c r="AH1667" i="1"/>
  <c r="AH1668" i="1"/>
  <c r="AH1669" i="1"/>
  <c r="AH1670" i="1"/>
  <c r="AH1671" i="1"/>
  <c r="AH1672" i="1"/>
  <c r="AH1673" i="1"/>
  <c r="AH1674" i="1"/>
  <c r="AH1675" i="1"/>
  <c r="AH1676" i="1"/>
  <c r="AH1677" i="1"/>
  <c r="AH1678" i="1"/>
  <c r="AH1679" i="1"/>
  <c r="AH1680" i="1"/>
  <c r="AH1681" i="1"/>
  <c r="AH1682" i="1"/>
  <c r="AH1683" i="1"/>
  <c r="AH1684" i="1"/>
  <c r="AH1685" i="1"/>
  <c r="AH1686" i="1"/>
  <c r="AH1687" i="1"/>
  <c r="AH1688" i="1"/>
  <c r="AH1689" i="1"/>
  <c r="AH1690" i="1"/>
  <c r="AH1691" i="1"/>
  <c r="AH1692" i="1"/>
  <c r="AH1693" i="1"/>
  <c r="AH1694" i="1"/>
  <c r="AH1695" i="1"/>
  <c r="AH1696" i="1"/>
  <c r="AH1697" i="1"/>
  <c r="AH1698" i="1"/>
  <c r="AH1699" i="1"/>
  <c r="AH1700" i="1"/>
  <c r="AH1701" i="1"/>
  <c r="AH1702" i="1"/>
  <c r="AH1703" i="1"/>
  <c r="AH1704" i="1"/>
  <c r="AH1705" i="1"/>
  <c r="AH1706" i="1"/>
  <c r="AH1707" i="1"/>
  <c r="AH1708" i="1"/>
  <c r="AH1709" i="1"/>
  <c r="AH1710" i="1"/>
  <c r="AH1711" i="1"/>
  <c r="AH1712" i="1"/>
  <c r="AH1713" i="1"/>
  <c r="AH1714" i="1"/>
  <c r="AH1715" i="1"/>
  <c r="AH1716" i="1"/>
  <c r="AH1717" i="1"/>
  <c r="AH1718" i="1"/>
  <c r="AH1719" i="1"/>
  <c r="AH1720" i="1"/>
  <c r="AH1721" i="1"/>
  <c r="AH1722" i="1"/>
  <c r="AH1723" i="1"/>
  <c r="AH1724" i="1"/>
  <c r="AH1725" i="1"/>
  <c r="AH1726" i="1"/>
  <c r="AH1727" i="1"/>
  <c r="AH1728" i="1"/>
  <c r="AH1729" i="1"/>
  <c r="AH1730" i="1"/>
  <c r="AH1731" i="1"/>
  <c r="AH1732" i="1"/>
  <c r="AH1733" i="1"/>
  <c r="AH1734" i="1"/>
  <c r="AH1735" i="1"/>
  <c r="AH1736" i="1"/>
  <c r="AH1737" i="1"/>
  <c r="AH1738" i="1"/>
  <c r="AH1739" i="1"/>
  <c r="AH1740" i="1"/>
  <c r="AH1741" i="1"/>
  <c r="AH1742" i="1"/>
  <c r="AH1743" i="1"/>
  <c r="AH1744" i="1"/>
  <c r="AH1745" i="1"/>
  <c r="AH1746" i="1"/>
  <c r="AH1747" i="1"/>
  <c r="AH1748" i="1"/>
  <c r="AH1749" i="1"/>
  <c r="AH1750" i="1"/>
  <c r="AH1751" i="1"/>
  <c r="AH1752" i="1"/>
  <c r="AH1753" i="1"/>
  <c r="AH1754" i="1"/>
  <c r="AH1755" i="1"/>
  <c r="AH1756" i="1"/>
  <c r="AH1757" i="1"/>
  <c r="AH1758" i="1"/>
  <c r="AH1759" i="1"/>
  <c r="AH1760" i="1"/>
  <c r="AH1761" i="1"/>
  <c r="AH1762" i="1"/>
  <c r="AH1763" i="1"/>
  <c r="AH1764" i="1"/>
  <c r="AH1765" i="1"/>
  <c r="AH1766" i="1"/>
  <c r="AH1767" i="1"/>
  <c r="AH1768" i="1"/>
  <c r="AH1769" i="1"/>
  <c r="AH1770" i="1"/>
  <c r="AH1771" i="1"/>
  <c r="AH1772" i="1"/>
  <c r="AH1773" i="1"/>
  <c r="AH1774" i="1"/>
  <c r="AH1775" i="1"/>
  <c r="AH1776" i="1"/>
  <c r="AH1777" i="1"/>
  <c r="AH1778" i="1"/>
  <c r="AH1779" i="1"/>
  <c r="AH1780" i="1"/>
  <c r="AH1781" i="1"/>
  <c r="AH1782" i="1"/>
  <c r="AH1783" i="1"/>
  <c r="AH1784" i="1"/>
  <c r="AH1785" i="1"/>
  <c r="AH1786" i="1"/>
  <c r="AH1787" i="1"/>
  <c r="AH1788" i="1"/>
  <c r="AH1789" i="1"/>
  <c r="AH1790" i="1"/>
  <c r="AH1791" i="1"/>
  <c r="AH1792" i="1"/>
  <c r="AH1793" i="1"/>
  <c r="AH1794" i="1"/>
  <c r="AH1795" i="1"/>
  <c r="AH1796" i="1"/>
  <c r="AH1797" i="1"/>
  <c r="AH1798" i="1"/>
  <c r="AH1799" i="1"/>
  <c r="AH1800" i="1"/>
  <c r="AH1801" i="1"/>
  <c r="AH1802" i="1"/>
  <c r="AH1803" i="1"/>
  <c r="AH1804" i="1"/>
  <c r="AH1805" i="1"/>
  <c r="AH1806" i="1"/>
  <c r="AH1807" i="1"/>
  <c r="AH1808" i="1"/>
  <c r="AH8" i="1"/>
  <c r="AJ8" i="1"/>
  <c r="AI8" i="1"/>
  <c r="AD9" i="1"/>
  <c r="AD10" i="1"/>
  <c r="AD11" i="1"/>
  <c r="AD12" i="1"/>
  <c r="AD13" i="1"/>
  <c r="AD14" i="1"/>
  <c r="AD15" i="1"/>
  <c r="AD16" i="1"/>
  <c r="AD17" i="1"/>
  <c r="AD18" i="1"/>
  <c r="AD19" i="1"/>
  <c r="AD20" i="1"/>
  <c r="AD21" i="1"/>
  <c r="AD22" i="1"/>
  <c r="AD23" i="1"/>
  <c r="AD24" i="1"/>
  <c r="AD25" i="1"/>
  <c r="AD26" i="1"/>
  <c r="AD27" i="1"/>
  <c r="AD28" i="1"/>
  <c r="AD29" i="1"/>
  <c r="AD30" i="1"/>
  <c r="AD31" i="1"/>
  <c r="AD32" i="1"/>
  <c r="AD33" i="1"/>
  <c r="AD34" i="1"/>
  <c r="AD35" i="1"/>
  <c r="AD36" i="1"/>
  <c r="AD37" i="1"/>
  <c r="AD38" i="1"/>
  <c r="AD39" i="1"/>
  <c r="AD40" i="1"/>
  <c r="AD41" i="1"/>
  <c r="AD42" i="1"/>
  <c r="AD43" i="1"/>
  <c r="AD44" i="1"/>
  <c r="AD45" i="1"/>
  <c r="AD46" i="1"/>
  <c r="AD47" i="1"/>
  <c r="AD48" i="1"/>
  <c r="AD49" i="1"/>
  <c r="AD50" i="1"/>
  <c r="AD51" i="1"/>
  <c r="AD52" i="1"/>
  <c r="AD53" i="1"/>
  <c r="AD54" i="1"/>
  <c r="AD55" i="1"/>
  <c r="AD56" i="1"/>
  <c r="AD57" i="1"/>
  <c r="AD58" i="1"/>
  <c r="AD59" i="1"/>
  <c r="AD60" i="1"/>
  <c r="AD61" i="1"/>
  <c r="AD62" i="1"/>
  <c r="AD63" i="1"/>
  <c r="AD64" i="1"/>
  <c r="AD65" i="1"/>
  <c r="AD66" i="1"/>
  <c r="AD67" i="1"/>
  <c r="AD68" i="1"/>
  <c r="AD69" i="1"/>
  <c r="AD70" i="1"/>
  <c r="AD71" i="1"/>
  <c r="AD72" i="1"/>
  <c r="AD73" i="1"/>
  <c r="AD74" i="1"/>
  <c r="AD75" i="1"/>
  <c r="AD76" i="1"/>
  <c r="AD77" i="1"/>
  <c r="AD78" i="1"/>
  <c r="AD79" i="1"/>
  <c r="AD80" i="1"/>
  <c r="AD81" i="1"/>
  <c r="AD82" i="1"/>
  <c r="AD83" i="1"/>
  <c r="AD84" i="1"/>
  <c r="AD85" i="1"/>
  <c r="AD86" i="1"/>
  <c r="AD87" i="1"/>
  <c r="AD88" i="1"/>
  <c r="AD89" i="1"/>
  <c r="AD90" i="1"/>
  <c r="AD91" i="1"/>
  <c r="AD92" i="1"/>
  <c r="AD93" i="1"/>
  <c r="AD94" i="1"/>
  <c r="AD95" i="1"/>
  <c r="AD96" i="1"/>
  <c r="AD97" i="1"/>
  <c r="AD98" i="1"/>
  <c r="AD99" i="1"/>
  <c r="AD100" i="1"/>
  <c r="AD101" i="1"/>
  <c r="AD102" i="1"/>
  <c r="AD103" i="1"/>
  <c r="AD104" i="1"/>
  <c r="AD105" i="1"/>
  <c r="AD106" i="1"/>
  <c r="AD107" i="1"/>
  <c r="AD108" i="1"/>
  <c r="AD109" i="1"/>
  <c r="AD110" i="1"/>
  <c r="AD111" i="1"/>
  <c r="AD112" i="1"/>
  <c r="AD113" i="1"/>
  <c r="AD114" i="1"/>
  <c r="AD115" i="1"/>
  <c r="AD116" i="1"/>
  <c r="AD117" i="1"/>
  <c r="AD118" i="1"/>
  <c r="AD119" i="1"/>
  <c r="AD120" i="1"/>
  <c r="AD121" i="1"/>
  <c r="AD122" i="1"/>
  <c r="AD123" i="1"/>
  <c r="AD124" i="1"/>
  <c r="AD125" i="1"/>
  <c r="AD126" i="1"/>
  <c r="AD127" i="1"/>
  <c r="AD128" i="1"/>
  <c r="AD129" i="1"/>
  <c r="AD130" i="1"/>
  <c r="AD131" i="1"/>
  <c r="AD132" i="1"/>
  <c r="AD133" i="1"/>
  <c r="AD134" i="1"/>
  <c r="AD135" i="1"/>
  <c r="AD136" i="1"/>
  <c r="AD137" i="1"/>
  <c r="AD138" i="1"/>
  <c r="AD139" i="1"/>
  <c r="AD140" i="1"/>
  <c r="AD141" i="1"/>
  <c r="AD142" i="1"/>
  <c r="AD143" i="1"/>
  <c r="AD144" i="1"/>
  <c r="AD145" i="1"/>
  <c r="AD146" i="1"/>
  <c r="AD147" i="1"/>
  <c r="AD148" i="1"/>
  <c r="AD149" i="1"/>
  <c r="AD150" i="1"/>
  <c r="AD151" i="1"/>
  <c r="AD152" i="1"/>
  <c r="AD153" i="1"/>
  <c r="AD154" i="1"/>
  <c r="AD155" i="1"/>
  <c r="AD156" i="1"/>
  <c r="AD157" i="1"/>
  <c r="AD158" i="1"/>
  <c r="AD159" i="1"/>
  <c r="AD160" i="1"/>
  <c r="AD161" i="1"/>
  <c r="AD162" i="1"/>
  <c r="AD163" i="1"/>
  <c r="AD164" i="1"/>
  <c r="AD165" i="1"/>
  <c r="AD166" i="1"/>
  <c r="AD167" i="1"/>
  <c r="AD168" i="1"/>
  <c r="AD169" i="1"/>
  <c r="AD170" i="1"/>
  <c r="AD171" i="1"/>
  <c r="AD172" i="1"/>
  <c r="AD173" i="1"/>
  <c r="AD174" i="1"/>
  <c r="AD175" i="1"/>
  <c r="AD176" i="1"/>
  <c r="AD177" i="1"/>
  <c r="AD178" i="1"/>
  <c r="AD179" i="1"/>
  <c r="AD180" i="1"/>
  <c r="AD181" i="1"/>
  <c r="AD182" i="1"/>
  <c r="AD183" i="1"/>
  <c r="AD184" i="1"/>
  <c r="AD185" i="1"/>
  <c r="AD186" i="1"/>
  <c r="AD187" i="1"/>
  <c r="AD188" i="1"/>
  <c r="AD189" i="1"/>
  <c r="AD190" i="1"/>
  <c r="AD191" i="1"/>
  <c r="AD192" i="1"/>
  <c r="AD193" i="1"/>
  <c r="AD194" i="1"/>
  <c r="AD195" i="1"/>
  <c r="AD196" i="1"/>
  <c r="AD197" i="1"/>
  <c r="AD198" i="1"/>
  <c r="AD199" i="1"/>
  <c r="AD200" i="1"/>
  <c r="AD201" i="1"/>
  <c r="AD202" i="1"/>
  <c r="AD203" i="1"/>
  <c r="AD204" i="1"/>
  <c r="AD205" i="1"/>
  <c r="AD206" i="1"/>
  <c r="AD207" i="1"/>
  <c r="AD208" i="1"/>
  <c r="AD209" i="1"/>
  <c r="AD210" i="1"/>
  <c r="AD211" i="1"/>
  <c r="AD212" i="1"/>
  <c r="AD213" i="1"/>
  <c r="AD214" i="1"/>
  <c r="AD215" i="1"/>
  <c r="AD216" i="1"/>
  <c r="AD217" i="1"/>
  <c r="AD218" i="1"/>
  <c r="AD219" i="1"/>
  <c r="AD220" i="1"/>
  <c r="AD221" i="1"/>
  <c r="AD222" i="1"/>
  <c r="AD223" i="1"/>
  <c r="AD224" i="1"/>
  <c r="AD225" i="1"/>
  <c r="AD226" i="1"/>
  <c r="AD227" i="1"/>
  <c r="AD228" i="1"/>
  <c r="AD229" i="1"/>
  <c r="AD230" i="1"/>
  <c r="AD231" i="1"/>
  <c r="AD232" i="1"/>
  <c r="AD233" i="1"/>
  <c r="AD234" i="1"/>
  <c r="AD235" i="1"/>
  <c r="AD236" i="1"/>
  <c r="AD237" i="1"/>
  <c r="AD238" i="1"/>
  <c r="AD239" i="1"/>
  <c r="AD240" i="1"/>
  <c r="AD241" i="1"/>
  <c r="AD242" i="1"/>
  <c r="AD243" i="1"/>
  <c r="AD244" i="1"/>
  <c r="AD245" i="1"/>
  <c r="AD246" i="1"/>
  <c r="AD247" i="1"/>
  <c r="AD248" i="1"/>
  <c r="AD249" i="1"/>
  <c r="AD250" i="1"/>
  <c r="AD251" i="1"/>
  <c r="AD252" i="1"/>
  <c r="AD253" i="1"/>
  <c r="AD254" i="1"/>
  <c r="AD255" i="1"/>
  <c r="AD256" i="1"/>
  <c r="AD257" i="1"/>
  <c r="AD258" i="1"/>
  <c r="AD259" i="1"/>
  <c r="AD260" i="1"/>
  <c r="AD261" i="1"/>
  <c r="AD262" i="1"/>
  <c r="AD263" i="1"/>
  <c r="AD264" i="1"/>
  <c r="AD265" i="1"/>
  <c r="AD266" i="1"/>
  <c r="AD267" i="1"/>
  <c r="AD268" i="1"/>
  <c r="AD269" i="1"/>
  <c r="AD270" i="1"/>
  <c r="AD271" i="1"/>
  <c r="AD272" i="1"/>
  <c r="AD273" i="1"/>
  <c r="AD274" i="1"/>
  <c r="AD275" i="1"/>
  <c r="AD276" i="1"/>
  <c r="AD277" i="1"/>
  <c r="AD278" i="1"/>
  <c r="AD279" i="1"/>
  <c r="AD280" i="1"/>
  <c r="AD281" i="1"/>
  <c r="AD282" i="1"/>
  <c r="AD283" i="1"/>
  <c r="AD284" i="1"/>
  <c r="AD285" i="1"/>
  <c r="AD286" i="1"/>
  <c r="AD287" i="1"/>
  <c r="AD288" i="1"/>
  <c r="AD289" i="1"/>
  <c r="AD290" i="1"/>
  <c r="AD291" i="1"/>
  <c r="AD292" i="1"/>
  <c r="AD293" i="1"/>
  <c r="AD294" i="1"/>
  <c r="AD295" i="1"/>
  <c r="AD296" i="1"/>
  <c r="AD297" i="1"/>
  <c r="AD298" i="1"/>
  <c r="AD299" i="1"/>
  <c r="AD300" i="1"/>
  <c r="AD301" i="1"/>
  <c r="AD302" i="1"/>
  <c r="AD303" i="1"/>
  <c r="AD304" i="1"/>
  <c r="AD305" i="1"/>
  <c r="AD306" i="1"/>
  <c r="AD307" i="1"/>
  <c r="AD308" i="1"/>
  <c r="AD309" i="1"/>
  <c r="AD310" i="1"/>
  <c r="AD311" i="1"/>
  <c r="AD312" i="1"/>
  <c r="AD313" i="1"/>
  <c r="AD314" i="1"/>
  <c r="AD315" i="1"/>
  <c r="AD316" i="1"/>
  <c r="AD317" i="1"/>
  <c r="AD318" i="1"/>
  <c r="AD319" i="1"/>
  <c r="AD320" i="1"/>
  <c r="AD321" i="1"/>
  <c r="AD322" i="1"/>
  <c r="AD323" i="1"/>
  <c r="AD324" i="1"/>
  <c r="AD325" i="1"/>
  <c r="AD326" i="1"/>
  <c r="AD327" i="1"/>
  <c r="AD328" i="1"/>
  <c r="AD329" i="1"/>
  <c r="AD330" i="1"/>
  <c r="AD331" i="1"/>
  <c r="AD332" i="1"/>
  <c r="AD333" i="1"/>
  <c r="AD334" i="1"/>
  <c r="AD335" i="1"/>
  <c r="AD336" i="1"/>
  <c r="AD337" i="1"/>
  <c r="AD338" i="1"/>
  <c r="AD339" i="1"/>
  <c r="AD340" i="1"/>
  <c r="AD341" i="1"/>
  <c r="AD342" i="1"/>
  <c r="AD343" i="1"/>
  <c r="AD344" i="1"/>
  <c r="AD345" i="1"/>
  <c r="AD346" i="1"/>
  <c r="AD347" i="1"/>
  <c r="AD348" i="1"/>
  <c r="AD349" i="1"/>
  <c r="AD350" i="1"/>
  <c r="AD351" i="1"/>
  <c r="AD352" i="1"/>
  <c r="AD353" i="1"/>
  <c r="AD354" i="1"/>
  <c r="AD355" i="1"/>
  <c r="AD356" i="1"/>
  <c r="AD357" i="1"/>
  <c r="AD358" i="1"/>
  <c r="AD359" i="1"/>
  <c r="AD360" i="1"/>
  <c r="AD361" i="1"/>
  <c r="AD362" i="1"/>
  <c r="AD363" i="1"/>
  <c r="AD364" i="1"/>
  <c r="AD365" i="1"/>
  <c r="AD366" i="1"/>
  <c r="AD367" i="1"/>
  <c r="AD368" i="1"/>
  <c r="AD369" i="1"/>
  <c r="AD370" i="1"/>
  <c r="AD371" i="1"/>
  <c r="AD372" i="1"/>
  <c r="AD373" i="1"/>
  <c r="AD374" i="1"/>
  <c r="AD375" i="1"/>
  <c r="AD376" i="1"/>
  <c r="AD377" i="1"/>
  <c r="AD378" i="1"/>
  <c r="AD379" i="1"/>
  <c r="AD380" i="1"/>
  <c r="AD381" i="1"/>
  <c r="AD382" i="1"/>
  <c r="AD383" i="1"/>
  <c r="AD384" i="1"/>
  <c r="AD385" i="1"/>
  <c r="AD386" i="1"/>
  <c r="AD387" i="1"/>
  <c r="AD388" i="1"/>
  <c r="AD389" i="1"/>
  <c r="AD390" i="1"/>
  <c r="AD391" i="1"/>
  <c r="AD392" i="1"/>
  <c r="AD393" i="1"/>
  <c r="AD394" i="1"/>
  <c r="AD395" i="1"/>
  <c r="AD396" i="1"/>
  <c r="AD397" i="1"/>
  <c r="AD398" i="1"/>
  <c r="AD399" i="1"/>
  <c r="AD400" i="1"/>
  <c r="AD401" i="1"/>
  <c r="AD402" i="1"/>
  <c r="AD403" i="1"/>
  <c r="AD404" i="1"/>
  <c r="AD405" i="1"/>
  <c r="AD406" i="1"/>
  <c r="AD407" i="1"/>
  <c r="AD408" i="1"/>
  <c r="AD409" i="1"/>
  <c r="AD410" i="1"/>
  <c r="AD411" i="1"/>
  <c r="AD412" i="1"/>
  <c r="AD413" i="1"/>
  <c r="AD414" i="1"/>
  <c r="AD415" i="1"/>
  <c r="AD416" i="1"/>
  <c r="AD417" i="1"/>
  <c r="AD418" i="1"/>
  <c r="AD419" i="1"/>
  <c r="AD420" i="1"/>
  <c r="AD421" i="1"/>
  <c r="AD422" i="1"/>
  <c r="AD423" i="1"/>
  <c r="AD424" i="1"/>
  <c r="AD425" i="1"/>
  <c r="AD426" i="1"/>
  <c r="AD427" i="1"/>
  <c r="AD428" i="1"/>
  <c r="AD429" i="1"/>
  <c r="AD430" i="1"/>
  <c r="AD431" i="1"/>
  <c r="AD432" i="1"/>
  <c r="AD433" i="1"/>
  <c r="AD434" i="1"/>
  <c r="AD435" i="1"/>
  <c r="AD436" i="1"/>
  <c r="AD437" i="1"/>
  <c r="AD438" i="1"/>
  <c r="AD439" i="1"/>
  <c r="AD440" i="1"/>
  <c r="AD441" i="1"/>
  <c r="AD442" i="1"/>
  <c r="AD443" i="1"/>
  <c r="AD444" i="1"/>
  <c r="AD445" i="1"/>
  <c r="AD446" i="1"/>
  <c r="AD447" i="1"/>
  <c r="AD448" i="1"/>
  <c r="AD449" i="1"/>
  <c r="AD450" i="1"/>
  <c r="AD451" i="1"/>
  <c r="AD452" i="1"/>
  <c r="AD453" i="1"/>
  <c r="AD454" i="1"/>
  <c r="AD455" i="1"/>
  <c r="AD456" i="1"/>
  <c r="AD457" i="1"/>
  <c r="AD458" i="1"/>
  <c r="AD459" i="1"/>
  <c r="AD460" i="1"/>
  <c r="AD461" i="1"/>
  <c r="AD462" i="1"/>
  <c r="AD463" i="1"/>
  <c r="AD464" i="1"/>
  <c r="AD465" i="1"/>
  <c r="AD466" i="1"/>
  <c r="AD467" i="1"/>
  <c r="AD468" i="1"/>
  <c r="AD469" i="1"/>
  <c r="AD470" i="1"/>
  <c r="AD471" i="1"/>
  <c r="AD472" i="1"/>
  <c r="AD473" i="1"/>
  <c r="AD474" i="1"/>
  <c r="AD475" i="1"/>
  <c r="AD476" i="1"/>
  <c r="AD477" i="1"/>
  <c r="AD478" i="1"/>
  <c r="AD479" i="1"/>
  <c r="AD480" i="1"/>
  <c r="AD481" i="1"/>
  <c r="AD482" i="1"/>
  <c r="AD483" i="1"/>
  <c r="AD484" i="1"/>
  <c r="AD485" i="1"/>
  <c r="AD486" i="1"/>
  <c r="AD487" i="1"/>
  <c r="AD488" i="1"/>
  <c r="AD489" i="1"/>
  <c r="AD490" i="1"/>
  <c r="AD491" i="1"/>
  <c r="AD492" i="1"/>
  <c r="AD493" i="1"/>
  <c r="AD494" i="1"/>
  <c r="AD495" i="1"/>
  <c r="AD496" i="1"/>
  <c r="AD497" i="1"/>
  <c r="AD498" i="1"/>
  <c r="AD499" i="1"/>
  <c r="AD500" i="1"/>
  <c r="AD501" i="1"/>
  <c r="AD502" i="1"/>
  <c r="AD503" i="1"/>
  <c r="AD504" i="1"/>
  <c r="AD505" i="1"/>
  <c r="AD506" i="1"/>
  <c r="AD507" i="1"/>
  <c r="AD508" i="1"/>
  <c r="AD509" i="1"/>
  <c r="AD510" i="1"/>
  <c r="AD511" i="1"/>
  <c r="AD512" i="1"/>
  <c r="AD513" i="1"/>
  <c r="AD514" i="1"/>
  <c r="AD515" i="1"/>
  <c r="AD516" i="1"/>
  <c r="AD517" i="1"/>
  <c r="AD518" i="1"/>
  <c r="AD519" i="1"/>
  <c r="AD520" i="1"/>
  <c r="AD521" i="1"/>
  <c r="AD522" i="1"/>
  <c r="AD523" i="1"/>
  <c r="AD524" i="1"/>
  <c r="AD525" i="1"/>
  <c r="AD526" i="1"/>
  <c r="AD527" i="1"/>
  <c r="AD528" i="1"/>
  <c r="AD529" i="1"/>
  <c r="AD530" i="1"/>
  <c r="AD531" i="1"/>
  <c r="AD532" i="1"/>
  <c r="AD533" i="1"/>
  <c r="AD534" i="1"/>
  <c r="AD535" i="1"/>
  <c r="AD536" i="1"/>
  <c r="AD537" i="1"/>
  <c r="AD538" i="1"/>
  <c r="AD539" i="1"/>
  <c r="AD540" i="1"/>
  <c r="AD541" i="1"/>
  <c r="AD542" i="1"/>
  <c r="AD543" i="1"/>
  <c r="AD544" i="1"/>
  <c r="AD545" i="1"/>
  <c r="AD546" i="1"/>
  <c r="AD547" i="1"/>
  <c r="AD548" i="1"/>
  <c r="AD549" i="1"/>
  <c r="AD550" i="1"/>
  <c r="AD551" i="1"/>
  <c r="AD552" i="1"/>
  <c r="AD553" i="1"/>
  <c r="AD554" i="1"/>
  <c r="AD555" i="1"/>
  <c r="AD556" i="1"/>
  <c r="AD557" i="1"/>
  <c r="AD558" i="1"/>
  <c r="AD559" i="1"/>
  <c r="AD560" i="1"/>
  <c r="AD561" i="1"/>
  <c r="AD562" i="1"/>
  <c r="AD563" i="1"/>
  <c r="AD564" i="1"/>
  <c r="AD565" i="1"/>
  <c r="AD566" i="1"/>
  <c r="AD567" i="1"/>
  <c r="AD568" i="1"/>
  <c r="AD569" i="1"/>
  <c r="AD570" i="1"/>
  <c r="AD571" i="1"/>
  <c r="AD572" i="1"/>
  <c r="AD573" i="1"/>
  <c r="AD574" i="1"/>
  <c r="AD575" i="1"/>
  <c r="AD576" i="1"/>
  <c r="AD577" i="1"/>
  <c r="AD578" i="1"/>
  <c r="AD579" i="1"/>
  <c r="AD580" i="1"/>
  <c r="AD581" i="1"/>
  <c r="AD582" i="1"/>
  <c r="AD583" i="1"/>
  <c r="AD584" i="1"/>
  <c r="AD585" i="1"/>
  <c r="AD586" i="1"/>
  <c r="AD587" i="1"/>
  <c r="AD588" i="1"/>
  <c r="AD589" i="1"/>
  <c r="AD590" i="1"/>
  <c r="AD591" i="1"/>
  <c r="AD592" i="1"/>
  <c r="AD593" i="1"/>
  <c r="AD594" i="1"/>
  <c r="AD595" i="1"/>
  <c r="AD596" i="1"/>
  <c r="AD597" i="1"/>
  <c r="AD598" i="1"/>
  <c r="AD599" i="1"/>
  <c r="AD600" i="1"/>
  <c r="AD601" i="1"/>
  <c r="AD602" i="1"/>
  <c r="AD603" i="1"/>
  <c r="AD604" i="1"/>
  <c r="AD605" i="1"/>
  <c r="AD606" i="1"/>
  <c r="AD607" i="1"/>
  <c r="AD608" i="1"/>
  <c r="AD609" i="1"/>
  <c r="AD610" i="1"/>
  <c r="AD611" i="1"/>
  <c r="AD612" i="1"/>
  <c r="AD613" i="1"/>
  <c r="AD614" i="1"/>
  <c r="AD615" i="1"/>
  <c r="AD616" i="1"/>
  <c r="AD617" i="1"/>
  <c r="AD618" i="1"/>
  <c r="AD619" i="1"/>
  <c r="AD620" i="1"/>
  <c r="AD621" i="1"/>
  <c r="AD622" i="1"/>
  <c r="AD623" i="1"/>
  <c r="AD624" i="1"/>
  <c r="AD625" i="1"/>
  <c r="AD626" i="1"/>
  <c r="AD627" i="1"/>
  <c r="AD628" i="1"/>
  <c r="AD629" i="1"/>
  <c r="AD630" i="1"/>
  <c r="AD631" i="1"/>
  <c r="AD632" i="1"/>
  <c r="AD633" i="1"/>
  <c r="AD634" i="1"/>
  <c r="AD635" i="1"/>
  <c r="AD636" i="1"/>
  <c r="AD637" i="1"/>
  <c r="AD638" i="1"/>
  <c r="AD639" i="1"/>
  <c r="AD640" i="1"/>
  <c r="AD641" i="1"/>
  <c r="AD642" i="1"/>
  <c r="AD643" i="1"/>
  <c r="AD644" i="1"/>
  <c r="AD645" i="1"/>
  <c r="AD646" i="1"/>
  <c r="AD647" i="1"/>
  <c r="AD648" i="1"/>
  <c r="AD649" i="1"/>
  <c r="AD650" i="1"/>
  <c r="AD651" i="1"/>
  <c r="AD652" i="1"/>
  <c r="AD653" i="1"/>
  <c r="AD654" i="1"/>
  <c r="AD655" i="1"/>
  <c r="AD656" i="1"/>
  <c r="AD657" i="1"/>
  <c r="AD658" i="1"/>
  <c r="AD659" i="1"/>
  <c r="AD660" i="1"/>
  <c r="AD661" i="1"/>
  <c r="AD662" i="1"/>
  <c r="AD663" i="1"/>
  <c r="AD664" i="1"/>
  <c r="AD665" i="1"/>
  <c r="AD666" i="1"/>
  <c r="AD667" i="1"/>
  <c r="AD668" i="1"/>
  <c r="AD669" i="1"/>
  <c r="AD670" i="1"/>
  <c r="AD671" i="1"/>
  <c r="AD672" i="1"/>
  <c r="AD673" i="1"/>
  <c r="AD674" i="1"/>
  <c r="AD675" i="1"/>
  <c r="AD676" i="1"/>
  <c r="AD677" i="1"/>
  <c r="AD678" i="1"/>
  <c r="AD679" i="1"/>
  <c r="AD680" i="1"/>
  <c r="AD681" i="1"/>
  <c r="AD682" i="1"/>
  <c r="AD683" i="1"/>
  <c r="AD684" i="1"/>
  <c r="AD685" i="1"/>
  <c r="AD686" i="1"/>
  <c r="AD687" i="1"/>
  <c r="AD688" i="1"/>
  <c r="AD689" i="1"/>
  <c r="AD690" i="1"/>
  <c r="AD691" i="1"/>
  <c r="AD692" i="1"/>
  <c r="AD693" i="1"/>
  <c r="AD694" i="1"/>
  <c r="AD695" i="1"/>
  <c r="AD696" i="1"/>
  <c r="AD697" i="1"/>
  <c r="AD698" i="1"/>
  <c r="AD699" i="1"/>
  <c r="AD700" i="1"/>
  <c r="AD701" i="1"/>
  <c r="AD702" i="1"/>
  <c r="AD703" i="1"/>
  <c r="AD704" i="1"/>
  <c r="AD705" i="1"/>
  <c r="AD706" i="1"/>
  <c r="AD707" i="1"/>
  <c r="AD708" i="1"/>
  <c r="AD709" i="1"/>
  <c r="AD710" i="1"/>
  <c r="AD711" i="1"/>
  <c r="AD712" i="1"/>
  <c r="AD713" i="1"/>
  <c r="AD714" i="1"/>
  <c r="AD715" i="1"/>
  <c r="AD716" i="1"/>
  <c r="AD717" i="1"/>
  <c r="AD718" i="1"/>
  <c r="AD719" i="1"/>
  <c r="AD720" i="1"/>
  <c r="AD721" i="1"/>
  <c r="AD722" i="1"/>
  <c r="AD723" i="1"/>
  <c r="AD724" i="1"/>
  <c r="AD725" i="1"/>
  <c r="AD726" i="1"/>
  <c r="AD727" i="1"/>
  <c r="AD728" i="1"/>
  <c r="AD729" i="1"/>
  <c r="AD730" i="1"/>
  <c r="AD731" i="1"/>
  <c r="AD732" i="1"/>
  <c r="AD733" i="1"/>
  <c r="AD734" i="1"/>
  <c r="AD735" i="1"/>
  <c r="AD736" i="1"/>
  <c r="AD737" i="1"/>
  <c r="AD738" i="1"/>
  <c r="AD739" i="1"/>
  <c r="AD740" i="1"/>
  <c r="AD741" i="1"/>
  <c r="AD742" i="1"/>
  <c r="AD743" i="1"/>
  <c r="AD744" i="1"/>
  <c r="AD745" i="1"/>
  <c r="AD746" i="1"/>
  <c r="AD747" i="1"/>
  <c r="AD748" i="1"/>
  <c r="AD749" i="1"/>
  <c r="AD750" i="1"/>
  <c r="AD751" i="1"/>
  <c r="AD752" i="1"/>
  <c r="AD753" i="1"/>
  <c r="AD754" i="1"/>
  <c r="AD755" i="1"/>
  <c r="AD756" i="1"/>
  <c r="AD757" i="1"/>
  <c r="AD758" i="1"/>
  <c r="AD759" i="1"/>
  <c r="AD760" i="1"/>
  <c r="AD761" i="1"/>
  <c r="AD762" i="1"/>
  <c r="AD763" i="1"/>
  <c r="AD764" i="1"/>
  <c r="AD765" i="1"/>
  <c r="AD766" i="1"/>
  <c r="AD767" i="1"/>
  <c r="AD768" i="1"/>
  <c r="AD769" i="1"/>
  <c r="AD770" i="1"/>
  <c r="AD771" i="1"/>
  <c r="AD772" i="1"/>
  <c r="AD773" i="1"/>
  <c r="AD774" i="1"/>
  <c r="AD775" i="1"/>
  <c r="AD776" i="1"/>
  <c r="AD777" i="1"/>
  <c r="AD778" i="1"/>
  <c r="AD779" i="1"/>
  <c r="AD780" i="1"/>
  <c r="AD781" i="1"/>
  <c r="AD782" i="1"/>
  <c r="AD783" i="1"/>
  <c r="AD784" i="1"/>
  <c r="AD785" i="1"/>
  <c r="AD786" i="1"/>
  <c r="AD787" i="1"/>
  <c r="AD788" i="1"/>
  <c r="AD789" i="1"/>
  <c r="AD790" i="1"/>
  <c r="AD791" i="1"/>
  <c r="AD792" i="1"/>
  <c r="AD793" i="1"/>
  <c r="AD794" i="1"/>
  <c r="AD795" i="1"/>
  <c r="AD796" i="1"/>
  <c r="AD797" i="1"/>
  <c r="AD798" i="1"/>
  <c r="AD799" i="1"/>
  <c r="AD800" i="1"/>
  <c r="AD801" i="1"/>
  <c r="AD802" i="1"/>
  <c r="AD803" i="1"/>
  <c r="AD804" i="1"/>
  <c r="AD805" i="1"/>
  <c r="AD806" i="1"/>
  <c r="AD807" i="1"/>
  <c r="AD808" i="1"/>
  <c r="AD809" i="1"/>
  <c r="AD810" i="1"/>
  <c r="AD811" i="1"/>
  <c r="AD812" i="1"/>
  <c r="AD813" i="1"/>
  <c r="AD814" i="1"/>
  <c r="AD815" i="1"/>
  <c r="AD816" i="1"/>
  <c r="AD817" i="1"/>
  <c r="AD818" i="1"/>
  <c r="AD819" i="1"/>
  <c r="AD820" i="1"/>
  <c r="AD821" i="1"/>
  <c r="AD822" i="1"/>
  <c r="AD823" i="1"/>
  <c r="AD824" i="1"/>
  <c r="AD825" i="1"/>
  <c r="AD826" i="1"/>
  <c r="AD827" i="1"/>
  <c r="AD828" i="1"/>
  <c r="AD829" i="1"/>
  <c r="AD830" i="1"/>
  <c r="AD831" i="1"/>
  <c r="AD832" i="1"/>
  <c r="AD833" i="1"/>
  <c r="AD834" i="1"/>
  <c r="AD835" i="1"/>
  <c r="AD836" i="1"/>
  <c r="AD837" i="1"/>
  <c r="AD838" i="1"/>
  <c r="AD839" i="1"/>
  <c r="AD840" i="1"/>
  <c r="AD841" i="1"/>
  <c r="AD842" i="1"/>
  <c r="AD843" i="1"/>
  <c r="AD844" i="1"/>
  <c r="AD845" i="1"/>
  <c r="AD846" i="1"/>
  <c r="AD847" i="1"/>
  <c r="AD848" i="1"/>
  <c r="AD849" i="1"/>
  <c r="AD850" i="1"/>
  <c r="AD851" i="1"/>
  <c r="AD852" i="1"/>
  <c r="AD853" i="1"/>
  <c r="AD854" i="1"/>
  <c r="AD855" i="1"/>
  <c r="AD856" i="1"/>
  <c r="AD857" i="1"/>
  <c r="AD858" i="1"/>
  <c r="AD859" i="1"/>
  <c r="AD860" i="1"/>
  <c r="AD861" i="1"/>
  <c r="AD862" i="1"/>
  <c r="AD863" i="1"/>
  <c r="AD864" i="1"/>
  <c r="AD865" i="1"/>
  <c r="AD866" i="1"/>
  <c r="AD867" i="1"/>
  <c r="AD868" i="1"/>
  <c r="AD869" i="1"/>
  <c r="AD870" i="1"/>
  <c r="AD871" i="1"/>
  <c r="AD872" i="1"/>
  <c r="AD873" i="1"/>
  <c r="AD874" i="1"/>
  <c r="AD875" i="1"/>
  <c r="AD876" i="1"/>
  <c r="AD877" i="1"/>
  <c r="AD878" i="1"/>
  <c r="AD879" i="1"/>
  <c r="AD880" i="1"/>
  <c r="AD881" i="1"/>
  <c r="AD882" i="1"/>
  <c r="AD883" i="1"/>
  <c r="AD884" i="1"/>
  <c r="AD885" i="1"/>
  <c r="AD886" i="1"/>
  <c r="AD887" i="1"/>
  <c r="AD888" i="1"/>
  <c r="AD889" i="1"/>
  <c r="AD890" i="1"/>
  <c r="AD891" i="1"/>
  <c r="AD892" i="1"/>
  <c r="AD893" i="1"/>
  <c r="AD894" i="1"/>
  <c r="AD895" i="1"/>
  <c r="AD896" i="1"/>
  <c r="AD897" i="1"/>
  <c r="AD898" i="1"/>
  <c r="AD899" i="1"/>
  <c r="AD900" i="1"/>
  <c r="AD901" i="1"/>
  <c r="AD902" i="1"/>
  <c r="AD903" i="1"/>
  <c r="AD904" i="1"/>
  <c r="AD905" i="1"/>
  <c r="AD906" i="1"/>
  <c r="AD907" i="1"/>
  <c r="AD908" i="1"/>
  <c r="AD909" i="1"/>
  <c r="AD910" i="1"/>
  <c r="AD911" i="1"/>
  <c r="AD912" i="1"/>
  <c r="AD913" i="1"/>
  <c r="AD914" i="1"/>
  <c r="AD915" i="1"/>
  <c r="AD916" i="1"/>
  <c r="AD917" i="1"/>
  <c r="AD918" i="1"/>
  <c r="AD919" i="1"/>
  <c r="AD920" i="1"/>
  <c r="AD921" i="1"/>
  <c r="AD922" i="1"/>
  <c r="AD923" i="1"/>
  <c r="AD924" i="1"/>
  <c r="AD925" i="1"/>
  <c r="AD926" i="1"/>
  <c r="AD927" i="1"/>
  <c r="AD928" i="1"/>
  <c r="AD929" i="1"/>
  <c r="AD930" i="1"/>
  <c r="AD931" i="1"/>
  <c r="AD932" i="1"/>
  <c r="AD933" i="1"/>
  <c r="AD934" i="1"/>
  <c r="AD935" i="1"/>
  <c r="AD936" i="1"/>
  <c r="AD937" i="1"/>
  <c r="AD938" i="1"/>
  <c r="AD939" i="1"/>
  <c r="AD940" i="1"/>
  <c r="AD941" i="1"/>
  <c r="AD942" i="1"/>
  <c r="AD943" i="1"/>
  <c r="AD944" i="1"/>
  <c r="AD945" i="1"/>
  <c r="AD946" i="1"/>
  <c r="AD947" i="1"/>
  <c r="AD948" i="1"/>
  <c r="AD949" i="1"/>
  <c r="AD950" i="1"/>
  <c r="AD951" i="1"/>
  <c r="AD952" i="1"/>
  <c r="AD953" i="1"/>
  <c r="AD954" i="1"/>
  <c r="AD955" i="1"/>
  <c r="AD956" i="1"/>
  <c r="AD957" i="1"/>
  <c r="AD958" i="1"/>
  <c r="AD959" i="1"/>
  <c r="AD960" i="1"/>
  <c r="AD961" i="1"/>
  <c r="AD962" i="1"/>
  <c r="AD963" i="1"/>
  <c r="AD964" i="1"/>
  <c r="AD965" i="1"/>
  <c r="AD966" i="1"/>
  <c r="AD967" i="1"/>
  <c r="AD968" i="1"/>
  <c r="AD969" i="1"/>
  <c r="AD970" i="1"/>
  <c r="AD971" i="1"/>
  <c r="AD972" i="1"/>
  <c r="AD973" i="1"/>
  <c r="AD974" i="1"/>
  <c r="AD975" i="1"/>
  <c r="AD976" i="1"/>
  <c r="AD977" i="1"/>
  <c r="AD978" i="1"/>
  <c r="AD979" i="1"/>
  <c r="AD980" i="1"/>
  <c r="AD981" i="1"/>
  <c r="AD982" i="1"/>
  <c r="AD983" i="1"/>
  <c r="AD984" i="1"/>
  <c r="AD985" i="1"/>
  <c r="AD986" i="1"/>
  <c r="AD987" i="1"/>
  <c r="AD988" i="1"/>
  <c r="AD989" i="1"/>
  <c r="AD990" i="1"/>
  <c r="AD991" i="1"/>
  <c r="AD992" i="1"/>
  <c r="AD993" i="1"/>
  <c r="AD994" i="1"/>
  <c r="AD995" i="1"/>
  <c r="AD996" i="1"/>
  <c r="AD997" i="1"/>
  <c r="AD998" i="1"/>
  <c r="AD999" i="1"/>
  <c r="AD1000" i="1"/>
  <c r="AD1001" i="1"/>
  <c r="AD1002" i="1"/>
  <c r="AD1003" i="1"/>
  <c r="AD1004" i="1"/>
  <c r="AD1005" i="1"/>
  <c r="AD1006" i="1"/>
  <c r="AD1007" i="1"/>
  <c r="AD1008" i="1"/>
  <c r="AD1009" i="1"/>
  <c r="AD1010" i="1"/>
  <c r="AD1011" i="1"/>
  <c r="AD1012" i="1"/>
  <c r="AD1013" i="1"/>
  <c r="AD1014" i="1"/>
  <c r="AD1015" i="1"/>
  <c r="AD1016" i="1"/>
  <c r="AD1017" i="1"/>
  <c r="AD1018" i="1"/>
  <c r="AD1019" i="1"/>
  <c r="AD1020" i="1"/>
  <c r="AD1021" i="1"/>
  <c r="AD1022" i="1"/>
  <c r="AD1023" i="1"/>
  <c r="AD1024" i="1"/>
  <c r="AD1025" i="1"/>
  <c r="AD1026" i="1"/>
  <c r="AD1027" i="1"/>
  <c r="AD1028" i="1"/>
  <c r="AD1029" i="1"/>
  <c r="AD1030" i="1"/>
  <c r="AD1031" i="1"/>
  <c r="AD1032" i="1"/>
  <c r="AD1033" i="1"/>
  <c r="AD1034" i="1"/>
  <c r="AD1035" i="1"/>
  <c r="AD1036" i="1"/>
  <c r="AD1037" i="1"/>
  <c r="AD1038" i="1"/>
  <c r="AD1039" i="1"/>
  <c r="AD1040" i="1"/>
  <c r="AD1041" i="1"/>
  <c r="AD1042" i="1"/>
  <c r="AD1043" i="1"/>
  <c r="AD1044" i="1"/>
  <c r="AD1045" i="1"/>
  <c r="AD1046" i="1"/>
  <c r="AD1047" i="1"/>
  <c r="AD1048" i="1"/>
  <c r="AD1049" i="1"/>
  <c r="AD1050" i="1"/>
  <c r="AD1051" i="1"/>
  <c r="AD1052" i="1"/>
  <c r="AD1053" i="1"/>
  <c r="AD1054" i="1"/>
  <c r="AD1055" i="1"/>
  <c r="AD1056" i="1"/>
  <c r="AD1057" i="1"/>
  <c r="AD1058" i="1"/>
  <c r="AD1059" i="1"/>
  <c r="AD1060" i="1"/>
  <c r="AD1061" i="1"/>
  <c r="AD1062" i="1"/>
  <c r="AD1063" i="1"/>
  <c r="AD1064" i="1"/>
  <c r="AD1065" i="1"/>
  <c r="AD1066" i="1"/>
  <c r="AD1067" i="1"/>
  <c r="AD1068" i="1"/>
  <c r="AD1069" i="1"/>
  <c r="AD1070" i="1"/>
  <c r="AD1071" i="1"/>
  <c r="AD1072" i="1"/>
  <c r="AD1073" i="1"/>
  <c r="AD1074" i="1"/>
  <c r="AD1075" i="1"/>
  <c r="AD1076" i="1"/>
  <c r="AD1077" i="1"/>
  <c r="AD1078" i="1"/>
  <c r="AD1079" i="1"/>
  <c r="AD1080" i="1"/>
  <c r="AD1081" i="1"/>
  <c r="AD1082" i="1"/>
  <c r="AD1083" i="1"/>
  <c r="AD1084" i="1"/>
  <c r="AD1085" i="1"/>
  <c r="AD1086" i="1"/>
  <c r="AD1087" i="1"/>
  <c r="AD1088" i="1"/>
  <c r="AD1089" i="1"/>
  <c r="AD1090" i="1"/>
  <c r="AD1091" i="1"/>
  <c r="AD1092" i="1"/>
  <c r="AD1093" i="1"/>
  <c r="AD1094" i="1"/>
  <c r="AD1095" i="1"/>
  <c r="AD1096" i="1"/>
  <c r="AD1097" i="1"/>
  <c r="AD1098" i="1"/>
  <c r="AD1099" i="1"/>
  <c r="AD1100" i="1"/>
  <c r="AD1101" i="1"/>
  <c r="AD1102" i="1"/>
  <c r="AD1103" i="1"/>
  <c r="AD1104" i="1"/>
  <c r="AD1105" i="1"/>
  <c r="AD1106" i="1"/>
  <c r="AD1107" i="1"/>
  <c r="AD1108" i="1"/>
  <c r="AD1109" i="1"/>
  <c r="AD1110" i="1"/>
  <c r="AD1111" i="1"/>
  <c r="AD1112" i="1"/>
  <c r="AD1113" i="1"/>
  <c r="AD1114" i="1"/>
  <c r="AD1115" i="1"/>
  <c r="AD1116" i="1"/>
  <c r="AD1117" i="1"/>
  <c r="AD1118" i="1"/>
  <c r="AD1119" i="1"/>
  <c r="AD1120" i="1"/>
  <c r="AD1121" i="1"/>
  <c r="AD1122" i="1"/>
  <c r="AD1123" i="1"/>
  <c r="AD1124" i="1"/>
  <c r="AD1125" i="1"/>
  <c r="AD1126" i="1"/>
  <c r="AD1127" i="1"/>
  <c r="AD1128" i="1"/>
  <c r="AD1129" i="1"/>
  <c r="AD1130" i="1"/>
  <c r="AD1131" i="1"/>
  <c r="AD1132" i="1"/>
  <c r="AD1133" i="1"/>
  <c r="AD1134" i="1"/>
  <c r="AD1135" i="1"/>
  <c r="AD1136" i="1"/>
  <c r="AD1137" i="1"/>
  <c r="AD1138" i="1"/>
  <c r="AD1139" i="1"/>
  <c r="AD1140" i="1"/>
  <c r="AD1141" i="1"/>
  <c r="AD1142" i="1"/>
  <c r="AD1143" i="1"/>
  <c r="AD1144" i="1"/>
  <c r="AD1145" i="1"/>
  <c r="AD1146" i="1"/>
  <c r="AD1147" i="1"/>
  <c r="AD1148" i="1"/>
  <c r="AD1149" i="1"/>
  <c r="AD1150" i="1"/>
  <c r="AD1151" i="1"/>
  <c r="AD1152" i="1"/>
  <c r="AD1153" i="1"/>
  <c r="AD1154" i="1"/>
  <c r="AD1155" i="1"/>
  <c r="AD1156" i="1"/>
  <c r="AD1157" i="1"/>
  <c r="AD1158" i="1"/>
  <c r="AD1159" i="1"/>
  <c r="AD1160" i="1"/>
  <c r="AD1161" i="1"/>
  <c r="AD1162" i="1"/>
  <c r="AD1163" i="1"/>
  <c r="AD1164" i="1"/>
  <c r="AD1165" i="1"/>
  <c r="AD1166" i="1"/>
  <c r="AD1167" i="1"/>
  <c r="AD1168" i="1"/>
  <c r="AD1169" i="1"/>
  <c r="AD1170" i="1"/>
  <c r="AD1171" i="1"/>
  <c r="AD1172" i="1"/>
  <c r="AD1173" i="1"/>
  <c r="AD1174" i="1"/>
  <c r="AD1175" i="1"/>
  <c r="AD1176" i="1"/>
  <c r="AD1177" i="1"/>
  <c r="AD1178" i="1"/>
  <c r="AD1179" i="1"/>
  <c r="AD1180" i="1"/>
  <c r="AD1181" i="1"/>
  <c r="AD1182" i="1"/>
  <c r="AD1183" i="1"/>
  <c r="AD1184" i="1"/>
  <c r="AD1185" i="1"/>
  <c r="AD1186" i="1"/>
  <c r="AD1187" i="1"/>
  <c r="AD1188" i="1"/>
  <c r="AD1189" i="1"/>
  <c r="AD1190" i="1"/>
  <c r="AD1191" i="1"/>
  <c r="AD1192" i="1"/>
  <c r="AD1193" i="1"/>
  <c r="AD1194" i="1"/>
  <c r="AD1195" i="1"/>
  <c r="AD1196" i="1"/>
  <c r="AD1197" i="1"/>
  <c r="AD1198" i="1"/>
  <c r="AD1199" i="1"/>
  <c r="AD1200" i="1"/>
  <c r="AD1201" i="1"/>
  <c r="AD1202" i="1"/>
  <c r="AD1203" i="1"/>
  <c r="AD1204" i="1"/>
  <c r="AD1205" i="1"/>
  <c r="AD1206" i="1"/>
  <c r="AD1207" i="1"/>
  <c r="AD1208" i="1"/>
  <c r="AD1209" i="1"/>
  <c r="AD1210" i="1"/>
  <c r="AD1211" i="1"/>
  <c r="AD1212" i="1"/>
  <c r="AD1213" i="1"/>
  <c r="AD1214" i="1"/>
  <c r="AD1215" i="1"/>
  <c r="AD1216" i="1"/>
  <c r="AD1217" i="1"/>
  <c r="AD1218" i="1"/>
  <c r="AD1219" i="1"/>
  <c r="AD1220" i="1"/>
  <c r="AD1221" i="1"/>
  <c r="AD1222" i="1"/>
  <c r="AD1223" i="1"/>
  <c r="AD1224" i="1"/>
  <c r="AD1225" i="1"/>
  <c r="AD1226" i="1"/>
  <c r="AD1227" i="1"/>
  <c r="AD1228" i="1"/>
  <c r="AD1229" i="1"/>
  <c r="AD1230" i="1"/>
  <c r="AD1231" i="1"/>
  <c r="AD1232" i="1"/>
  <c r="AD1233" i="1"/>
  <c r="AD1234" i="1"/>
  <c r="AD1235" i="1"/>
  <c r="AD1236" i="1"/>
  <c r="AD1237" i="1"/>
  <c r="AD1238" i="1"/>
  <c r="AD1239" i="1"/>
  <c r="AD1240" i="1"/>
  <c r="AD1241" i="1"/>
  <c r="AD1242" i="1"/>
  <c r="AD1243" i="1"/>
  <c r="AD1244" i="1"/>
  <c r="AD1245" i="1"/>
  <c r="AD1246" i="1"/>
  <c r="AD1247" i="1"/>
  <c r="AD1248" i="1"/>
  <c r="AD1249" i="1"/>
  <c r="AD1250" i="1"/>
  <c r="AD1251" i="1"/>
  <c r="AD1252" i="1"/>
  <c r="AD1253" i="1"/>
  <c r="AD1254" i="1"/>
  <c r="AD1255" i="1"/>
  <c r="AD1256" i="1"/>
  <c r="AD1257" i="1"/>
  <c r="AD1258" i="1"/>
  <c r="AD1259" i="1"/>
  <c r="AD1260" i="1"/>
  <c r="AD1261" i="1"/>
  <c r="AD1262" i="1"/>
  <c r="AD1263" i="1"/>
  <c r="AD1264" i="1"/>
  <c r="AD1265" i="1"/>
  <c r="AD1266" i="1"/>
  <c r="AD1267" i="1"/>
  <c r="AD1268" i="1"/>
  <c r="AD1269" i="1"/>
  <c r="AD1270" i="1"/>
  <c r="AD1271" i="1"/>
  <c r="AD1272" i="1"/>
  <c r="AD1273" i="1"/>
  <c r="AD1274" i="1"/>
  <c r="AD1275" i="1"/>
  <c r="AD1276" i="1"/>
  <c r="AD1277" i="1"/>
  <c r="AD1278" i="1"/>
  <c r="AD1279" i="1"/>
  <c r="AD1280" i="1"/>
  <c r="AD1281" i="1"/>
  <c r="AD1282" i="1"/>
  <c r="AD1283" i="1"/>
  <c r="AD1284" i="1"/>
  <c r="AD1285" i="1"/>
  <c r="AD1286" i="1"/>
  <c r="AD1287" i="1"/>
  <c r="AD1288" i="1"/>
  <c r="AD1289" i="1"/>
  <c r="AD1290" i="1"/>
  <c r="AD1291" i="1"/>
  <c r="AD1292" i="1"/>
  <c r="AD1293" i="1"/>
  <c r="AD1294" i="1"/>
  <c r="AD1295" i="1"/>
  <c r="AD1296" i="1"/>
  <c r="AD1297" i="1"/>
  <c r="AD1298" i="1"/>
  <c r="AD1299" i="1"/>
  <c r="AD1300" i="1"/>
  <c r="AD1301" i="1"/>
  <c r="AD1302" i="1"/>
  <c r="AD1303" i="1"/>
  <c r="AD1304" i="1"/>
  <c r="AD1305" i="1"/>
  <c r="AD1306" i="1"/>
  <c r="AD1307" i="1"/>
  <c r="AD1308" i="1"/>
  <c r="AD1309" i="1"/>
  <c r="AD1310" i="1"/>
  <c r="AD1311" i="1"/>
  <c r="AD1312" i="1"/>
  <c r="AD1313" i="1"/>
  <c r="AD1314" i="1"/>
  <c r="AD1315" i="1"/>
  <c r="AD1316" i="1"/>
  <c r="AD1317" i="1"/>
  <c r="AD1318" i="1"/>
  <c r="AD1319" i="1"/>
  <c r="AD1320" i="1"/>
  <c r="AD1321" i="1"/>
  <c r="AD1322" i="1"/>
  <c r="AD1323" i="1"/>
  <c r="AD1324" i="1"/>
  <c r="AD1325" i="1"/>
  <c r="AD1326" i="1"/>
  <c r="AD1327" i="1"/>
  <c r="AD1328" i="1"/>
  <c r="AD1329" i="1"/>
  <c r="AD1330" i="1"/>
  <c r="AD1331" i="1"/>
  <c r="AD1332" i="1"/>
  <c r="AD1333" i="1"/>
  <c r="AD1334" i="1"/>
  <c r="AD1335" i="1"/>
  <c r="AD1336" i="1"/>
  <c r="AD1337" i="1"/>
  <c r="AD1338" i="1"/>
  <c r="AD1339" i="1"/>
  <c r="AD1340" i="1"/>
  <c r="AD1341" i="1"/>
  <c r="AD1342" i="1"/>
  <c r="AD1343" i="1"/>
  <c r="AD1344" i="1"/>
  <c r="AD1345" i="1"/>
  <c r="AD1346" i="1"/>
  <c r="AD1347" i="1"/>
  <c r="AD1348" i="1"/>
  <c r="AD1349" i="1"/>
  <c r="AD1350" i="1"/>
  <c r="AD1351" i="1"/>
  <c r="AD1352" i="1"/>
  <c r="AD1353" i="1"/>
  <c r="AD1354" i="1"/>
  <c r="AD1355" i="1"/>
  <c r="AD1356" i="1"/>
  <c r="AD1357" i="1"/>
  <c r="AD1358" i="1"/>
  <c r="AD1359" i="1"/>
  <c r="AD1360" i="1"/>
  <c r="AD1361" i="1"/>
  <c r="AD1362" i="1"/>
  <c r="AD1363" i="1"/>
  <c r="AD1364" i="1"/>
  <c r="AD1365" i="1"/>
  <c r="AD1366" i="1"/>
  <c r="AD1367" i="1"/>
  <c r="AD1368" i="1"/>
  <c r="AD1369" i="1"/>
  <c r="AD1370" i="1"/>
  <c r="AD1371" i="1"/>
  <c r="AD1372" i="1"/>
  <c r="AD1373" i="1"/>
  <c r="AD1374" i="1"/>
  <c r="AD1375" i="1"/>
  <c r="AD1376" i="1"/>
  <c r="AD1377" i="1"/>
  <c r="AD1378" i="1"/>
  <c r="AD1379" i="1"/>
  <c r="AD1380" i="1"/>
  <c r="AD1381" i="1"/>
  <c r="AD1382" i="1"/>
  <c r="AD1383" i="1"/>
  <c r="AD1384" i="1"/>
  <c r="AD1385" i="1"/>
  <c r="AD1386" i="1"/>
  <c r="AD1387" i="1"/>
  <c r="AD1388" i="1"/>
  <c r="AD1389" i="1"/>
  <c r="AD1390" i="1"/>
  <c r="AD1391" i="1"/>
  <c r="AD1392" i="1"/>
  <c r="AD1393" i="1"/>
  <c r="AD1394" i="1"/>
  <c r="AD1395" i="1"/>
  <c r="AD1396" i="1"/>
  <c r="AD1397" i="1"/>
  <c r="AD1398" i="1"/>
  <c r="AD1399" i="1"/>
  <c r="AD1400" i="1"/>
  <c r="AD1401" i="1"/>
  <c r="AD1402" i="1"/>
  <c r="AD1403" i="1"/>
  <c r="AD1404" i="1"/>
  <c r="AD1405" i="1"/>
  <c r="AD1406" i="1"/>
  <c r="AD1407" i="1"/>
  <c r="AD1408" i="1"/>
  <c r="AD1409" i="1"/>
  <c r="AD1410" i="1"/>
  <c r="AD1411" i="1"/>
  <c r="AD1412" i="1"/>
  <c r="AD1413" i="1"/>
  <c r="AD1414" i="1"/>
  <c r="AD1415" i="1"/>
  <c r="AD1416" i="1"/>
  <c r="AD1417" i="1"/>
  <c r="AD1418" i="1"/>
  <c r="AD1419" i="1"/>
  <c r="AD1420" i="1"/>
  <c r="AD1421" i="1"/>
  <c r="AD1422" i="1"/>
  <c r="AD1423" i="1"/>
  <c r="AD1424" i="1"/>
  <c r="AD1425" i="1"/>
  <c r="AD1426" i="1"/>
  <c r="AD1427" i="1"/>
  <c r="AD1428" i="1"/>
  <c r="AD1429" i="1"/>
  <c r="AD1430" i="1"/>
  <c r="AD1431" i="1"/>
  <c r="AD1432" i="1"/>
  <c r="AD1433" i="1"/>
  <c r="AD1434" i="1"/>
  <c r="AD1435" i="1"/>
  <c r="AD1436" i="1"/>
  <c r="AD1437" i="1"/>
  <c r="AD1438" i="1"/>
  <c r="AD1439" i="1"/>
  <c r="AD1440" i="1"/>
  <c r="AD1441" i="1"/>
  <c r="AD1442" i="1"/>
  <c r="AD1443" i="1"/>
  <c r="AD1444" i="1"/>
  <c r="AD1445" i="1"/>
  <c r="AD1446" i="1"/>
  <c r="AD1447" i="1"/>
  <c r="AD1448" i="1"/>
  <c r="AD1449" i="1"/>
  <c r="AD1450" i="1"/>
  <c r="AD1451" i="1"/>
  <c r="AD1452" i="1"/>
  <c r="AD1453" i="1"/>
  <c r="AD1454" i="1"/>
  <c r="AD1455" i="1"/>
  <c r="AD1456" i="1"/>
  <c r="AD1457" i="1"/>
  <c r="AD1458" i="1"/>
  <c r="AD1459" i="1"/>
  <c r="AD1460" i="1"/>
  <c r="AD1461" i="1"/>
  <c r="AD1462" i="1"/>
  <c r="AD1463" i="1"/>
  <c r="AD1464" i="1"/>
  <c r="AD1465" i="1"/>
  <c r="AD1466" i="1"/>
  <c r="AD1467" i="1"/>
  <c r="AD1468" i="1"/>
  <c r="AD1469" i="1"/>
  <c r="AD1470" i="1"/>
  <c r="AD1471" i="1"/>
  <c r="AD1472" i="1"/>
  <c r="AD1473" i="1"/>
  <c r="AD1474" i="1"/>
  <c r="AD1475" i="1"/>
  <c r="AD1476" i="1"/>
  <c r="AD1477" i="1"/>
  <c r="AD1478" i="1"/>
  <c r="AD1479" i="1"/>
  <c r="AD1480" i="1"/>
  <c r="AD1481" i="1"/>
  <c r="AD1482" i="1"/>
  <c r="AD1483" i="1"/>
  <c r="AD1484" i="1"/>
  <c r="AD1485" i="1"/>
  <c r="AD1486" i="1"/>
  <c r="AD1487" i="1"/>
  <c r="AD1488" i="1"/>
  <c r="AD1489" i="1"/>
  <c r="AD1490" i="1"/>
  <c r="AD1491" i="1"/>
  <c r="AD1492" i="1"/>
  <c r="AD1493" i="1"/>
  <c r="AD1494" i="1"/>
  <c r="AD1495" i="1"/>
  <c r="AD1496" i="1"/>
  <c r="AD1497" i="1"/>
  <c r="AD1498" i="1"/>
  <c r="AD1499" i="1"/>
  <c r="AD1500" i="1"/>
  <c r="AD1501" i="1"/>
  <c r="AD1502" i="1"/>
  <c r="AD1503" i="1"/>
  <c r="AD1504" i="1"/>
  <c r="AD1505" i="1"/>
  <c r="AD1506" i="1"/>
  <c r="AD1507" i="1"/>
  <c r="AD1508" i="1"/>
  <c r="AD1509" i="1"/>
  <c r="AD1510" i="1"/>
  <c r="AD1511" i="1"/>
  <c r="AD1512" i="1"/>
  <c r="AD1513" i="1"/>
  <c r="AD1514" i="1"/>
  <c r="AD1515" i="1"/>
  <c r="AD1516" i="1"/>
  <c r="AD1517" i="1"/>
  <c r="AD1518" i="1"/>
  <c r="AD1519" i="1"/>
  <c r="AD1520" i="1"/>
  <c r="AD1521" i="1"/>
  <c r="AD1522" i="1"/>
  <c r="AD1523" i="1"/>
  <c r="AD1524" i="1"/>
  <c r="AD1525" i="1"/>
  <c r="AD1526" i="1"/>
  <c r="AD1527" i="1"/>
  <c r="AD1528" i="1"/>
  <c r="AD1529" i="1"/>
  <c r="AD1530" i="1"/>
  <c r="AD1531" i="1"/>
  <c r="AD1532" i="1"/>
  <c r="AD1533" i="1"/>
  <c r="AD1534" i="1"/>
  <c r="AD1535" i="1"/>
  <c r="AD1536" i="1"/>
  <c r="AD1537" i="1"/>
  <c r="AD1538" i="1"/>
  <c r="AD1539" i="1"/>
  <c r="AD1540" i="1"/>
  <c r="AD1541" i="1"/>
  <c r="AD1542" i="1"/>
  <c r="AD1543" i="1"/>
  <c r="AD1544" i="1"/>
  <c r="AD1545" i="1"/>
  <c r="AD1546" i="1"/>
  <c r="AD1547" i="1"/>
  <c r="AD1548" i="1"/>
  <c r="AD1549" i="1"/>
  <c r="AD1550" i="1"/>
  <c r="AD1551" i="1"/>
  <c r="AD1552" i="1"/>
  <c r="AD1553" i="1"/>
  <c r="AD1554" i="1"/>
  <c r="AD1555" i="1"/>
  <c r="AD1556" i="1"/>
  <c r="AD1557" i="1"/>
  <c r="AD1558" i="1"/>
  <c r="AD1559" i="1"/>
  <c r="AD1560" i="1"/>
  <c r="AD1561" i="1"/>
  <c r="AD1562" i="1"/>
  <c r="AD1563" i="1"/>
  <c r="AD1564" i="1"/>
  <c r="AD1565" i="1"/>
  <c r="AD1566" i="1"/>
  <c r="AD1567" i="1"/>
  <c r="AD1568" i="1"/>
  <c r="AD1569" i="1"/>
  <c r="AD1570" i="1"/>
  <c r="AD1571" i="1"/>
  <c r="AD1572" i="1"/>
  <c r="AD1573" i="1"/>
  <c r="AD1574" i="1"/>
  <c r="AD1575" i="1"/>
  <c r="AD1576" i="1"/>
  <c r="AD1577" i="1"/>
  <c r="AD1578" i="1"/>
  <c r="AD1579" i="1"/>
  <c r="AD1580" i="1"/>
  <c r="AD1581" i="1"/>
  <c r="AD1582" i="1"/>
  <c r="AD1583" i="1"/>
  <c r="AD1584" i="1"/>
  <c r="AD1585" i="1"/>
  <c r="AD1586" i="1"/>
  <c r="AD1587" i="1"/>
  <c r="AD1588" i="1"/>
  <c r="AD1589" i="1"/>
  <c r="AD1590" i="1"/>
  <c r="AD1591" i="1"/>
  <c r="AD1592" i="1"/>
  <c r="AD1593" i="1"/>
  <c r="AD1594" i="1"/>
  <c r="AD1595" i="1"/>
  <c r="AD1596" i="1"/>
  <c r="AD1597" i="1"/>
  <c r="AD1598" i="1"/>
  <c r="AD1599" i="1"/>
  <c r="AD1600" i="1"/>
  <c r="AD1601" i="1"/>
  <c r="AD1602" i="1"/>
  <c r="AD1603" i="1"/>
  <c r="AD1604" i="1"/>
  <c r="AD1605" i="1"/>
  <c r="AD1606" i="1"/>
  <c r="AD1607" i="1"/>
  <c r="AD1608" i="1"/>
  <c r="AD1609" i="1"/>
  <c r="AD1610" i="1"/>
  <c r="AD1611" i="1"/>
  <c r="AD1612" i="1"/>
  <c r="AD1613" i="1"/>
  <c r="AD1614" i="1"/>
  <c r="AD1615" i="1"/>
  <c r="AD1616" i="1"/>
  <c r="AD1617" i="1"/>
  <c r="AD1618" i="1"/>
  <c r="AD1619" i="1"/>
  <c r="AD1620" i="1"/>
  <c r="AD1621" i="1"/>
  <c r="AD1622" i="1"/>
  <c r="AD1623" i="1"/>
  <c r="AD1624" i="1"/>
  <c r="AD1625" i="1"/>
  <c r="AD1626" i="1"/>
  <c r="AD1627" i="1"/>
  <c r="AD1628" i="1"/>
  <c r="AD1629" i="1"/>
  <c r="AD1630" i="1"/>
  <c r="AD1631" i="1"/>
  <c r="AD1632" i="1"/>
  <c r="AD1633" i="1"/>
  <c r="AD1634" i="1"/>
  <c r="AD1635" i="1"/>
  <c r="AD1636" i="1"/>
  <c r="AD1637" i="1"/>
  <c r="AD1638" i="1"/>
  <c r="AD1639" i="1"/>
  <c r="AD1640" i="1"/>
  <c r="AD1641" i="1"/>
  <c r="AD1642" i="1"/>
  <c r="AD1643" i="1"/>
  <c r="AD1644" i="1"/>
  <c r="AD1645" i="1"/>
  <c r="AD1646" i="1"/>
  <c r="AD1647" i="1"/>
  <c r="AD1648" i="1"/>
  <c r="AD1649" i="1"/>
  <c r="AD1650" i="1"/>
  <c r="AD1651" i="1"/>
  <c r="AD1652" i="1"/>
  <c r="AD1653" i="1"/>
  <c r="AD1654" i="1"/>
  <c r="AD1655" i="1"/>
  <c r="AD1656" i="1"/>
  <c r="AD1657" i="1"/>
  <c r="AD1658" i="1"/>
  <c r="AD1659" i="1"/>
  <c r="AD1660" i="1"/>
  <c r="AD1661" i="1"/>
  <c r="AD1662" i="1"/>
  <c r="AD1663" i="1"/>
  <c r="AD1664" i="1"/>
  <c r="AD1665" i="1"/>
  <c r="AD1666" i="1"/>
  <c r="AD1667" i="1"/>
  <c r="AD1668" i="1"/>
  <c r="AD1669" i="1"/>
  <c r="AD1670" i="1"/>
  <c r="AD1671" i="1"/>
  <c r="AD1672" i="1"/>
  <c r="AD1673" i="1"/>
  <c r="AD1674" i="1"/>
  <c r="AD1675" i="1"/>
  <c r="AD1676" i="1"/>
  <c r="AD1677" i="1"/>
  <c r="AD1678" i="1"/>
  <c r="AD1679" i="1"/>
  <c r="AD1680" i="1"/>
  <c r="AD1681" i="1"/>
  <c r="AD1682" i="1"/>
  <c r="AD1683" i="1"/>
  <c r="AD1684" i="1"/>
  <c r="AD1685" i="1"/>
  <c r="AD1686" i="1"/>
  <c r="AD1687" i="1"/>
  <c r="AD1688" i="1"/>
  <c r="AD1689" i="1"/>
  <c r="AD1690" i="1"/>
  <c r="AD1691" i="1"/>
  <c r="AD1692" i="1"/>
  <c r="AD1693" i="1"/>
  <c r="AD1694" i="1"/>
  <c r="AD1695" i="1"/>
  <c r="AD1696" i="1"/>
  <c r="AD1697" i="1"/>
  <c r="AD1698" i="1"/>
  <c r="AD1699" i="1"/>
  <c r="AD1700" i="1"/>
  <c r="AD1701" i="1"/>
  <c r="AD1702" i="1"/>
  <c r="AD1703" i="1"/>
  <c r="AD1704" i="1"/>
  <c r="AD1705" i="1"/>
  <c r="AD1706" i="1"/>
  <c r="AD1707" i="1"/>
  <c r="AD1708" i="1"/>
  <c r="AD1709" i="1"/>
  <c r="AD1710" i="1"/>
  <c r="AD1711" i="1"/>
  <c r="AD1712" i="1"/>
  <c r="AD1713" i="1"/>
  <c r="AD1714" i="1"/>
  <c r="AD1715" i="1"/>
  <c r="AD1716" i="1"/>
  <c r="AD1717" i="1"/>
  <c r="AD1718" i="1"/>
  <c r="AD1719" i="1"/>
  <c r="AD1720" i="1"/>
  <c r="AD1721" i="1"/>
  <c r="AD1722" i="1"/>
  <c r="AD1723" i="1"/>
  <c r="AD1724" i="1"/>
  <c r="AD1725" i="1"/>
  <c r="AD1726" i="1"/>
  <c r="AD1727" i="1"/>
  <c r="AD1728" i="1"/>
  <c r="AD1729" i="1"/>
  <c r="AD1730" i="1"/>
  <c r="AD1731" i="1"/>
  <c r="AD1732" i="1"/>
  <c r="AD1733" i="1"/>
  <c r="AD1734" i="1"/>
  <c r="AD1735" i="1"/>
  <c r="AD1736" i="1"/>
  <c r="AD1737" i="1"/>
  <c r="AD1738" i="1"/>
  <c r="AD1739" i="1"/>
  <c r="AD1740" i="1"/>
  <c r="AD1741" i="1"/>
  <c r="AD1742" i="1"/>
  <c r="AD1743" i="1"/>
  <c r="AD1744" i="1"/>
  <c r="AD1745" i="1"/>
  <c r="AD1746" i="1"/>
  <c r="AD1747" i="1"/>
  <c r="AD1748" i="1"/>
  <c r="AD1749" i="1"/>
  <c r="AD1750" i="1"/>
  <c r="AD1751" i="1"/>
  <c r="AD1752" i="1"/>
  <c r="AD1753" i="1"/>
  <c r="AD1754" i="1"/>
  <c r="AD1755" i="1"/>
  <c r="AD1756" i="1"/>
  <c r="AD1757" i="1"/>
  <c r="AD1758" i="1"/>
  <c r="AD1759" i="1"/>
  <c r="AD1760" i="1"/>
  <c r="AD1761" i="1"/>
  <c r="AD1762" i="1"/>
  <c r="AD1763" i="1"/>
  <c r="AD1764" i="1"/>
  <c r="AD1765" i="1"/>
  <c r="AD1766" i="1"/>
  <c r="AD1767" i="1"/>
  <c r="AD1768" i="1"/>
  <c r="AD1769" i="1"/>
  <c r="AD1770" i="1"/>
  <c r="AD1771" i="1"/>
  <c r="AD1772" i="1"/>
  <c r="AD1773" i="1"/>
  <c r="AD1774" i="1"/>
  <c r="AD1775" i="1"/>
  <c r="AD1776" i="1"/>
  <c r="AD1777" i="1"/>
  <c r="AD1778" i="1"/>
  <c r="AD1779" i="1"/>
  <c r="AD1780" i="1"/>
  <c r="AD1781" i="1"/>
  <c r="AD1782" i="1"/>
  <c r="AD1783" i="1"/>
  <c r="AD1784" i="1"/>
  <c r="AD1785" i="1"/>
  <c r="AD1786" i="1"/>
  <c r="AD1787" i="1"/>
  <c r="AD1788" i="1"/>
  <c r="AD1789" i="1"/>
  <c r="AD1790" i="1"/>
  <c r="AD1791" i="1"/>
  <c r="AD1792" i="1"/>
  <c r="AD1793" i="1"/>
  <c r="AD1794" i="1"/>
  <c r="AD1795" i="1"/>
  <c r="AD1796" i="1"/>
  <c r="AD1797" i="1"/>
  <c r="AD1798" i="1"/>
  <c r="AD1799" i="1"/>
  <c r="AD1800" i="1"/>
  <c r="AD1801" i="1"/>
  <c r="AD1802" i="1"/>
  <c r="AD1803" i="1"/>
  <c r="AD1804" i="1"/>
  <c r="AD1805" i="1"/>
  <c r="AD1806" i="1"/>
  <c r="AD1807" i="1"/>
  <c r="AD1808" i="1"/>
  <c r="AD8" i="1"/>
  <c r="AG9" i="1"/>
  <c r="AG10" i="1"/>
  <c r="AG11" i="1"/>
  <c r="AG12" i="1"/>
  <c r="AG13" i="1"/>
  <c r="AG14" i="1"/>
  <c r="AG15" i="1"/>
  <c r="AG16" i="1"/>
  <c r="AG17" i="1"/>
  <c r="AG18" i="1"/>
  <c r="AG19" i="1"/>
  <c r="AG20" i="1"/>
  <c r="AG21" i="1"/>
  <c r="AG22" i="1"/>
  <c r="AG23" i="1"/>
  <c r="AG24" i="1"/>
  <c r="AG25" i="1"/>
  <c r="AG26" i="1"/>
  <c r="AG27" i="1"/>
  <c r="AG28" i="1"/>
  <c r="AG29" i="1"/>
  <c r="AG30" i="1"/>
  <c r="AG31" i="1"/>
  <c r="AG32" i="1"/>
  <c r="AG33" i="1"/>
  <c r="AG34" i="1"/>
  <c r="AG35" i="1"/>
  <c r="AG36" i="1"/>
  <c r="AG37" i="1"/>
  <c r="AG38" i="1"/>
  <c r="AG39" i="1"/>
  <c r="AG40" i="1"/>
  <c r="AG41" i="1"/>
  <c r="AG42" i="1"/>
  <c r="AG43" i="1"/>
  <c r="AG44" i="1"/>
  <c r="AG45" i="1"/>
  <c r="AG46" i="1"/>
  <c r="AG47" i="1"/>
  <c r="AG48" i="1"/>
  <c r="AG49" i="1"/>
  <c r="AG50" i="1"/>
  <c r="AG51" i="1"/>
  <c r="AG52" i="1"/>
  <c r="AG53" i="1"/>
  <c r="AG54" i="1"/>
  <c r="AG55" i="1"/>
  <c r="AG56" i="1"/>
  <c r="AG57" i="1"/>
  <c r="AG58" i="1"/>
  <c r="AG59" i="1"/>
  <c r="AG60" i="1"/>
  <c r="AG61" i="1"/>
  <c r="AG62" i="1"/>
  <c r="AG63" i="1"/>
  <c r="AG64" i="1"/>
  <c r="AG65" i="1"/>
  <c r="AG66" i="1"/>
  <c r="AG67" i="1"/>
  <c r="AG68" i="1"/>
  <c r="AG69" i="1"/>
  <c r="AG70" i="1"/>
  <c r="AG71" i="1"/>
  <c r="AG72" i="1"/>
  <c r="AG73" i="1"/>
  <c r="AG74" i="1"/>
  <c r="AG75" i="1"/>
  <c r="AG76" i="1"/>
  <c r="AG77" i="1"/>
  <c r="AG78" i="1"/>
  <c r="AG79" i="1"/>
  <c r="AG80" i="1"/>
  <c r="AG81" i="1"/>
  <c r="AG82" i="1"/>
  <c r="AG83" i="1"/>
  <c r="AG84" i="1"/>
  <c r="AG85" i="1"/>
  <c r="AG86" i="1"/>
  <c r="AG87" i="1"/>
  <c r="AG88" i="1"/>
  <c r="AG89" i="1"/>
  <c r="AG90" i="1"/>
  <c r="AG91" i="1"/>
  <c r="AG92" i="1"/>
  <c r="AG93" i="1"/>
  <c r="AG94" i="1"/>
  <c r="AG95" i="1"/>
  <c r="AG96" i="1"/>
  <c r="AG97" i="1"/>
  <c r="AG98" i="1"/>
  <c r="AG99" i="1"/>
  <c r="AG100" i="1"/>
  <c r="AG101" i="1"/>
  <c r="AG102" i="1"/>
  <c r="AG103" i="1"/>
  <c r="AG104" i="1"/>
  <c r="AG105" i="1"/>
  <c r="AG106" i="1"/>
  <c r="AG107" i="1"/>
  <c r="AG108" i="1"/>
  <c r="AG109" i="1"/>
  <c r="AG110" i="1"/>
  <c r="AG111" i="1"/>
  <c r="AG112" i="1"/>
  <c r="AG113" i="1"/>
  <c r="AG114" i="1"/>
  <c r="AG115" i="1"/>
  <c r="AG116" i="1"/>
  <c r="AG117" i="1"/>
  <c r="AG118" i="1"/>
  <c r="AG119" i="1"/>
  <c r="AG120" i="1"/>
  <c r="AG121" i="1"/>
  <c r="AG122" i="1"/>
  <c r="AG123" i="1"/>
  <c r="AG124" i="1"/>
  <c r="AG125" i="1"/>
  <c r="AG126" i="1"/>
  <c r="AG127" i="1"/>
  <c r="AG128" i="1"/>
  <c r="AG129" i="1"/>
  <c r="AG130" i="1"/>
  <c r="AG131" i="1"/>
  <c r="AG132" i="1"/>
  <c r="AG133" i="1"/>
  <c r="AG134" i="1"/>
  <c r="AG135" i="1"/>
  <c r="AG136" i="1"/>
  <c r="AG137" i="1"/>
  <c r="AG138" i="1"/>
  <c r="AG139" i="1"/>
  <c r="AG140" i="1"/>
  <c r="AG141" i="1"/>
  <c r="AG142" i="1"/>
  <c r="AG143" i="1"/>
  <c r="AG144" i="1"/>
  <c r="AG145" i="1"/>
  <c r="AG146" i="1"/>
  <c r="AG147" i="1"/>
  <c r="AG148" i="1"/>
  <c r="AG149" i="1"/>
  <c r="AG150" i="1"/>
  <c r="AG151" i="1"/>
  <c r="AG152" i="1"/>
  <c r="AG153" i="1"/>
  <c r="AG154" i="1"/>
  <c r="AG155" i="1"/>
  <c r="AG156" i="1"/>
  <c r="AG157" i="1"/>
  <c r="AG158" i="1"/>
  <c r="AG159" i="1"/>
  <c r="AG160" i="1"/>
  <c r="AG161" i="1"/>
  <c r="AG162" i="1"/>
  <c r="AG163" i="1"/>
  <c r="AG164" i="1"/>
  <c r="AG165" i="1"/>
  <c r="AG166" i="1"/>
  <c r="AG167" i="1"/>
  <c r="AG168" i="1"/>
  <c r="AG169" i="1"/>
  <c r="AG170" i="1"/>
  <c r="AG171" i="1"/>
  <c r="AG172" i="1"/>
  <c r="AG173" i="1"/>
  <c r="AG174" i="1"/>
  <c r="AG175" i="1"/>
  <c r="AG176" i="1"/>
  <c r="AG177" i="1"/>
  <c r="AG178" i="1"/>
  <c r="AG179" i="1"/>
  <c r="AG180" i="1"/>
  <c r="AG181" i="1"/>
  <c r="AG182" i="1"/>
  <c r="AG183" i="1"/>
  <c r="AG184" i="1"/>
  <c r="AG185" i="1"/>
  <c r="AG186" i="1"/>
  <c r="AG187" i="1"/>
  <c r="AG188" i="1"/>
  <c r="AG189" i="1"/>
  <c r="AG190" i="1"/>
  <c r="AG191" i="1"/>
  <c r="AG192" i="1"/>
  <c r="AG193" i="1"/>
  <c r="AG194" i="1"/>
  <c r="AG195" i="1"/>
  <c r="AG196" i="1"/>
  <c r="AG197" i="1"/>
  <c r="AG198" i="1"/>
  <c r="AG199" i="1"/>
  <c r="AG200" i="1"/>
  <c r="AG201" i="1"/>
  <c r="AG202" i="1"/>
  <c r="AG203" i="1"/>
  <c r="AG204" i="1"/>
  <c r="AG205" i="1"/>
  <c r="AG206" i="1"/>
  <c r="AG207" i="1"/>
  <c r="AG208" i="1"/>
  <c r="AG209" i="1"/>
  <c r="AG210" i="1"/>
  <c r="AG211" i="1"/>
  <c r="AG212" i="1"/>
  <c r="AG213" i="1"/>
  <c r="AG214" i="1"/>
  <c r="AG215" i="1"/>
  <c r="AG216" i="1"/>
  <c r="AG217" i="1"/>
  <c r="AG218" i="1"/>
  <c r="AG219" i="1"/>
  <c r="AG220" i="1"/>
  <c r="AG221" i="1"/>
  <c r="AG222" i="1"/>
  <c r="AG223" i="1"/>
  <c r="AG224" i="1"/>
  <c r="AG225" i="1"/>
  <c r="AG226" i="1"/>
  <c r="AG227" i="1"/>
  <c r="AG228" i="1"/>
  <c r="AG229" i="1"/>
  <c r="AG230" i="1"/>
  <c r="AG231" i="1"/>
  <c r="AG232" i="1"/>
  <c r="AG233" i="1"/>
  <c r="AG234" i="1"/>
  <c r="AG235" i="1"/>
  <c r="AG236" i="1"/>
  <c r="AG237" i="1"/>
  <c r="AG238" i="1"/>
  <c r="AG239" i="1"/>
  <c r="AG240" i="1"/>
  <c r="AG241" i="1"/>
  <c r="AG242" i="1"/>
  <c r="AG243" i="1"/>
  <c r="AG244" i="1"/>
  <c r="AG245" i="1"/>
  <c r="AG246" i="1"/>
  <c r="AG247" i="1"/>
  <c r="AG248" i="1"/>
  <c r="AG249" i="1"/>
  <c r="AG250" i="1"/>
  <c r="AG251" i="1"/>
  <c r="AG252" i="1"/>
  <c r="AG253" i="1"/>
  <c r="AG254" i="1"/>
  <c r="AG255" i="1"/>
  <c r="AG256" i="1"/>
  <c r="AG257" i="1"/>
  <c r="AG258" i="1"/>
  <c r="AG259" i="1"/>
  <c r="AG260" i="1"/>
  <c r="AG261" i="1"/>
  <c r="AG262" i="1"/>
  <c r="AG263" i="1"/>
  <c r="AG264" i="1"/>
  <c r="AG265" i="1"/>
  <c r="AG266" i="1"/>
  <c r="AG267" i="1"/>
  <c r="AG268" i="1"/>
  <c r="AG269" i="1"/>
  <c r="AG270" i="1"/>
  <c r="AG271" i="1"/>
  <c r="AG272" i="1"/>
  <c r="AG273" i="1"/>
  <c r="AG274" i="1"/>
  <c r="AG275" i="1"/>
  <c r="AG276" i="1"/>
  <c r="AG277" i="1"/>
  <c r="AG278" i="1"/>
  <c r="AG279" i="1"/>
  <c r="AG280" i="1"/>
  <c r="AG281" i="1"/>
  <c r="AG282" i="1"/>
  <c r="AG283" i="1"/>
  <c r="AG284" i="1"/>
  <c r="AG285" i="1"/>
  <c r="AG286" i="1"/>
  <c r="AG287" i="1"/>
  <c r="AG288" i="1"/>
  <c r="AG289" i="1"/>
  <c r="AG290" i="1"/>
  <c r="AG291" i="1"/>
  <c r="AG292" i="1"/>
  <c r="AG293" i="1"/>
  <c r="AG294" i="1"/>
  <c r="AG295" i="1"/>
  <c r="AG296" i="1"/>
  <c r="AG297" i="1"/>
  <c r="AG298" i="1"/>
  <c r="AG299" i="1"/>
  <c r="AG300" i="1"/>
  <c r="AG301" i="1"/>
  <c r="AG302" i="1"/>
  <c r="AG303" i="1"/>
  <c r="AG304" i="1"/>
  <c r="AG305" i="1"/>
  <c r="AG306" i="1"/>
  <c r="AG307" i="1"/>
  <c r="AG308" i="1"/>
  <c r="AG309" i="1"/>
  <c r="AG310" i="1"/>
  <c r="AG311" i="1"/>
  <c r="AG312" i="1"/>
  <c r="AG313" i="1"/>
  <c r="AG314" i="1"/>
  <c r="AG315" i="1"/>
  <c r="AG316" i="1"/>
  <c r="AG317" i="1"/>
  <c r="AG318" i="1"/>
  <c r="AG319" i="1"/>
  <c r="AG320" i="1"/>
  <c r="AG321" i="1"/>
  <c r="AG322" i="1"/>
  <c r="AG323" i="1"/>
  <c r="AG324" i="1"/>
  <c r="AG325" i="1"/>
  <c r="AG326" i="1"/>
  <c r="AG327" i="1"/>
  <c r="AG328" i="1"/>
  <c r="AG329" i="1"/>
  <c r="AG330" i="1"/>
  <c r="AG331" i="1"/>
  <c r="AG332" i="1"/>
  <c r="AG333" i="1"/>
  <c r="AG334" i="1"/>
  <c r="AG335" i="1"/>
  <c r="AG336" i="1"/>
  <c r="AG337" i="1"/>
  <c r="AG338" i="1"/>
  <c r="AG339" i="1"/>
  <c r="AG340" i="1"/>
  <c r="AG341" i="1"/>
  <c r="AG342" i="1"/>
  <c r="AG343" i="1"/>
  <c r="AG344" i="1"/>
  <c r="AG345" i="1"/>
  <c r="AG346" i="1"/>
  <c r="AG347" i="1"/>
  <c r="AG348" i="1"/>
  <c r="AG349" i="1"/>
  <c r="AG350" i="1"/>
  <c r="AG351" i="1"/>
  <c r="AG352" i="1"/>
  <c r="AG353" i="1"/>
  <c r="AG354" i="1"/>
  <c r="AG355" i="1"/>
  <c r="AG356" i="1"/>
  <c r="AG357" i="1"/>
  <c r="AG358" i="1"/>
  <c r="AG359" i="1"/>
  <c r="AG360" i="1"/>
  <c r="AG361" i="1"/>
  <c r="AG362" i="1"/>
  <c r="AG363" i="1"/>
  <c r="AG364" i="1"/>
  <c r="AG365" i="1"/>
  <c r="AG366" i="1"/>
  <c r="AG367" i="1"/>
  <c r="AG368" i="1"/>
  <c r="AG369" i="1"/>
  <c r="AG370" i="1"/>
  <c r="AG371" i="1"/>
  <c r="AG372" i="1"/>
  <c r="AG373" i="1"/>
  <c r="AG374" i="1"/>
  <c r="AG375" i="1"/>
  <c r="AG376" i="1"/>
  <c r="AG377" i="1"/>
  <c r="AG378" i="1"/>
  <c r="AG379" i="1"/>
  <c r="AG380" i="1"/>
  <c r="AG381" i="1"/>
  <c r="AG382" i="1"/>
  <c r="AG383" i="1"/>
  <c r="AG384" i="1"/>
  <c r="AG385" i="1"/>
  <c r="AG386" i="1"/>
  <c r="AG387" i="1"/>
  <c r="AG388" i="1"/>
  <c r="AG389" i="1"/>
  <c r="AG390" i="1"/>
  <c r="AG391" i="1"/>
  <c r="AG392" i="1"/>
  <c r="AG393" i="1"/>
  <c r="AG394" i="1"/>
  <c r="AG395" i="1"/>
  <c r="AG396" i="1"/>
  <c r="AG397" i="1"/>
  <c r="AG398" i="1"/>
  <c r="AG399" i="1"/>
  <c r="AG400" i="1"/>
  <c r="AG401" i="1"/>
  <c r="AG402" i="1"/>
  <c r="AG403" i="1"/>
  <c r="AG404" i="1"/>
  <c r="AG405" i="1"/>
  <c r="AG406" i="1"/>
  <c r="AG407" i="1"/>
  <c r="AG408" i="1"/>
  <c r="AG409" i="1"/>
  <c r="AG410" i="1"/>
  <c r="AG411" i="1"/>
  <c r="AG412" i="1"/>
  <c r="AG413" i="1"/>
  <c r="AG414" i="1"/>
  <c r="AG415" i="1"/>
  <c r="AG416" i="1"/>
  <c r="AG417" i="1"/>
  <c r="AG418" i="1"/>
  <c r="AG419" i="1"/>
  <c r="AG420" i="1"/>
  <c r="AG421" i="1"/>
  <c r="AG422" i="1"/>
  <c r="AG423" i="1"/>
  <c r="AG424" i="1"/>
  <c r="AG425" i="1"/>
  <c r="AG426" i="1"/>
  <c r="AG427" i="1"/>
  <c r="AG428" i="1"/>
  <c r="AG429" i="1"/>
  <c r="AG430" i="1"/>
  <c r="AG431" i="1"/>
  <c r="AG432" i="1"/>
  <c r="AG433" i="1"/>
  <c r="AG434" i="1"/>
  <c r="AG435" i="1"/>
  <c r="AG436" i="1"/>
  <c r="AG437" i="1"/>
  <c r="AG438" i="1"/>
  <c r="AG439" i="1"/>
  <c r="AG440" i="1"/>
  <c r="AG441" i="1"/>
  <c r="AG442" i="1"/>
  <c r="AG443" i="1"/>
  <c r="AG444" i="1"/>
  <c r="AG445" i="1"/>
  <c r="AG446" i="1"/>
  <c r="AG447" i="1"/>
  <c r="AG448" i="1"/>
  <c r="AG449" i="1"/>
  <c r="AG450" i="1"/>
  <c r="AG451" i="1"/>
  <c r="AG452" i="1"/>
  <c r="AG453" i="1"/>
  <c r="AG454" i="1"/>
  <c r="AG455" i="1"/>
  <c r="AG456" i="1"/>
  <c r="AG457" i="1"/>
  <c r="AG458" i="1"/>
  <c r="AG459" i="1"/>
  <c r="AG460" i="1"/>
  <c r="AG461" i="1"/>
  <c r="AG462" i="1"/>
  <c r="AG463" i="1"/>
  <c r="AG464" i="1"/>
  <c r="AG465" i="1"/>
  <c r="AG466" i="1"/>
  <c r="AG467" i="1"/>
  <c r="AG468" i="1"/>
  <c r="AG469" i="1"/>
  <c r="AG470" i="1"/>
  <c r="AG471" i="1"/>
  <c r="AG472" i="1"/>
  <c r="AG473" i="1"/>
  <c r="AG474" i="1"/>
  <c r="AG475" i="1"/>
  <c r="AG476" i="1"/>
  <c r="AG477" i="1"/>
  <c r="AG478" i="1"/>
  <c r="AG479" i="1"/>
  <c r="AG480" i="1"/>
  <c r="AG481" i="1"/>
  <c r="AG482" i="1"/>
  <c r="AG483" i="1"/>
  <c r="AG484" i="1"/>
  <c r="AG485" i="1"/>
  <c r="AG486" i="1"/>
  <c r="AG487" i="1"/>
  <c r="AG488" i="1"/>
  <c r="AG489" i="1"/>
  <c r="AG490" i="1"/>
  <c r="AG491" i="1"/>
  <c r="AG492" i="1"/>
  <c r="AG493" i="1"/>
  <c r="AG494" i="1"/>
  <c r="AG495" i="1"/>
  <c r="AG496" i="1"/>
  <c r="AG497" i="1"/>
  <c r="AG498" i="1"/>
  <c r="AG499" i="1"/>
  <c r="AG500" i="1"/>
  <c r="AG501" i="1"/>
  <c r="AG502" i="1"/>
  <c r="AG503" i="1"/>
  <c r="AG504" i="1"/>
  <c r="AG505" i="1"/>
  <c r="AG506" i="1"/>
  <c r="AG507" i="1"/>
  <c r="AG508" i="1"/>
  <c r="AG509" i="1"/>
  <c r="AG510" i="1"/>
  <c r="AG511" i="1"/>
  <c r="AG512" i="1"/>
  <c r="AG513" i="1"/>
  <c r="AG514" i="1"/>
  <c r="AG515" i="1"/>
  <c r="AG516" i="1"/>
  <c r="AG517" i="1"/>
  <c r="AG518" i="1"/>
  <c r="AG519" i="1"/>
  <c r="AG520" i="1"/>
  <c r="AG521" i="1"/>
  <c r="AG522" i="1"/>
  <c r="AG523" i="1"/>
  <c r="AG524" i="1"/>
  <c r="AG525" i="1"/>
  <c r="AG526" i="1"/>
  <c r="AG527" i="1"/>
  <c r="AG528" i="1"/>
  <c r="AG529" i="1"/>
  <c r="AG530" i="1"/>
  <c r="AG531" i="1"/>
  <c r="AG532" i="1"/>
  <c r="AG533" i="1"/>
  <c r="AG534" i="1"/>
  <c r="AG535" i="1"/>
  <c r="AG536" i="1"/>
  <c r="AG537" i="1"/>
  <c r="AG538" i="1"/>
  <c r="AG539" i="1"/>
  <c r="AG540" i="1"/>
  <c r="AG541" i="1"/>
  <c r="AG542" i="1"/>
  <c r="AG543" i="1"/>
  <c r="AG544" i="1"/>
  <c r="AG545" i="1"/>
  <c r="AG546" i="1"/>
  <c r="AG547" i="1"/>
  <c r="AG548" i="1"/>
  <c r="AG549" i="1"/>
  <c r="AG550" i="1"/>
  <c r="AG551" i="1"/>
  <c r="AG552" i="1"/>
  <c r="AG553" i="1"/>
  <c r="AG554" i="1"/>
  <c r="AG555" i="1"/>
  <c r="AG556" i="1"/>
  <c r="AG557" i="1"/>
  <c r="AG558" i="1"/>
  <c r="AG559" i="1"/>
  <c r="AG560" i="1"/>
  <c r="AG561" i="1"/>
  <c r="AG562" i="1"/>
  <c r="AG563" i="1"/>
  <c r="AG564" i="1"/>
  <c r="AG565" i="1"/>
  <c r="AG566" i="1"/>
  <c r="AG567" i="1"/>
  <c r="AG568" i="1"/>
  <c r="AG569" i="1"/>
  <c r="AG570" i="1"/>
  <c r="AG571" i="1"/>
  <c r="AG572" i="1"/>
  <c r="AG573" i="1"/>
  <c r="AG574" i="1"/>
  <c r="AG575" i="1"/>
  <c r="AG576" i="1"/>
  <c r="AG577" i="1"/>
  <c r="AG578" i="1"/>
  <c r="AG579" i="1"/>
  <c r="AG580" i="1"/>
  <c r="AG581" i="1"/>
  <c r="AG582" i="1"/>
  <c r="AG583" i="1"/>
  <c r="AG584" i="1"/>
  <c r="AG585" i="1"/>
  <c r="AG586" i="1"/>
  <c r="AG587" i="1"/>
  <c r="AG588" i="1"/>
  <c r="AG589" i="1"/>
  <c r="AG590" i="1"/>
  <c r="AG591" i="1"/>
  <c r="AG592" i="1"/>
  <c r="AG593" i="1"/>
  <c r="AG594" i="1"/>
  <c r="AG595" i="1"/>
  <c r="AG596" i="1"/>
  <c r="AG597" i="1"/>
  <c r="AG598" i="1"/>
  <c r="AG599" i="1"/>
  <c r="AG600" i="1"/>
  <c r="AG601" i="1"/>
  <c r="AG602" i="1"/>
  <c r="AG603" i="1"/>
  <c r="AG604" i="1"/>
  <c r="AG605" i="1"/>
  <c r="AG606" i="1"/>
  <c r="AG607" i="1"/>
  <c r="AG608" i="1"/>
  <c r="AG609" i="1"/>
  <c r="AG610" i="1"/>
  <c r="AG611" i="1"/>
  <c r="AG612" i="1"/>
  <c r="AG613" i="1"/>
  <c r="AG614" i="1"/>
  <c r="AG615" i="1"/>
  <c r="AG616" i="1"/>
  <c r="AG617" i="1"/>
  <c r="AG618" i="1"/>
  <c r="AG619" i="1"/>
  <c r="AG620" i="1"/>
  <c r="AG621" i="1"/>
  <c r="AG622" i="1"/>
  <c r="AG623" i="1"/>
  <c r="AG624" i="1"/>
  <c r="AG625" i="1"/>
  <c r="AG626" i="1"/>
  <c r="AG627" i="1"/>
  <c r="AG628" i="1"/>
  <c r="AG629" i="1"/>
  <c r="AG630" i="1"/>
  <c r="AG631" i="1"/>
  <c r="AG632" i="1"/>
  <c r="AG633" i="1"/>
  <c r="AG634" i="1"/>
  <c r="AG635" i="1"/>
  <c r="AG636" i="1"/>
  <c r="AG637" i="1"/>
  <c r="AG638" i="1"/>
  <c r="AG639" i="1"/>
  <c r="AG640" i="1"/>
  <c r="AG641" i="1"/>
  <c r="AG642" i="1"/>
  <c r="AG643" i="1"/>
  <c r="AG644" i="1"/>
  <c r="AG645" i="1"/>
  <c r="AG646" i="1"/>
  <c r="AG647" i="1"/>
  <c r="AG648" i="1"/>
  <c r="AG649" i="1"/>
  <c r="AG650" i="1"/>
  <c r="AG651" i="1"/>
  <c r="AG652" i="1"/>
  <c r="AG653" i="1"/>
  <c r="AG654" i="1"/>
  <c r="AG655" i="1"/>
  <c r="AG656" i="1"/>
  <c r="AG657" i="1"/>
  <c r="AG658" i="1"/>
  <c r="AG659" i="1"/>
  <c r="AG660" i="1"/>
  <c r="AG661" i="1"/>
  <c r="AG662" i="1"/>
  <c r="AG663" i="1"/>
  <c r="AG664" i="1"/>
  <c r="AG665" i="1"/>
  <c r="AG666" i="1"/>
  <c r="AG667" i="1"/>
  <c r="AG668" i="1"/>
  <c r="AG669" i="1"/>
  <c r="AG670" i="1"/>
  <c r="AG671" i="1"/>
  <c r="AG672" i="1"/>
  <c r="AG673" i="1"/>
  <c r="AG674" i="1"/>
  <c r="AG675" i="1"/>
  <c r="AG676" i="1"/>
  <c r="AG677" i="1"/>
  <c r="AG678" i="1"/>
  <c r="AG679" i="1"/>
  <c r="AG680" i="1"/>
  <c r="AG681" i="1"/>
  <c r="AG682" i="1"/>
  <c r="AG683" i="1"/>
  <c r="AG684" i="1"/>
  <c r="AG685" i="1"/>
  <c r="AG686" i="1"/>
  <c r="AG687" i="1"/>
  <c r="AG688" i="1"/>
  <c r="AG689" i="1"/>
  <c r="AG690" i="1"/>
  <c r="AG691" i="1"/>
  <c r="AG692" i="1"/>
  <c r="AG693" i="1"/>
  <c r="AG694" i="1"/>
  <c r="AG695" i="1"/>
  <c r="AG696" i="1"/>
  <c r="AG697" i="1"/>
  <c r="AG698" i="1"/>
  <c r="AG699" i="1"/>
  <c r="AG700" i="1"/>
  <c r="AG701" i="1"/>
  <c r="AG702" i="1"/>
  <c r="AG703" i="1"/>
  <c r="AG704" i="1"/>
  <c r="AG705" i="1"/>
  <c r="AG706" i="1"/>
  <c r="AG707" i="1"/>
  <c r="AG708" i="1"/>
  <c r="AG709" i="1"/>
  <c r="AG710" i="1"/>
  <c r="AG711" i="1"/>
  <c r="AG712" i="1"/>
  <c r="AG713" i="1"/>
  <c r="AG714" i="1"/>
  <c r="AG715" i="1"/>
  <c r="AG716" i="1"/>
  <c r="AG717" i="1"/>
  <c r="AG718" i="1"/>
  <c r="AG719" i="1"/>
  <c r="AG720" i="1"/>
  <c r="AG721" i="1"/>
  <c r="AG722" i="1"/>
  <c r="AG723" i="1"/>
  <c r="AG724" i="1"/>
  <c r="AG725" i="1"/>
  <c r="AG726" i="1"/>
  <c r="AG727" i="1"/>
  <c r="AG728" i="1"/>
  <c r="AG729" i="1"/>
  <c r="AG730" i="1"/>
  <c r="AG731" i="1"/>
  <c r="AG732" i="1"/>
  <c r="AG733" i="1"/>
  <c r="AG734" i="1"/>
  <c r="AG735" i="1"/>
  <c r="AG736" i="1"/>
  <c r="AG737" i="1"/>
  <c r="AG738" i="1"/>
  <c r="AG739" i="1"/>
  <c r="AG740" i="1"/>
  <c r="AG741" i="1"/>
  <c r="AG742" i="1"/>
  <c r="AG743" i="1"/>
  <c r="AG744" i="1"/>
  <c r="AG745" i="1"/>
  <c r="AG746" i="1"/>
  <c r="AG747" i="1"/>
  <c r="AG748" i="1"/>
  <c r="AG749" i="1"/>
  <c r="AG750" i="1"/>
  <c r="AG751" i="1"/>
  <c r="AG752" i="1"/>
  <c r="AG753" i="1"/>
  <c r="AG754" i="1"/>
  <c r="AG755" i="1"/>
  <c r="AG756" i="1"/>
  <c r="AG757" i="1"/>
  <c r="AG758" i="1"/>
  <c r="AG759" i="1"/>
  <c r="AG760" i="1"/>
  <c r="AG761" i="1"/>
  <c r="AG762" i="1"/>
  <c r="AG763" i="1"/>
  <c r="AG764" i="1"/>
  <c r="AG765" i="1"/>
  <c r="AG766" i="1"/>
  <c r="AG767" i="1"/>
  <c r="AG768" i="1"/>
  <c r="AG769" i="1"/>
  <c r="AG770" i="1"/>
  <c r="AG771" i="1"/>
  <c r="AG772" i="1"/>
  <c r="AG773" i="1"/>
  <c r="AG774" i="1"/>
  <c r="AG775" i="1"/>
  <c r="AG776" i="1"/>
  <c r="AG777" i="1"/>
  <c r="AG778" i="1"/>
  <c r="AG779" i="1"/>
  <c r="AG780" i="1"/>
  <c r="AG781" i="1"/>
  <c r="AG782" i="1"/>
  <c r="AG783" i="1"/>
  <c r="AG784" i="1"/>
  <c r="AG785" i="1"/>
  <c r="AG786" i="1"/>
  <c r="AG787" i="1"/>
  <c r="AG788" i="1"/>
  <c r="AG789" i="1"/>
  <c r="AG790" i="1"/>
  <c r="AG791" i="1"/>
  <c r="AG792" i="1"/>
  <c r="AG793" i="1"/>
  <c r="AG794" i="1"/>
  <c r="AG795" i="1"/>
  <c r="AG796" i="1"/>
  <c r="AG797" i="1"/>
  <c r="AG798" i="1"/>
  <c r="AG799" i="1"/>
  <c r="AG800" i="1"/>
  <c r="AG801" i="1"/>
  <c r="AG802" i="1"/>
  <c r="AG803" i="1"/>
  <c r="AG804" i="1"/>
  <c r="AG805" i="1"/>
  <c r="AG806" i="1"/>
  <c r="AG807" i="1"/>
  <c r="AG808" i="1"/>
  <c r="AG809" i="1"/>
  <c r="AG810" i="1"/>
  <c r="AG811" i="1"/>
  <c r="AG812" i="1"/>
  <c r="AG813" i="1"/>
  <c r="AG814" i="1"/>
  <c r="AG815" i="1"/>
  <c r="AG816" i="1"/>
  <c r="AG817" i="1"/>
  <c r="AG818" i="1"/>
  <c r="AG819" i="1"/>
  <c r="AG820" i="1"/>
  <c r="AG821" i="1"/>
  <c r="AG822" i="1"/>
  <c r="AG823" i="1"/>
  <c r="AG824" i="1"/>
  <c r="AG825" i="1"/>
  <c r="AG826" i="1"/>
  <c r="AG827" i="1"/>
  <c r="AG828" i="1"/>
  <c r="AG829" i="1"/>
  <c r="AG830" i="1"/>
  <c r="AG831" i="1"/>
  <c r="AG832" i="1"/>
  <c r="AG833" i="1"/>
  <c r="AG834" i="1"/>
  <c r="AG835" i="1"/>
  <c r="AG836" i="1"/>
  <c r="AG837" i="1"/>
  <c r="AG838" i="1"/>
  <c r="AG839" i="1"/>
  <c r="AG840" i="1"/>
  <c r="AG841" i="1"/>
  <c r="AG842" i="1"/>
  <c r="AG843" i="1"/>
  <c r="AG844" i="1"/>
  <c r="AG845" i="1"/>
  <c r="AG846" i="1"/>
  <c r="AG847" i="1"/>
  <c r="AG848" i="1"/>
  <c r="AG849" i="1"/>
  <c r="AG850" i="1"/>
  <c r="AG851" i="1"/>
  <c r="AG852" i="1"/>
  <c r="AG853" i="1"/>
  <c r="AG854" i="1"/>
  <c r="AG855" i="1"/>
  <c r="AG856" i="1"/>
  <c r="AG857" i="1"/>
  <c r="AG858" i="1"/>
  <c r="AG859" i="1"/>
  <c r="AG860" i="1"/>
  <c r="AG861" i="1"/>
  <c r="AG862" i="1"/>
  <c r="AG863" i="1"/>
  <c r="AG864" i="1"/>
  <c r="AG865" i="1"/>
  <c r="AG866" i="1"/>
  <c r="AG867" i="1"/>
  <c r="AG868" i="1"/>
  <c r="AG869" i="1"/>
  <c r="AG870" i="1"/>
  <c r="AG871" i="1"/>
  <c r="AG872" i="1"/>
  <c r="AG873" i="1"/>
  <c r="AG874" i="1"/>
  <c r="AG875" i="1"/>
  <c r="AG876" i="1"/>
  <c r="AG877" i="1"/>
  <c r="AG878" i="1"/>
  <c r="AG879" i="1"/>
  <c r="AG880" i="1"/>
  <c r="AG881" i="1"/>
  <c r="AG882" i="1"/>
  <c r="AG883" i="1"/>
  <c r="AG884" i="1"/>
  <c r="AG885" i="1"/>
  <c r="AG886" i="1"/>
  <c r="AG887" i="1"/>
  <c r="AG888" i="1"/>
  <c r="AG889" i="1"/>
  <c r="AG890" i="1"/>
  <c r="AG891" i="1"/>
  <c r="AG892" i="1"/>
  <c r="AG893" i="1"/>
  <c r="AG894" i="1"/>
  <c r="AG895" i="1"/>
  <c r="AG896" i="1"/>
  <c r="AG897" i="1"/>
  <c r="AG898" i="1"/>
  <c r="AG899" i="1"/>
  <c r="AG900" i="1"/>
  <c r="AG901" i="1"/>
  <c r="AG902" i="1"/>
  <c r="AG903" i="1"/>
  <c r="AG904" i="1"/>
  <c r="AG905" i="1"/>
  <c r="AG906" i="1"/>
  <c r="AG907" i="1"/>
  <c r="AG908" i="1"/>
  <c r="AG909" i="1"/>
  <c r="AG910" i="1"/>
  <c r="AG911" i="1"/>
  <c r="AG912" i="1"/>
  <c r="AG913" i="1"/>
  <c r="AG914" i="1"/>
  <c r="AG915" i="1"/>
  <c r="AG916" i="1"/>
  <c r="AG917" i="1"/>
  <c r="AG918" i="1"/>
  <c r="AG919" i="1"/>
  <c r="AG920" i="1"/>
  <c r="AG921" i="1"/>
  <c r="AG922" i="1"/>
  <c r="AG923" i="1"/>
  <c r="AG924" i="1"/>
  <c r="AG925" i="1"/>
  <c r="AG926" i="1"/>
  <c r="AG927" i="1"/>
  <c r="AG928" i="1"/>
  <c r="AG929" i="1"/>
  <c r="AG930" i="1"/>
  <c r="AG931" i="1"/>
  <c r="AG932" i="1"/>
  <c r="AG933" i="1"/>
  <c r="AG934" i="1"/>
  <c r="AG935" i="1"/>
  <c r="AG936" i="1"/>
  <c r="AG937" i="1"/>
  <c r="AG938" i="1"/>
  <c r="AG939" i="1"/>
  <c r="AG940" i="1"/>
  <c r="AG941" i="1"/>
  <c r="AG942" i="1"/>
  <c r="AG943" i="1"/>
  <c r="AG944" i="1"/>
  <c r="AG945" i="1"/>
  <c r="AG946" i="1"/>
  <c r="AG947" i="1"/>
  <c r="AG948" i="1"/>
  <c r="AG949" i="1"/>
  <c r="AG950" i="1"/>
  <c r="AG951" i="1"/>
  <c r="AG952" i="1"/>
  <c r="AG953" i="1"/>
  <c r="AG954" i="1"/>
  <c r="AG955" i="1"/>
  <c r="AG956" i="1"/>
  <c r="AG957" i="1"/>
  <c r="AG958" i="1"/>
  <c r="AG959" i="1"/>
  <c r="AG960" i="1"/>
  <c r="AG961" i="1"/>
  <c r="AG962" i="1"/>
  <c r="AG963" i="1"/>
  <c r="AG964" i="1"/>
  <c r="AG965" i="1"/>
  <c r="AG966" i="1"/>
  <c r="AG967" i="1"/>
  <c r="AG968" i="1"/>
  <c r="AG969" i="1"/>
  <c r="AG970" i="1"/>
  <c r="AG971" i="1"/>
  <c r="AG972" i="1"/>
  <c r="AG973" i="1"/>
  <c r="AG974" i="1"/>
  <c r="AG975" i="1"/>
  <c r="AG976" i="1"/>
  <c r="AG977" i="1"/>
  <c r="AG978" i="1"/>
  <c r="AG979" i="1"/>
  <c r="AG980" i="1"/>
  <c r="AG981" i="1"/>
  <c r="AG982" i="1"/>
  <c r="AG983" i="1"/>
  <c r="AG984" i="1"/>
  <c r="AG985" i="1"/>
  <c r="AG986" i="1"/>
  <c r="AG987" i="1"/>
  <c r="AG988" i="1"/>
  <c r="AG989" i="1"/>
  <c r="AG990" i="1"/>
  <c r="AG991" i="1"/>
  <c r="AG992" i="1"/>
  <c r="AG993" i="1"/>
  <c r="AG994" i="1"/>
  <c r="AG995" i="1"/>
  <c r="AG996" i="1"/>
  <c r="AG997" i="1"/>
  <c r="AG998" i="1"/>
  <c r="AG999" i="1"/>
  <c r="AG1000" i="1"/>
  <c r="AG1001" i="1"/>
  <c r="AG1002" i="1"/>
  <c r="AG1003" i="1"/>
  <c r="AG1004" i="1"/>
  <c r="AG1005" i="1"/>
  <c r="AG1006" i="1"/>
  <c r="AG1007" i="1"/>
  <c r="AG1008" i="1"/>
  <c r="AG1009" i="1"/>
  <c r="AG1010" i="1"/>
  <c r="AG1011" i="1"/>
  <c r="AG1012" i="1"/>
  <c r="AG1013" i="1"/>
  <c r="AG1014" i="1"/>
  <c r="AG1015" i="1"/>
  <c r="AG1016" i="1"/>
  <c r="AG1017" i="1"/>
  <c r="AG1018" i="1"/>
  <c r="AG1019" i="1"/>
  <c r="AG1020" i="1"/>
  <c r="AG1021" i="1"/>
  <c r="AG1022" i="1"/>
  <c r="AG1023" i="1"/>
  <c r="AG1024" i="1"/>
  <c r="AG1025" i="1"/>
  <c r="AG1026" i="1"/>
  <c r="AG1027" i="1"/>
  <c r="AG1028" i="1"/>
  <c r="AG1029" i="1"/>
  <c r="AG1030" i="1"/>
  <c r="AG1031" i="1"/>
  <c r="AG1032" i="1"/>
  <c r="AG1033" i="1"/>
  <c r="AG1034" i="1"/>
  <c r="AG1035" i="1"/>
  <c r="AG1036" i="1"/>
  <c r="AG1037" i="1"/>
  <c r="AG1038" i="1"/>
  <c r="AG1039" i="1"/>
  <c r="AG1040" i="1"/>
  <c r="AG1041" i="1"/>
  <c r="AG1042" i="1"/>
  <c r="AG1043" i="1"/>
  <c r="AG1044" i="1"/>
  <c r="AG1045" i="1"/>
  <c r="AG1046" i="1"/>
  <c r="AG1047" i="1"/>
  <c r="AG1048" i="1"/>
  <c r="AG1049" i="1"/>
  <c r="AG1050" i="1"/>
  <c r="AG1051" i="1"/>
  <c r="AG1052" i="1"/>
  <c r="AG1053" i="1"/>
  <c r="AG1054" i="1"/>
  <c r="AG1055" i="1"/>
  <c r="AG1056" i="1"/>
  <c r="AG1057" i="1"/>
  <c r="AG1058" i="1"/>
  <c r="AG1059" i="1"/>
  <c r="AG1060" i="1"/>
  <c r="AG1061" i="1"/>
  <c r="AG1062" i="1"/>
  <c r="AG1063" i="1"/>
  <c r="AG1064" i="1"/>
  <c r="AG1065" i="1"/>
  <c r="AG1066" i="1"/>
  <c r="AG1067" i="1"/>
  <c r="AG1068" i="1"/>
  <c r="AG1069" i="1"/>
  <c r="AG1070" i="1"/>
  <c r="AG1071" i="1"/>
  <c r="AG1072" i="1"/>
  <c r="AG1073" i="1"/>
  <c r="AG1074" i="1"/>
  <c r="AG1075" i="1"/>
  <c r="AG1076" i="1"/>
  <c r="AG1077" i="1"/>
  <c r="AG1078" i="1"/>
  <c r="AG1079" i="1"/>
  <c r="AG1080" i="1"/>
  <c r="AG1081" i="1"/>
  <c r="AG1082" i="1"/>
  <c r="AG1083" i="1"/>
  <c r="AG1084" i="1"/>
  <c r="AG1085" i="1"/>
  <c r="AG1086" i="1"/>
  <c r="AG1087" i="1"/>
  <c r="AG1088" i="1"/>
  <c r="AG1089" i="1"/>
  <c r="AG1090" i="1"/>
  <c r="AG1091" i="1"/>
  <c r="AG1092" i="1"/>
  <c r="AG1093" i="1"/>
  <c r="AG1094" i="1"/>
  <c r="AG1095" i="1"/>
  <c r="AG1096" i="1"/>
  <c r="AG1097" i="1"/>
  <c r="AG1098" i="1"/>
  <c r="AG1099" i="1"/>
  <c r="AG1100" i="1"/>
  <c r="AG1101" i="1"/>
  <c r="AG1102" i="1"/>
  <c r="AG1103" i="1"/>
  <c r="AG1104" i="1"/>
  <c r="AG1105" i="1"/>
  <c r="AG1106" i="1"/>
  <c r="AG1107" i="1"/>
  <c r="AG1108" i="1"/>
  <c r="AG1109" i="1"/>
  <c r="AG1110" i="1"/>
  <c r="AG1111" i="1"/>
  <c r="AG1112" i="1"/>
  <c r="AG1113" i="1"/>
  <c r="AG1114" i="1"/>
  <c r="AG1115" i="1"/>
  <c r="AG1116" i="1"/>
  <c r="AG1117" i="1"/>
  <c r="AG1118" i="1"/>
  <c r="AG1119" i="1"/>
  <c r="AG1120" i="1"/>
  <c r="AG1121" i="1"/>
  <c r="AG1122" i="1"/>
  <c r="AG1123" i="1"/>
  <c r="AG1124" i="1"/>
  <c r="AG1125" i="1"/>
  <c r="AG1126" i="1"/>
  <c r="AG1127" i="1"/>
  <c r="AG1128" i="1"/>
  <c r="AG1129" i="1"/>
  <c r="AG1130" i="1"/>
  <c r="AG1131" i="1"/>
  <c r="AG1132" i="1"/>
  <c r="AG1133" i="1"/>
  <c r="AG1134" i="1"/>
  <c r="AG1135" i="1"/>
  <c r="AG1136" i="1"/>
  <c r="AG1137" i="1"/>
  <c r="AG1138" i="1"/>
  <c r="AG1139" i="1"/>
  <c r="AG1140" i="1"/>
  <c r="AG1141" i="1"/>
  <c r="AG1142" i="1"/>
  <c r="AG1143" i="1"/>
  <c r="AG1144" i="1"/>
  <c r="AG1145" i="1"/>
  <c r="AG1146" i="1"/>
  <c r="AG1147" i="1"/>
  <c r="AG1148" i="1"/>
  <c r="AG1149" i="1"/>
  <c r="AG1150" i="1"/>
  <c r="AG1151" i="1"/>
  <c r="AG1152" i="1"/>
  <c r="AG1153" i="1"/>
  <c r="AG1154" i="1"/>
  <c r="AG1155" i="1"/>
  <c r="AG1156" i="1"/>
  <c r="AG1157" i="1"/>
  <c r="AG1158" i="1"/>
  <c r="AG1159" i="1"/>
  <c r="AG1160" i="1"/>
  <c r="AG1161" i="1"/>
  <c r="AG1162" i="1"/>
  <c r="AG1163" i="1"/>
  <c r="AG1164" i="1"/>
  <c r="AG1165" i="1"/>
  <c r="AG1166" i="1"/>
  <c r="AG1167" i="1"/>
  <c r="AG1168" i="1"/>
  <c r="AG1169" i="1"/>
  <c r="AG1170" i="1"/>
  <c r="AG1171" i="1"/>
  <c r="AG1172" i="1"/>
  <c r="AG1173" i="1"/>
  <c r="AG1174" i="1"/>
  <c r="AG1175" i="1"/>
  <c r="AG1176" i="1"/>
  <c r="AG1177" i="1"/>
  <c r="AG1178" i="1"/>
  <c r="AG1179" i="1"/>
  <c r="AG1180" i="1"/>
  <c r="AG1181" i="1"/>
  <c r="AG1182" i="1"/>
  <c r="AG1183" i="1"/>
  <c r="AG1184" i="1"/>
  <c r="AG1185" i="1"/>
  <c r="AG1186" i="1"/>
  <c r="AG1187" i="1"/>
  <c r="AG1188" i="1"/>
  <c r="AG1189" i="1"/>
  <c r="AG1190" i="1"/>
  <c r="AG1191" i="1"/>
  <c r="AG1192" i="1"/>
  <c r="AG1193" i="1"/>
  <c r="AG1194" i="1"/>
  <c r="AG1195" i="1"/>
  <c r="AG1196" i="1"/>
  <c r="AG1197" i="1"/>
  <c r="AG1198" i="1"/>
  <c r="AG1199" i="1"/>
  <c r="AG1200" i="1"/>
  <c r="AG1201" i="1"/>
  <c r="AG1202" i="1"/>
  <c r="AG1203" i="1"/>
  <c r="AG1204" i="1"/>
  <c r="AG1205" i="1"/>
  <c r="AG1206" i="1"/>
  <c r="AG1207" i="1"/>
  <c r="AG1208" i="1"/>
  <c r="AG1209" i="1"/>
  <c r="AG1210" i="1"/>
  <c r="AG1211" i="1"/>
  <c r="AG1212" i="1"/>
  <c r="AG1213" i="1"/>
  <c r="AG1214" i="1"/>
  <c r="AG1215" i="1"/>
  <c r="AG1216" i="1"/>
  <c r="AG1217" i="1"/>
  <c r="AG1218" i="1"/>
  <c r="AG1219" i="1"/>
  <c r="AG1220" i="1"/>
  <c r="AG1221" i="1"/>
  <c r="AG1222" i="1"/>
  <c r="AG1223" i="1"/>
  <c r="AG1224" i="1"/>
  <c r="AG1225" i="1"/>
  <c r="AG1226" i="1"/>
  <c r="AG1227" i="1"/>
  <c r="AG1228" i="1"/>
  <c r="AG1229" i="1"/>
  <c r="AG1230" i="1"/>
  <c r="AG1231" i="1"/>
  <c r="AG1232" i="1"/>
  <c r="AG1233" i="1"/>
  <c r="AG1234" i="1"/>
  <c r="AG1235" i="1"/>
  <c r="AG1236" i="1"/>
  <c r="AG1237" i="1"/>
  <c r="AG1238" i="1"/>
  <c r="AG1239" i="1"/>
  <c r="AG1240" i="1"/>
  <c r="AG1241" i="1"/>
  <c r="AG1242" i="1"/>
  <c r="AG1243" i="1"/>
  <c r="AG1244" i="1"/>
  <c r="AG1245" i="1"/>
  <c r="AG1246" i="1"/>
  <c r="AG1247" i="1"/>
  <c r="AG1248" i="1"/>
  <c r="AG1249" i="1"/>
  <c r="AG1250" i="1"/>
  <c r="AG1251" i="1"/>
  <c r="AG1252" i="1"/>
  <c r="AG1253" i="1"/>
  <c r="AG1254" i="1"/>
  <c r="AG1255" i="1"/>
  <c r="AG1256" i="1"/>
  <c r="AG1257" i="1"/>
  <c r="AG1258" i="1"/>
  <c r="AG1259" i="1"/>
  <c r="AG1260" i="1"/>
  <c r="AG1261" i="1"/>
  <c r="AG1262" i="1"/>
  <c r="AG1263" i="1"/>
  <c r="AG1264" i="1"/>
  <c r="AG1265" i="1"/>
  <c r="AG1266" i="1"/>
  <c r="AG1267" i="1"/>
  <c r="AG1268" i="1"/>
  <c r="AG1269" i="1"/>
  <c r="AG1270" i="1"/>
  <c r="AG1271" i="1"/>
  <c r="AG1272" i="1"/>
  <c r="AG1273" i="1"/>
  <c r="AG1274" i="1"/>
  <c r="AG1275" i="1"/>
  <c r="AG1276" i="1"/>
  <c r="AG1277" i="1"/>
  <c r="AG1278" i="1"/>
  <c r="AG1279" i="1"/>
  <c r="AG1280" i="1"/>
  <c r="AG1281" i="1"/>
  <c r="AG1282" i="1"/>
  <c r="AG1283" i="1"/>
  <c r="AG1284" i="1"/>
  <c r="AG1285" i="1"/>
  <c r="AG1286" i="1"/>
  <c r="AG1287" i="1"/>
  <c r="AG1288" i="1"/>
  <c r="AG1289" i="1"/>
  <c r="AG1290" i="1"/>
  <c r="AG1291" i="1"/>
  <c r="AG1292" i="1"/>
  <c r="AG1293" i="1"/>
  <c r="AG1294" i="1"/>
  <c r="AG1295" i="1"/>
  <c r="AG1296" i="1"/>
  <c r="AG1297" i="1"/>
  <c r="AG1298" i="1"/>
  <c r="AG1299" i="1"/>
  <c r="AG1300" i="1"/>
  <c r="AG1301" i="1"/>
  <c r="AG1302" i="1"/>
  <c r="AG1303" i="1"/>
  <c r="AG1304" i="1"/>
  <c r="AG1305" i="1"/>
  <c r="AG1306" i="1"/>
  <c r="AG1307" i="1"/>
  <c r="AG1308" i="1"/>
  <c r="AG1309" i="1"/>
  <c r="AG1310" i="1"/>
  <c r="AG1311" i="1"/>
  <c r="AG1312" i="1"/>
  <c r="AG1313" i="1"/>
  <c r="AG1314" i="1"/>
  <c r="AG1315" i="1"/>
  <c r="AG1316" i="1"/>
  <c r="AG1317" i="1"/>
  <c r="AG1318" i="1"/>
  <c r="AG1319" i="1"/>
  <c r="AG1320" i="1"/>
  <c r="AG1321" i="1"/>
  <c r="AG1322" i="1"/>
  <c r="AG1323" i="1"/>
  <c r="AG1324" i="1"/>
  <c r="AG1325" i="1"/>
  <c r="AG1326" i="1"/>
  <c r="AG1327" i="1"/>
  <c r="AG1328" i="1"/>
  <c r="AG1329" i="1"/>
  <c r="AG1330" i="1"/>
  <c r="AG1331" i="1"/>
  <c r="AG1332" i="1"/>
  <c r="AG1333" i="1"/>
  <c r="AG1334" i="1"/>
  <c r="AG1335" i="1"/>
  <c r="AG1336" i="1"/>
  <c r="AG1337" i="1"/>
  <c r="AG1338" i="1"/>
  <c r="AG1339" i="1"/>
  <c r="AG1340" i="1"/>
  <c r="AG1341" i="1"/>
  <c r="AG1342" i="1"/>
  <c r="AG1343" i="1"/>
  <c r="AG1344" i="1"/>
  <c r="AG1345" i="1"/>
  <c r="AG1346" i="1"/>
  <c r="AG1347" i="1"/>
  <c r="AG1348" i="1"/>
  <c r="AG1349" i="1"/>
  <c r="AG1350" i="1"/>
  <c r="AG1351" i="1"/>
  <c r="AG1352" i="1"/>
  <c r="AG1353" i="1"/>
  <c r="AG1354" i="1"/>
  <c r="AG1355" i="1"/>
  <c r="AG1356" i="1"/>
  <c r="AG1357" i="1"/>
  <c r="AG1358" i="1"/>
  <c r="AG1359" i="1"/>
  <c r="AG1360" i="1"/>
  <c r="AG1361" i="1"/>
  <c r="AG1362" i="1"/>
  <c r="AG1363" i="1"/>
  <c r="AG1364" i="1"/>
  <c r="AG1365" i="1"/>
  <c r="AG1366" i="1"/>
  <c r="AG1367" i="1"/>
  <c r="AG1368" i="1"/>
  <c r="AG1369" i="1"/>
  <c r="AG1370" i="1"/>
  <c r="AG1371" i="1"/>
  <c r="AG1372" i="1"/>
  <c r="AG1373" i="1"/>
  <c r="AG1374" i="1"/>
  <c r="AG1375" i="1"/>
  <c r="AG1376" i="1"/>
  <c r="AG1377" i="1"/>
  <c r="AG1378" i="1"/>
  <c r="AG1379" i="1"/>
  <c r="AG1380" i="1"/>
  <c r="AG1381" i="1"/>
  <c r="AG1382" i="1"/>
  <c r="AG1383" i="1"/>
  <c r="AG1384" i="1"/>
  <c r="AG1385" i="1"/>
  <c r="AG1386" i="1"/>
  <c r="AG1387" i="1"/>
  <c r="AG1388" i="1"/>
  <c r="AG1389" i="1"/>
  <c r="AG1390" i="1"/>
  <c r="AG1391" i="1"/>
  <c r="AG1392" i="1"/>
  <c r="AG1393" i="1"/>
  <c r="AG1394" i="1"/>
  <c r="AG1395" i="1"/>
  <c r="AG1396" i="1"/>
  <c r="AG1397" i="1"/>
  <c r="AG1398" i="1"/>
  <c r="AG1399" i="1"/>
  <c r="AG1400" i="1"/>
  <c r="AG1401" i="1"/>
  <c r="AG1402" i="1"/>
  <c r="AG1403" i="1"/>
  <c r="AG1404" i="1"/>
  <c r="AG1405" i="1"/>
  <c r="AG1406" i="1"/>
  <c r="AG1407" i="1"/>
  <c r="AG1408" i="1"/>
  <c r="AG1409" i="1"/>
  <c r="AG1410" i="1"/>
  <c r="AG1411" i="1"/>
  <c r="AG1412" i="1"/>
  <c r="AG1413" i="1"/>
  <c r="AG1414" i="1"/>
  <c r="AG1415" i="1"/>
  <c r="AG1416" i="1"/>
  <c r="AG1417" i="1"/>
  <c r="AG1418" i="1"/>
  <c r="AG1419" i="1"/>
  <c r="AG1420" i="1"/>
  <c r="AG1421" i="1"/>
  <c r="AG1422" i="1"/>
  <c r="AG1423" i="1"/>
  <c r="AG1424" i="1"/>
  <c r="AG1425" i="1"/>
  <c r="AG1426" i="1"/>
  <c r="AG1427" i="1"/>
  <c r="AG1428" i="1"/>
  <c r="AG1429" i="1"/>
  <c r="AG1430" i="1"/>
  <c r="AG1431" i="1"/>
  <c r="AG1432" i="1"/>
  <c r="AG1433" i="1"/>
  <c r="AG1434" i="1"/>
  <c r="AG1435" i="1"/>
  <c r="AG1436" i="1"/>
  <c r="AG1437" i="1"/>
  <c r="AG1438" i="1"/>
  <c r="AG1439" i="1"/>
  <c r="AG1440" i="1"/>
  <c r="AG1441" i="1"/>
  <c r="AG1442" i="1"/>
  <c r="AG1443" i="1"/>
  <c r="AG1444" i="1"/>
  <c r="AG1445" i="1"/>
  <c r="AG1446" i="1"/>
  <c r="AG1447" i="1"/>
  <c r="AG1448" i="1"/>
  <c r="AG1449" i="1"/>
  <c r="AG1450" i="1"/>
  <c r="AG1451" i="1"/>
  <c r="AG1452" i="1"/>
  <c r="AG1453" i="1"/>
  <c r="AG1454" i="1"/>
  <c r="AG1455" i="1"/>
  <c r="AG1456" i="1"/>
  <c r="AG1457" i="1"/>
  <c r="AG1458" i="1"/>
  <c r="AG1459" i="1"/>
  <c r="AG1460" i="1"/>
  <c r="AG1461" i="1"/>
  <c r="AG1462" i="1"/>
  <c r="AG1463" i="1"/>
  <c r="AG1464" i="1"/>
  <c r="AG1465" i="1"/>
  <c r="AG1466" i="1"/>
  <c r="AG1467" i="1"/>
  <c r="AG1468" i="1"/>
  <c r="AG1469" i="1"/>
  <c r="AG1470" i="1"/>
  <c r="AG1471" i="1"/>
  <c r="AG1472" i="1"/>
  <c r="AG1473" i="1"/>
  <c r="AG1474" i="1"/>
  <c r="AG1475" i="1"/>
  <c r="AG1476" i="1"/>
  <c r="AG1477" i="1"/>
  <c r="AG1478" i="1"/>
  <c r="AG1479" i="1"/>
  <c r="AG1480" i="1"/>
  <c r="AG1481" i="1"/>
  <c r="AG1482" i="1"/>
  <c r="AG1483" i="1"/>
  <c r="AG1484" i="1"/>
  <c r="AG1485" i="1"/>
  <c r="AG1486" i="1"/>
  <c r="AG1487" i="1"/>
  <c r="AG1488" i="1"/>
  <c r="AG1489" i="1"/>
  <c r="AG1490" i="1"/>
  <c r="AG1491" i="1"/>
  <c r="AG1492" i="1"/>
  <c r="AG1493" i="1"/>
  <c r="AG1494" i="1"/>
  <c r="AG1495" i="1"/>
  <c r="AG1496" i="1"/>
  <c r="AG1497" i="1"/>
  <c r="AG1498" i="1"/>
  <c r="AG1499" i="1"/>
  <c r="AG1500" i="1"/>
  <c r="AG1501" i="1"/>
  <c r="AG1502" i="1"/>
  <c r="AG1503" i="1"/>
  <c r="AG1504" i="1"/>
  <c r="AG1505" i="1"/>
  <c r="AG1506" i="1"/>
  <c r="AG1507" i="1"/>
  <c r="AG1508" i="1"/>
  <c r="AG1509" i="1"/>
  <c r="AG1510" i="1"/>
  <c r="AG1511" i="1"/>
  <c r="AG1512" i="1"/>
  <c r="AG1513" i="1"/>
  <c r="AG1514" i="1"/>
  <c r="AG1515" i="1"/>
  <c r="AG1516" i="1"/>
  <c r="AG1517" i="1"/>
  <c r="AG1518" i="1"/>
  <c r="AG1519" i="1"/>
  <c r="AG1520" i="1"/>
  <c r="AG1521" i="1"/>
  <c r="AG1522" i="1"/>
  <c r="AG1523" i="1"/>
  <c r="AG1524" i="1"/>
  <c r="AG1525" i="1"/>
  <c r="AG1526" i="1"/>
  <c r="AG1527" i="1"/>
  <c r="AG1528" i="1"/>
  <c r="AG1529" i="1"/>
  <c r="AG1530" i="1"/>
  <c r="AG1531" i="1"/>
  <c r="AG1532" i="1"/>
  <c r="AG1533" i="1"/>
  <c r="AG1534" i="1"/>
  <c r="AG1535" i="1"/>
  <c r="AG1536" i="1"/>
  <c r="AG1537" i="1"/>
  <c r="AG1538" i="1"/>
  <c r="AG1539" i="1"/>
  <c r="AG1540" i="1"/>
  <c r="AG1541" i="1"/>
  <c r="AG1542" i="1"/>
  <c r="AG1543" i="1"/>
  <c r="AG1544" i="1"/>
  <c r="AG1545" i="1"/>
  <c r="AG1546" i="1"/>
  <c r="AG1547" i="1"/>
  <c r="AG1548" i="1"/>
  <c r="AG1549" i="1"/>
  <c r="AG1550" i="1"/>
  <c r="AG1551" i="1"/>
  <c r="AG1552" i="1"/>
  <c r="AG1553" i="1"/>
  <c r="AG1554" i="1"/>
  <c r="AG1555" i="1"/>
  <c r="AG1556" i="1"/>
  <c r="AG1557" i="1"/>
  <c r="AG1558" i="1"/>
  <c r="AG1559" i="1"/>
  <c r="AG1560" i="1"/>
  <c r="AG1561" i="1"/>
  <c r="AG1562" i="1"/>
  <c r="AG1563" i="1"/>
  <c r="AG1564" i="1"/>
  <c r="AG1565" i="1"/>
  <c r="AG1566" i="1"/>
  <c r="AG1567" i="1"/>
  <c r="AG1568" i="1"/>
  <c r="AG1569" i="1"/>
  <c r="AG1570" i="1"/>
  <c r="AG1571" i="1"/>
  <c r="AG1572" i="1"/>
  <c r="AG1573" i="1"/>
  <c r="AG1574" i="1"/>
  <c r="AG1575" i="1"/>
  <c r="AG1576" i="1"/>
  <c r="AG1577" i="1"/>
  <c r="AG1578" i="1"/>
  <c r="AG1579" i="1"/>
  <c r="AG1580" i="1"/>
  <c r="AG1581" i="1"/>
  <c r="AG1582" i="1"/>
  <c r="AG1583" i="1"/>
  <c r="AG1584" i="1"/>
  <c r="AG1585" i="1"/>
  <c r="AG1586" i="1"/>
  <c r="AG1587" i="1"/>
  <c r="AG1588" i="1"/>
  <c r="AG1589" i="1"/>
  <c r="AG1590" i="1"/>
  <c r="AG1591" i="1"/>
  <c r="AG1592" i="1"/>
  <c r="AG1593" i="1"/>
  <c r="AG1594" i="1"/>
  <c r="AG1595" i="1"/>
  <c r="AG1596" i="1"/>
  <c r="AG1597" i="1"/>
  <c r="AG1598" i="1"/>
  <c r="AG1599" i="1"/>
  <c r="AG1600" i="1"/>
  <c r="AG1601" i="1"/>
  <c r="AG1602" i="1"/>
  <c r="AG1603" i="1"/>
  <c r="AG1604" i="1"/>
  <c r="AG1605" i="1"/>
  <c r="AG1606" i="1"/>
  <c r="AG1607" i="1"/>
  <c r="AG1608" i="1"/>
  <c r="AG1609" i="1"/>
  <c r="AG1610" i="1"/>
  <c r="AG1611" i="1"/>
  <c r="AG1612" i="1"/>
  <c r="AG1613" i="1"/>
  <c r="AG1614" i="1"/>
  <c r="AG1615" i="1"/>
  <c r="AG1616" i="1"/>
  <c r="AG1617" i="1"/>
  <c r="AG1618" i="1"/>
  <c r="AG1619" i="1"/>
  <c r="AG1620" i="1"/>
  <c r="AG1621" i="1"/>
  <c r="AG1622" i="1"/>
  <c r="AG1623" i="1"/>
  <c r="AG1624" i="1"/>
  <c r="AG1625" i="1"/>
  <c r="AG1626" i="1"/>
  <c r="AG1627" i="1"/>
  <c r="AG1628" i="1"/>
  <c r="AG1629" i="1"/>
  <c r="AG1630" i="1"/>
  <c r="AG1631" i="1"/>
  <c r="AG1632" i="1"/>
  <c r="AG1633" i="1"/>
  <c r="AG1634" i="1"/>
  <c r="AG1635" i="1"/>
  <c r="AG1636" i="1"/>
  <c r="AG1637" i="1"/>
  <c r="AG1638" i="1"/>
  <c r="AG1639" i="1"/>
  <c r="AG1640" i="1"/>
  <c r="AG1641" i="1"/>
  <c r="AG1642" i="1"/>
  <c r="AG1643" i="1"/>
  <c r="AG1644" i="1"/>
  <c r="AG1645" i="1"/>
  <c r="AG1646" i="1"/>
  <c r="AG1647" i="1"/>
  <c r="AG1648" i="1"/>
  <c r="AG1649" i="1"/>
  <c r="AG1650" i="1"/>
  <c r="AG1651" i="1"/>
  <c r="AG1652" i="1"/>
  <c r="AG1653" i="1"/>
  <c r="AG1654" i="1"/>
  <c r="AG1655" i="1"/>
  <c r="AG1656" i="1"/>
  <c r="AG1657" i="1"/>
  <c r="AG1658" i="1"/>
  <c r="AG1659" i="1"/>
  <c r="AG1660" i="1"/>
  <c r="AG1661" i="1"/>
  <c r="AG1662" i="1"/>
  <c r="AG1663" i="1"/>
  <c r="AG1664" i="1"/>
  <c r="AG1665" i="1"/>
  <c r="AG1666" i="1"/>
  <c r="AG1667" i="1"/>
  <c r="AG1668" i="1"/>
  <c r="AG1669" i="1"/>
  <c r="AG1670" i="1"/>
  <c r="AG1671" i="1"/>
  <c r="AG1672" i="1"/>
  <c r="AG1673" i="1"/>
  <c r="AG1674" i="1"/>
  <c r="AG1675" i="1"/>
  <c r="AG1676" i="1"/>
  <c r="AG1677" i="1"/>
  <c r="AG1678" i="1"/>
  <c r="AG1679" i="1"/>
  <c r="AG1680" i="1"/>
  <c r="AG1681" i="1"/>
  <c r="AG1682" i="1"/>
  <c r="AG1683" i="1"/>
  <c r="AG1684" i="1"/>
  <c r="AG1685" i="1"/>
  <c r="AG1686" i="1"/>
  <c r="AG1687" i="1"/>
  <c r="AG1688" i="1"/>
  <c r="AG1689" i="1"/>
  <c r="AG1690" i="1"/>
  <c r="AG1691" i="1"/>
  <c r="AG1692" i="1"/>
  <c r="AG1693" i="1"/>
  <c r="AG1694" i="1"/>
  <c r="AG1695" i="1"/>
  <c r="AG1696" i="1"/>
  <c r="AG1697" i="1"/>
  <c r="AG1698" i="1"/>
  <c r="AG1699" i="1"/>
  <c r="AG1700" i="1"/>
  <c r="AG1701" i="1"/>
  <c r="AG1702" i="1"/>
  <c r="AG1703" i="1"/>
  <c r="AG1704" i="1"/>
  <c r="AG1705" i="1"/>
  <c r="AG1706" i="1"/>
  <c r="AG1707" i="1"/>
  <c r="AG1708" i="1"/>
  <c r="AG1709" i="1"/>
  <c r="AG1710" i="1"/>
  <c r="AG1711" i="1"/>
  <c r="AG1712" i="1"/>
  <c r="AG1713" i="1"/>
  <c r="AG1714" i="1"/>
  <c r="AG1715" i="1"/>
  <c r="AG1716" i="1"/>
  <c r="AG1717" i="1"/>
  <c r="AG1718" i="1"/>
  <c r="AG1719" i="1"/>
  <c r="AG1720" i="1"/>
  <c r="AG1721" i="1"/>
  <c r="AG1722" i="1"/>
  <c r="AG1723" i="1"/>
  <c r="AG1724" i="1"/>
  <c r="AG1725" i="1"/>
  <c r="AG1726" i="1"/>
  <c r="AG1727" i="1"/>
  <c r="AG1728" i="1"/>
  <c r="AG1729" i="1"/>
  <c r="AG1730" i="1"/>
  <c r="AG1731" i="1"/>
  <c r="AG1732" i="1"/>
  <c r="AG1733" i="1"/>
  <c r="AG1734" i="1"/>
  <c r="AG1735" i="1"/>
  <c r="AG1736" i="1"/>
  <c r="AG1737" i="1"/>
  <c r="AG1738" i="1"/>
  <c r="AG1739" i="1"/>
  <c r="AG1740" i="1"/>
  <c r="AG1741" i="1"/>
  <c r="AG1742" i="1"/>
  <c r="AG1743" i="1"/>
  <c r="AG1744" i="1"/>
  <c r="AG1745" i="1"/>
  <c r="AG1746" i="1"/>
  <c r="AG1747" i="1"/>
  <c r="AG1748" i="1"/>
  <c r="AG1749" i="1"/>
  <c r="AG1750" i="1"/>
  <c r="AG1751" i="1"/>
  <c r="AG1752" i="1"/>
  <c r="AG1753" i="1"/>
  <c r="AG1754" i="1"/>
  <c r="AG1755" i="1"/>
  <c r="AG1756" i="1"/>
  <c r="AG1757" i="1"/>
  <c r="AG1758" i="1"/>
  <c r="AG1759" i="1"/>
  <c r="AG1760" i="1"/>
  <c r="AG1761" i="1"/>
  <c r="AG1762" i="1"/>
  <c r="AG1763" i="1"/>
  <c r="AG1764" i="1"/>
  <c r="AG1765" i="1"/>
  <c r="AG1766" i="1"/>
  <c r="AG1767" i="1"/>
  <c r="AG1768" i="1"/>
  <c r="AG1769" i="1"/>
  <c r="AG1770" i="1"/>
  <c r="AG1771" i="1"/>
  <c r="AG1772" i="1"/>
  <c r="AG1773" i="1"/>
  <c r="AG1774" i="1"/>
  <c r="AG1775" i="1"/>
  <c r="AG1776" i="1"/>
  <c r="AG1777" i="1"/>
  <c r="AG1778" i="1"/>
  <c r="AG1779" i="1"/>
  <c r="AG1780" i="1"/>
  <c r="AG1781" i="1"/>
  <c r="AG1782" i="1"/>
  <c r="AG1783" i="1"/>
  <c r="AG1784" i="1"/>
  <c r="AG1785" i="1"/>
  <c r="AG1786" i="1"/>
  <c r="AG1787" i="1"/>
  <c r="AG1788" i="1"/>
  <c r="AG1789" i="1"/>
  <c r="AG1790" i="1"/>
  <c r="AG1791" i="1"/>
  <c r="AG1792" i="1"/>
  <c r="AG1793" i="1"/>
  <c r="AG1794" i="1"/>
  <c r="AG1795" i="1"/>
  <c r="AG1796" i="1"/>
  <c r="AG1797" i="1"/>
  <c r="AG1798" i="1"/>
  <c r="AG1799" i="1"/>
  <c r="AG1800" i="1"/>
  <c r="AG1801" i="1"/>
  <c r="AG1802" i="1"/>
  <c r="AG1803" i="1"/>
  <c r="AG1804" i="1"/>
  <c r="AG1805" i="1"/>
  <c r="AG1806" i="1"/>
  <c r="AG1807" i="1"/>
  <c r="AG1808" i="1"/>
  <c r="AG8" i="1"/>
  <c r="AF10" i="1"/>
  <c r="AF11" i="1"/>
  <c r="AF12" i="1"/>
  <c r="AF13" i="1"/>
  <c r="AF14" i="1"/>
  <c r="AF15" i="1"/>
  <c r="AF16" i="1"/>
  <c r="AF17" i="1"/>
  <c r="AF18" i="1"/>
  <c r="AF19" i="1"/>
  <c r="AF20" i="1"/>
  <c r="AF21" i="1"/>
  <c r="AF22" i="1"/>
  <c r="AF23" i="1"/>
  <c r="AF24" i="1"/>
  <c r="AF25" i="1"/>
  <c r="AF26" i="1"/>
  <c r="AF27" i="1"/>
  <c r="AF28" i="1"/>
  <c r="AF29" i="1"/>
  <c r="AF30" i="1"/>
  <c r="AF31" i="1"/>
  <c r="AF32" i="1"/>
  <c r="AF33" i="1"/>
  <c r="AF34" i="1"/>
  <c r="AF35" i="1"/>
  <c r="AF36" i="1"/>
  <c r="AF37" i="1"/>
  <c r="AF38" i="1"/>
  <c r="AF39" i="1"/>
  <c r="AF40" i="1"/>
  <c r="AF41" i="1"/>
  <c r="AF42" i="1"/>
  <c r="AF43" i="1"/>
  <c r="AF44" i="1"/>
  <c r="AF45" i="1"/>
  <c r="AF46" i="1"/>
  <c r="AF47" i="1"/>
  <c r="AF48" i="1"/>
  <c r="AF49" i="1"/>
  <c r="AF50" i="1"/>
  <c r="AF51" i="1"/>
  <c r="AF52" i="1"/>
  <c r="AF53" i="1"/>
  <c r="AF54" i="1"/>
  <c r="AF55" i="1"/>
  <c r="AF56" i="1"/>
  <c r="AF57" i="1"/>
  <c r="AF58" i="1"/>
  <c r="AF59" i="1"/>
  <c r="AF60" i="1"/>
  <c r="AF61" i="1"/>
  <c r="AF62" i="1"/>
  <c r="AF63" i="1"/>
  <c r="AF64" i="1"/>
  <c r="AF65" i="1"/>
  <c r="AF66" i="1"/>
  <c r="AF67" i="1"/>
  <c r="AF68" i="1"/>
  <c r="AF69" i="1"/>
  <c r="AF70" i="1"/>
  <c r="AF71" i="1"/>
  <c r="AF72" i="1"/>
  <c r="AF73" i="1"/>
  <c r="AF74" i="1"/>
  <c r="AF75" i="1"/>
  <c r="AF76" i="1"/>
  <c r="AF77" i="1"/>
  <c r="AF78" i="1"/>
  <c r="AF79" i="1"/>
  <c r="AF80" i="1"/>
  <c r="AF81" i="1"/>
  <c r="AF82" i="1"/>
  <c r="AF83" i="1"/>
  <c r="AF84" i="1"/>
  <c r="AF85" i="1"/>
  <c r="AF86" i="1"/>
  <c r="AF87" i="1"/>
  <c r="AF88" i="1"/>
  <c r="AF89" i="1"/>
  <c r="AF90" i="1"/>
  <c r="AF91" i="1"/>
  <c r="AF92" i="1"/>
  <c r="AF93" i="1"/>
  <c r="AF94" i="1"/>
  <c r="AF95" i="1"/>
  <c r="AF96" i="1"/>
  <c r="AF97" i="1"/>
  <c r="AF98" i="1"/>
  <c r="AF99" i="1"/>
  <c r="AF100" i="1"/>
  <c r="AF101" i="1"/>
  <c r="AF102" i="1"/>
  <c r="AF103" i="1"/>
  <c r="AF104" i="1"/>
  <c r="AF105" i="1"/>
  <c r="AF106" i="1"/>
  <c r="AF107" i="1"/>
  <c r="AF108" i="1"/>
  <c r="AF109" i="1"/>
  <c r="AF110" i="1"/>
  <c r="AF111" i="1"/>
  <c r="AF112" i="1"/>
  <c r="AF113" i="1"/>
  <c r="AF114" i="1"/>
  <c r="AF115" i="1"/>
  <c r="AF116" i="1"/>
  <c r="AF117" i="1"/>
  <c r="AF118" i="1"/>
  <c r="AF119" i="1"/>
  <c r="AF120" i="1"/>
  <c r="AF121" i="1"/>
  <c r="AF122" i="1"/>
  <c r="AF123" i="1"/>
  <c r="AF124" i="1"/>
  <c r="AF125" i="1"/>
  <c r="AF126" i="1"/>
  <c r="AF127" i="1"/>
  <c r="AF128" i="1"/>
  <c r="AF129" i="1"/>
  <c r="AF130" i="1"/>
  <c r="AF131" i="1"/>
  <c r="AF132" i="1"/>
  <c r="AF133" i="1"/>
  <c r="AF134" i="1"/>
  <c r="AF135" i="1"/>
  <c r="AF136" i="1"/>
  <c r="AF137" i="1"/>
  <c r="AF138" i="1"/>
  <c r="AF139" i="1"/>
  <c r="AF140" i="1"/>
  <c r="AF141" i="1"/>
  <c r="AF142" i="1"/>
  <c r="AF143" i="1"/>
  <c r="AF144" i="1"/>
  <c r="AF145" i="1"/>
  <c r="AF146" i="1"/>
  <c r="AF147" i="1"/>
  <c r="AF148" i="1"/>
  <c r="AF149" i="1"/>
  <c r="AF150" i="1"/>
  <c r="AF151" i="1"/>
  <c r="AF152" i="1"/>
  <c r="AF153" i="1"/>
  <c r="AF154" i="1"/>
  <c r="AF155" i="1"/>
  <c r="AF156" i="1"/>
  <c r="AF157" i="1"/>
  <c r="AF158" i="1"/>
  <c r="AF159" i="1"/>
  <c r="AF160" i="1"/>
  <c r="AF161" i="1"/>
  <c r="AF162" i="1"/>
  <c r="AF163" i="1"/>
  <c r="AF164" i="1"/>
  <c r="AF165" i="1"/>
  <c r="AF166" i="1"/>
  <c r="AF167" i="1"/>
  <c r="AF168" i="1"/>
  <c r="AF169" i="1"/>
  <c r="AF170" i="1"/>
  <c r="AF171" i="1"/>
  <c r="AF172" i="1"/>
  <c r="AF173" i="1"/>
  <c r="AF174" i="1"/>
  <c r="AF175" i="1"/>
  <c r="AF176" i="1"/>
  <c r="AF177" i="1"/>
  <c r="AF178" i="1"/>
  <c r="AF179" i="1"/>
  <c r="AF180" i="1"/>
  <c r="AF181" i="1"/>
  <c r="AF182" i="1"/>
  <c r="AF183" i="1"/>
  <c r="AF184" i="1"/>
  <c r="AF185" i="1"/>
  <c r="AF186" i="1"/>
  <c r="AF187" i="1"/>
  <c r="AF188" i="1"/>
  <c r="AF189" i="1"/>
  <c r="AF190" i="1"/>
  <c r="AF191" i="1"/>
  <c r="AF192" i="1"/>
  <c r="AF193" i="1"/>
  <c r="AF194" i="1"/>
  <c r="AF195" i="1"/>
  <c r="AF196" i="1"/>
  <c r="AF197" i="1"/>
  <c r="AF198" i="1"/>
  <c r="AF199" i="1"/>
  <c r="AF200" i="1"/>
  <c r="AF201" i="1"/>
  <c r="AF202" i="1"/>
  <c r="AF203" i="1"/>
  <c r="AF204" i="1"/>
  <c r="AF205" i="1"/>
  <c r="AF206" i="1"/>
  <c r="AF207" i="1"/>
  <c r="AF208" i="1"/>
  <c r="AF209" i="1"/>
  <c r="AF210" i="1"/>
  <c r="AF211" i="1"/>
  <c r="AF212" i="1"/>
  <c r="AF213" i="1"/>
  <c r="AF214" i="1"/>
  <c r="AF215" i="1"/>
  <c r="AF216" i="1"/>
  <c r="AF217" i="1"/>
  <c r="AF218" i="1"/>
  <c r="AF219" i="1"/>
  <c r="AF220" i="1"/>
  <c r="AF221" i="1"/>
  <c r="AF222" i="1"/>
  <c r="AF223" i="1"/>
  <c r="AF224" i="1"/>
  <c r="AF225" i="1"/>
  <c r="AF226" i="1"/>
  <c r="AF227" i="1"/>
  <c r="AF228" i="1"/>
  <c r="AF229" i="1"/>
  <c r="AF230" i="1"/>
  <c r="AF231" i="1"/>
  <c r="AF232" i="1"/>
  <c r="AF233" i="1"/>
  <c r="AF234" i="1"/>
  <c r="AF235" i="1"/>
  <c r="AF236" i="1"/>
  <c r="AF237" i="1"/>
  <c r="AF238" i="1"/>
  <c r="AF239" i="1"/>
  <c r="AF240" i="1"/>
  <c r="AF241" i="1"/>
  <c r="AF242" i="1"/>
  <c r="AF243" i="1"/>
  <c r="AF244" i="1"/>
  <c r="AF245" i="1"/>
  <c r="AF246" i="1"/>
  <c r="AF247" i="1"/>
  <c r="AF248" i="1"/>
  <c r="AF249" i="1"/>
  <c r="AF250" i="1"/>
  <c r="AF251" i="1"/>
  <c r="AF252" i="1"/>
  <c r="AF253" i="1"/>
  <c r="AF254" i="1"/>
  <c r="AF255" i="1"/>
  <c r="AF256" i="1"/>
  <c r="AF257" i="1"/>
  <c r="AF258" i="1"/>
  <c r="AF259" i="1"/>
  <c r="AF260" i="1"/>
  <c r="AF261" i="1"/>
  <c r="AF262" i="1"/>
  <c r="AF263" i="1"/>
  <c r="AF264" i="1"/>
  <c r="AF265" i="1"/>
  <c r="AF266" i="1"/>
  <c r="AF267" i="1"/>
  <c r="AF268" i="1"/>
  <c r="AF269" i="1"/>
  <c r="AF270" i="1"/>
  <c r="AF271" i="1"/>
  <c r="AF272" i="1"/>
  <c r="AF273" i="1"/>
  <c r="AF274" i="1"/>
  <c r="AF275" i="1"/>
  <c r="AF276" i="1"/>
  <c r="AF277" i="1"/>
  <c r="AF278" i="1"/>
  <c r="AF279" i="1"/>
  <c r="AF280" i="1"/>
  <c r="AF281" i="1"/>
  <c r="AF282" i="1"/>
  <c r="AF283" i="1"/>
  <c r="AF284" i="1"/>
  <c r="AF285" i="1"/>
  <c r="AF286" i="1"/>
  <c r="AF287" i="1"/>
  <c r="AF288" i="1"/>
  <c r="AF289" i="1"/>
  <c r="AF290" i="1"/>
  <c r="AF291" i="1"/>
  <c r="AF292" i="1"/>
  <c r="AF293" i="1"/>
  <c r="AF294" i="1"/>
  <c r="AF295" i="1"/>
  <c r="AF296" i="1"/>
  <c r="AF297" i="1"/>
  <c r="AF298" i="1"/>
  <c r="AF299" i="1"/>
  <c r="AF300" i="1"/>
  <c r="AF301" i="1"/>
  <c r="AF302" i="1"/>
  <c r="AF303" i="1"/>
  <c r="AF304" i="1"/>
  <c r="AF305" i="1"/>
  <c r="AF306" i="1"/>
  <c r="AF307" i="1"/>
  <c r="AF308" i="1"/>
  <c r="AF309" i="1"/>
  <c r="AF310" i="1"/>
  <c r="AF311" i="1"/>
  <c r="AF312" i="1"/>
  <c r="AF313" i="1"/>
  <c r="AF314" i="1"/>
  <c r="AF315" i="1"/>
  <c r="AF316" i="1"/>
  <c r="AF317" i="1"/>
  <c r="AF318" i="1"/>
  <c r="AF319" i="1"/>
  <c r="AF320" i="1"/>
  <c r="AF321" i="1"/>
  <c r="AF322" i="1"/>
  <c r="AF323" i="1"/>
  <c r="AF324" i="1"/>
  <c r="AF325" i="1"/>
  <c r="AF326" i="1"/>
  <c r="AF327" i="1"/>
  <c r="AF328" i="1"/>
  <c r="AF329" i="1"/>
  <c r="AF330" i="1"/>
  <c r="AF331" i="1"/>
  <c r="AF332" i="1"/>
  <c r="AF333" i="1"/>
  <c r="AF334" i="1"/>
  <c r="AF335" i="1"/>
  <c r="AF336" i="1"/>
  <c r="AF337" i="1"/>
  <c r="AF338" i="1"/>
  <c r="AF339" i="1"/>
  <c r="AF340" i="1"/>
  <c r="AF341" i="1"/>
  <c r="AF342" i="1"/>
  <c r="AF343" i="1"/>
  <c r="AF344" i="1"/>
  <c r="AF345" i="1"/>
  <c r="AF346" i="1"/>
  <c r="AF347" i="1"/>
  <c r="AF348" i="1"/>
  <c r="AF349" i="1"/>
  <c r="AF350" i="1"/>
  <c r="AF351" i="1"/>
  <c r="AF352" i="1"/>
  <c r="AF353" i="1"/>
  <c r="AF354" i="1"/>
  <c r="AF355" i="1"/>
  <c r="AF356" i="1"/>
  <c r="AF357" i="1"/>
  <c r="AF358" i="1"/>
  <c r="AF359" i="1"/>
  <c r="AF360" i="1"/>
  <c r="AF361" i="1"/>
  <c r="AF362" i="1"/>
  <c r="AF363" i="1"/>
  <c r="AF364" i="1"/>
  <c r="AF365" i="1"/>
  <c r="AF366" i="1"/>
  <c r="AF367" i="1"/>
  <c r="AF368" i="1"/>
  <c r="AF369" i="1"/>
  <c r="AF370" i="1"/>
  <c r="AF371" i="1"/>
  <c r="AF372" i="1"/>
  <c r="AF373" i="1"/>
  <c r="AF374" i="1"/>
  <c r="AF375" i="1"/>
  <c r="AF376" i="1"/>
  <c r="AF377" i="1"/>
  <c r="AF378" i="1"/>
  <c r="AF379" i="1"/>
  <c r="AF380" i="1"/>
  <c r="AF381" i="1"/>
  <c r="AF382" i="1"/>
  <c r="AF383" i="1"/>
  <c r="AF384" i="1"/>
  <c r="AF385" i="1"/>
  <c r="AF386" i="1"/>
  <c r="AF387" i="1"/>
  <c r="AF388" i="1"/>
  <c r="AF389" i="1"/>
  <c r="AF390" i="1"/>
  <c r="AF391" i="1"/>
  <c r="AF392" i="1"/>
  <c r="AF393" i="1"/>
  <c r="AF394" i="1"/>
  <c r="AF395" i="1"/>
  <c r="AF396" i="1"/>
  <c r="AF397" i="1"/>
  <c r="AF398" i="1"/>
  <c r="AF399" i="1"/>
  <c r="AF400" i="1"/>
  <c r="AF401" i="1"/>
  <c r="AF402" i="1"/>
  <c r="AF403" i="1"/>
  <c r="AF404" i="1"/>
  <c r="AF405" i="1"/>
  <c r="AF406" i="1"/>
  <c r="AF407" i="1"/>
  <c r="AF408" i="1"/>
  <c r="AF409" i="1"/>
  <c r="AF410" i="1"/>
  <c r="AF411" i="1"/>
  <c r="AF412" i="1"/>
  <c r="AF413" i="1"/>
  <c r="AF414" i="1"/>
  <c r="AF415" i="1"/>
  <c r="AF416" i="1"/>
  <c r="AF417" i="1"/>
  <c r="AF418" i="1"/>
  <c r="AF419" i="1"/>
  <c r="AF420" i="1"/>
  <c r="AF421" i="1"/>
  <c r="AF422" i="1"/>
  <c r="AF423" i="1"/>
  <c r="AF424" i="1"/>
  <c r="AF425" i="1"/>
  <c r="AF426" i="1"/>
  <c r="AF427" i="1"/>
  <c r="AF428" i="1"/>
  <c r="AF429" i="1"/>
  <c r="AF430" i="1"/>
  <c r="AF431" i="1"/>
  <c r="AF432" i="1"/>
  <c r="AF433" i="1"/>
  <c r="AF434" i="1"/>
  <c r="AF435" i="1"/>
  <c r="AF436" i="1"/>
  <c r="AF437" i="1"/>
  <c r="AF438" i="1"/>
  <c r="AF439" i="1"/>
  <c r="AF440" i="1"/>
  <c r="AF441" i="1"/>
  <c r="AF442" i="1"/>
  <c r="AF443" i="1"/>
  <c r="AF444" i="1"/>
  <c r="AF445" i="1"/>
  <c r="AF446" i="1"/>
  <c r="AF447" i="1"/>
  <c r="AF448" i="1"/>
  <c r="AF449" i="1"/>
  <c r="AF450" i="1"/>
  <c r="AF451" i="1"/>
  <c r="AF452" i="1"/>
  <c r="AF453" i="1"/>
  <c r="AF454" i="1"/>
  <c r="AF455" i="1"/>
  <c r="AF456" i="1"/>
  <c r="AF457" i="1"/>
  <c r="AF458" i="1"/>
  <c r="AF459" i="1"/>
  <c r="AF460" i="1"/>
  <c r="AF461" i="1"/>
  <c r="AF462" i="1"/>
  <c r="AF463" i="1"/>
  <c r="AF464" i="1"/>
  <c r="AF465" i="1"/>
  <c r="AF466" i="1"/>
  <c r="AF467" i="1"/>
  <c r="AF468" i="1"/>
  <c r="AF469" i="1"/>
  <c r="AF470" i="1"/>
  <c r="AF471" i="1"/>
  <c r="AF472" i="1"/>
  <c r="AF473" i="1"/>
  <c r="AF474" i="1"/>
  <c r="AF475" i="1"/>
  <c r="AF476" i="1"/>
  <c r="AF477" i="1"/>
  <c r="AF478" i="1"/>
  <c r="AF479" i="1"/>
  <c r="AF480" i="1"/>
  <c r="AF481" i="1"/>
  <c r="AF482" i="1"/>
  <c r="AF483" i="1"/>
  <c r="AF484" i="1"/>
  <c r="AF485" i="1"/>
  <c r="AF486" i="1"/>
  <c r="AF487" i="1"/>
  <c r="AF488" i="1"/>
  <c r="AF489" i="1"/>
  <c r="AF490" i="1"/>
  <c r="AF491" i="1"/>
  <c r="AF492" i="1"/>
  <c r="AF493" i="1"/>
  <c r="AF494" i="1"/>
  <c r="AF495" i="1"/>
  <c r="AF496" i="1"/>
  <c r="AF497" i="1"/>
  <c r="AF498" i="1"/>
  <c r="AF499" i="1"/>
  <c r="AF500" i="1"/>
  <c r="AF501" i="1"/>
  <c r="AF502" i="1"/>
  <c r="AF503" i="1"/>
  <c r="AF504" i="1"/>
  <c r="AF505" i="1"/>
  <c r="AF506" i="1"/>
  <c r="AF507" i="1"/>
  <c r="AF508" i="1"/>
  <c r="AF509" i="1"/>
  <c r="AF510" i="1"/>
  <c r="AF511" i="1"/>
  <c r="AF512" i="1"/>
  <c r="AF513" i="1"/>
  <c r="AF514" i="1"/>
  <c r="AF515" i="1"/>
  <c r="AF516" i="1"/>
  <c r="AF517" i="1"/>
  <c r="AF518" i="1"/>
  <c r="AF519" i="1"/>
  <c r="AF520" i="1"/>
  <c r="AF521" i="1"/>
  <c r="AF522" i="1"/>
  <c r="AF523" i="1"/>
  <c r="AF524" i="1"/>
  <c r="AF525" i="1"/>
  <c r="AF526" i="1"/>
  <c r="AF527" i="1"/>
  <c r="AF528" i="1"/>
  <c r="AF529" i="1"/>
  <c r="AF530" i="1"/>
  <c r="AF531" i="1"/>
  <c r="AF532" i="1"/>
  <c r="AF533" i="1"/>
  <c r="AF534" i="1"/>
  <c r="AF535" i="1"/>
  <c r="AF536" i="1"/>
  <c r="AF537" i="1"/>
  <c r="AF538" i="1"/>
  <c r="AF539" i="1"/>
  <c r="AF540" i="1"/>
  <c r="AF541" i="1"/>
  <c r="AF542" i="1"/>
  <c r="AF543" i="1"/>
  <c r="AF544" i="1"/>
  <c r="AF545" i="1"/>
  <c r="AF546" i="1"/>
  <c r="AF547" i="1"/>
  <c r="AF548" i="1"/>
  <c r="AF549" i="1"/>
  <c r="AF550" i="1"/>
  <c r="AF551" i="1"/>
  <c r="AF552" i="1"/>
  <c r="AF553" i="1"/>
  <c r="AF554" i="1"/>
  <c r="AF555" i="1"/>
  <c r="AF556" i="1"/>
  <c r="AF557" i="1"/>
  <c r="AF558" i="1"/>
  <c r="AF559" i="1"/>
  <c r="AF560" i="1"/>
  <c r="AF561" i="1"/>
  <c r="AF562" i="1"/>
  <c r="AF563" i="1"/>
  <c r="AF564" i="1"/>
  <c r="AF565" i="1"/>
  <c r="AF566" i="1"/>
  <c r="AF567" i="1"/>
  <c r="AF568" i="1"/>
  <c r="AF569" i="1"/>
  <c r="AF570" i="1"/>
  <c r="AF571" i="1"/>
  <c r="AF572" i="1"/>
  <c r="AF573" i="1"/>
  <c r="AF574" i="1"/>
  <c r="AF575" i="1"/>
  <c r="AF576" i="1"/>
  <c r="AF577" i="1"/>
  <c r="AF578" i="1"/>
  <c r="AF579" i="1"/>
  <c r="AF580" i="1"/>
  <c r="AF581" i="1"/>
  <c r="AF582" i="1"/>
  <c r="AF583" i="1"/>
  <c r="AF584" i="1"/>
  <c r="AF585" i="1"/>
  <c r="AF586" i="1"/>
  <c r="AF587" i="1"/>
  <c r="AF588" i="1"/>
  <c r="AF589" i="1"/>
  <c r="AF590" i="1"/>
  <c r="AF591" i="1"/>
  <c r="AF592" i="1"/>
  <c r="AF593" i="1"/>
  <c r="AF594" i="1"/>
  <c r="AF595" i="1"/>
  <c r="AF596" i="1"/>
  <c r="AF597" i="1"/>
  <c r="AF598" i="1"/>
  <c r="AF599" i="1"/>
  <c r="AF600" i="1"/>
  <c r="AF601" i="1"/>
  <c r="AF602" i="1"/>
  <c r="AF603" i="1"/>
  <c r="AF604" i="1"/>
  <c r="AF605" i="1"/>
  <c r="AF606" i="1"/>
  <c r="AF607" i="1"/>
  <c r="AF608" i="1"/>
  <c r="AF609" i="1"/>
  <c r="AF610" i="1"/>
  <c r="AF611" i="1"/>
  <c r="AF612" i="1"/>
  <c r="AF613" i="1"/>
  <c r="AF614" i="1"/>
  <c r="AF615" i="1"/>
  <c r="AF616" i="1"/>
  <c r="AF617" i="1"/>
  <c r="AF618" i="1"/>
  <c r="AF619" i="1"/>
  <c r="AF620" i="1"/>
  <c r="AF621" i="1"/>
  <c r="AF622" i="1"/>
  <c r="AF623" i="1"/>
  <c r="AF624" i="1"/>
  <c r="AF625" i="1"/>
  <c r="AF626" i="1"/>
  <c r="AF627" i="1"/>
  <c r="AF628" i="1"/>
  <c r="AF629" i="1"/>
  <c r="AF630" i="1"/>
  <c r="AF631" i="1"/>
  <c r="AF632" i="1"/>
  <c r="AF633" i="1"/>
  <c r="AF634" i="1"/>
  <c r="AF635" i="1"/>
  <c r="AF636" i="1"/>
  <c r="AF637" i="1"/>
  <c r="AF638" i="1"/>
  <c r="AF639" i="1"/>
  <c r="AF640" i="1"/>
  <c r="AF641" i="1"/>
  <c r="AF642" i="1"/>
  <c r="AF643" i="1"/>
  <c r="AF644" i="1"/>
  <c r="AF645" i="1"/>
  <c r="AF646" i="1"/>
  <c r="AF647" i="1"/>
  <c r="AF648" i="1"/>
  <c r="AF649" i="1"/>
  <c r="AF650" i="1"/>
  <c r="AF651" i="1"/>
  <c r="AF652" i="1"/>
  <c r="AF653" i="1"/>
  <c r="AF654" i="1"/>
  <c r="AF655" i="1"/>
  <c r="AF656" i="1"/>
  <c r="AF657" i="1"/>
  <c r="AF658" i="1"/>
  <c r="AF659" i="1"/>
  <c r="AF660" i="1"/>
  <c r="AF661" i="1"/>
  <c r="AF662" i="1"/>
  <c r="AF663" i="1"/>
  <c r="AF664" i="1"/>
  <c r="AF665" i="1"/>
  <c r="AF666" i="1"/>
  <c r="AF667" i="1"/>
  <c r="AF668" i="1"/>
  <c r="AF669" i="1"/>
  <c r="AF670" i="1"/>
  <c r="AF671" i="1"/>
  <c r="AF672" i="1"/>
  <c r="AF673" i="1"/>
  <c r="AF674" i="1"/>
  <c r="AF675" i="1"/>
  <c r="AF676" i="1"/>
  <c r="AF677" i="1"/>
  <c r="AF678" i="1"/>
  <c r="AF679" i="1"/>
  <c r="AF680" i="1"/>
  <c r="AF681" i="1"/>
  <c r="AF682" i="1"/>
  <c r="AF683" i="1"/>
  <c r="AF684" i="1"/>
  <c r="AF685" i="1"/>
  <c r="AF686" i="1"/>
  <c r="AF687" i="1"/>
  <c r="AF688" i="1"/>
  <c r="AF689" i="1"/>
  <c r="AF690" i="1"/>
  <c r="AF691" i="1"/>
  <c r="AF692" i="1"/>
  <c r="AF693" i="1"/>
  <c r="AF694" i="1"/>
  <c r="AF695" i="1"/>
  <c r="AF696" i="1"/>
  <c r="AF697" i="1"/>
  <c r="AF698" i="1"/>
  <c r="AF699" i="1"/>
  <c r="AF700" i="1"/>
  <c r="AF701" i="1"/>
  <c r="AF702" i="1"/>
  <c r="AF703" i="1"/>
  <c r="AF704" i="1"/>
  <c r="AF705" i="1"/>
  <c r="AF706" i="1"/>
  <c r="AF707" i="1"/>
  <c r="AF708" i="1"/>
  <c r="AF709" i="1"/>
  <c r="AF710" i="1"/>
  <c r="AF711" i="1"/>
  <c r="AF712" i="1"/>
  <c r="AF713" i="1"/>
  <c r="AF714" i="1"/>
  <c r="AF715" i="1"/>
  <c r="AF716" i="1"/>
  <c r="AF717" i="1"/>
  <c r="AF718" i="1"/>
  <c r="AF719" i="1"/>
  <c r="AF720" i="1"/>
  <c r="AF721" i="1"/>
  <c r="AF722" i="1"/>
  <c r="AF723" i="1"/>
  <c r="AF724" i="1"/>
  <c r="AF725" i="1"/>
  <c r="AF726" i="1"/>
  <c r="AF727" i="1"/>
  <c r="AF728" i="1"/>
  <c r="AF729" i="1"/>
  <c r="AF730" i="1"/>
  <c r="AF731" i="1"/>
  <c r="AF732" i="1"/>
  <c r="AF733" i="1"/>
  <c r="AF734" i="1"/>
  <c r="AF735" i="1"/>
  <c r="AF736" i="1"/>
  <c r="AF737" i="1"/>
  <c r="AF738" i="1"/>
  <c r="AF739" i="1"/>
  <c r="AF740" i="1"/>
  <c r="AF741" i="1"/>
  <c r="AF742" i="1"/>
  <c r="AF743" i="1"/>
  <c r="AF744" i="1"/>
  <c r="AF745" i="1"/>
  <c r="AF746" i="1"/>
  <c r="AF747" i="1"/>
  <c r="AF748" i="1"/>
  <c r="AF749" i="1"/>
  <c r="AF750" i="1"/>
  <c r="AF751" i="1"/>
  <c r="AF752" i="1"/>
  <c r="AF753" i="1"/>
  <c r="AF754" i="1"/>
  <c r="AF755" i="1"/>
  <c r="AF756" i="1"/>
  <c r="AF757" i="1"/>
  <c r="AF758" i="1"/>
  <c r="AF759" i="1"/>
  <c r="AF760" i="1"/>
  <c r="AF761" i="1"/>
  <c r="AF762" i="1"/>
  <c r="AF763" i="1"/>
  <c r="AF764" i="1"/>
  <c r="AF765" i="1"/>
  <c r="AF766" i="1"/>
  <c r="AF767" i="1"/>
  <c r="AF768" i="1"/>
  <c r="AF769" i="1"/>
  <c r="AF770" i="1"/>
  <c r="AF771" i="1"/>
  <c r="AF772" i="1"/>
  <c r="AF773" i="1"/>
  <c r="AF774" i="1"/>
  <c r="AF775" i="1"/>
  <c r="AF776" i="1"/>
  <c r="AF777" i="1"/>
  <c r="AF778" i="1"/>
  <c r="AF779" i="1"/>
  <c r="AF780" i="1"/>
  <c r="AF781" i="1"/>
  <c r="AF782" i="1"/>
  <c r="AF783" i="1"/>
  <c r="AF784" i="1"/>
  <c r="AF785" i="1"/>
  <c r="AF786" i="1"/>
  <c r="AF787" i="1"/>
  <c r="AF788" i="1"/>
  <c r="AF789" i="1"/>
  <c r="AF790" i="1"/>
  <c r="AF791" i="1"/>
  <c r="AF792" i="1"/>
  <c r="AF793" i="1"/>
  <c r="AF794" i="1"/>
  <c r="AF795" i="1"/>
  <c r="AF796" i="1"/>
  <c r="AF797" i="1"/>
  <c r="AF798" i="1"/>
  <c r="AF799" i="1"/>
  <c r="AF800" i="1"/>
  <c r="AF801" i="1"/>
  <c r="AF802" i="1"/>
  <c r="AF803" i="1"/>
  <c r="AF804" i="1"/>
  <c r="AF805" i="1"/>
  <c r="AF806" i="1"/>
  <c r="AF807" i="1"/>
  <c r="AF808" i="1"/>
  <c r="AF809" i="1"/>
  <c r="AF810" i="1"/>
  <c r="AF811" i="1"/>
  <c r="AF812" i="1"/>
  <c r="AF813" i="1"/>
  <c r="AF814" i="1"/>
  <c r="AF815" i="1"/>
  <c r="AF816" i="1"/>
  <c r="AF817" i="1"/>
  <c r="AF818" i="1"/>
  <c r="AF819" i="1"/>
  <c r="AF820" i="1"/>
  <c r="AF821" i="1"/>
  <c r="AF822" i="1"/>
  <c r="AF823" i="1"/>
  <c r="AF824" i="1"/>
  <c r="AF825" i="1"/>
  <c r="AF826" i="1"/>
  <c r="AF827" i="1"/>
  <c r="AF828" i="1"/>
  <c r="AF829" i="1"/>
  <c r="AF830" i="1"/>
  <c r="AF831" i="1"/>
  <c r="AF832" i="1"/>
  <c r="AF833" i="1"/>
  <c r="AF834" i="1"/>
  <c r="AF835" i="1"/>
  <c r="AF836" i="1"/>
  <c r="AF837" i="1"/>
  <c r="AF838" i="1"/>
  <c r="AF839" i="1"/>
  <c r="AF840" i="1"/>
  <c r="AF841" i="1"/>
  <c r="AF842" i="1"/>
  <c r="AF843" i="1"/>
  <c r="AF844" i="1"/>
  <c r="AF845" i="1"/>
  <c r="AF846" i="1"/>
  <c r="AF847" i="1"/>
  <c r="AF848" i="1"/>
  <c r="AF849" i="1"/>
  <c r="AF850" i="1"/>
  <c r="AF851" i="1"/>
  <c r="AF852" i="1"/>
  <c r="AF853" i="1"/>
  <c r="AF854" i="1"/>
  <c r="AF855" i="1"/>
  <c r="AF856" i="1"/>
  <c r="AF857" i="1"/>
  <c r="AF858" i="1"/>
  <c r="AF859" i="1"/>
  <c r="AF860" i="1"/>
  <c r="AF861" i="1"/>
  <c r="AF862" i="1"/>
  <c r="AF863" i="1"/>
  <c r="AF864" i="1"/>
  <c r="AF865" i="1"/>
  <c r="AF866" i="1"/>
  <c r="AF867" i="1"/>
  <c r="AF868" i="1"/>
  <c r="AF869" i="1"/>
  <c r="AF870" i="1"/>
  <c r="AF871" i="1"/>
  <c r="AF872" i="1"/>
  <c r="AF873" i="1"/>
  <c r="AF874" i="1"/>
  <c r="AF875" i="1"/>
  <c r="AF876" i="1"/>
  <c r="AF877" i="1"/>
  <c r="AF878" i="1"/>
  <c r="AF879" i="1"/>
  <c r="AF880" i="1"/>
  <c r="AF881" i="1"/>
  <c r="AF882" i="1"/>
  <c r="AF883" i="1"/>
  <c r="AF884" i="1"/>
  <c r="AF885" i="1"/>
  <c r="AF886" i="1"/>
  <c r="AF887" i="1"/>
  <c r="AF888" i="1"/>
  <c r="AF889" i="1"/>
  <c r="AF890" i="1"/>
  <c r="AF891" i="1"/>
  <c r="AF892" i="1"/>
  <c r="AF893" i="1"/>
  <c r="AF894" i="1"/>
  <c r="AF895" i="1"/>
  <c r="AF896" i="1"/>
  <c r="AF897" i="1"/>
  <c r="AF898" i="1"/>
  <c r="AF899" i="1"/>
  <c r="AF900" i="1"/>
  <c r="AF901" i="1"/>
  <c r="AF902" i="1"/>
  <c r="AF903" i="1"/>
  <c r="AF904" i="1"/>
  <c r="AF905" i="1"/>
  <c r="AF906" i="1"/>
  <c r="AF907" i="1"/>
  <c r="AF908" i="1"/>
  <c r="AF909" i="1"/>
  <c r="AF910" i="1"/>
  <c r="AF911" i="1"/>
  <c r="AF912" i="1"/>
  <c r="AF913" i="1"/>
  <c r="AF914" i="1"/>
  <c r="AF915" i="1"/>
  <c r="AF916" i="1"/>
  <c r="AF917" i="1"/>
  <c r="AF918" i="1"/>
  <c r="AF919" i="1"/>
  <c r="AF920" i="1"/>
  <c r="AF921" i="1"/>
  <c r="AF922" i="1"/>
  <c r="AF923" i="1"/>
  <c r="AF924" i="1"/>
  <c r="AF925" i="1"/>
  <c r="AF926" i="1"/>
  <c r="AF927" i="1"/>
  <c r="AF928" i="1"/>
  <c r="AF929" i="1"/>
  <c r="AF930" i="1"/>
  <c r="AF931" i="1"/>
  <c r="AF932" i="1"/>
  <c r="AF933" i="1"/>
  <c r="AF934" i="1"/>
  <c r="AF935" i="1"/>
  <c r="AF936" i="1"/>
  <c r="AF937" i="1"/>
  <c r="AF938" i="1"/>
  <c r="AF939" i="1"/>
  <c r="AF940" i="1"/>
  <c r="AF941" i="1"/>
  <c r="AF942" i="1"/>
  <c r="AF943" i="1"/>
  <c r="AF944" i="1"/>
  <c r="AF945" i="1"/>
  <c r="AF946" i="1"/>
  <c r="AF947" i="1"/>
  <c r="AF948" i="1"/>
  <c r="AF949" i="1"/>
  <c r="AF950" i="1"/>
  <c r="AF951" i="1"/>
  <c r="AF952" i="1"/>
  <c r="AF953" i="1"/>
  <c r="AF954" i="1"/>
  <c r="AF955" i="1"/>
  <c r="AF956" i="1"/>
  <c r="AF957" i="1"/>
  <c r="AF958" i="1"/>
  <c r="AF959" i="1"/>
  <c r="AF960" i="1"/>
  <c r="AF961" i="1"/>
  <c r="AF962" i="1"/>
  <c r="AF963" i="1"/>
  <c r="AF964" i="1"/>
  <c r="AF965" i="1"/>
  <c r="AF966" i="1"/>
  <c r="AF967" i="1"/>
  <c r="AF968" i="1"/>
  <c r="AF969" i="1"/>
  <c r="AF970" i="1"/>
  <c r="AF971" i="1"/>
  <c r="AF972" i="1"/>
  <c r="AF973" i="1"/>
  <c r="AF974" i="1"/>
  <c r="AF975" i="1"/>
  <c r="AF976" i="1"/>
  <c r="AF977" i="1"/>
  <c r="AF978" i="1"/>
  <c r="AF979" i="1"/>
  <c r="AF980" i="1"/>
  <c r="AF981" i="1"/>
  <c r="AF982" i="1"/>
  <c r="AF983" i="1"/>
  <c r="AF984" i="1"/>
  <c r="AF985" i="1"/>
  <c r="AF986" i="1"/>
  <c r="AF987" i="1"/>
  <c r="AF988" i="1"/>
  <c r="AF989" i="1"/>
  <c r="AF990" i="1"/>
  <c r="AF991" i="1"/>
  <c r="AF992" i="1"/>
  <c r="AF993" i="1"/>
  <c r="AF994" i="1"/>
  <c r="AF995" i="1"/>
  <c r="AF996" i="1"/>
  <c r="AF997" i="1"/>
  <c r="AF998" i="1"/>
  <c r="AF999" i="1"/>
  <c r="AF1000" i="1"/>
  <c r="AF1001" i="1"/>
  <c r="AF1002" i="1"/>
  <c r="AF1003" i="1"/>
  <c r="AF1004" i="1"/>
  <c r="AF1005" i="1"/>
  <c r="AF1006" i="1"/>
  <c r="AF1007" i="1"/>
  <c r="AF1008" i="1"/>
  <c r="AF1009" i="1"/>
  <c r="AF1010" i="1"/>
  <c r="AF1011" i="1"/>
  <c r="AF1012" i="1"/>
  <c r="AF1013" i="1"/>
  <c r="AF1014" i="1"/>
  <c r="AF1015" i="1"/>
  <c r="AF1016" i="1"/>
  <c r="AF1017" i="1"/>
  <c r="AF1018" i="1"/>
  <c r="AF1019" i="1"/>
  <c r="AF1020" i="1"/>
  <c r="AF1021" i="1"/>
  <c r="AF1022" i="1"/>
  <c r="AF1023" i="1"/>
  <c r="AF1024" i="1"/>
  <c r="AF1025" i="1"/>
  <c r="AF1026" i="1"/>
  <c r="AF1027" i="1"/>
  <c r="AF1028" i="1"/>
  <c r="AF1029" i="1"/>
  <c r="AF1030" i="1"/>
  <c r="AF1031" i="1"/>
  <c r="AF1032" i="1"/>
  <c r="AF1033" i="1"/>
  <c r="AF1034" i="1"/>
  <c r="AF1035" i="1"/>
  <c r="AF1036" i="1"/>
  <c r="AF1037" i="1"/>
  <c r="AF1038" i="1"/>
  <c r="AF1039" i="1"/>
  <c r="AF1040" i="1"/>
  <c r="AF1041" i="1"/>
  <c r="AF1042" i="1"/>
  <c r="AF1043" i="1"/>
  <c r="AF1044" i="1"/>
  <c r="AF1045" i="1"/>
  <c r="AF1046" i="1"/>
  <c r="AF1047" i="1"/>
  <c r="AF1048" i="1"/>
  <c r="AF1049" i="1"/>
  <c r="AF1050" i="1"/>
  <c r="AF1051" i="1"/>
  <c r="AF1052" i="1"/>
  <c r="AF1053" i="1"/>
  <c r="AF1054" i="1"/>
  <c r="AF1055" i="1"/>
  <c r="AF1056" i="1"/>
  <c r="AF1057" i="1"/>
  <c r="AF1058" i="1"/>
  <c r="AF1059" i="1"/>
  <c r="AF1060" i="1"/>
  <c r="AF1061" i="1"/>
  <c r="AF1062" i="1"/>
  <c r="AF1063" i="1"/>
  <c r="AF1064" i="1"/>
  <c r="AF1065" i="1"/>
  <c r="AF1066" i="1"/>
  <c r="AF1067" i="1"/>
  <c r="AF1068" i="1"/>
  <c r="AF1069" i="1"/>
  <c r="AF1070" i="1"/>
  <c r="AF1071" i="1"/>
  <c r="AF1072" i="1"/>
  <c r="AF1073" i="1"/>
  <c r="AF1074" i="1"/>
  <c r="AF1075" i="1"/>
  <c r="AF1076" i="1"/>
  <c r="AF1077" i="1"/>
  <c r="AF1078" i="1"/>
  <c r="AF1079" i="1"/>
  <c r="AF1080" i="1"/>
  <c r="AF1081" i="1"/>
  <c r="AF1082" i="1"/>
  <c r="AF1083" i="1"/>
  <c r="AF1084" i="1"/>
  <c r="AF1085" i="1"/>
  <c r="AF1086" i="1"/>
  <c r="AF1087" i="1"/>
  <c r="AF1088" i="1"/>
  <c r="AF1089" i="1"/>
  <c r="AF1090" i="1"/>
  <c r="AF1091" i="1"/>
  <c r="AF1092" i="1"/>
  <c r="AF1093" i="1"/>
  <c r="AF1094" i="1"/>
  <c r="AF1095" i="1"/>
  <c r="AF1096" i="1"/>
  <c r="AF1097" i="1"/>
  <c r="AF1098" i="1"/>
  <c r="AF1099" i="1"/>
  <c r="AF1100" i="1"/>
  <c r="AF1101" i="1"/>
  <c r="AF1102" i="1"/>
  <c r="AF1103" i="1"/>
  <c r="AF1104" i="1"/>
  <c r="AF1105" i="1"/>
  <c r="AF1106" i="1"/>
  <c r="AF1107" i="1"/>
  <c r="AF1108" i="1"/>
  <c r="AF1109" i="1"/>
  <c r="AF1110" i="1"/>
  <c r="AF1111" i="1"/>
  <c r="AF1112" i="1"/>
  <c r="AF1113" i="1"/>
  <c r="AF1114" i="1"/>
  <c r="AF1115" i="1"/>
  <c r="AF1116" i="1"/>
  <c r="AF1117" i="1"/>
  <c r="AF1118" i="1"/>
  <c r="AF1119" i="1"/>
  <c r="AF1120" i="1"/>
  <c r="AF1121" i="1"/>
  <c r="AF1122" i="1"/>
  <c r="AF1123" i="1"/>
  <c r="AF1124" i="1"/>
  <c r="AF1125" i="1"/>
  <c r="AF1126" i="1"/>
  <c r="AF1127" i="1"/>
  <c r="AF1128" i="1"/>
  <c r="AF1129" i="1"/>
  <c r="AF1130" i="1"/>
  <c r="AF1131" i="1"/>
  <c r="AF1132" i="1"/>
  <c r="AF1133" i="1"/>
  <c r="AF1134" i="1"/>
  <c r="AF1135" i="1"/>
  <c r="AF1136" i="1"/>
  <c r="AF1137" i="1"/>
  <c r="AF1138" i="1"/>
  <c r="AF1139" i="1"/>
  <c r="AF1140" i="1"/>
  <c r="AF1141" i="1"/>
  <c r="AF1142" i="1"/>
  <c r="AF1143" i="1"/>
  <c r="AF1144" i="1"/>
  <c r="AF1145" i="1"/>
  <c r="AF1146" i="1"/>
  <c r="AF1147" i="1"/>
  <c r="AF1148" i="1"/>
  <c r="AF1149" i="1"/>
  <c r="AF1150" i="1"/>
  <c r="AF1151" i="1"/>
  <c r="AF1152" i="1"/>
  <c r="AF1153" i="1"/>
  <c r="AF1154" i="1"/>
  <c r="AF1155" i="1"/>
  <c r="AF1156" i="1"/>
  <c r="AF1157" i="1"/>
  <c r="AF1158" i="1"/>
  <c r="AF1159" i="1"/>
  <c r="AF1160" i="1"/>
  <c r="AF1161" i="1"/>
  <c r="AF1162" i="1"/>
  <c r="AF1163" i="1"/>
  <c r="AF1164" i="1"/>
  <c r="AF1165" i="1"/>
  <c r="AF1166" i="1"/>
  <c r="AF1167" i="1"/>
  <c r="AF1168" i="1"/>
  <c r="AF1169" i="1"/>
  <c r="AF1170" i="1"/>
  <c r="AF1171" i="1"/>
  <c r="AF1172" i="1"/>
  <c r="AF1173" i="1"/>
  <c r="AF1174" i="1"/>
  <c r="AF1175" i="1"/>
  <c r="AF1176" i="1"/>
  <c r="AF1177" i="1"/>
  <c r="AF1178" i="1"/>
  <c r="AF1179" i="1"/>
  <c r="AF1180" i="1"/>
  <c r="AF1181" i="1"/>
  <c r="AF1182" i="1"/>
  <c r="AF1183" i="1"/>
  <c r="AF1184" i="1"/>
  <c r="AF1185" i="1"/>
  <c r="AF1186" i="1"/>
  <c r="AF1187" i="1"/>
  <c r="AF1188" i="1"/>
  <c r="AF1189" i="1"/>
  <c r="AF1190" i="1"/>
  <c r="AF1191" i="1"/>
  <c r="AF1192" i="1"/>
  <c r="AF1193" i="1"/>
  <c r="AF1194" i="1"/>
  <c r="AF1195" i="1"/>
  <c r="AF1196" i="1"/>
  <c r="AF1197" i="1"/>
  <c r="AF1198" i="1"/>
  <c r="AF1199" i="1"/>
  <c r="AF1200" i="1"/>
  <c r="AF1201" i="1"/>
  <c r="AF1202" i="1"/>
  <c r="AF1203" i="1"/>
  <c r="AF1204" i="1"/>
  <c r="AF1205" i="1"/>
  <c r="AF1206" i="1"/>
  <c r="AF1207" i="1"/>
  <c r="AF1208" i="1"/>
  <c r="AF1209" i="1"/>
  <c r="AF1210" i="1"/>
  <c r="AF1211" i="1"/>
  <c r="AF1212" i="1"/>
  <c r="AF1213" i="1"/>
  <c r="AF1214" i="1"/>
  <c r="AF1215" i="1"/>
  <c r="AF1216" i="1"/>
  <c r="AF1217" i="1"/>
  <c r="AF1218" i="1"/>
  <c r="AF1219" i="1"/>
  <c r="AF1220" i="1"/>
  <c r="AF1221" i="1"/>
  <c r="AF1222" i="1"/>
  <c r="AF1223" i="1"/>
  <c r="AF1224" i="1"/>
  <c r="AF1225" i="1"/>
  <c r="AF1226" i="1"/>
  <c r="AF1227" i="1"/>
  <c r="AF1228" i="1"/>
  <c r="AF1229" i="1"/>
  <c r="AF1230" i="1"/>
  <c r="AF1231" i="1"/>
  <c r="AF1232" i="1"/>
  <c r="AF1233" i="1"/>
  <c r="AF1234" i="1"/>
  <c r="AF1235" i="1"/>
  <c r="AF1236" i="1"/>
  <c r="AF1237" i="1"/>
  <c r="AF1238" i="1"/>
  <c r="AF1239" i="1"/>
  <c r="AF1240" i="1"/>
  <c r="AF1241" i="1"/>
  <c r="AF1242" i="1"/>
  <c r="AF1243" i="1"/>
  <c r="AF1244" i="1"/>
  <c r="AF1245" i="1"/>
  <c r="AF1246" i="1"/>
  <c r="AF1247" i="1"/>
  <c r="AF1248" i="1"/>
  <c r="AF1249" i="1"/>
  <c r="AF1250" i="1"/>
  <c r="AF1251" i="1"/>
  <c r="AF1252" i="1"/>
  <c r="AF1253" i="1"/>
  <c r="AF1254" i="1"/>
  <c r="AF1255" i="1"/>
  <c r="AF1256" i="1"/>
  <c r="AF1257" i="1"/>
  <c r="AF1258" i="1"/>
  <c r="AF1259" i="1"/>
  <c r="AF1260" i="1"/>
  <c r="AF1261" i="1"/>
  <c r="AF1262" i="1"/>
  <c r="AF1263" i="1"/>
  <c r="AF1264" i="1"/>
  <c r="AF1265" i="1"/>
  <c r="AF1266" i="1"/>
  <c r="AF1267" i="1"/>
  <c r="AF1268" i="1"/>
  <c r="AF1269" i="1"/>
  <c r="AF1270" i="1"/>
  <c r="AF1271" i="1"/>
  <c r="AF1272" i="1"/>
  <c r="AF1273" i="1"/>
  <c r="AF1274" i="1"/>
  <c r="AF1275" i="1"/>
  <c r="AF1276" i="1"/>
  <c r="AF1277" i="1"/>
  <c r="AF1278" i="1"/>
  <c r="AF1279" i="1"/>
  <c r="AF1280" i="1"/>
  <c r="AF1281" i="1"/>
  <c r="AF1282" i="1"/>
  <c r="AF1283" i="1"/>
  <c r="AF1284" i="1"/>
  <c r="AF1285" i="1"/>
  <c r="AF1286" i="1"/>
  <c r="AF1287" i="1"/>
  <c r="AF1288" i="1"/>
  <c r="AF1289" i="1"/>
  <c r="AF1290" i="1"/>
  <c r="AF1291" i="1"/>
  <c r="AF1292" i="1"/>
  <c r="AF1293" i="1"/>
  <c r="AF1294" i="1"/>
  <c r="AF1295" i="1"/>
  <c r="AF1296" i="1"/>
  <c r="AF1297" i="1"/>
  <c r="AF1298" i="1"/>
  <c r="AF1299" i="1"/>
  <c r="AF1300" i="1"/>
  <c r="AF1301" i="1"/>
  <c r="AF1302" i="1"/>
  <c r="AF1303" i="1"/>
  <c r="AF1304" i="1"/>
  <c r="AF1305" i="1"/>
  <c r="AF1306" i="1"/>
  <c r="AF1307" i="1"/>
  <c r="AF1308" i="1"/>
  <c r="AF1309" i="1"/>
  <c r="AF1310" i="1"/>
  <c r="AF1311" i="1"/>
  <c r="AF1312" i="1"/>
  <c r="AF1313" i="1"/>
  <c r="AF1314" i="1"/>
  <c r="AF1315" i="1"/>
  <c r="AF1316" i="1"/>
  <c r="AF1317" i="1"/>
  <c r="AF1318" i="1"/>
  <c r="AF1319" i="1"/>
  <c r="AF1320" i="1"/>
  <c r="AF1321" i="1"/>
  <c r="AF1322" i="1"/>
  <c r="AF1323" i="1"/>
  <c r="AF1324" i="1"/>
  <c r="AF1325" i="1"/>
  <c r="AF1326" i="1"/>
  <c r="AF1327" i="1"/>
  <c r="AF1328" i="1"/>
  <c r="AF1329" i="1"/>
  <c r="AF1330" i="1"/>
  <c r="AF1331" i="1"/>
  <c r="AF1332" i="1"/>
  <c r="AF1333" i="1"/>
  <c r="AF1334" i="1"/>
  <c r="AF1335" i="1"/>
  <c r="AF1336" i="1"/>
  <c r="AF1337" i="1"/>
  <c r="AF1338" i="1"/>
  <c r="AF1339" i="1"/>
  <c r="AF1340" i="1"/>
  <c r="AF1341" i="1"/>
  <c r="AF1342" i="1"/>
  <c r="AF1343" i="1"/>
  <c r="AF1344" i="1"/>
  <c r="AF1345" i="1"/>
  <c r="AF1346" i="1"/>
  <c r="AF1347" i="1"/>
  <c r="AF1348" i="1"/>
  <c r="AF1349" i="1"/>
  <c r="AF1350" i="1"/>
  <c r="AF1351" i="1"/>
  <c r="AF1352" i="1"/>
  <c r="AF1353" i="1"/>
  <c r="AF1354" i="1"/>
  <c r="AF1355" i="1"/>
  <c r="AF1356" i="1"/>
  <c r="AF1357" i="1"/>
  <c r="AF1358" i="1"/>
  <c r="AF1359" i="1"/>
  <c r="AF1360" i="1"/>
  <c r="AF1361" i="1"/>
  <c r="AF1362" i="1"/>
  <c r="AF1363" i="1"/>
  <c r="AF1364" i="1"/>
  <c r="AF1365" i="1"/>
  <c r="AF1366" i="1"/>
  <c r="AF1367" i="1"/>
  <c r="AF1368" i="1"/>
  <c r="AF1369" i="1"/>
  <c r="AF1370" i="1"/>
  <c r="AF1371" i="1"/>
  <c r="AF1372" i="1"/>
  <c r="AF1373" i="1"/>
  <c r="AF1374" i="1"/>
  <c r="AF1375" i="1"/>
  <c r="AF1376" i="1"/>
  <c r="AF1377" i="1"/>
  <c r="AF1378" i="1"/>
  <c r="AF1379" i="1"/>
  <c r="AF1380" i="1"/>
  <c r="AF1381" i="1"/>
  <c r="AF1382" i="1"/>
  <c r="AF1383" i="1"/>
  <c r="AF1384" i="1"/>
  <c r="AF1385" i="1"/>
  <c r="AF1386" i="1"/>
  <c r="AF1387" i="1"/>
  <c r="AF1388" i="1"/>
  <c r="AF1389" i="1"/>
  <c r="AF1390" i="1"/>
  <c r="AF1391" i="1"/>
  <c r="AF1392" i="1"/>
  <c r="AF1393" i="1"/>
  <c r="AF1394" i="1"/>
  <c r="AF1395" i="1"/>
  <c r="AF1396" i="1"/>
  <c r="AF1397" i="1"/>
  <c r="AF1398" i="1"/>
  <c r="AF1399" i="1"/>
  <c r="AF1400" i="1"/>
  <c r="AF1401" i="1"/>
  <c r="AF1402" i="1"/>
  <c r="AF1403" i="1"/>
  <c r="AF1404" i="1"/>
  <c r="AF1405" i="1"/>
  <c r="AF1406" i="1"/>
  <c r="AF1407" i="1"/>
  <c r="AF1408" i="1"/>
  <c r="AF1409" i="1"/>
  <c r="AF1410" i="1"/>
  <c r="AF1411" i="1"/>
  <c r="AF1412" i="1"/>
  <c r="AF1413" i="1"/>
  <c r="AF1414" i="1"/>
  <c r="AF1415" i="1"/>
  <c r="AF1416" i="1"/>
  <c r="AF1417" i="1"/>
  <c r="AF1418" i="1"/>
  <c r="AF1419" i="1"/>
  <c r="AF1420" i="1"/>
  <c r="AF1421" i="1"/>
  <c r="AF1422" i="1"/>
  <c r="AF1423" i="1"/>
  <c r="AF1424" i="1"/>
  <c r="AF1425" i="1"/>
  <c r="AF1426" i="1"/>
  <c r="AF1427" i="1"/>
  <c r="AF1428" i="1"/>
  <c r="AF1429" i="1"/>
  <c r="AF1430" i="1"/>
  <c r="AF1431" i="1"/>
  <c r="AF1432" i="1"/>
  <c r="AF1433" i="1"/>
  <c r="AF1434" i="1"/>
  <c r="AF1435" i="1"/>
  <c r="AF1436" i="1"/>
  <c r="AF1437" i="1"/>
  <c r="AF1438" i="1"/>
  <c r="AF1439" i="1"/>
  <c r="AF1440" i="1"/>
  <c r="AF1441" i="1"/>
  <c r="AF1442" i="1"/>
  <c r="AF1443" i="1"/>
  <c r="AF1444" i="1"/>
  <c r="AF1445" i="1"/>
  <c r="AF1446" i="1"/>
  <c r="AF1447" i="1"/>
  <c r="AF1448" i="1"/>
  <c r="AF1449" i="1"/>
  <c r="AF1450" i="1"/>
  <c r="AF1451" i="1"/>
  <c r="AF1452" i="1"/>
  <c r="AF1453" i="1"/>
  <c r="AF1454" i="1"/>
  <c r="AF1455" i="1"/>
  <c r="AF1456" i="1"/>
  <c r="AF1457" i="1"/>
  <c r="AF1458" i="1"/>
  <c r="AF1459" i="1"/>
  <c r="AF1460" i="1"/>
  <c r="AF1461" i="1"/>
  <c r="AF1462" i="1"/>
  <c r="AF1463" i="1"/>
  <c r="AF1464" i="1"/>
  <c r="AF1465" i="1"/>
  <c r="AF1466" i="1"/>
  <c r="AF1467" i="1"/>
  <c r="AF1468" i="1"/>
  <c r="AF1469" i="1"/>
  <c r="AF1470" i="1"/>
  <c r="AF1471" i="1"/>
  <c r="AF1472" i="1"/>
  <c r="AF1473" i="1"/>
  <c r="AF1474" i="1"/>
  <c r="AF1475" i="1"/>
  <c r="AF1476" i="1"/>
  <c r="AF1477" i="1"/>
  <c r="AF1478" i="1"/>
  <c r="AF1479" i="1"/>
  <c r="AF1480" i="1"/>
  <c r="AF1481" i="1"/>
  <c r="AF1482" i="1"/>
  <c r="AF1483" i="1"/>
  <c r="AF1484" i="1"/>
  <c r="AF1485" i="1"/>
  <c r="AF1486" i="1"/>
  <c r="AF1487" i="1"/>
  <c r="AF1488" i="1"/>
  <c r="AF1489" i="1"/>
  <c r="AF1490" i="1"/>
  <c r="AF1491" i="1"/>
  <c r="AF1492" i="1"/>
  <c r="AF1493" i="1"/>
  <c r="AF1494" i="1"/>
  <c r="AF1495" i="1"/>
  <c r="AF1496" i="1"/>
  <c r="AF1497" i="1"/>
  <c r="AF1498" i="1"/>
  <c r="AF1499" i="1"/>
  <c r="AF1500" i="1"/>
  <c r="AF1501" i="1"/>
  <c r="AF1502" i="1"/>
  <c r="AF1503" i="1"/>
  <c r="AF1504" i="1"/>
  <c r="AF1505" i="1"/>
  <c r="AF1506" i="1"/>
  <c r="AF1507" i="1"/>
  <c r="AF1508" i="1"/>
  <c r="AF1509" i="1"/>
  <c r="AF1510" i="1"/>
  <c r="AF1511" i="1"/>
  <c r="AF1512" i="1"/>
  <c r="AF1513" i="1"/>
  <c r="AF1514" i="1"/>
  <c r="AF1515" i="1"/>
  <c r="AF1516" i="1"/>
  <c r="AF1517" i="1"/>
  <c r="AF1518" i="1"/>
  <c r="AF1519" i="1"/>
  <c r="AF1520" i="1"/>
  <c r="AF1521" i="1"/>
  <c r="AF1522" i="1"/>
  <c r="AF1523" i="1"/>
  <c r="AF1524" i="1"/>
  <c r="AF1525" i="1"/>
  <c r="AF1526" i="1"/>
  <c r="AF1527" i="1"/>
  <c r="AF1528" i="1"/>
  <c r="AF1529" i="1"/>
  <c r="AF1530" i="1"/>
  <c r="AF1531" i="1"/>
  <c r="AF1532" i="1"/>
  <c r="AF1533" i="1"/>
  <c r="AF1534" i="1"/>
  <c r="AF1535" i="1"/>
  <c r="AF1536" i="1"/>
  <c r="AF1537" i="1"/>
  <c r="AF1538" i="1"/>
  <c r="AF1539" i="1"/>
  <c r="AF1540" i="1"/>
  <c r="AF1541" i="1"/>
  <c r="AF1542" i="1"/>
  <c r="AF1543" i="1"/>
  <c r="AF1544" i="1"/>
  <c r="AF1545" i="1"/>
  <c r="AF1546" i="1"/>
  <c r="AF1547" i="1"/>
  <c r="AF1548" i="1"/>
  <c r="AF1549" i="1"/>
  <c r="AF1550" i="1"/>
  <c r="AF1551" i="1"/>
  <c r="AF1552" i="1"/>
  <c r="AF1553" i="1"/>
  <c r="AF1554" i="1"/>
  <c r="AF1555" i="1"/>
  <c r="AF1556" i="1"/>
  <c r="AF1557" i="1"/>
  <c r="AF1558" i="1"/>
  <c r="AF1559" i="1"/>
  <c r="AF1560" i="1"/>
  <c r="AF1561" i="1"/>
  <c r="AF1562" i="1"/>
  <c r="AF1563" i="1"/>
  <c r="AF1564" i="1"/>
  <c r="AF1565" i="1"/>
  <c r="AF1566" i="1"/>
  <c r="AF1567" i="1"/>
  <c r="AF1568" i="1"/>
  <c r="AF1569" i="1"/>
  <c r="AF1570" i="1"/>
  <c r="AF1571" i="1"/>
  <c r="AF1572" i="1"/>
  <c r="AF1573" i="1"/>
  <c r="AF1574" i="1"/>
  <c r="AF1575" i="1"/>
  <c r="AF1576" i="1"/>
  <c r="AF1577" i="1"/>
  <c r="AF1578" i="1"/>
  <c r="AF1579" i="1"/>
  <c r="AF1580" i="1"/>
  <c r="AF1581" i="1"/>
  <c r="AF1582" i="1"/>
  <c r="AF1583" i="1"/>
  <c r="AF1584" i="1"/>
  <c r="AF1585" i="1"/>
  <c r="AF1586" i="1"/>
  <c r="AF1587" i="1"/>
  <c r="AF1588" i="1"/>
  <c r="AF1589" i="1"/>
  <c r="AF1590" i="1"/>
  <c r="AF1591" i="1"/>
  <c r="AF1592" i="1"/>
  <c r="AF1593" i="1"/>
  <c r="AF1594" i="1"/>
  <c r="AF1595" i="1"/>
  <c r="AF1596" i="1"/>
  <c r="AF1597" i="1"/>
  <c r="AF1598" i="1"/>
  <c r="AF1599" i="1"/>
  <c r="AF1600" i="1"/>
  <c r="AF1601" i="1"/>
  <c r="AF1602" i="1"/>
  <c r="AF1603" i="1"/>
  <c r="AF1604" i="1"/>
  <c r="AF1605" i="1"/>
  <c r="AF1606" i="1"/>
  <c r="AF1607" i="1"/>
  <c r="AF1608" i="1"/>
  <c r="AF1609" i="1"/>
  <c r="AF1610" i="1"/>
  <c r="AF1611" i="1"/>
  <c r="AF1612" i="1"/>
  <c r="AF1613" i="1"/>
  <c r="AF1614" i="1"/>
  <c r="AF1615" i="1"/>
  <c r="AF1616" i="1"/>
  <c r="AF1617" i="1"/>
  <c r="AF1618" i="1"/>
  <c r="AF1619" i="1"/>
  <c r="AF1620" i="1"/>
  <c r="AF1621" i="1"/>
  <c r="AF1622" i="1"/>
  <c r="AF1623" i="1"/>
  <c r="AF1624" i="1"/>
  <c r="AF1625" i="1"/>
  <c r="AF1626" i="1"/>
  <c r="AF1627" i="1"/>
  <c r="AF1628" i="1"/>
  <c r="AF1629" i="1"/>
  <c r="AF1630" i="1"/>
  <c r="AF1631" i="1"/>
  <c r="AF1632" i="1"/>
  <c r="AF1633" i="1"/>
  <c r="AF1634" i="1"/>
  <c r="AF1635" i="1"/>
  <c r="AF1636" i="1"/>
  <c r="AF1637" i="1"/>
  <c r="AF1638" i="1"/>
  <c r="AF1639" i="1"/>
  <c r="AF1640" i="1"/>
  <c r="AF1641" i="1"/>
  <c r="AF1642" i="1"/>
  <c r="AF1643" i="1"/>
  <c r="AF1644" i="1"/>
  <c r="AF1645" i="1"/>
  <c r="AF1646" i="1"/>
  <c r="AF1647" i="1"/>
  <c r="AF1648" i="1"/>
  <c r="AF1649" i="1"/>
  <c r="AF1650" i="1"/>
  <c r="AF1651" i="1"/>
  <c r="AF1652" i="1"/>
  <c r="AF1653" i="1"/>
  <c r="AF1654" i="1"/>
  <c r="AF1655" i="1"/>
  <c r="AF1656" i="1"/>
  <c r="AF1657" i="1"/>
  <c r="AF1658" i="1"/>
  <c r="AF1659" i="1"/>
  <c r="AF1660" i="1"/>
  <c r="AF1661" i="1"/>
  <c r="AF1662" i="1"/>
  <c r="AF1663" i="1"/>
  <c r="AF1664" i="1"/>
  <c r="AF1665" i="1"/>
  <c r="AF1666" i="1"/>
  <c r="AF1667" i="1"/>
  <c r="AF1668" i="1"/>
  <c r="AF1669" i="1"/>
  <c r="AF1670" i="1"/>
  <c r="AF1671" i="1"/>
  <c r="AF1672" i="1"/>
  <c r="AF1673" i="1"/>
  <c r="AF1674" i="1"/>
  <c r="AF1675" i="1"/>
  <c r="AF1676" i="1"/>
  <c r="AF1677" i="1"/>
  <c r="AF1678" i="1"/>
  <c r="AF1679" i="1"/>
  <c r="AF1680" i="1"/>
  <c r="AF1681" i="1"/>
  <c r="AF1682" i="1"/>
  <c r="AF1683" i="1"/>
  <c r="AF1684" i="1"/>
  <c r="AF1685" i="1"/>
  <c r="AF1686" i="1"/>
  <c r="AF1687" i="1"/>
  <c r="AF1688" i="1"/>
  <c r="AF1689" i="1"/>
  <c r="AF1690" i="1"/>
  <c r="AF1691" i="1"/>
  <c r="AF1692" i="1"/>
  <c r="AF1693" i="1"/>
  <c r="AF1694" i="1"/>
  <c r="AF1695" i="1"/>
  <c r="AF1696" i="1"/>
  <c r="AF1697" i="1"/>
  <c r="AF1698" i="1"/>
  <c r="AF1699" i="1"/>
  <c r="AF1700" i="1"/>
  <c r="AF1701" i="1"/>
  <c r="AF1702" i="1"/>
  <c r="AF1703" i="1"/>
  <c r="AF1704" i="1"/>
  <c r="AF1705" i="1"/>
  <c r="AF1706" i="1"/>
  <c r="AF1707" i="1"/>
  <c r="AF1708" i="1"/>
  <c r="AF1709" i="1"/>
  <c r="AF1710" i="1"/>
  <c r="AF1711" i="1"/>
  <c r="AF1712" i="1"/>
  <c r="AF1713" i="1"/>
  <c r="AF1714" i="1"/>
  <c r="AF1715" i="1"/>
  <c r="AF1716" i="1"/>
  <c r="AF1717" i="1"/>
  <c r="AF1718" i="1"/>
  <c r="AF1719" i="1"/>
  <c r="AF1720" i="1"/>
  <c r="AF1721" i="1"/>
  <c r="AF1722" i="1"/>
  <c r="AF1723" i="1"/>
  <c r="AF1724" i="1"/>
  <c r="AF1725" i="1"/>
  <c r="AF1726" i="1"/>
  <c r="AF1727" i="1"/>
  <c r="AF1728" i="1"/>
  <c r="AF1729" i="1"/>
  <c r="AF1730" i="1"/>
  <c r="AF1731" i="1"/>
  <c r="AF1732" i="1"/>
  <c r="AF1733" i="1"/>
  <c r="AF1734" i="1"/>
  <c r="AF1735" i="1"/>
  <c r="AF1736" i="1"/>
  <c r="AF1737" i="1"/>
  <c r="AF1738" i="1"/>
  <c r="AF1739" i="1"/>
  <c r="AF1740" i="1"/>
  <c r="AF1741" i="1"/>
  <c r="AF1742" i="1"/>
  <c r="AF1743" i="1"/>
  <c r="AF1744" i="1"/>
  <c r="AF1745" i="1"/>
  <c r="AF1746" i="1"/>
  <c r="AF1747" i="1"/>
  <c r="AF1748" i="1"/>
  <c r="AF1749" i="1"/>
  <c r="AF1750" i="1"/>
  <c r="AF1751" i="1"/>
  <c r="AF1752" i="1"/>
  <c r="AF1753" i="1"/>
  <c r="AF1754" i="1"/>
  <c r="AF1755" i="1"/>
  <c r="AF1756" i="1"/>
  <c r="AF1757" i="1"/>
  <c r="AF1758" i="1"/>
  <c r="AF1759" i="1"/>
  <c r="AF1760" i="1"/>
  <c r="AF1761" i="1"/>
  <c r="AF1762" i="1"/>
  <c r="AF1763" i="1"/>
  <c r="AF1764" i="1"/>
  <c r="AF1765" i="1"/>
  <c r="AF1766" i="1"/>
  <c r="AF1767" i="1"/>
  <c r="AF1768" i="1"/>
  <c r="AF1769" i="1"/>
  <c r="AF1770" i="1"/>
  <c r="AF1771" i="1"/>
  <c r="AF1772" i="1"/>
  <c r="AF1773" i="1"/>
  <c r="AF1774" i="1"/>
  <c r="AF1775" i="1"/>
  <c r="AF1776" i="1"/>
  <c r="AF1777" i="1"/>
  <c r="AF1778" i="1"/>
  <c r="AF1779" i="1"/>
  <c r="AF1780" i="1"/>
  <c r="AF1781" i="1"/>
  <c r="AF1782" i="1"/>
  <c r="AF1783" i="1"/>
  <c r="AF1784" i="1"/>
  <c r="AF1785" i="1"/>
  <c r="AF1786" i="1"/>
  <c r="AF1787" i="1"/>
  <c r="AF1788" i="1"/>
  <c r="AF1789" i="1"/>
  <c r="AF1790" i="1"/>
  <c r="AF1791" i="1"/>
  <c r="AF1792" i="1"/>
  <c r="AF1793" i="1"/>
  <c r="AF1794" i="1"/>
  <c r="AF1795" i="1"/>
  <c r="AF1796" i="1"/>
  <c r="AF1797" i="1"/>
  <c r="AF1798" i="1"/>
  <c r="AF1799" i="1"/>
  <c r="AF1800" i="1"/>
  <c r="AF1801" i="1"/>
  <c r="AF1802" i="1"/>
  <c r="AF1803" i="1"/>
  <c r="AF1804" i="1"/>
  <c r="AF1805" i="1"/>
  <c r="AF1806" i="1"/>
  <c r="AF1807" i="1"/>
  <c r="AF1808" i="1"/>
  <c r="AF9" i="1"/>
  <c r="AC9" i="1"/>
  <c r="AE9" i="1"/>
  <c r="AE10" i="1"/>
  <c r="AE11" i="1"/>
  <c r="AE12" i="1"/>
  <c r="AE13" i="1"/>
  <c r="AE14" i="1"/>
  <c r="AE15" i="1"/>
  <c r="AE16" i="1"/>
  <c r="AE17" i="1"/>
  <c r="AE18" i="1"/>
  <c r="AE19" i="1"/>
  <c r="AE20" i="1"/>
  <c r="AE21" i="1"/>
  <c r="AE22" i="1"/>
  <c r="AE23" i="1"/>
  <c r="AE24" i="1"/>
  <c r="AE25" i="1"/>
  <c r="AE26" i="1"/>
  <c r="AE27" i="1"/>
  <c r="AE28" i="1"/>
  <c r="AE29" i="1"/>
  <c r="AE30" i="1"/>
  <c r="AE31" i="1"/>
  <c r="AE32" i="1"/>
  <c r="AE33" i="1"/>
  <c r="AE34" i="1"/>
  <c r="AE35" i="1"/>
  <c r="AE36" i="1"/>
  <c r="AE37" i="1"/>
  <c r="AE38" i="1"/>
  <c r="AE39" i="1"/>
  <c r="AE40" i="1"/>
  <c r="AE41" i="1"/>
  <c r="AE42" i="1"/>
  <c r="AE43" i="1"/>
  <c r="AE44" i="1"/>
  <c r="AE45" i="1"/>
  <c r="AE46" i="1"/>
  <c r="AE47" i="1"/>
  <c r="AE48" i="1"/>
  <c r="AE49" i="1"/>
  <c r="AE50" i="1"/>
  <c r="AE51" i="1"/>
  <c r="AE52" i="1"/>
  <c r="AE53" i="1"/>
  <c r="AE54" i="1"/>
  <c r="AE55" i="1"/>
  <c r="AE56" i="1"/>
  <c r="AE57" i="1"/>
  <c r="AE58" i="1"/>
  <c r="AE59" i="1"/>
  <c r="AE60" i="1"/>
  <c r="AE61" i="1"/>
  <c r="AE62" i="1"/>
  <c r="AE63" i="1"/>
  <c r="AE64" i="1"/>
  <c r="AE65" i="1"/>
  <c r="AE66" i="1"/>
  <c r="AE67" i="1"/>
  <c r="AE68" i="1"/>
  <c r="AE69" i="1"/>
  <c r="AE70" i="1"/>
  <c r="AE71" i="1"/>
  <c r="AE72" i="1"/>
  <c r="AE73" i="1"/>
  <c r="AE74" i="1"/>
  <c r="AE75" i="1"/>
  <c r="AE76" i="1"/>
  <c r="AE77" i="1"/>
  <c r="AE78" i="1"/>
  <c r="AE79" i="1"/>
  <c r="AE80" i="1"/>
  <c r="AE81" i="1"/>
  <c r="AE82" i="1"/>
  <c r="AE83" i="1"/>
  <c r="AE84" i="1"/>
  <c r="AE85" i="1"/>
  <c r="AE86" i="1"/>
  <c r="AE87" i="1"/>
  <c r="AE88" i="1"/>
  <c r="AE89" i="1"/>
  <c r="AE90" i="1"/>
  <c r="AE91" i="1"/>
  <c r="AE92" i="1"/>
  <c r="AE93" i="1"/>
  <c r="AE94" i="1"/>
  <c r="AE95" i="1"/>
  <c r="AE96" i="1"/>
  <c r="AE97" i="1"/>
  <c r="AE98" i="1"/>
  <c r="AE99" i="1"/>
  <c r="AE100" i="1"/>
  <c r="AE101" i="1"/>
  <c r="AE102" i="1"/>
  <c r="AE103" i="1"/>
  <c r="AE104" i="1"/>
  <c r="AE105" i="1"/>
  <c r="AE106" i="1"/>
  <c r="AE107" i="1"/>
  <c r="AE108" i="1"/>
  <c r="AE109" i="1"/>
  <c r="AE110" i="1"/>
  <c r="AE111" i="1"/>
  <c r="AE112" i="1"/>
  <c r="AE113" i="1"/>
  <c r="AE114" i="1"/>
  <c r="AE115" i="1"/>
  <c r="AE116" i="1"/>
  <c r="AE117" i="1"/>
  <c r="AE118" i="1"/>
  <c r="AE119" i="1"/>
  <c r="AE120" i="1"/>
  <c r="AE121" i="1"/>
  <c r="AE122" i="1"/>
  <c r="AE123" i="1"/>
  <c r="AE124" i="1"/>
  <c r="AE125" i="1"/>
  <c r="AE126" i="1"/>
  <c r="AE127" i="1"/>
  <c r="AE128" i="1"/>
  <c r="AE129" i="1"/>
  <c r="AE130" i="1"/>
  <c r="AE131" i="1"/>
  <c r="AE132" i="1"/>
  <c r="AE133" i="1"/>
  <c r="AE134" i="1"/>
  <c r="AE135" i="1"/>
  <c r="AE136" i="1"/>
  <c r="AE137" i="1"/>
  <c r="AE138" i="1"/>
  <c r="AE139" i="1"/>
  <c r="AE140" i="1"/>
  <c r="AE141" i="1"/>
  <c r="AE142" i="1"/>
  <c r="AE143" i="1"/>
  <c r="AE144" i="1"/>
  <c r="AE145" i="1"/>
  <c r="AE146" i="1"/>
  <c r="AE147" i="1"/>
  <c r="AE148" i="1"/>
  <c r="AE149" i="1"/>
  <c r="AE150" i="1"/>
  <c r="AE151" i="1"/>
  <c r="AE152" i="1"/>
  <c r="AE153" i="1"/>
  <c r="AE154" i="1"/>
  <c r="AE155" i="1"/>
  <c r="AE156" i="1"/>
  <c r="AE157" i="1"/>
  <c r="AE158" i="1"/>
  <c r="AE159" i="1"/>
  <c r="AE160" i="1"/>
  <c r="AE161" i="1"/>
  <c r="AE162" i="1"/>
  <c r="AE163" i="1"/>
  <c r="AE164" i="1"/>
  <c r="AE165" i="1"/>
  <c r="AE166" i="1"/>
  <c r="AE167" i="1"/>
  <c r="AE168" i="1"/>
  <c r="AE169" i="1"/>
  <c r="AE170" i="1"/>
  <c r="AE171" i="1"/>
  <c r="AE172" i="1"/>
  <c r="AE173" i="1"/>
  <c r="AE174" i="1"/>
  <c r="AE175" i="1"/>
  <c r="AE176" i="1"/>
  <c r="AE177" i="1"/>
  <c r="AE178" i="1"/>
  <c r="AE179" i="1"/>
  <c r="AE180" i="1"/>
  <c r="AE181" i="1"/>
  <c r="AE182" i="1"/>
  <c r="AE183" i="1"/>
  <c r="AE184" i="1"/>
  <c r="AE185" i="1"/>
  <c r="AE186" i="1"/>
  <c r="AE187" i="1"/>
  <c r="AE188" i="1"/>
  <c r="AE189" i="1"/>
  <c r="AE190" i="1"/>
  <c r="AE191" i="1"/>
  <c r="AE192" i="1"/>
  <c r="AE193" i="1"/>
  <c r="AE194" i="1"/>
  <c r="AE195" i="1"/>
  <c r="AE196" i="1"/>
  <c r="AE197" i="1"/>
  <c r="AE198" i="1"/>
  <c r="AE199" i="1"/>
  <c r="AE200" i="1"/>
  <c r="AE201" i="1"/>
  <c r="AE202" i="1"/>
  <c r="AE203" i="1"/>
  <c r="AE204" i="1"/>
  <c r="AE205" i="1"/>
  <c r="AE206" i="1"/>
  <c r="AE207" i="1"/>
  <c r="AE208" i="1"/>
  <c r="AE209" i="1"/>
  <c r="AE210" i="1"/>
  <c r="AE211" i="1"/>
  <c r="AE212" i="1"/>
  <c r="AE213" i="1"/>
  <c r="AE214" i="1"/>
  <c r="AE215" i="1"/>
  <c r="AE216" i="1"/>
  <c r="AE217" i="1"/>
  <c r="AE218" i="1"/>
  <c r="AE219" i="1"/>
  <c r="AE220" i="1"/>
  <c r="AE221" i="1"/>
  <c r="AE222" i="1"/>
  <c r="AE223" i="1"/>
  <c r="AE224" i="1"/>
  <c r="AE225" i="1"/>
  <c r="AE226" i="1"/>
  <c r="AE227" i="1"/>
  <c r="AE228" i="1"/>
  <c r="AE229" i="1"/>
  <c r="AE230" i="1"/>
  <c r="AE231" i="1"/>
  <c r="AE232" i="1"/>
  <c r="AE233" i="1"/>
  <c r="AE234" i="1"/>
  <c r="AE235" i="1"/>
  <c r="AE236" i="1"/>
  <c r="AE237" i="1"/>
  <c r="AE238" i="1"/>
  <c r="AE239" i="1"/>
  <c r="AE240" i="1"/>
  <c r="AE241" i="1"/>
  <c r="AE242" i="1"/>
  <c r="AE243" i="1"/>
  <c r="AE244" i="1"/>
  <c r="AE245" i="1"/>
  <c r="AE246" i="1"/>
  <c r="AE247" i="1"/>
  <c r="AE248" i="1"/>
  <c r="AE249" i="1"/>
  <c r="AE250" i="1"/>
  <c r="AE251" i="1"/>
  <c r="AE252" i="1"/>
  <c r="AE253" i="1"/>
  <c r="AE254" i="1"/>
  <c r="AE255" i="1"/>
  <c r="AE256" i="1"/>
  <c r="AE257" i="1"/>
  <c r="AE258" i="1"/>
  <c r="AE259" i="1"/>
  <c r="AE260" i="1"/>
  <c r="AE261" i="1"/>
  <c r="AE262" i="1"/>
  <c r="AE263" i="1"/>
  <c r="AE264" i="1"/>
  <c r="AE265" i="1"/>
  <c r="AE266" i="1"/>
  <c r="AE267" i="1"/>
  <c r="AE268" i="1"/>
  <c r="AE269" i="1"/>
  <c r="AE270" i="1"/>
  <c r="AE271" i="1"/>
  <c r="AE272" i="1"/>
  <c r="AE273" i="1"/>
  <c r="AE274" i="1"/>
  <c r="AE275" i="1"/>
  <c r="AE276" i="1"/>
  <c r="AE277" i="1"/>
  <c r="AE278" i="1"/>
  <c r="AE279" i="1"/>
  <c r="AE280" i="1"/>
  <c r="AE281" i="1"/>
  <c r="AE282" i="1"/>
  <c r="AE283" i="1"/>
  <c r="AE284" i="1"/>
  <c r="AE285" i="1"/>
  <c r="AE286" i="1"/>
  <c r="AE287" i="1"/>
  <c r="AE288" i="1"/>
  <c r="AE289" i="1"/>
  <c r="AE290" i="1"/>
  <c r="AE291" i="1"/>
  <c r="AE292" i="1"/>
  <c r="AE293" i="1"/>
  <c r="AE294" i="1"/>
  <c r="AE295" i="1"/>
  <c r="AE296" i="1"/>
  <c r="AE297" i="1"/>
  <c r="AE298" i="1"/>
  <c r="AE299" i="1"/>
  <c r="AE300" i="1"/>
  <c r="AE301" i="1"/>
  <c r="AE302" i="1"/>
  <c r="AE303" i="1"/>
  <c r="AE304" i="1"/>
  <c r="AE305" i="1"/>
  <c r="AE306" i="1"/>
  <c r="AE307" i="1"/>
  <c r="AE308" i="1"/>
  <c r="AE309" i="1"/>
  <c r="AE310" i="1"/>
  <c r="AE311" i="1"/>
  <c r="AE312" i="1"/>
  <c r="AE313" i="1"/>
  <c r="AE314" i="1"/>
  <c r="AE315" i="1"/>
  <c r="AE316" i="1"/>
  <c r="AE317" i="1"/>
  <c r="AE318" i="1"/>
  <c r="AE319" i="1"/>
  <c r="AE320" i="1"/>
  <c r="AE321" i="1"/>
  <c r="AE322" i="1"/>
  <c r="AE323" i="1"/>
  <c r="AE324" i="1"/>
  <c r="AE325" i="1"/>
  <c r="AE326" i="1"/>
  <c r="AE327" i="1"/>
  <c r="AE328" i="1"/>
  <c r="AE329" i="1"/>
  <c r="AE330" i="1"/>
  <c r="AE331" i="1"/>
  <c r="AE332" i="1"/>
  <c r="AE333" i="1"/>
  <c r="AE334" i="1"/>
  <c r="AE335" i="1"/>
  <c r="AE336" i="1"/>
  <c r="AE337" i="1"/>
  <c r="AE338" i="1"/>
  <c r="AE339" i="1"/>
  <c r="AE340" i="1"/>
  <c r="AE341" i="1"/>
  <c r="AE342" i="1"/>
  <c r="AE343" i="1"/>
  <c r="AE344" i="1"/>
  <c r="AE345" i="1"/>
  <c r="AE346" i="1"/>
  <c r="AE347" i="1"/>
  <c r="AE348" i="1"/>
  <c r="AE349" i="1"/>
  <c r="AE350" i="1"/>
  <c r="AE351" i="1"/>
  <c r="AE352" i="1"/>
  <c r="AE353" i="1"/>
  <c r="AE354" i="1"/>
  <c r="AE355" i="1"/>
  <c r="AE356" i="1"/>
  <c r="AE357" i="1"/>
  <c r="AE358" i="1"/>
  <c r="AE359" i="1"/>
  <c r="AE360" i="1"/>
  <c r="AE361" i="1"/>
  <c r="AE362" i="1"/>
  <c r="AE363" i="1"/>
  <c r="AE364" i="1"/>
  <c r="AE365" i="1"/>
  <c r="AE366" i="1"/>
  <c r="AE367" i="1"/>
  <c r="AE368" i="1"/>
  <c r="AE369" i="1"/>
  <c r="AE370" i="1"/>
  <c r="AE371" i="1"/>
  <c r="AE372" i="1"/>
  <c r="AE373" i="1"/>
  <c r="AE374" i="1"/>
  <c r="AE375" i="1"/>
  <c r="AE376" i="1"/>
  <c r="AE377" i="1"/>
  <c r="AE378" i="1"/>
  <c r="AE379" i="1"/>
  <c r="AE380" i="1"/>
  <c r="AE381" i="1"/>
  <c r="AE382" i="1"/>
  <c r="AE383" i="1"/>
  <c r="AE384" i="1"/>
  <c r="AE385" i="1"/>
  <c r="AE386" i="1"/>
  <c r="AE387" i="1"/>
  <c r="AE388" i="1"/>
  <c r="AE389" i="1"/>
  <c r="AE390" i="1"/>
  <c r="AE391" i="1"/>
  <c r="AE392" i="1"/>
  <c r="AE393" i="1"/>
  <c r="AE394" i="1"/>
  <c r="AE395" i="1"/>
  <c r="AE396" i="1"/>
  <c r="AE397" i="1"/>
  <c r="AE398" i="1"/>
  <c r="AE399" i="1"/>
  <c r="AE400" i="1"/>
  <c r="AE401" i="1"/>
  <c r="AE402" i="1"/>
  <c r="AE403" i="1"/>
  <c r="AE404" i="1"/>
  <c r="AE405" i="1"/>
  <c r="AE406" i="1"/>
  <c r="AE407" i="1"/>
  <c r="AE408" i="1"/>
  <c r="AE409" i="1"/>
  <c r="AE410" i="1"/>
  <c r="AE411" i="1"/>
  <c r="AE412" i="1"/>
  <c r="AE413" i="1"/>
  <c r="AE414" i="1"/>
  <c r="AE415" i="1"/>
  <c r="AE416" i="1"/>
  <c r="AE417" i="1"/>
  <c r="AE418" i="1"/>
  <c r="AE419" i="1"/>
  <c r="AE420" i="1"/>
  <c r="AE421" i="1"/>
  <c r="AE422" i="1"/>
  <c r="AE423" i="1"/>
  <c r="AE424" i="1"/>
  <c r="AE425" i="1"/>
  <c r="AE426" i="1"/>
  <c r="AE427" i="1"/>
  <c r="AE428" i="1"/>
  <c r="AE429" i="1"/>
  <c r="AE430" i="1"/>
  <c r="AE431" i="1"/>
  <c r="AE432" i="1"/>
  <c r="AE433" i="1"/>
  <c r="AE434" i="1"/>
  <c r="AE435" i="1"/>
  <c r="AE436" i="1"/>
  <c r="AE437" i="1"/>
  <c r="AE438" i="1"/>
  <c r="AE439" i="1"/>
  <c r="AE440" i="1"/>
  <c r="AE441" i="1"/>
  <c r="AE442" i="1"/>
  <c r="AE443" i="1"/>
  <c r="AE444" i="1"/>
  <c r="AE445" i="1"/>
  <c r="AE446" i="1"/>
  <c r="AE447" i="1"/>
  <c r="AE448" i="1"/>
  <c r="AE449" i="1"/>
  <c r="AE450" i="1"/>
  <c r="AE451" i="1"/>
  <c r="AE452" i="1"/>
  <c r="AE453" i="1"/>
  <c r="AE454" i="1"/>
  <c r="AE455" i="1"/>
  <c r="AE456" i="1"/>
  <c r="AE457" i="1"/>
  <c r="AE458" i="1"/>
  <c r="AE459" i="1"/>
  <c r="AE460" i="1"/>
  <c r="AE461" i="1"/>
  <c r="AE462" i="1"/>
  <c r="AE463" i="1"/>
  <c r="AE464" i="1"/>
  <c r="AE465" i="1"/>
  <c r="AE466" i="1"/>
  <c r="AE467" i="1"/>
  <c r="AE468" i="1"/>
  <c r="AE469" i="1"/>
  <c r="AE470" i="1"/>
  <c r="AE471" i="1"/>
  <c r="AE472" i="1"/>
  <c r="AE473" i="1"/>
  <c r="AE474" i="1"/>
  <c r="AE475" i="1"/>
  <c r="AE476" i="1"/>
  <c r="AE477" i="1"/>
  <c r="AE478" i="1"/>
  <c r="AE479" i="1"/>
  <c r="AE480" i="1"/>
  <c r="AE481" i="1"/>
  <c r="AE482" i="1"/>
  <c r="AE483" i="1"/>
  <c r="AE484" i="1"/>
  <c r="AE485" i="1"/>
  <c r="AE486" i="1"/>
  <c r="AE487" i="1"/>
  <c r="AE488" i="1"/>
  <c r="AE489" i="1"/>
  <c r="AE490" i="1"/>
  <c r="AE491" i="1"/>
  <c r="AE492" i="1"/>
  <c r="AE493" i="1"/>
  <c r="AE494" i="1"/>
  <c r="AE495" i="1"/>
  <c r="AE496" i="1"/>
  <c r="AE497" i="1"/>
  <c r="AE498" i="1"/>
  <c r="AE499" i="1"/>
  <c r="AE500" i="1"/>
  <c r="AE501" i="1"/>
  <c r="AE502" i="1"/>
  <c r="AE503" i="1"/>
  <c r="AE504" i="1"/>
  <c r="AE505" i="1"/>
  <c r="AE506" i="1"/>
  <c r="AE507" i="1"/>
  <c r="AE508" i="1"/>
  <c r="AE509" i="1"/>
  <c r="AE510" i="1"/>
  <c r="AE511" i="1"/>
  <c r="AE512" i="1"/>
  <c r="AE513" i="1"/>
  <c r="AE514" i="1"/>
  <c r="AE515" i="1"/>
  <c r="AE516" i="1"/>
  <c r="AE517" i="1"/>
  <c r="AE518" i="1"/>
  <c r="AE519" i="1"/>
  <c r="AE520" i="1"/>
  <c r="AE521" i="1"/>
  <c r="AE522" i="1"/>
  <c r="AE523" i="1"/>
  <c r="AE524" i="1"/>
  <c r="AE525" i="1"/>
  <c r="AE526" i="1"/>
  <c r="AE527" i="1"/>
  <c r="AE528" i="1"/>
  <c r="AE529" i="1"/>
  <c r="AE530" i="1"/>
  <c r="AE531" i="1"/>
  <c r="AE532" i="1"/>
  <c r="AE533" i="1"/>
  <c r="AE534" i="1"/>
  <c r="AE535" i="1"/>
  <c r="AE536" i="1"/>
  <c r="AE537" i="1"/>
  <c r="AE538" i="1"/>
  <c r="AE539" i="1"/>
  <c r="AE540" i="1"/>
  <c r="AE541" i="1"/>
  <c r="AE542" i="1"/>
  <c r="AE543" i="1"/>
  <c r="AE544" i="1"/>
  <c r="AE545" i="1"/>
  <c r="AE546" i="1"/>
  <c r="AE547" i="1"/>
  <c r="AE548" i="1"/>
  <c r="AE549" i="1"/>
  <c r="AE550" i="1"/>
  <c r="AE551" i="1"/>
  <c r="AE552" i="1"/>
  <c r="AE553" i="1"/>
  <c r="AE554" i="1"/>
  <c r="AE555" i="1"/>
  <c r="AE556" i="1"/>
  <c r="AE557" i="1"/>
  <c r="AE558" i="1"/>
  <c r="AE559" i="1"/>
  <c r="AE560" i="1"/>
  <c r="AE561" i="1"/>
  <c r="AE562" i="1"/>
  <c r="AE563" i="1"/>
  <c r="AE564" i="1"/>
  <c r="AE565" i="1"/>
  <c r="AE566" i="1"/>
  <c r="AE567" i="1"/>
  <c r="AE568" i="1"/>
  <c r="AE569" i="1"/>
  <c r="AE570" i="1"/>
  <c r="AE571" i="1"/>
  <c r="AE572" i="1"/>
  <c r="AE573" i="1"/>
  <c r="AE574" i="1"/>
  <c r="AE575" i="1"/>
  <c r="AE576" i="1"/>
  <c r="AE577" i="1"/>
  <c r="AE578" i="1"/>
  <c r="AE579" i="1"/>
  <c r="AE580" i="1"/>
  <c r="AE581" i="1"/>
  <c r="AE582" i="1"/>
  <c r="AE583" i="1"/>
  <c r="AE584" i="1"/>
  <c r="AE585" i="1"/>
  <c r="AE586" i="1"/>
  <c r="AE587" i="1"/>
  <c r="AE588" i="1"/>
  <c r="AE589" i="1"/>
  <c r="AE590" i="1"/>
  <c r="AE591" i="1"/>
  <c r="AE592" i="1"/>
  <c r="AE593" i="1"/>
  <c r="AE594" i="1"/>
  <c r="AE595" i="1"/>
  <c r="AE596" i="1"/>
  <c r="AE597" i="1"/>
  <c r="AE598" i="1"/>
  <c r="AE599" i="1"/>
  <c r="AE600" i="1"/>
  <c r="AE601" i="1"/>
  <c r="AE602" i="1"/>
  <c r="AE603" i="1"/>
  <c r="AE604" i="1"/>
  <c r="AE605" i="1"/>
  <c r="AE606" i="1"/>
  <c r="AE607" i="1"/>
  <c r="AE608" i="1"/>
  <c r="AE609" i="1"/>
  <c r="AE610" i="1"/>
  <c r="AE611" i="1"/>
  <c r="AE612" i="1"/>
  <c r="AE613" i="1"/>
  <c r="AE614" i="1"/>
  <c r="AE615" i="1"/>
  <c r="AE616" i="1"/>
  <c r="AE617" i="1"/>
  <c r="AE618" i="1"/>
  <c r="AE619" i="1"/>
  <c r="AE620" i="1"/>
  <c r="AE621" i="1"/>
  <c r="AE622" i="1"/>
  <c r="AE623" i="1"/>
  <c r="AE624" i="1"/>
  <c r="AE625" i="1"/>
  <c r="AE626" i="1"/>
  <c r="AE627" i="1"/>
  <c r="AE628" i="1"/>
  <c r="AE629" i="1"/>
  <c r="AE630" i="1"/>
  <c r="AE631" i="1"/>
  <c r="AE632" i="1"/>
  <c r="AE633" i="1"/>
  <c r="AE634" i="1"/>
  <c r="AE635" i="1"/>
  <c r="AE636" i="1"/>
  <c r="AE637" i="1"/>
  <c r="AE638" i="1"/>
  <c r="AE639" i="1"/>
  <c r="AE640" i="1"/>
  <c r="AE641" i="1"/>
  <c r="AE642" i="1"/>
  <c r="AE643" i="1"/>
  <c r="AE644" i="1"/>
  <c r="AE645" i="1"/>
  <c r="AE646" i="1"/>
  <c r="AE647" i="1"/>
  <c r="AE648" i="1"/>
  <c r="AE649" i="1"/>
  <c r="AE650" i="1"/>
  <c r="AE651" i="1"/>
  <c r="AE652" i="1"/>
  <c r="AE653" i="1"/>
  <c r="AE654" i="1"/>
  <c r="AE655" i="1"/>
  <c r="AE656" i="1"/>
  <c r="AE657" i="1"/>
  <c r="AE658" i="1"/>
  <c r="AE659" i="1"/>
  <c r="AE660" i="1"/>
  <c r="AE661" i="1"/>
  <c r="AE662" i="1"/>
  <c r="AE663" i="1"/>
  <c r="AE664" i="1"/>
  <c r="AE665" i="1"/>
  <c r="AE666" i="1"/>
  <c r="AE667" i="1"/>
  <c r="AE668" i="1"/>
  <c r="AE669" i="1"/>
  <c r="AE670" i="1"/>
  <c r="AE671" i="1"/>
  <c r="AE672" i="1"/>
  <c r="AE673" i="1"/>
  <c r="AE674" i="1"/>
  <c r="AE675" i="1"/>
  <c r="AE676" i="1"/>
  <c r="AE677" i="1"/>
  <c r="AE678" i="1"/>
  <c r="AE679" i="1"/>
  <c r="AE680" i="1"/>
  <c r="AE681" i="1"/>
  <c r="AE682" i="1"/>
  <c r="AE683" i="1"/>
  <c r="AE684" i="1"/>
  <c r="AE685" i="1"/>
  <c r="AE686" i="1"/>
  <c r="AE687" i="1"/>
  <c r="AE688" i="1"/>
  <c r="AE689" i="1"/>
  <c r="AE690" i="1"/>
  <c r="AE691" i="1"/>
  <c r="AE692" i="1"/>
  <c r="AE693" i="1"/>
  <c r="AE694" i="1"/>
  <c r="AE695" i="1"/>
  <c r="AE696" i="1"/>
  <c r="AE697" i="1"/>
  <c r="AE698" i="1"/>
  <c r="AE699" i="1"/>
  <c r="AE700" i="1"/>
  <c r="AE701" i="1"/>
  <c r="AE702" i="1"/>
  <c r="AE703" i="1"/>
  <c r="AE704" i="1"/>
  <c r="AE705" i="1"/>
  <c r="AE706" i="1"/>
  <c r="AE707" i="1"/>
  <c r="AE708" i="1"/>
  <c r="AE709" i="1"/>
  <c r="AE710" i="1"/>
  <c r="AE711" i="1"/>
  <c r="AE712" i="1"/>
  <c r="AE713" i="1"/>
  <c r="AE714" i="1"/>
  <c r="AE715" i="1"/>
  <c r="AE716" i="1"/>
  <c r="AE717" i="1"/>
  <c r="AE718" i="1"/>
  <c r="AE719" i="1"/>
  <c r="AE720" i="1"/>
  <c r="AE721" i="1"/>
  <c r="AE722" i="1"/>
  <c r="AE723" i="1"/>
  <c r="AE724" i="1"/>
  <c r="AE725" i="1"/>
  <c r="AE726" i="1"/>
  <c r="AE727" i="1"/>
  <c r="AE728" i="1"/>
  <c r="AE729" i="1"/>
  <c r="AE730" i="1"/>
  <c r="AE731" i="1"/>
  <c r="AE732" i="1"/>
  <c r="AE733" i="1"/>
  <c r="AE734" i="1"/>
  <c r="AE735" i="1"/>
  <c r="AE736" i="1"/>
  <c r="AE737" i="1"/>
  <c r="AE738" i="1"/>
  <c r="AE739" i="1"/>
  <c r="AE740" i="1"/>
  <c r="AE741" i="1"/>
  <c r="AE742" i="1"/>
  <c r="AE743" i="1"/>
  <c r="AE744" i="1"/>
  <c r="AE745" i="1"/>
  <c r="AE746" i="1"/>
  <c r="AE747" i="1"/>
  <c r="AE748" i="1"/>
  <c r="AE749" i="1"/>
  <c r="AE750" i="1"/>
  <c r="AE751" i="1"/>
  <c r="AE752" i="1"/>
  <c r="AE753" i="1"/>
  <c r="AE754" i="1"/>
  <c r="AE755" i="1"/>
  <c r="AE756" i="1"/>
  <c r="AE757" i="1"/>
  <c r="AE758" i="1"/>
  <c r="AE759" i="1"/>
  <c r="AE760" i="1"/>
  <c r="AE761" i="1"/>
  <c r="AE762" i="1"/>
  <c r="AE763" i="1"/>
  <c r="AE764" i="1"/>
  <c r="AE765" i="1"/>
  <c r="AE766" i="1"/>
  <c r="AE767" i="1"/>
  <c r="AE768" i="1"/>
  <c r="AE769" i="1"/>
  <c r="AE770" i="1"/>
  <c r="AE771" i="1"/>
  <c r="AE772" i="1"/>
  <c r="AE773" i="1"/>
  <c r="AE774" i="1"/>
  <c r="AE775" i="1"/>
  <c r="AE776" i="1"/>
  <c r="AE777" i="1"/>
  <c r="AE778" i="1"/>
  <c r="AE779" i="1"/>
  <c r="AE780" i="1"/>
  <c r="AE781" i="1"/>
  <c r="AE782" i="1"/>
  <c r="AE783" i="1"/>
  <c r="AE784" i="1"/>
  <c r="AE785" i="1"/>
  <c r="AE786" i="1"/>
  <c r="AE787" i="1"/>
  <c r="AE788" i="1"/>
  <c r="AE789" i="1"/>
  <c r="AE790" i="1"/>
  <c r="AE791" i="1"/>
  <c r="AE792" i="1"/>
  <c r="AE793" i="1"/>
  <c r="AE794" i="1"/>
  <c r="AE795" i="1"/>
  <c r="AE796" i="1"/>
  <c r="AE797" i="1"/>
  <c r="AE798" i="1"/>
  <c r="AE799" i="1"/>
  <c r="AE800" i="1"/>
  <c r="AE801" i="1"/>
  <c r="AE802" i="1"/>
  <c r="AE803" i="1"/>
  <c r="AE804" i="1"/>
  <c r="AE805" i="1"/>
  <c r="AE806" i="1"/>
  <c r="AE807" i="1"/>
  <c r="AE808" i="1"/>
  <c r="AE809" i="1"/>
  <c r="AE810" i="1"/>
  <c r="AE811" i="1"/>
  <c r="AE812" i="1"/>
  <c r="AE813" i="1"/>
  <c r="AE814" i="1"/>
  <c r="AE815" i="1"/>
  <c r="AE816" i="1"/>
  <c r="AE817" i="1"/>
  <c r="AE818" i="1"/>
  <c r="AE819" i="1"/>
  <c r="AE820" i="1"/>
  <c r="AE821" i="1"/>
  <c r="AE822" i="1"/>
  <c r="AE823" i="1"/>
  <c r="AE824" i="1"/>
  <c r="AE825" i="1"/>
  <c r="AE826" i="1"/>
  <c r="AE827" i="1"/>
  <c r="AE828" i="1"/>
  <c r="AE829" i="1"/>
  <c r="AE830" i="1"/>
  <c r="AE831" i="1"/>
  <c r="AE832" i="1"/>
  <c r="AE833" i="1"/>
  <c r="AE834" i="1"/>
  <c r="AE835" i="1"/>
  <c r="AE836" i="1"/>
  <c r="AE837" i="1"/>
  <c r="AE838" i="1"/>
  <c r="AE839" i="1"/>
  <c r="AE840" i="1"/>
  <c r="AE841" i="1"/>
  <c r="AE842" i="1"/>
  <c r="AE843" i="1"/>
  <c r="AE844" i="1"/>
  <c r="AE845" i="1"/>
  <c r="AE846" i="1"/>
  <c r="AE847" i="1"/>
  <c r="AE848" i="1"/>
  <c r="AE849" i="1"/>
  <c r="AE850" i="1"/>
  <c r="AE851" i="1"/>
  <c r="AE852" i="1"/>
  <c r="AE853" i="1"/>
  <c r="AE854" i="1"/>
  <c r="AE855" i="1"/>
  <c r="AE856" i="1"/>
  <c r="AE857" i="1"/>
  <c r="AE858" i="1"/>
  <c r="AE859" i="1"/>
  <c r="AE860" i="1"/>
  <c r="AE861" i="1"/>
  <c r="AE862" i="1"/>
  <c r="AE863" i="1"/>
  <c r="AE864" i="1"/>
  <c r="AE865" i="1"/>
  <c r="AE866" i="1"/>
  <c r="AE867" i="1"/>
  <c r="AE868" i="1"/>
  <c r="AE869" i="1"/>
  <c r="AE870" i="1"/>
  <c r="AE871" i="1"/>
  <c r="AE872" i="1"/>
  <c r="AE873" i="1"/>
  <c r="AE874" i="1"/>
  <c r="AE875" i="1"/>
  <c r="AE876" i="1"/>
  <c r="AE877" i="1"/>
  <c r="AE878" i="1"/>
  <c r="AE879" i="1"/>
  <c r="AE880" i="1"/>
  <c r="AE881" i="1"/>
  <c r="AE882" i="1"/>
  <c r="AE883" i="1"/>
  <c r="AE884" i="1"/>
  <c r="AE885" i="1"/>
  <c r="AE886" i="1"/>
  <c r="AE887" i="1"/>
  <c r="AE888" i="1"/>
  <c r="AE889" i="1"/>
  <c r="AE890" i="1"/>
  <c r="AE891" i="1"/>
  <c r="AE892" i="1"/>
  <c r="AE893" i="1"/>
  <c r="AE894" i="1"/>
  <c r="AE895" i="1"/>
  <c r="AE896" i="1"/>
  <c r="AE897" i="1"/>
  <c r="AE898" i="1"/>
  <c r="AE899" i="1"/>
  <c r="AE900" i="1"/>
  <c r="AE901" i="1"/>
  <c r="AE902" i="1"/>
  <c r="AE903" i="1"/>
  <c r="AE904" i="1"/>
  <c r="AE905" i="1"/>
  <c r="AE906" i="1"/>
  <c r="AE907" i="1"/>
  <c r="AE908" i="1"/>
  <c r="AE909" i="1"/>
  <c r="AE910" i="1"/>
  <c r="AE911" i="1"/>
  <c r="AE912" i="1"/>
  <c r="AE913" i="1"/>
  <c r="AE914" i="1"/>
  <c r="AE915" i="1"/>
  <c r="AE916" i="1"/>
  <c r="AE917" i="1"/>
  <c r="AE918" i="1"/>
  <c r="AE919" i="1"/>
  <c r="AE920" i="1"/>
  <c r="AE921" i="1"/>
  <c r="AE922" i="1"/>
  <c r="AE923" i="1"/>
  <c r="AE924" i="1"/>
  <c r="AE925" i="1"/>
  <c r="AE926" i="1"/>
  <c r="AE927" i="1"/>
  <c r="AE928" i="1"/>
  <c r="AE929" i="1"/>
  <c r="AE930" i="1"/>
  <c r="AE931" i="1"/>
  <c r="AE932" i="1"/>
  <c r="AE933" i="1"/>
  <c r="AE934" i="1"/>
  <c r="AE935" i="1"/>
  <c r="AE936" i="1"/>
  <c r="AE937" i="1"/>
  <c r="AE938" i="1"/>
  <c r="AE939" i="1"/>
  <c r="AE940" i="1"/>
  <c r="AE941" i="1"/>
  <c r="AE942" i="1"/>
  <c r="AE943" i="1"/>
  <c r="AE944" i="1"/>
  <c r="AE945" i="1"/>
  <c r="AE946" i="1"/>
  <c r="AE947" i="1"/>
  <c r="AE948" i="1"/>
  <c r="AE949" i="1"/>
  <c r="AE950" i="1"/>
  <c r="AE951" i="1"/>
  <c r="AE952" i="1"/>
  <c r="AE953" i="1"/>
  <c r="AE954" i="1"/>
  <c r="AE955" i="1"/>
  <c r="AE956" i="1"/>
  <c r="AE957" i="1"/>
  <c r="AE958" i="1"/>
  <c r="AE959" i="1"/>
  <c r="AE960" i="1"/>
  <c r="AE961" i="1"/>
  <c r="AE962" i="1"/>
  <c r="AE963" i="1"/>
  <c r="AE964" i="1"/>
  <c r="AE965" i="1"/>
  <c r="AE966" i="1"/>
  <c r="AE967" i="1"/>
  <c r="AE968" i="1"/>
  <c r="AE969" i="1"/>
  <c r="AE970" i="1"/>
  <c r="AE971" i="1"/>
  <c r="AE972" i="1"/>
  <c r="AE973" i="1"/>
  <c r="AE974" i="1"/>
  <c r="AE975" i="1"/>
  <c r="AE976" i="1"/>
  <c r="AE977" i="1"/>
  <c r="AE978" i="1"/>
  <c r="AE979" i="1"/>
  <c r="AE980" i="1"/>
  <c r="AE981" i="1"/>
  <c r="AE982" i="1"/>
  <c r="AE983" i="1"/>
  <c r="AE984" i="1"/>
  <c r="AE985" i="1"/>
  <c r="AE986" i="1"/>
  <c r="AE987" i="1"/>
  <c r="AE988" i="1"/>
  <c r="AE989" i="1"/>
  <c r="AE990" i="1"/>
  <c r="AE991" i="1"/>
  <c r="AE992" i="1"/>
  <c r="AE993" i="1"/>
  <c r="AE994" i="1"/>
  <c r="AE995" i="1"/>
  <c r="AE996" i="1"/>
  <c r="AE997" i="1"/>
  <c r="AE998" i="1"/>
  <c r="AE999" i="1"/>
  <c r="AE1000" i="1"/>
  <c r="AE1001" i="1"/>
  <c r="AE1002" i="1"/>
  <c r="AE1003" i="1"/>
  <c r="AE1004" i="1"/>
  <c r="AE1005" i="1"/>
  <c r="AE1006" i="1"/>
  <c r="AE1007" i="1"/>
  <c r="AE1008" i="1"/>
  <c r="AE1009" i="1"/>
  <c r="AE1010" i="1"/>
  <c r="AE1011" i="1"/>
  <c r="AE1012" i="1"/>
  <c r="AE1013" i="1"/>
  <c r="AE1014" i="1"/>
  <c r="AE1015" i="1"/>
  <c r="AE1016" i="1"/>
  <c r="AE1017" i="1"/>
  <c r="AE1018" i="1"/>
  <c r="AE1019" i="1"/>
  <c r="AE1020" i="1"/>
  <c r="AE1021" i="1"/>
  <c r="AE1022" i="1"/>
  <c r="AE1023" i="1"/>
  <c r="AE1024" i="1"/>
  <c r="AE1025" i="1"/>
  <c r="AE1026" i="1"/>
  <c r="AE1027" i="1"/>
  <c r="AE1028" i="1"/>
  <c r="AE1029" i="1"/>
  <c r="AE1030" i="1"/>
  <c r="AE1031" i="1"/>
  <c r="AE1032" i="1"/>
  <c r="AE1033" i="1"/>
  <c r="AE1034" i="1"/>
  <c r="AE1035" i="1"/>
  <c r="AE1036" i="1"/>
  <c r="AE1037" i="1"/>
  <c r="AE1038" i="1"/>
  <c r="AE1039" i="1"/>
  <c r="AE1040" i="1"/>
  <c r="AE1041" i="1"/>
  <c r="AE1042" i="1"/>
  <c r="AE1043" i="1"/>
  <c r="AE1044" i="1"/>
  <c r="AE1045" i="1"/>
  <c r="AE1046" i="1"/>
  <c r="AE1047" i="1"/>
  <c r="AE1048" i="1"/>
  <c r="AE1049" i="1"/>
  <c r="AE1050" i="1"/>
  <c r="AE1051" i="1"/>
  <c r="AE1052" i="1"/>
  <c r="AE1053" i="1"/>
  <c r="AE1054" i="1"/>
  <c r="AE1055" i="1"/>
  <c r="AE1056" i="1"/>
  <c r="AE1057" i="1"/>
  <c r="AE1058" i="1"/>
  <c r="AE1059" i="1"/>
  <c r="AE1060" i="1"/>
  <c r="AE1061" i="1"/>
  <c r="AE1062" i="1"/>
  <c r="AE1063" i="1"/>
  <c r="AE1064" i="1"/>
  <c r="AE1065" i="1"/>
  <c r="AE1066" i="1"/>
  <c r="AE1067" i="1"/>
  <c r="AE1068" i="1"/>
  <c r="AE1069" i="1"/>
  <c r="AE1070" i="1"/>
  <c r="AE1071" i="1"/>
  <c r="AE1072" i="1"/>
  <c r="AE1073" i="1"/>
  <c r="AE1074" i="1"/>
  <c r="AE1075" i="1"/>
  <c r="AE1076" i="1"/>
  <c r="AE1077" i="1"/>
  <c r="AE1078" i="1"/>
  <c r="AE1079" i="1"/>
  <c r="AE1080" i="1"/>
  <c r="AE1081" i="1"/>
  <c r="AE1082" i="1"/>
  <c r="AE1083" i="1"/>
  <c r="AE1084" i="1"/>
  <c r="AE1085" i="1"/>
  <c r="AE1086" i="1"/>
  <c r="AE1087" i="1"/>
  <c r="AE1088" i="1"/>
  <c r="AE1089" i="1"/>
  <c r="AE1090" i="1"/>
  <c r="AE1091" i="1"/>
  <c r="AE1092" i="1"/>
  <c r="AE1093" i="1"/>
  <c r="AE1094" i="1"/>
  <c r="AE1095" i="1"/>
  <c r="AE1096" i="1"/>
  <c r="AE1097" i="1"/>
  <c r="AE1098" i="1"/>
  <c r="AE1099" i="1"/>
  <c r="AE1100" i="1"/>
  <c r="AE1101" i="1"/>
  <c r="AE1102" i="1"/>
  <c r="AE1103" i="1"/>
  <c r="AE1104" i="1"/>
  <c r="AE1105" i="1"/>
  <c r="AE1106" i="1"/>
  <c r="AE1107" i="1"/>
  <c r="AE1108" i="1"/>
  <c r="AE1109" i="1"/>
  <c r="AE1110" i="1"/>
  <c r="AE1111" i="1"/>
  <c r="AE1112" i="1"/>
  <c r="AE1113" i="1"/>
  <c r="AE1114" i="1"/>
  <c r="AE1115" i="1"/>
  <c r="AE1116" i="1"/>
  <c r="AE1117" i="1"/>
  <c r="AE1118" i="1"/>
  <c r="AE1119" i="1"/>
  <c r="AE1120" i="1"/>
  <c r="AE1121" i="1"/>
  <c r="AE1122" i="1"/>
  <c r="AE1123" i="1"/>
  <c r="AE1124" i="1"/>
  <c r="AE1125" i="1"/>
  <c r="AE1126" i="1"/>
  <c r="AE1127" i="1"/>
  <c r="AE1128" i="1"/>
  <c r="AE1129" i="1"/>
  <c r="AE1130" i="1"/>
  <c r="AE1131" i="1"/>
  <c r="AE1132" i="1"/>
  <c r="AE1133" i="1"/>
  <c r="AE1134" i="1"/>
  <c r="AE1135" i="1"/>
  <c r="AE1136" i="1"/>
  <c r="AE1137" i="1"/>
  <c r="AE1138" i="1"/>
  <c r="AE1139" i="1"/>
  <c r="AE1140" i="1"/>
  <c r="AE1141" i="1"/>
  <c r="AE1142" i="1"/>
  <c r="AE1143" i="1"/>
  <c r="AE1144" i="1"/>
  <c r="AE1145" i="1"/>
  <c r="AE1146" i="1"/>
  <c r="AE1147" i="1"/>
  <c r="AE1148" i="1"/>
  <c r="AE1149" i="1"/>
  <c r="AE1150" i="1"/>
  <c r="AE1151" i="1"/>
  <c r="AE1152" i="1"/>
  <c r="AE1153" i="1"/>
  <c r="AE1154" i="1"/>
  <c r="AE1155" i="1"/>
  <c r="AE1156" i="1"/>
  <c r="AE1157" i="1"/>
  <c r="AE1158" i="1"/>
  <c r="AE1159" i="1"/>
  <c r="AE1160" i="1"/>
  <c r="AE1161" i="1"/>
  <c r="AE1162" i="1"/>
  <c r="AE1163" i="1"/>
  <c r="AE1164" i="1"/>
  <c r="AE1165" i="1"/>
  <c r="AE1166" i="1"/>
  <c r="AE1167" i="1"/>
  <c r="AE1168" i="1"/>
  <c r="AE1169" i="1"/>
  <c r="AE1170" i="1"/>
  <c r="AE1171" i="1"/>
  <c r="AE1172" i="1"/>
  <c r="AE1173" i="1"/>
  <c r="AE1174" i="1"/>
  <c r="AE1175" i="1"/>
  <c r="AE1176" i="1"/>
  <c r="AE1177" i="1"/>
  <c r="AE1178" i="1"/>
  <c r="AE1179" i="1"/>
  <c r="AE1180" i="1"/>
  <c r="AE1181" i="1"/>
  <c r="AE1182" i="1"/>
  <c r="AE1183" i="1"/>
  <c r="AE1184" i="1"/>
  <c r="AE1185" i="1"/>
  <c r="AE1186" i="1"/>
  <c r="AE1187" i="1"/>
  <c r="AE1188" i="1"/>
  <c r="AE1189" i="1"/>
  <c r="AE1190" i="1"/>
  <c r="AE1191" i="1"/>
  <c r="AE1192" i="1"/>
  <c r="AE1193" i="1"/>
  <c r="AE1194" i="1"/>
  <c r="AE1195" i="1"/>
  <c r="AE1196" i="1"/>
  <c r="AE1197" i="1"/>
  <c r="AE1198" i="1"/>
  <c r="AE1199" i="1"/>
  <c r="AE1200" i="1"/>
  <c r="AE1201" i="1"/>
  <c r="AE1202" i="1"/>
  <c r="AE1203" i="1"/>
  <c r="AE1204" i="1"/>
  <c r="AE1205" i="1"/>
  <c r="AE1206" i="1"/>
  <c r="AE1207" i="1"/>
  <c r="AE1208" i="1"/>
  <c r="AE1209" i="1"/>
  <c r="AE1210" i="1"/>
  <c r="AE1211" i="1"/>
  <c r="AE1212" i="1"/>
  <c r="AE1213" i="1"/>
  <c r="AE1214" i="1"/>
  <c r="AE1215" i="1"/>
  <c r="AE1216" i="1"/>
  <c r="AE1217" i="1"/>
  <c r="AE1218" i="1"/>
  <c r="AE1219" i="1"/>
  <c r="AE1220" i="1"/>
  <c r="AE1221" i="1"/>
  <c r="AE1222" i="1"/>
  <c r="AE1223" i="1"/>
  <c r="AE1224" i="1"/>
  <c r="AE1225" i="1"/>
  <c r="AE1226" i="1"/>
  <c r="AE1227" i="1"/>
  <c r="AE1228" i="1"/>
  <c r="AE1229" i="1"/>
  <c r="AE1230" i="1"/>
  <c r="AE1231" i="1"/>
  <c r="AE1232" i="1"/>
  <c r="AE1233" i="1"/>
  <c r="AE1234" i="1"/>
  <c r="AE1235" i="1"/>
  <c r="AE1236" i="1"/>
  <c r="AE1237" i="1"/>
  <c r="AE1238" i="1"/>
  <c r="AE1239" i="1"/>
  <c r="AE1240" i="1"/>
  <c r="AE1241" i="1"/>
  <c r="AE1242" i="1"/>
  <c r="AE1243" i="1"/>
  <c r="AE1244" i="1"/>
  <c r="AE1245" i="1"/>
  <c r="AE1246" i="1"/>
  <c r="AE1247" i="1"/>
  <c r="AE1248" i="1"/>
  <c r="AE1249" i="1"/>
  <c r="AE1250" i="1"/>
  <c r="AE1251" i="1"/>
  <c r="AE1252" i="1"/>
  <c r="AE1253" i="1"/>
  <c r="AE1254" i="1"/>
  <c r="AE1255" i="1"/>
  <c r="AE1256" i="1"/>
  <c r="AE1257" i="1"/>
  <c r="AE1258" i="1"/>
  <c r="AE1259" i="1"/>
  <c r="AE1260" i="1"/>
  <c r="AE1261" i="1"/>
  <c r="AE1262" i="1"/>
  <c r="AE1263" i="1"/>
  <c r="AE1264" i="1"/>
  <c r="AE1265" i="1"/>
  <c r="AE1266" i="1"/>
  <c r="AE1267" i="1"/>
  <c r="AE1268" i="1"/>
  <c r="AE1269" i="1"/>
  <c r="AE1270" i="1"/>
  <c r="AE1271" i="1"/>
  <c r="AE1272" i="1"/>
  <c r="AE1273" i="1"/>
  <c r="AE1274" i="1"/>
  <c r="AE1275" i="1"/>
  <c r="AE1276" i="1"/>
  <c r="AE1277" i="1"/>
  <c r="AE1278" i="1"/>
  <c r="AE1279" i="1"/>
  <c r="AE1280" i="1"/>
  <c r="AE1281" i="1"/>
  <c r="AE1282" i="1"/>
  <c r="AE1283" i="1"/>
  <c r="AE1284" i="1"/>
  <c r="AE1285" i="1"/>
  <c r="AE1286" i="1"/>
  <c r="AE1287" i="1"/>
  <c r="AE1288" i="1"/>
  <c r="AE1289" i="1"/>
  <c r="AE1290" i="1"/>
  <c r="AE1291" i="1"/>
  <c r="AE1292" i="1"/>
  <c r="AE1293" i="1"/>
  <c r="AE1294" i="1"/>
  <c r="AE1295" i="1"/>
  <c r="AE1296" i="1"/>
  <c r="AE1297" i="1"/>
  <c r="AE1298" i="1"/>
  <c r="AE1299" i="1"/>
  <c r="AE1300" i="1"/>
  <c r="AE1301" i="1"/>
  <c r="AE1302" i="1"/>
  <c r="AE1303" i="1"/>
  <c r="AE1304" i="1"/>
  <c r="AE1305" i="1"/>
  <c r="AE1306" i="1"/>
  <c r="AE1307" i="1"/>
  <c r="AE1308" i="1"/>
  <c r="AE1309" i="1"/>
  <c r="AE1310" i="1"/>
  <c r="AE1311" i="1"/>
  <c r="AE1312" i="1"/>
  <c r="AE1313" i="1"/>
  <c r="AE1314" i="1"/>
  <c r="AE1315" i="1"/>
  <c r="AE1316" i="1"/>
  <c r="AE1317" i="1"/>
  <c r="AE1318" i="1"/>
  <c r="AE1319" i="1"/>
  <c r="AE1320" i="1"/>
  <c r="AE1321" i="1"/>
  <c r="AE1322" i="1"/>
  <c r="AE1323" i="1"/>
  <c r="AE1324" i="1"/>
  <c r="AE1325" i="1"/>
  <c r="AE1326" i="1"/>
  <c r="AE1327" i="1"/>
  <c r="AE1328" i="1"/>
  <c r="AE1329" i="1"/>
  <c r="AE1330" i="1"/>
  <c r="AE1331" i="1"/>
  <c r="AE1332" i="1"/>
  <c r="AE1333" i="1"/>
  <c r="AE1334" i="1"/>
  <c r="AE1335" i="1"/>
  <c r="AE1336" i="1"/>
  <c r="AE1337" i="1"/>
  <c r="AE1338" i="1"/>
  <c r="AE1339" i="1"/>
  <c r="AE1340" i="1"/>
  <c r="AE1341" i="1"/>
  <c r="AE1342" i="1"/>
  <c r="AE1343" i="1"/>
  <c r="AE1344" i="1"/>
  <c r="AE1345" i="1"/>
  <c r="AE1346" i="1"/>
  <c r="AE1347" i="1"/>
  <c r="AE1348" i="1"/>
  <c r="AE1349" i="1"/>
  <c r="AE1350" i="1"/>
  <c r="AE1351" i="1"/>
  <c r="AE1352" i="1"/>
  <c r="AE1353" i="1"/>
  <c r="AE1354" i="1"/>
  <c r="AE1355" i="1"/>
  <c r="AE1356" i="1"/>
  <c r="AE1357" i="1"/>
  <c r="AE1358" i="1"/>
  <c r="AE1359" i="1"/>
  <c r="AE1360" i="1"/>
  <c r="AE1361" i="1"/>
  <c r="AE1362" i="1"/>
  <c r="AE1363" i="1"/>
  <c r="AE1364" i="1"/>
  <c r="AE1365" i="1"/>
  <c r="AE1366" i="1"/>
  <c r="AE1367" i="1"/>
  <c r="AE1368" i="1"/>
  <c r="AE1369" i="1"/>
  <c r="AE1370" i="1"/>
  <c r="AE1371" i="1"/>
  <c r="AE1372" i="1"/>
  <c r="AE1373" i="1"/>
  <c r="AE1374" i="1"/>
  <c r="AE1375" i="1"/>
  <c r="AE1376" i="1"/>
  <c r="AE1377" i="1"/>
  <c r="AE1378" i="1"/>
  <c r="AE1379" i="1"/>
  <c r="AE1380" i="1"/>
  <c r="AE1381" i="1"/>
  <c r="AE1382" i="1"/>
  <c r="AE1383" i="1"/>
  <c r="AE1384" i="1"/>
  <c r="AE1385" i="1"/>
  <c r="AE1386" i="1"/>
  <c r="AE1387" i="1"/>
  <c r="AE1388" i="1"/>
  <c r="AE1389" i="1"/>
  <c r="AE1390" i="1"/>
  <c r="AE1391" i="1"/>
  <c r="AE1392" i="1"/>
  <c r="AE1393" i="1"/>
  <c r="AE1394" i="1"/>
  <c r="AE1395" i="1"/>
  <c r="AE1396" i="1"/>
  <c r="AE1397" i="1"/>
  <c r="AE1398" i="1"/>
  <c r="AE1399" i="1"/>
  <c r="AE1400" i="1"/>
  <c r="AE1401" i="1"/>
  <c r="AE1402" i="1"/>
  <c r="AE1403" i="1"/>
  <c r="AE1404" i="1"/>
  <c r="AE1405" i="1"/>
  <c r="AE1406" i="1"/>
  <c r="AE1407" i="1"/>
  <c r="AE1408" i="1"/>
  <c r="AE1409" i="1"/>
  <c r="AE1410" i="1"/>
  <c r="AE1411" i="1"/>
  <c r="AE1412" i="1"/>
  <c r="AE1413" i="1"/>
  <c r="AE1414" i="1"/>
  <c r="AE1415" i="1"/>
  <c r="AE1416" i="1"/>
  <c r="AE1417" i="1"/>
  <c r="AE1418" i="1"/>
  <c r="AE1419" i="1"/>
  <c r="AE1420" i="1"/>
  <c r="AE1421" i="1"/>
  <c r="AE1422" i="1"/>
  <c r="AE1423" i="1"/>
  <c r="AE1424" i="1"/>
  <c r="AE1425" i="1"/>
  <c r="AE1426" i="1"/>
  <c r="AE1427" i="1"/>
  <c r="AE1428" i="1"/>
  <c r="AE1429" i="1"/>
  <c r="AE1430" i="1"/>
  <c r="AE1431" i="1"/>
  <c r="AE1432" i="1"/>
  <c r="AE1433" i="1"/>
  <c r="AE1434" i="1"/>
  <c r="AE1435" i="1"/>
  <c r="AE1436" i="1"/>
  <c r="AE1437" i="1"/>
  <c r="AE1438" i="1"/>
  <c r="AE1439" i="1"/>
  <c r="AE1440" i="1"/>
  <c r="AE1441" i="1"/>
  <c r="AE1442" i="1"/>
  <c r="AE1443" i="1"/>
  <c r="AE1444" i="1"/>
  <c r="AE1445" i="1"/>
  <c r="AE1446" i="1"/>
  <c r="AE1447" i="1"/>
  <c r="AE1448" i="1"/>
  <c r="AE1449" i="1"/>
  <c r="AE1450" i="1"/>
  <c r="AE1451" i="1"/>
  <c r="AE1452" i="1"/>
  <c r="AE1453" i="1"/>
  <c r="AE1454" i="1"/>
  <c r="AE1455" i="1"/>
  <c r="AE1456" i="1"/>
  <c r="AE1457" i="1"/>
  <c r="AE1458" i="1"/>
  <c r="AE1459" i="1"/>
  <c r="AE1460" i="1"/>
  <c r="AE1461" i="1"/>
  <c r="AE1462" i="1"/>
  <c r="AE1463" i="1"/>
  <c r="AE1464" i="1"/>
  <c r="AE1465" i="1"/>
  <c r="AE1466" i="1"/>
  <c r="AE1467" i="1"/>
  <c r="AE1468" i="1"/>
  <c r="AE1469" i="1"/>
  <c r="AE1470" i="1"/>
  <c r="AE1471" i="1"/>
  <c r="AE1472" i="1"/>
  <c r="AE1473" i="1"/>
  <c r="AE1474" i="1"/>
  <c r="AE1475" i="1"/>
  <c r="AE1476" i="1"/>
  <c r="AE1477" i="1"/>
  <c r="AE1478" i="1"/>
  <c r="AE1479" i="1"/>
  <c r="AE1480" i="1"/>
  <c r="AE1481" i="1"/>
  <c r="AE1482" i="1"/>
  <c r="AE1483" i="1"/>
  <c r="AE1484" i="1"/>
  <c r="AE1485" i="1"/>
  <c r="AE1486" i="1"/>
  <c r="AE1487" i="1"/>
  <c r="AE1488" i="1"/>
  <c r="AE1489" i="1"/>
  <c r="AE1490" i="1"/>
  <c r="AE1491" i="1"/>
  <c r="AE1492" i="1"/>
  <c r="AE1493" i="1"/>
  <c r="AE1494" i="1"/>
  <c r="AE1495" i="1"/>
  <c r="AE1496" i="1"/>
  <c r="AE1497" i="1"/>
  <c r="AE1498" i="1"/>
  <c r="AE1499" i="1"/>
  <c r="AE1500" i="1"/>
  <c r="AE1501" i="1"/>
  <c r="AE1502" i="1"/>
  <c r="AE1503" i="1"/>
  <c r="AE1504" i="1"/>
  <c r="AE1505" i="1"/>
  <c r="AE1506" i="1"/>
  <c r="AE1507" i="1"/>
  <c r="AE1508" i="1"/>
  <c r="AE1509" i="1"/>
  <c r="AE1510" i="1"/>
  <c r="AE1511" i="1"/>
  <c r="AE1512" i="1"/>
  <c r="AE1513" i="1"/>
  <c r="AE1514" i="1"/>
  <c r="AE1515" i="1"/>
  <c r="AE1516" i="1"/>
  <c r="AE1517" i="1"/>
  <c r="AE1518" i="1"/>
  <c r="AE1519" i="1"/>
  <c r="AE1520" i="1"/>
  <c r="AE1521" i="1"/>
  <c r="AE1522" i="1"/>
  <c r="AE1523" i="1"/>
  <c r="AE1524" i="1"/>
  <c r="AE1525" i="1"/>
  <c r="AE1526" i="1"/>
  <c r="AE1527" i="1"/>
  <c r="AE1528" i="1"/>
  <c r="AE1529" i="1"/>
  <c r="AE1530" i="1"/>
  <c r="AE1531" i="1"/>
  <c r="AE1532" i="1"/>
  <c r="AE1533" i="1"/>
  <c r="AE1534" i="1"/>
  <c r="AE1535" i="1"/>
  <c r="AE1536" i="1"/>
  <c r="AE1537" i="1"/>
  <c r="AE1538" i="1"/>
  <c r="AE1539" i="1"/>
  <c r="AE1540" i="1"/>
  <c r="AE1541" i="1"/>
  <c r="AE1542" i="1"/>
  <c r="AE1543" i="1"/>
  <c r="AE1544" i="1"/>
  <c r="AE1545" i="1"/>
  <c r="AE1546" i="1"/>
  <c r="AE1547" i="1"/>
  <c r="AE1548" i="1"/>
  <c r="AE1549" i="1"/>
  <c r="AE1550" i="1"/>
  <c r="AE1551" i="1"/>
  <c r="AE1552" i="1"/>
  <c r="AE1553" i="1"/>
  <c r="AE1554" i="1"/>
  <c r="AE1555" i="1"/>
  <c r="AE1556" i="1"/>
  <c r="AE1557" i="1"/>
  <c r="AE1558" i="1"/>
  <c r="AE1559" i="1"/>
  <c r="AE1560" i="1"/>
  <c r="AE1561" i="1"/>
  <c r="AE1562" i="1"/>
  <c r="AE1563" i="1"/>
  <c r="AE1564" i="1"/>
  <c r="AE1565" i="1"/>
  <c r="AE1566" i="1"/>
  <c r="AE1567" i="1"/>
  <c r="AE1568" i="1"/>
  <c r="AE1569" i="1"/>
  <c r="AE1570" i="1"/>
  <c r="AE1571" i="1"/>
  <c r="AE1572" i="1"/>
  <c r="AE1573" i="1"/>
  <c r="AE1574" i="1"/>
  <c r="AE1575" i="1"/>
  <c r="AE1576" i="1"/>
  <c r="AE1577" i="1"/>
  <c r="AE1578" i="1"/>
  <c r="AE1579" i="1"/>
  <c r="AE1580" i="1"/>
  <c r="AE1581" i="1"/>
  <c r="AE1582" i="1"/>
  <c r="AE1583" i="1"/>
  <c r="AE1584" i="1"/>
  <c r="AE1585" i="1"/>
  <c r="AE1586" i="1"/>
  <c r="AE1587" i="1"/>
  <c r="AE1588" i="1"/>
  <c r="AE1589" i="1"/>
  <c r="AE1590" i="1"/>
  <c r="AE1591" i="1"/>
  <c r="AE1592" i="1"/>
  <c r="AE1593" i="1"/>
  <c r="AE1594" i="1"/>
  <c r="AE1595" i="1"/>
  <c r="AE1596" i="1"/>
  <c r="AE1597" i="1"/>
  <c r="AE1598" i="1"/>
  <c r="AE1599" i="1"/>
  <c r="AE1600" i="1"/>
  <c r="AE1601" i="1"/>
  <c r="AE1602" i="1"/>
  <c r="AE1603" i="1"/>
  <c r="AE1604" i="1"/>
  <c r="AE1605" i="1"/>
  <c r="AE1606" i="1"/>
  <c r="AE1607" i="1"/>
  <c r="AE1608" i="1"/>
  <c r="AE1609" i="1"/>
  <c r="AE1610" i="1"/>
  <c r="AE1611" i="1"/>
  <c r="AE1612" i="1"/>
  <c r="AE1613" i="1"/>
  <c r="AE1614" i="1"/>
  <c r="AE1615" i="1"/>
  <c r="AE1616" i="1"/>
  <c r="AE1617" i="1"/>
  <c r="AE1618" i="1"/>
  <c r="AE1619" i="1"/>
  <c r="AE1620" i="1"/>
  <c r="AE1621" i="1"/>
  <c r="AE1622" i="1"/>
  <c r="AE1623" i="1"/>
  <c r="AE1624" i="1"/>
  <c r="AE1625" i="1"/>
  <c r="AE1626" i="1"/>
  <c r="AE1627" i="1"/>
  <c r="AE1628" i="1"/>
  <c r="AE1629" i="1"/>
  <c r="AE1630" i="1"/>
  <c r="AE1631" i="1"/>
  <c r="AE1632" i="1"/>
  <c r="AE1633" i="1"/>
  <c r="AE1634" i="1"/>
  <c r="AE1635" i="1"/>
  <c r="AE1636" i="1"/>
  <c r="AE1637" i="1"/>
  <c r="AE1638" i="1"/>
  <c r="AE1639" i="1"/>
  <c r="AE1640" i="1"/>
  <c r="AE1641" i="1"/>
  <c r="AE1642" i="1"/>
  <c r="AE1643" i="1"/>
  <c r="AE1644" i="1"/>
  <c r="AE1645" i="1"/>
  <c r="AE1646" i="1"/>
  <c r="AE1647" i="1"/>
  <c r="AE1648" i="1"/>
  <c r="AE1649" i="1"/>
  <c r="AE1650" i="1"/>
  <c r="AE1651" i="1"/>
  <c r="AE1652" i="1"/>
  <c r="AE1653" i="1"/>
  <c r="AE1654" i="1"/>
  <c r="AE1655" i="1"/>
  <c r="AE1656" i="1"/>
  <c r="AE1657" i="1"/>
  <c r="AE1658" i="1"/>
  <c r="AE1659" i="1"/>
  <c r="AE1660" i="1"/>
  <c r="AE1661" i="1"/>
  <c r="AE1662" i="1"/>
  <c r="AE1663" i="1"/>
  <c r="AE1664" i="1"/>
  <c r="AE1665" i="1"/>
  <c r="AE1666" i="1"/>
  <c r="AE1667" i="1"/>
  <c r="AE1668" i="1"/>
  <c r="AE1669" i="1"/>
  <c r="AE1670" i="1"/>
  <c r="AE1671" i="1"/>
  <c r="AE1672" i="1"/>
  <c r="AE1673" i="1"/>
  <c r="AE1674" i="1"/>
  <c r="AE1675" i="1"/>
  <c r="AE1676" i="1"/>
  <c r="AE1677" i="1"/>
  <c r="AE1678" i="1"/>
  <c r="AE1679" i="1"/>
  <c r="AE1680" i="1"/>
  <c r="AE1681" i="1"/>
  <c r="AE1682" i="1"/>
  <c r="AE1683" i="1"/>
  <c r="AE1684" i="1"/>
  <c r="AE1685" i="1"/>
  <c r="AE1686" i="1"/>
  <c r="AE1687" i="1"/>
  <c r="AE1688" i="1"/>
  <c r="AE1689" i="1"/>
  <c r="AE1690" i="1"/>
  <c r="AE1691" i="1"/>
  <c r="AE1692" i="1"/>
  <c r="AE1693" i="1"/>
  <c r="AE1694" i="1"/>
  <c r="AE1695" i="1"/>
  <c r="AE1696" i="1"/>
  <c r="AE1697" i="1"/>
  <c r="AE1698" i="1"/>
  <c r="AE1699" i="1"/>
  <c r="AE1700" i="1"/>
  <c r="AE1701" i="1"/>
  <c r="AE1702" i="1"/>
  <c r="AE1703" i="1"/>
  <c r="AE1704" i="1"/>
  <c r="AE1705" i="1"/>
  <c r="AE1706" i="1"/>
  <c r="AE1707" i="1"/>
  <c r="AE1708" i="1"/>
  <c r="AE1709" i="1"/>
  <c r="AE1710" i="1"/>
  <c r="AE1711" i="1"/>
  <c r="AE1712" i="1"/>
  <c r="AE1713" i="1"/>
  <c r="AE1714" i="1"/>
  <c r="AE1715" i="1"/>
  <c r="AE1716" i="1"/>
  <c r="AE1717" i="1"/>
  <c r="AE1718" i="1"/>
  <c r="AE1719" i="1"/>
  <c r="AE1720" i="1"/>
  <c r="AE1721" i="1"/>
  <c r="AE1722" i="1"/>
  <c r="AE1723" i="1"/>
  <c r="AE1724" i="1"/>
  <c r="AE1725" i="1"/>
  <c r="AE1726" i="1"/>
  <c r="AE1727" i="1"/>
  <c r="AE1728" i="1"/>
  <c r="AE1729" i="1"/>
  <c r="AE1730" i="1"/>
  <c r="AE1731" i="1"/>
  <c r="AE1732" i="1"/>
  <c r="AE1733" i="1"/>
  <c r="AE1734" i="1"/>
  <c r="AE1735" i="1"/>
  <c r="AE1736" i="1"/>
  <c r="AE1737" i="1"/>
  <c r="AE1738" i="1"/>
  <c r="AE1739" i="1"/>
  <c r="AE1740" i="1"/>
  <c r="AE1741" i="1"/>
  <c r="AE1742" i="1"/>
  <c r="AE1743" i="1"/>
  <c r="AE1744" i="1"/>
  <c r="AE1745" i="1"/>
  <c r="AE1746" i="1"/>
  <c r="AE1747" i="1"/>
  <c r="AE1748" i="1"/>
  <c r="AE1749" i="1"/>
  <c r="AE1750" i="1"/>
  <c r="AE1751" i="1"/>
  <c r="AE1752" i="1"/>
  <c r="AE1753" i="1"/>
  <c r="AE1754" i="1"/>
  <c r="AE1755" i="1"/>
  <c r="AE1756" i="1"/>
  <c r="AE1757" i="1"/>
  <c r="AE1758" i="1"/>
  <c r="AE1759" i="1"/>
  <c r="AE1760" i="1"/>
  <c r="AE1761" i="1"/>
  <c r="AE1762" i="1"/>
  <c r="AE1763" i="1"/>
  <c r="AE1764" i="1"/>
  <c r="AE1765" i="1"/>
  <c r="AE1766" i="1"/>
  <c r="AE1767" i="1"/>
  <c r="AE1768" i="1"/>
  <c r="AE1769" i="1"/>
  <c r="AE1770" i="1"/>
  <c r="AE1771" i="1"/>
  <c r="AE1772" i="1"/>
  <c r="AE1773" i="1"/>
  <c r="AE1774" i="1"/>
  <c r="AE1775" i="1"/>
  <c r="AE1776" i="1"/>
  <c r="AE1777" i="1"/>
  <c r="AE1778" i="1"/>
  <c r="AE1779" i="1"/>
  <c r="AE1780" i="1"/>
  <c r="AE1781" i="1"/>
  <c r="AE1782" i="1"/>
  <c r="AE1783" i="1"/>
  <c r="AE1784" i="1"/>
  <c r="AE1785" i="1"/>
  <c r="AE1786" i="1"/>
  <c r="AE1787" i="1"/>
  <c r="AE1788" i="1"/>
  <c r="AE1789" i="1"/>
  <c r="AE1790" i="1"/>
  <c r="AE1791" i="1"/>
  <c r="AE1792" i="1"/>
  <c r="AE1793" i="1"/>
  <c r="AE1794" i="1"/>
  <c r="AE1795" i="1"/>
  <c r="AE1796" i="1"/>
  <c r="AE1797" i="1"/>
  <c r="AE1798" i="1"/>
  <c r="AE1799" i="1"/>
  <c r="AE1800" i="1"/>
  <c r="AE1801" i="1"/>
  <c r="AE1802" i="1"/>
  <c r="AE1803" i="1"/>
  <c r="AE1804" i="1"/>
  <c r="AE1805" i="1"/>
  <c r="AE1806" i="1"/>
  <c r="AE1807" i="1"/>
  <c r="AE1808" i="1"/>
  <c r="AE8" i="1"/>
  <c r="AB8" i="1"/>
  <c r="AC10" i="1"/>
  <c r="AC11" i="1"/>
  <c r="AC12" i="1"/>
  <c r="AC13" i="1"/>
  <c r="AC14" i="1"/>
  <c r="AC15" i="1"/>
  <c r="AC16" i="1"/>
  <c r="AC17" i="1"/>
  <c r="AC18" i="1"/>
  <c r="AC19" i="1"/>
  <c r="AC20" i="1"/>
  <c r="AC21" i="1"/>
  <c r="AC22" i="1"/>
  <c r="AC23" i="1"/>
  <c r="AC24" i="1"/>
  <c r="AC25" i="1"/>
  <c r="AC26" i="1"/>
  <c r="AC27" i="1"/>
  <c r="AC28" i="1"/>
  <c r="AC29" i="1"/>
  <c r="AC30" i="1"/>
  <c r="AC31" i="1"/>
  <c r="AC32" i="1"/>
  <c r="AC33" i="1"/>
  <c r="AC34" i="1"/>
  <c r="AC35" i="1"/>
  <c r="AC36" i="1"/>
  <c r="AC37" i="1"/>
  <c r="AC38" i="1"/>
  <c r="AC39" i="1"/>
  <c r="AC40" i="1"/>
  <c r="AC41" i="1"/>
  <c r="AC42" i="1"/>
  <c r="AC43" i="1"/>
  <c r="AC44" i="1"/>
  <c r="AC45" i="1"/>
  <c r="AC46" i="1"/>
  <c r="AC47" i="1"/>
  <c r="AC48" i="1"/>
  <c r="AC49" i="1"/>
  <c r="AC50" i="1"/>
  <c r="AC51" i="1"/>
  <c r="AC52" i="1"/>
  <c r="AC53" i="1"/>
  <c r="AC54" i="1"/>
  <c r="AC55" i="1"/>
  <c r="AC56" i="1"/>
  <c r="AC57" i="1"/>
  <c r="AC58" i="1"/>
  <c r="AC59" i="1"/>
  <c r="AC60" i="1"/>
  <c r="AC61" i="1"/>
  <c r="AC62" i="1"/>
  <c r="AC63" i="1"/>
  <c r="AC64" i="1"/>
  <c r="AC65" i="1"/>
  <c r="AC66" i="1"/>
  <c r="AC67" i="1"/>
  <c r="AC68" i="1"/>
  <c r="AC69" i="1"/>
  <c r="AC70" i="1"/>
  <c r="AC71" i="1"/>
  <c r="AC72" i="1"/>
  <c r="AC73" i="1"/>
  <c r="AC74" i="1"/>
  <c r="AC75" i="1"/>
  <c r="AC76" i="1"/>
  <c r="AC77" i="1"/>
  <c r="AC78" i="1"/>
  <c r="AC79" i="1"/>
  <c r="AC80" i="1"/>
  <c r="AC81" i="1"/>
  <c r="AC82" i="1"/>
  <c r="AC83" i="1"/>
  <c r="AC84" i="1"/>
  <c r="AC85" i="1"/>
  <c r="AC86" i="1"/>
  <c r="AC87" i="1"/>
  <c r="AC88" i="1"/>
  <c r="AC89" i="1"/>
  <c r="AC90" i="1"/>
  <c r="AC91" i="1"/>
  <c r="AC92" i="1"/>
  <c r="AC93" i="1"/>
  <c r="AC94" i="1"/>
  <c r="AC95" i="1"/>
  <c r="AC96" i="1"/>
  <c r="AC97" i="1"/>
  <c r="AC98" i="1"/>
  <c r="AC99" i="1"/>
  <c r="AC100" i="1"/>
  <c r="AC101" i="1"/>
  <c r="AC102" i="1"/>
  <c r="AC103" i="1"/>
  <c r="AC104" i="1"/>
  <c r="AC105" i="1"/>
  <c r="AC106" i="1"/>
  <c r="AC107" i="1"/>
  <c r="AC108" i="1"/>
  <c r="AC109" i="1"/>
  <c r="AC110" i="1"/>
  <c r="AC111" i="1"/>
  <c r="AC112" i="1"/>
  <c r="AC113" i="1"/>
  <c r="AC114" i="1"/>
  <c r="AC115" i="1"/>
  <c r="AC116" i="1"/>
  <c r="AC117" i="1"/>
  <c r="AC118" i="1"/>
  <c r="AC119" i="1"/>
  <c r="AC120" i="1"/>
  <c r="AC121" i="1"/>
  <c r="AC122" i="1"/>
  <c r="AC123" i="1"/>
  <c r="AC124" i="1"/>
  <c r="AC125" i="1"/>
  <c r="AC126" i="1"/>
  <c r="AC127" i="1"/>
  <c r="AC128" i="1"/>
  <c r="AC129" i="1"/>
  <c r="AC130" i="1"/>
  <c r="AC131" i="1"/>
  <c r="AC132" i="1"/>
  <c r="AC133" i="1"/>
  <c r="AC134" i="1"/>
  <c r="AC135" i="1"/>
  <c r="AC136" i="1"/>
  <c r="AC137" i="1"/>
  <c r="AC138" i="1"/>
  <c r="AC139" i="1"/>
  <c r="AC140" i="1"/>
  <c r="AC141" i="1"/>
  <c r="AC142" i="1"/>
  <c r="AC143" i="1"/>
  <c r="AC144" i="1"/>
  <c r="AC145" i="1"/>
  <c r="AC146" i="1"/>
  <c r="AC147" i="1"/>
  <c r="AC148" i="1"/>
  <c r="AC149" i="1"/>
  <c r="AC150" i="1"/>
  <c r="AC151" i="1"/>
  <c r="AC152" i="1"/>
  <c r="AC153" i="1"/>
  <c r="AC154" i="1"/>
  <c r="AC155" i="1"/>
  <c r="AC156" i="1"/>
  <c r="AC157" i="1"/>
  <c r="AC158" i="1"/>
  <c r="AC159" i="1"/>
  <c r="AC160" i="1"/>
  <c r="AC161" i="1"/>
  <c r="AC162" i="1"/>
  <c r="AC163" i="1"/>
  <c r="AC164" i="1"/>
  <c r="AC165" i="1"/>
  <c r="AC166" i="1"/>
  <c r="AC167" i="1"/>
  <c r="AC168" i="1"/>
  <c r="AC169" i="1"/>
  <c r="AC170" i="1"/>
  <c r="AC171" i="1"/>
  <c r="AC172" i="1"/>
  <c r="AC173" i="1"/>
  <c r="AC174" i="1"/>
  <c r="AC175" i="1"/>
  <c r="AC176" i="1"/>
  <c r="AC177" i="1"/>
  <c r="AC178" i="1"/>
  <c r="AC179" i="1"/>
  <c r="AC180" i="1"/>
  <c r="AC181" i="1"/>
  <c r="AC182" i="1"/>
  <c r="AC183" i="1"/>
  <c r="AC184" i="1"/>
  <c r="AC185" i="1"/>
  <c r="AC186" i="1"/>
  <c r="AC187" i="1"/>
  <c r="AC188" i="1"/>
  <c r="AC189" i="1"/>
  <c r="AC190" i="1"/>
  <c r="AC191" i="1"/>
  <c r="AC192" i="1"/>
  <c r="AC193" i="1"/>
  <c r="AC194" i="1"/>
  <c r="AC195" i="1"/>
  <c r="AC196" i="1"/>
  <c r="AC197" i="1"/>
  <c r="AC198" i="1"/>
  <c r="AC199" i="1"/>
  <c r="AC200" i="1"/>
  <c r="AC201" i="1"/>
  <c r="AC202" i="1"/>
  <c r="AC203" i="1"/>
  <c r="AC204" i="1"/>
  <c r="AC205" i="1"/>
  <c r="AC206" i="1"/>
  <c r="AC207" i="1"/>
  <c r="AC208" i="1"/>
  <c r="AC209" i="1"/>
  <c r="AC210" i="1"/>
  <c r="AC211" i="1"/>
  <c r="AC212" i="1"/>
  <c r="AC213" i="1"/>
  <c r="AC214" i="1"/>
  <c r="AC215" i="1"/>
  <c r="AC216" i="1"/>
  <c r="AC217" i="1"/>
  <c r="AC218" i="1"/>
  <c r="AC219" i="1"/>
  <c r="AC220" i="1"/>
  <c r="AC221" i="1"/>
  <c r="AC222" i="1"/>
  <c r="AC223" i="1"/>
  <c r="AC224" i="1"/>
  <c r="AC225" i="1"/>
  <c r="AC226" i="1"/>
  <c r="AC227" i="1"/>
  <c r="AC228" i="1"/>
  <c r="AC229" i="1"/>
  <c r="AC230" i="1"/>
  <c r="AC231" i="1"/>
  <c r="AC232" i="1"/>
  <c r="AC233" i="1"/>
  <c r="AC234" i="1"/>
  <c r="AC235" i="1"/>
  <c r="AC236" i="1"/>
  <c r="AC237" i="1"/>
  <c r="AC238" i="1"/>
  <c r="AC239" i="1"/>
  <c r="AC240" i="1"/>
  <c r="AC241" i="1"/>
  <c r="AC242" i="1"/>
  <c r="AC243" i="1"/>
  <c r="AC244" i="1"/>
  <c r="AC245" i="1"/>
  <c r="AC246" i="1"/>
  <c r="AC247" i="1"/>
  <c r="AC248" i="1"/>
  <c r="AC249" i="1"/>
  <c r="AC250" i="1"/>
  <c r="AC251" i="1"/>
  <c r="AC252" i="1"/>
  <c r="AC253" i="1"/>
  <c r="AC254" i="1"/>
  <c r="AC255" i="1"/>
  <c r="AC256" i="1"/>
  <c r="AC257" i="1"/>
  <c r="AC258" i="1"/>
  <c r="AC259" i="1"/>
  <c r="AC260" i="1"/>
  <c r="AC261" i="1"/>
  <c r="AC262" i="1"/>
  <c r="AC263" i="1"/>
  <c r="AC264" i="1"/>
  <c r="AC265" i="1"/>
  <c r="AC266" i="1"/>
  <c r="AC267" i="1"/>
  <c r="AC268" i="1"/>
  <c r="AC269" i="1"/>
  <c r="AC270" i="1"/>
  <c r="AC271" i="1"/>
  <c r="AC272" i="1"/>
  <c r="AC273" i="1"/>
  <c r="AC274" i="1"/>
  <c r="AC275" i="1"/>
  <c r="AC276" i="1"/>
  <c r="AC277" i="1"/>
  <c r="AC278" i="1"/>
  <c r="AC279" i="1"/>
  <c r="AC280" i="1"/>
  <c r="AC281" i="1"/>
  <c r="AC282" i="1"/>
  <c r="AC283" i="1"/>
  <c r="AC284" i="1"/>
  <c r="AC285" i="1"/>
  <c r="AC286" i="1"/>
  <c r="AC287" i="1"/>
  <c r="AC288" i="1"/>
  <c r="AC289" i="1"/>
  <c r="AC290" i="1"/>
  <c r="AC291" i="1"/>
  <c r="AC292" i="1"/>
  <c r="AC293" i="1"/>
  <c r="AC294" i="1"/>
  <c r="AC295" i="1"/>
  <c r="AC296" i="1"/>
  <c r="AC297" i="1"/>
  <c r="AC298" i="1"/>
  <c r="AC299" i="1"/>
  <c r="AC300" i="1"/>
  <c r="AC301" i="1"/>
  <c r="AC302" i="1"/>
  <c r="AC303" i="1"/>
  <c r="AC304" i="1"/>
  <c r="AC305" i="1"/>
  <c r="AC306" i="1"/>
  <c r="AC307" i="1"/>
  <c r="AC308" i="1"/>
  <c r="AC309" i="1"/>
  <c r="AC310" i="1"/>
  <c r="AC311" i="1"/>
  <c r="AC312" i="1"/>
  <c r="AC313" i="1"/>
  <c r="AC314" i="1"/>
  <c r="AC315" i="1"/>
  <c r="AC316" i="1"/>
  <c r="AC317" i="1"/>
  <c r="AC318" i="1"/>
  <c r="AC319" i="1"/>
  <c r="AC320" i="1"/>
  <c r="AC321" i="1"/>
  <c r="AC322" i="1"/>
  <c r="AC323" i="1"/>
  <c r="AC324" i="1"/>
  <c r="AC325" i="1"/>
  <c r="AC326" i="1"/>
  <c r="AC327" i="1"/>
  <c r="AC328" i="1"/>
  <c r="AC329" i="1"/>
  <c r="AC330" i="1"/>
  <c r="AC331" i="1"/>
  <c r="AC332" i="1"/>
  <c r="AC333" i="1"/>
  <c r="AC334" i="1"/>
  <c r="AC335" i="1"/>
  <c r="AC336" i="1"/>
  <c r="AC337" i="1"/>
  <c r="AC338" i="1"/>
  <c r="AC339" i="1"/>
  <c r="AC340" i="1"/>
  <c r="AC341" i="1"/>
  <c r="AC342" i="1"/>
  <c r="AC343" i="1"/>
  <c r="AC344" i="1"/>
  <c r="AC345" i="1"/>
  <c r="AC346" i="1"/>
  <c r="AC347" i="1"/>
  <c r="AC348" i="1"/>
  <c r="AC349" i="1"/>
  <c r="AC350" i="1"/>
  <c r="AC351" i="1"/>
  <c r="AC352" i="1"/>
  <c r="AC353" i="1"/>
  <c r="AC354" i="1"/>
  <c r="AC355" i="1"/>
  <c r="AC356" i="1"/>
  <c r="AC357" i="1"/>
  <c r="AC358" i="1"/>
  <c r="AC359" i="1"/>
  <c r="AC360" i="1"/>
  <c r="AC361" i="1"/>
  <c r="AC362" i="1"/>
  <c r="AC363" i="1"/>
  <c r="AC364" i="1"/>
  <c r="AC365" i="1"/>
  <c r="AC366" i="1"/>
  <c r="AC367" i="1"/>
  <c r="AC368" i="1"/>
  <c r="AC369" i="1"/>
  <c r="AC370" i="1"/>
  <c r="AC371" i="1"/>
  <c r="AC372" i="1"/>
  <c r="AC373" i="1"/>
  <c r="AC374" i="1"/>
  <c r="AC375" i="1"/>
  <c r="AC376" i="1"/>
  <c r="AC377" i="1"/>
  <c r="AC378" i="1"/>
  <c r="AC379" i="1"/>
  <c r="AC380" i="1"/>
  <c r="AC381" i="1"/>
  <c r="AC382" i="1"/>
  <c r="AC383" i="1"/>
  <c r="AC384" i="1"/>
  <c r="AC385" i="1"/>
  <c r="AC386" i="1"/>
  <c r="AC387" i="1"/>
  <c r="AC388" i="1"/>
  <c r="AC389" i="1"/>
  <c r="AC390" i="1"/>
  <c r="AC391" i="1"/>
  <c r="AC392" i="1"/>
  <c r="AC393" i="1"/>
  <c r="AC394" i="1"/>
  <c r="AC395" i="1"/>
  <c r="AC396" i="1"/>
  <c r="AC397" i="1"/>
  <c r="AC398" i="1"/>
  <c r="AC399" i="1"/>
  <c r="AC400" i="1"/>
  <c r="AC401" i="1"/>
  <c r="AC402" i="1"/>
  <c r="AC403" i="1"/>
  <c r="AC404" i="1"/>
  <c r="AC405" i="1"/>
  <c r="AC406" i="1"/>
  <c r="AC407" i="1"/>
  <c r="AC408" i="1"/>
  <c r="AC409" i="1"/>
  <c r="AC410" i="1"/>
  <c r="AC411" i="1"/>
  <c r="AC412" i="1"/>
  <c r="AC413" i="1"/>
  <c r="AC414" i="1"/>
  <c r="AC415" i="1"/>
  <c r="AC416" i="1"/>
  <c r="AC417" i="1"/>
  <c r="AC418" i="1"/>
  <c r="AC419" i="1"/>
  <c r="AC420" i="1"/>
  <c r="AC421" i="1"/>
  <c r="AC422" i="1"/>
  <c r="AC423" i="1"/>
  <c r="AC424" i="1"/>
  <c r="AC425" i="1"/>
  <c r="AC426" i="1"/>
  <c r="AC427" i="1"/>
  <c r="AC428" i="1"/>
  <c r="AC429" i="1"/>
  <c r="AC430" i="1"/>
  <c r="AC431" i="1"/>
  <c r="AC432" i="1"/>
  <c r="AC433" i="1"/>
  <c r="AC434" i="1"/>
  <c r="AC435" i="1"/>
  <c r="AC436" i="1"/>
  <c r="AC437" i="1"/>
  <c r="AC438" i="1"/>
  <c r="AC439" i="1"/>
  <c r="AC440" i="1"/>
  <c r="AC441" i="1"/>
  <c r="AC442" i="1"/>
  <c r="AC443" i="1"/>
  <c r="AC444" i="1"/>
  <c r="AC445" i="1"/>
  <c r="AC446" i="1"/>
  <c r="AC447" i="1"/>
  <c r="AC448" i="1"/>
  <c r="AC449" i="1"/>
  <c r="AC450" i="1"/>
  <c r="AC451" i="1"/>
  <c r="AC452" i="1"/>
  <c r="AC453" i="1"/>
  <c r="AC454" i="1"/>
  <c r="AC455" i="1"/>
  <c r="AC456" i="1"/>
  <c r="AC457" i="1"/>
  <c r="AC458" i="1"/>
  <c r="AC459" i="1"/>
  <c r="AC460" i="1"/>
  <c r="AC461" i="1"/>
  <c r="AC462" i="1"/>
  <c r="AC463" i="1"/>
  <c r="AC464" i="1"/>
  <c r="AC465" i="1"/>
  <c r="AC466" i="1"/>
  <c r="AC467" i="1"/>
  <c r="AC468" i="1"/>
  <c r="AC469" i="1"/>
  <c r="AC470" i="1"/>
  <c r="AC471" i="1"/>
  <c r="AC472" i="1"/>
  <c r="AC473" i="1"/>
  <c r="AC474" i="1"/>
  <c r="AC475" i="1"/>
  <c r="AC476" i="1"/>
  <c r="AC477" i="1"/>
  <c r="AC478" i="1"/>
  <c r="AC479" i="1"/>
  <c r="AC480" i="1"/>
  <c r="AC481" i="1"/>
  <c r="AC482" i="1"/>
  <c r="AC483" i="1"/>
  <c r="AC484" i="1"/>
  <c r="AC485" i="1"/>
  <c r="AC486" i="1"/>
  <c r="AC487" i="1"/>
  <c r="AC488" i="1"/>
  <c r="AC489" i="1"/>
  <c r="AC490" i="1"/>
  <c r="AC491" i="1"/>
  <c r="AC492" i="1"/>
  <c r="AC493" i="1"/>
  <c r="AC494" i="1"/>
  <c r="AC495" i="1"/>
  <c r="AC496" i="1"/>
  <c r="AC497" i="1"/>
  <c r="AC498" i="1"/>
  <c r="AC499" i="1"/>
  <c r="AC500" i="1"/>
  <c r="AC501" i="1"/>
  <c r="AC502" i="1"/>
  <c r="AC503" i="1"/>
  <c r="AC504" i="1"/>
  <c r="AC505" i="1"/>
  <c r="AC506" i="1"/>
  <c r="AC507" i="1"/>
  <c r="AC508" i="1"/>
  <c r="AC509" i="1"/>
  <c r="AC510" i="1"/>
  <c r="AC511" i="1"/>
  <c r="AC512" i="1"/>
  <c r="AC513" i="1"/>
  <c r="AC514" i="1"/>
  <c r="AC515" i="1"/>
  <c r="AC516" i="1"/>
  <c r="AC517" i="1"/>
  <c r="AC518" i="1"/>
  <c r="AC519" i="1"/>
  <c r="AC520" i="1"/>
  <c r="AC521" i="1"/>
  <c r="AC522" i="1"/>
  <c r="AC523" i="1"/>
  <c r="AC524" i="1"/>
  <c r="AC525" i="1"/>
  <c r="AC526" i="1"/>
  <c r="AC527" i="1"/>
  <c r="AC528" i="1"/>
  <c r="AC529" i="1"/>
  <c r="AC530" i="1"/>
  <c r="AC531" i="1"/>
  <c r="AC532" i="1"/>
  <c r="AC533" i="1"/>
  <c r="AC534" i="1"/>
  <c r="AC535" i="1"/>
  <c r="AC536" i="1"/>
  <c r="AC537" i="1"/>
  <c r="AC538" i="1"/>
  <c r="AC539" i="1"/>
  <c r="AC540" i="1"/>
  <c r="AC541" i="1"/>
  <c r="AC542" i="1"/>
  <c r="AC543" i="1"/>
  <c r="AC544" i="1"/>
  <c r="AC545" i="1"/>
  <c r="AC546" i="1"/>
  <c r="AC547" i="1"/>
  <c r="AC548" i="1"/>
  <c r="AC549" i="1"/>
  <c r="AC550" i="1"/>
  <c r="AC551" i="1"/>
  <c r="AC552" i="1"/>
  <c r="AC553" i="1"/>
  <c r="AC554" i="1"/>
  <c r="AC555" i="1"/>
  <c r="AC556" i="1"/>
  <c r="AC557" i="1"/>
  <c r="AC558" i="1"/>
  <c r="AC559" i="1"/>
  <c r="AC560" i="1"/>
  <c r="AC561" i="1"/>
  <c r="AC562" i="1"/>
  <c r="AC563" i="1"/>
  <c r="AC564" i="1"/>
  <c r="AC565" i="1"/>
  <c r="AC566" i="1"/>
  <c r="AC567" i="1"/>
  <c r="AC568" i="1"/>
  <c r="AC569" i="1"/>
  <c r="AC570" i="1"/>
  <c r="AC571" i="1"/>
  <c r="AC572" i="1"/>
  <c r="AC573" i="1"/>
  <c r="AC574" i="1"/>
  <c r="AC575" i="1"/>
  <c r="AC576" i="1"/>
  <c r="AC577" i="1"/>
  <c r="AC578" i="1"/>
  <c r="AC579" i="1"/>
  <c r="AC580" i="1"/>
  <c r="AC581" i="1"/>
  <c r="AC582" i="1"/>
  <c r="AC583" i="1"/>
  <c r="AC584" i="1"/>
  <c r="AC585" i="1"/>
  <c r="AC586" i="1"/>
  <c r="AC587" i="1"/>
  <c r="AC588" i="1"/>
  <c r="AC589" i="1"/>
  <c r="AC590" i="1"/>
  <c r="AC591" i="1"/>
  <c r="AC592" i="1"/>
  <c r="AC593" i="1"/>
  <c r="AC594" i="1"/>
  <c r="AC595" i="1"/>
  <c r="AC596" i="1"/>
  <c r="AC597" i="1"/>
  <c r="AC598" i="1"/>
  <c r="AC599" i="1"/>
  <c r="AC600" i="1"/>
  <c r="AC601" i="1"/>
  <c r="AC602" i="1"/>
  <c r="AC603" i="1"/>
  <c r="AC604" i="1"/>
  <c r="AC605" i="1"/>
  <c r="AC606" i="1"/>
  <c r="AC607" i="1"/>
  <c r="AC608" i="1"/>
  <c r="AC609" i="1"/>
  <c r="AC610" i="1"/>
  <c r="AC611" i="1"/>
  <c r="AC612" i="1"/>
  <c r="AC613" i="1"/>
  <c r="AC614" i="1"/>
  <c r="AC615" i="1"/>
  <c r="AC616" i="1"/>
  <c r="AC617" i="1"/>
  <c r="AC618" i="1"/>
  <c r="AC619" i="1"/>
  <c r="AC620" i="1"/>
  <c r="AC621" i="1"/>
  <c r="AC622" i="1"/>
  <c r="AC623" i="1"/>
  <c r="AC624" i="1"/>
  <c r="AC625" i="1"/>
  <c r="AC626" i="1"/>
  <c r="AC627" i="1"/>
  <c r="AC628" i="1"/>
  <c r="AC629" i="1"/>
  <c r="AC630" i="1"/>
  <c r="AC631" i="1"/>
  <c r="AC632" i="1"/>
  <c r="AC633" i="1"/>
  <c r="AC634" i="1"/>
  <c r="AC635" i="1"/>
  <c r="AC636" i="1"/>
  <c r="AC637" i="1"/>
  <c r="AC638" i="1"/>
  <c r="AC639" i="1"/>
  <c r="AC640" i="1"/>
  <c r="AC641" i="1"/>
  <c r="AC642" i="1"/>
  <c r="AC643" i="1"/>
  <c r="AC644" i="1"/>
  <c r="AC645" i="1"/>
  <c r="AC646" i="1"/>
  <c r="AC647" i="1"/>
  <c r="AC648" i="1"/>
  <c r="AC649" i="1"/>
  <c r="AC650" i="1"/>
  <c r="AC651" i="1"/>
  <c r="AC652" i="1"/>
  <c r="AC653" i="1"/>
  <c r="AC654" i="1"/>
  <c r="AC655" i="1"/>
  <c r="AC656" i="1"/>
  <c r="AC657" i="1"/>
  <c r="AC658" i="1"/>
  <c r="AC659" i="1"/>
  <c r="AC660" i="1"/>
  <c r="AC661" i="1"/>
  <c r="AC662" i="1"/>
  <c r="AC663" i="1"/>
  <c r="AC664" i="1"/>
  <c r="AC665" i="1"/>
  <c r="AC666" i="1"/>
  <c r="AC667" i="1"/>
  <c r="AC668" i="1"/>
  <c r="AC669" i="1"/>
  <c r="AC670" i="1"/>
  <c r="AC671" i="1"/>
  <c r="AC672" i="1"/>
  <c r="AC673" i="1"/>
  <c r="AC674" i="1"/>
  <c r="AC675" i="1"/>
  <c r="AC676" i="1"/>
  <c r="AC677" i="1"/>
  <c r="AC678" i="1"/>
  <c r="AC679" i="1"/>
  <c r="AC680" i="1"/>
  <c r="AC681" i="1"/>
  <c r="AC682" i="1"/>
  <c r="AC683" i="1"/>
  <c r="AC684" i="1"/>
  <c r="AC685" i="1"/>
  <c r="AC686" i="1"/>
  <c r="AC687" i="1"/>
  <c r="AC688" i="1"/>
  <c r="AC689" i="1"/>
  <c r="AC690" i="1"/>
  <c r="AC691" i="1"/>
  <c r="AC692" i="1"/>
  <c r="AC693" i="1"/>
  <c r="AC694" i="1"/>
  <c r="AC695" i="1"/>
  <c r="AC696" i="1"/>
  <c r="AC697" i="1"/>
  <c r="AC698" i="1"/>
  <c r="AC699" i="1"/>
  <c r="AC700" i="1"/>
  <c r="AC701" i="1"/>
  <c r="AC702" i="1"/>
  <c r="AC703" i="1"/>
  <c r="AC704" i="1"/>
  <c r="AC705" i="1"/>
  <c r="AC706" i="1"/>
  <c r="AC707" i="1"/>
  <c r="AC708" i="1"/>
  <c r="AC709" i="1"/>
  <c r="AC710" i="1"/>
  <c r="AC711" i="1"/>
  <c r="AC712" i="1"/>
  <c r="AC713" i="1"/>
  <c r="AC714" i="1"/>
  <c r="AC715" i="1"/>
  <c r="AC716" i="1"/>
  <c r="AC717" i="1"/>
  <c r="AC718" i="1"/>
  <c r="AC719" i="1"/>
  <c r="AC720" i="1"/>
  <c r="AC721" i="1"/>
  <c r="AC722" i="1"/>
  <c r="AC723" i="1"/>
  <c r="AC724" i="1"/>
  <c r="AC725" i="1"/>
  <c r="AC726" i="1"/>
  <c r="AC727" i="1"/>
  <c r="AC728" i="1"/>
  <c r="AC729" i="1"/>
  <c r="AC730" i="1"/>
  <c r="AC731" i="1"/>
  <c r="AC732" i="1"/>
  <c r="AC733" i="1"/>
  <c r="AC734" i="1"/>
  <c r="AC735" i="1"/>
  <c r="AC736" i="1"/>
  <c r="AC737" i="1"/>
  <c r="AC738" i="1"/>
  <c r="AC739" i="1"/>
  <c r="AC740" i="1"/>
  <c r="AC741" i="1"/>
  <c r="AC742" i="1"/>
  <c r="AC743" i="1"/>
  <c r="AC744" i="1"/>
  <c r="AC745" i="1"/>
  <c r="AC746" i="1"/>
  <c r="AC747" i="1"/>
  <c r="AC748" i="1"/>
  <c r="AC749" i="1"/>
  <c r="AC750" i="1"/>
  <c r="AC751" i="1"/>
  <c r="AC752" i="1"/>
  <c r="AC753" i="1"/>
  <c r="AC754" i="1"/>
  <c r="AC755" i="1"/>
  <c r="AC756" i="1"/>
  <c r="AC757" i="1"/>
  <c r="AC758" i="1"/>
  <c r="AC759" i="1"/>
  <c r="AC760" i="1"/>
  <c r="AC761" i="1"/>
  <c r="AC762" i="1"/>
  <c r="AC763" i="1"/>
  <c r="AC764" i="1"/>
  <c r="AC765" i="1"/>
  <c r="AC766" i="1"/>
  <c r="AC767" i="1"/>
  <c r="AC768" i="1"/>
  <c r="AC769" i="1"/>
  <c r="AC770" i="1"/>
  <c r="AC771" i="1"/>
  <c r="AC772" i="1"/>
  <c r="AC773" i="1"/>
  <c r="AC774" i="1"/>
  <c r="AC775" i="1"/>
  <c r="AC776" i="1"/>
  <c r="AC777" i="1"/>
  <c r="AC778" i="1"/>
  <c r="AC779" i="1"/>
  <c r="AC780" i="1"/>
  <c r="AC781" i="1"/>
  <c r="AC782" i="1"/>
  <c r="AC783" i="1"/>
  <c r="AC784" i="1"/>
  <c r="AC785" i="1"/>
  <c r="AC786" i="1"/>
  <c r="AC787" i="1"/>
  <c r="AC788" i="1"/>
  <c r="AC789" i="1"/>
  <c r="AC790" i="1"/>
  <c r="AC791" i="1"/>
  <c r="AC792" i="1"/>
  <c r="AC793" i="1"/>
  <c r="AC794" i="1"/>
  <c r="AC795" i="1"/>
  <c r="AC796" i="1"/>
  <c r="AC797" i="1"/>
  <c r="AC798" i="1"/>
  <c r="AC799" i="1"/>
  <c r="AC800" i="1"/>
  <c r="AC801" i="1"/>
  <c r="AC802" i="1"/>
  <c r="AC803" i="1"/>
  <c r="AC804" i="1"/>
  <c r="AC805" i="1"/>
  <c r="AC806" i="1"/>
  <c r="AC807" i="1"/>
  <c r="AC808" i="1"/>
  <c r="AC809" i="1"/>
  <c r="AC810" i="1"/>
  <c r="AC811" i="1"/>
  <c r="AC812" i="1"/>
  <c r="AC813" i="1"/>
  <c r="AC814" i="1"/>
  <c r="AC815" i="1"/>
  <c r="AC816" i="1"/>
  <c r="AC817" i="1"/>
  <c r="AC818" i="1"/>
  <c r="AC819" i="1"/>
  <c r="AC820" i="1"/>
  <c r="AC821" i="1"/>
  <c r="AC822" i="1"/>
  <c r="AC823" i="1"/>
  <c r="AC824" i="1"/>
  <c r="AC825" i="1"/>
  <c r="AC826" i="1"/>
  <c r="AC827" i="1"/>
  <c r="AC828" i="1"/>
  <c r="AC829" i="1"/>
  <c r="AC830" i="1"/>
  <c r="AC831" i="1"/>
  <c r="AC832" i="1"/>
  <c r="AC833" i="1"/>
  <c r="AC834" i="1"/>
  <c r="AC835" i="1"/>
  <c r="AC836" i="1"/>
  <c r="AC837" i="1"/>
  <c r="AC838" i="1"/>
  <c r="AC839" i="1"/>
  <c r="AC840" i="1"/>
  <c r="AC841" i="1"/>
  <c r="AC842" i="1"/>
  <c r="AC843" i="1"/>
  <c r="AC844" i="1"/>
  <c r="AC845" i="1"/>
  <c r="AC846" i="1"/>
  <c r="AC847" i="1"/>
  <c r="AC848" i="1"/>
  <c r="AC849" i="1"/>
  <c r="AC850" i="1"/>
  <c r="AC851" i="1"/>
  <c r="AC852" i="1"/>
  <c r="AC853" i="1"/>
  <c r="AC854" i="1"/>
  <c r="AC855" i="1"/>
  <c r="AC856" i="1"/>
  <c r="AC857" i="1"/>
  <c r="AC858" i="1"/>
  <c r="AC859" i="1"/>
  <c r="AC860" i="1"/>
  <c r="AC861" i="1"/>
  <c r="AC862" i="1"/>
  <c r="AC863" i="1"/>
  <c r="AC864" i="1"/>
  <c r="AC865" i="1"/>
  <c r="AC866" i="1"/>
  <c r="AC867" i="1"/>
  <c r="AC868" i="1"/>
  <c r="AC869" i="1"/>
  <c r="AC870" i="1"/>
  <c r="AC871" i="1"/>
  <c r="AC872" i="1"/>
  <c r="AC873" i="1"/>
  <c r="AC874" i="1"/>
  <c r="AC875" i="1"/>
  <c r="AC876" i="1"/>
  <c r="AC877" i="1"/>
  <c r="AC878" i="1"/>
  <c r="AC879" i="1"/>
  <c r="AC880" i="1"/>
  <c r="AC881" i="1"/>
  <c r="AC882" i="1"/>
  <c r="AC883" i="1"/>
  <c r="AC884" i="1"/>
  <c r="AC885" i="1"/>
  <c r="AC886" i="1"/>
  <c r="AC887" i="1"/>
  <c r="AC888" i="1"/>
  <c r="AC889" i="1"/>
  <c r="AC890" i="1"/>
  <c r="AC891" i="1"/>
  <c r="AC892" i="1"/>
  <c r="AC893" i="1"/>
  <c r="AC894" i="1"/>
  <c r="AC895" i="1"/>
  <c r="AC896" i="1"/>
  <c r="AC897" i="1"/>
  <c r="AC898" i="1"/>
  <c r="AC899" i="1"/>
  <c r="AC900" i="1"/>
  <c r="AC901" i="1"/>
  <c r="AC902" i="1"/>
  <c r="AC903" i="1"/>
  <c r="AC904" i="1"/>
  <c r="AC905" i="1"/>
  <c r="AC906" i="1"/>
  <c r="AC907" i="1"/>
  <c r="AC908" i="1"/>
  <c r="AC909" i="1"/>
  <c r="AC910" i="1"/>
  <c r="AC911" i="1"/>
  <c r="AC912" i="1"/>
  <c r="AC913" i="1"/>
  <c r="AC914" i="1"/>
  <c r="AC915" i="1"/>
  <c r="AC916" i="1"/>
  <c r="AC917" i="1"/>
  <c r="AC918" i="1"/>
  <c r="AC919" i="1"/>
  <c r="AC920" i="1"/>
  <c r="AC921" i="1"/>
  <c r="AC922" i="1"/>
  <c r="AC923" i="1"/>
  <c r="AC924" i="1"/>
  <c r="AC925" i="1"/>
  <c r="AC926" i="1"/>
  <c r="AC927" i="1"/>
  <c r="AC928" i="1"/>
  <c r="AC929" i="1"/>
  <c r="AC930" i="1"/>
  <c r="AC931" i="1"/>
  <c r="AC932" i="1"/>
  <c r="AC933" i="1"/>
  <c r="AC934" i="1"/>
  <c r="AC935" i="1"/>
  <c r="AC936" i="1"/>
  <c r="AC937" i="1"/>
  <c r="AC938" i="1"/>
  <c r="AC939" i="1"/>
  <c r="AC940" i="1"/>
  <c r="AC941" i="1"/>
  <c r="AC942" i="1"/>
  <c r="AC943" i="1"/>
  <c r="AC944" i="1"/>
  <c r="AC945" i="1"/>
  <c r="AC946" i="1"/>
  <c r="AC947" i="1"/>
  <c r="AC948" i="1"/>
  <c r="AC949" i="1"/>
  <c r="AC950" i="1"/>
  <c r="AC951" i="1"/>
  <c r="AC952" i="1"/>
  <c r="AC953" i="1"/>
  <c r="AC954" i="1"/>
  <c r="AC955" i="1"/>
  <c r="AC956" i="1"/>
  <c r="AC957" i="1"/>
  <c r="AC958" i="1"/>
  <c r="AC959" i="1"/>
  <c r="AC960" i="1"/>
  <c r="AC961" i="1"/>
  <c r="AC962" i="1"/>
  <c r="AC963" i="1"/>
  <c r="AC964" i="1"/>
  <c r="AC965" i="1"/>
  <c r="AC966" i="1"/>
  <c r="AC967" i="1"/>
  <c r="AC968" i="1"/>
  <c r="AC969" i="1"/>
  <c r="AC970" i="1"/>
  <c r="AC971" i="1"/>
  <c r="AC972" i="1"/>
  <c r="AC973" i="1"/>
  <c r="AC974" i="1"/>
  <c r="AC975" i="1"/>
  <c r="AC976" i="1"/>
  <c r="AC977" i="1"/>
  <c r="AC978" i="1"/>
  <c r="AC979" i="1"/>
  <c r="AC980" i="1"/>
  <c r="AC981" i="1"/>
  <c r="AC982" i="1"/>
  <c r="AC983" i="1"/>
  <c r="AC984" i="1"/>
  <c r="AC985" i="1"/>
  <c r="AC986" i="1"/>
  <c r="AC987" i="1"/>
  <c r="AC988" i="1"/>
  <c r="AC989" i="1"/>
  <c r="AC990" i="1"/>
  <c r="AC991" i="1"/>
  <c r="AC992" i="1"/>
  <c r="AC993" i="1"/>
  <c r="AC994" i="1"/>
  <c r="AC995" i="1"/>
  <c r="AC996" i="1"/>
  <c r="AC997" i="1"/>
  <c r="AC998" i="1"/>
  <c r="AC999" i="1"/>
  <c r="AC1000" i="1"/>
  <c r="AC1001" i="1"/>
  <c r="AC1002" i="1"/>
  <c r="AC1003" i="1"/>
  <c r="AC1004" i="1"/>
  <c r="AC1005" i="1"/>
  <c r="AC1006" i="1"/>
  <c r="AC1007" i="1"/>
  <c r="AC1008" i="1"/>
  <c r="AC1009" i="1"/>
  <c r="AC1010" i="1"/>
  <c r="AC1011" i="1"/>
  <c r="AC1012" i="1"/>
  <c r="AC1013" i="1"/>
  <c r="AC1014" i="1"/>
  <c r="AC1015" i="1"/>
  <c r="AC1016" i="1"/>
  <c r="AC1017" i="1"/>
  <c r="AC1018" i="1"/>
  <c r="AC1019" i="1"/>
  <c r="AC1020" i="1"/>
  <c r="AC1021" i="1"/>
  <c r="AC1022" i="1"/>
  <c r="AC1023" i="1"/>
  <c r="AC1024" i="1"/>
  <c r="AC1025" i="1"/>
  <c r="AC1026" i="1"/>
  <c r="AC1027" i="1"/>
  <c r="AC1028" i="1"/>
  <c r="AC1029" i="1"/>
  <c r="AC1030" i="1"/>
  <c r="AC1031" i="1"/>
  <c r="AC1032" i="1"/>
  <c r="AC1033" i="1"/>
  <c r="AC1034" i="1"/>
  <c r="AC1035" i="1"/>
  <c r="AC1036" i="1"/>
  <c r="AC1037" i="1"/>
  <c r="AC1038" i="1"/>
  <c r="AC1039" i="1"/>
  <c r="AC1040" i="1"/>
  <c r="AC1041" i="1"/>
  <c r="AC1042" i="1"/>
  <c r="AC1043" i="1"/>
  <c r="AC1044" i="1"/>
  <c r="AC1045" i="1"/>
  <c r="AC1046" i="1"/>
  <c r="AC1047" i="1"/>
  <c r="AC1048" i="1"/>
  <c r="AC1049" i="1"/>
  <c r="AC1050" i="1"/>
  <c r="AC1051" i="1"/>
  <c r="AC1052" i="1"/>
  <c r="AC1053" i="1"/>
  <c r="AC1054" i="1"/>
  <c r="AC1055" i="1"/>
  <c r="AC1056" i="1"/>
  <c r="AC1057" i="1"/>
  <c r="AC1058" i="1"/>
  <c r="AC1059" i="1"/>
  <c r="AC1060" i="1"/>
  <c r="AC1061" i="1"/>
  <c r="AC1062" i="1"/>
  <c r="AC1063" i="1"/>
  <c r="AC1064" i="1"/>
  <c r="AC1065" i="1"/>
  <c r="AC1066" i="1"/>
  <c r="AC1067" i="1"/>
  <c r="AC1068" i="1"/>
  <c r="AC1069" i="1"/>
  <c r="AC1070" i="1"/>
  <c r="AC1071" i="1"/>
  <c r="AC1072" i="1"/>
  <c r="AC1073" i="1"/>
  <c r="AC1074" i="1"/>
  <c r="AC1075" i="1"/>
  <c r="AC1076" i="1"/>
  <c r="AC1077" i="1"/>
  <c r="AC1078" i="1"/>
  <c r="AC1079" i="1"/>
  <c r="AC1080" i="1"/>
  <c r="AC1081" i="1"/>
  <c r="AC1082" i="1"/>
  <c r="AC1083" i="1"/>
  <c r="AC1084" i="1"/>
  <c r="AC1085" i="1"/>
  <c r="AC1086" i="1"/>
  <c r="AC1087" i="1"/>
  <c r="AC1088" i="1"/>
  <c r="AC1089" i="1"/>
  <c r="AC1090" i="1"/>
  <c r="AC1091" i="1"/>
  <c r="AC1092" i="1"/>
  <c r="AC1093" i="1"/>
  <c r="AC1094" i="1"/>
  <c r="AC1095" i="1"/>
  <c r="AC1096" i="1"/>
  <c r="AC1097" i="1"/>
  <c r="AC1098" i="1"/>
  <c r="AC1099" i="1"/>
  <c r="AC1100" i="1"/>
  <c r="AC1101" i="1"/>
  <c r="AC1102" i="1"/>
  <c r="AC1103" i="1"/>
  <c r="AC1104" i="1"/>
  <c r="AC1105" i="1"/>
  <c r="AC1106" i="1"/>
  <c r="AC1107" i="1"/>
  <c r="AC1108" i="1"/>
  <c r="AC1109" i="1"/>
  <c r="AC1110" i="1"/>
  <c r="AC1111" i="1"/>
  <c r="AC1112" i="1"/>
  <c r="AC1113" i="1"/>
  <c r="AC1114" i="1"/>
  <c r="AC1115" i="1"/>
  <c r="AC1116" i="1"/>
  <c r="AC1117" i="1"/>
  <c r="AC1118" i="1"/>
  <c r="AC1119" i="1"/>
  <c r="AC1120" i="1"/>
  <c r="AC1121" i="1"/>
  <c r="AC1122" i="1"/>
  <c r="AC1123" i="1"/>
  <c r="AC1124" i="1"/>
  <c r="AC1125" i="1"/>
  <c r="AC1126" i="1"/>
  <c r="AC1127" i="1"/>
  <c r="AC1128" i="1"/>
  <c r="AC1129" i="1"/>
  <c r="AC1130" i="1"/>
  <c r="AC1131" i="1"/>
  <c r="AC1132" i="1"/>
  <c r="AC1133" i="1"/>
  <c r="AC1134" i="1"/>
  <c r="AC1135" i="1"/>
  <c r="AC1136" i="1"/>
  <c r="AC1137" i="1"/>
  <c r="AC1138" i="1"/>
  <c r="AC1139" i="1"/>
  <c r="AC1140" i="1"/>
  <c r="AC1141" i="1"/>
  <c r="AC1142" i="1"/>
  <c r="AC1143" i="1"/>
  <c r="AC1144" i="1"/>
  <c r="AC1145" i="1"/>
  <c r="AC1146" i="1"/>
  <c r="AC1147" i="1"/>
  <c r="AC1148" i="1"/>
  <c r="AC1149" i="1"/>
  <c r="AC1150" i="1"/>
  <c r="AC1151" i="1"/>
  <c r="AC1152" i="1"/>
  <c r="AC1153" i="1"/>
  <c r="AC1154" i="1"/>
  <c r="AC1155" i="1"/>
  <c r="AC1156" i="1"/>
  <c r="AC1157" i="1"/>
  <c r="AC1158" i="1"/>
  <c r="AC1159" i="1"/>
  <c r="AC1160" i="1"/>
  <c r="AC1161" i="1"/>
  <c r="AC1162" i="1"/>
  <c r="AC1163" i="1"/>
  <c r="AC1164" i="1"/>
  <c r="AC1165" i="1"/>
  <c r="AC1166" i="1"/>
  <c r="AC1167" i="1"/>
  <c r="AC1168" i="1"/>
  <c r="AC1169" i="1"/>
  <c r="AC1170" i="1"/>
  <c r="AC1171" i="1"/>
  <c r="AC1172" i="1"/>
  <c r="AC1173" i="1"/>
  <c r="AC1174" i="1"/>
  <c r="AC1175" i="1"/>
  <c r="AC1176" i="1"/>
  <c r="AC1177" i="1"/>
  <c r="AC1178" i="1"/>
  <c r="AC1179" i="1"/>
  <c r="AC1180" i="1"/>
  <c r="AC1181" i="1"/>
  <c r="AC1182" i="1"/>
  <c r="AC1183" i="1"/>
  <c r="AC1184" i="1"/>
  <c r="AC1185" i="1"/>
  <c r="AC1186" i="1"/>
  <c r="AC1187" i="1"/>
  <c r="AC1188" i="1"/>
  <c r="AC1189" i="1"/>
  <c r="AC1190" i="1"/>
  <c r="AC1191" i="1"/>
  <c r="AC1192" i="1"/>
  <c r="AC1193" i="1"/>
  <c r="AC1194" i="1"/>
  <c r="AC1195" i="1"/>
  <c r="AC1196" i="1"/>
  <c r="AC1197" i="1"/>
  <c r="AC1198" i="1"/>
  <c r="AC1199" i="1"/>
  <c r="AC1200" i="1"/>
  <c r="AC1201" i="1"/>
  <c r="AC1202" i="1"/>
  <c r="AC1203" i="1"/>
  <c r="AC1204" i="1"/>
  <c r="AC1205" i="1"/>
  <c r="AC1206" i="1"/>
  <c r="AC1207" i="1"/>
  <c r="AC1208" i="1"/>
  <c r="AC1209" i="1"/>
  <c r="AC1210" i="1"/>
  <c r="AC1211" i="1"/>
  <c r="AC1212" i="1"/>
  <c r="AC1213" i="1"/>
  <c r="AC1214" i="1"/>
  <c r="AC1215" i="1"/>
  <c r="AC1216" i="1"/>
  <c r="AC1217" i="1"/>
  <c r="AC1218" i="1"/>
  <c r="AC1219" i="1"/>
  <c r="AC1220" i="1"/>
  <c r="AC1221" i="1"/>
  <c r="AC1222" i="1"/>
  <c r="AC1223" i="1"/>
  <c r="AC1224" i="1"/>
  <c r="AC1225" i="1"/>
  <c r="AC1226" i="1"/>
  <c r="AC1227" i="1"/>
  <c r="AC1228" i="1"/>
  <c r="AC1229" i="1"/>
  <c r="AC1230" i="1"/>
  <c r="AC1231" i="1"/>
  <c r="AC1232" i="1"/>
  <c r="AC1233" i="1"/>
  <c r="AC1234" i="1"/>
  <c r="AC1235" i="1"/>
  <c r="AC1236" i="1"/>
  <c r="AC1237" i="1"/>
  <c r="AC1238" i="1"/>
  <c r="AC1239" i="1"/>
  <c r="AC1240" i="1"/>
  <c r="AC1241" i="1"/>
  <c r="AC1242" i="1"/>
  <c r="AC1243" i="1"/>
  <c r="AC1244" i="1"/>
  <c r="AC1245" i="1"/>
  <c r="AC1246" i="1"/>
  <c r="AC1247" i="1"/>
  <c r="AC1248" i="1"/>
  <c r="AC1249" i="1"/>
  <c r="AC1250" i="1"/>
  <c r="AC1251" i="1"/>
  <c r="AC1252" i="1"/>
  <c r="AC1253" i="1"/>
  <c r="AC1254" i="1"/>
  <c r="AC1255" i="1"/>
  <c r="AC1256" i="1"/>
  <c r="AC1257" i="1"/>
  <c r="AC1258" i="1"/>
  <c r="AC1259" i="1"/>
  <c r="AC1260" i="1"/>
  <c r="AC1261" i="1"/>
  <c r="AC1262" i="1"/>
  <c r="AC1263" i="1"/>
  <c r="AC1264" i="1"/>
  <c r="AC1265" i="1"/>
  <c r="AC1266" i="1"/>
  <c r="AC1267" i="1"/>
  <c r="AC1268" i="1"/>
  <c r="AC1269" i="1"/>
  <c r="AC1270" i="1"/>
  <c r="AC1271" i="1"/>
  <c r="AC1272" i="1"/>
  <c r="AC1273" i="1"/>
  <c r="AC1274" i="1"/>
  <c r="AC1275" i="1"/>
  <c r="AC1276" i="1"/>
  <c r="AC1277" i="1"/>
  <c r="AC1278" i="1"/>
  <c r="AC1279" i="1"/>
  <c r="AC1280" i="1"/>
  <c r="AC1281" i="1"/>
  <c r="AC1282" i="1"/>
  <c r="AC1283" i="1"/>
  <c r="AC1284" i="1"/>
  <c r="AC1285" i="1"/>
  <c r="AC1286" i="1"/>
  <c r="AC1287" i="1"/>
  <c r="AC1288" i="1"/>
  <c r="AC1289" i="1"/>
  <c r="AC1290" i="1"/>
  <c r="AC1291" i="1"/>
  <c r="AC1292" i="1"/>
  <c r="AC1293" i="1"/>
  <c r="AC1294" i="1"/>
  <c r="AC1295" i="1"/>
  <c r="AC1296" i="1"/>
  <c r="AC1297" i="1"/>
  <c r="AC1298" i="1"/>
  <c r="AC1299" i="1"/>
  <c r="AC1300" i="1"/>
  <c r="AC1301" i="1"/>
  <c r="AC1302" i="1"/>
  <c r="AC1303" i="1"/>
  <c r="AC1304" i="1"/>
  <c r="AC1305" i="1"/>
  <c r="AC1306" i="1"/>
  <c r="AC1307" i="1"/>
  <c r="AC1308" i="1"/>
  <c r="AC1309" i="1"/>
  <c r="AC1310" i="1"/>
  <c r="AC1311" i="1"/>
  <c r="AC1312" i="1"/>
  <c r="AC1313" i="1"/>
  <c r="AC1314" i="1"/>
  <c r="AC1315" i="1"/>
  <c r="AC1316" i="1"/>
  <c r="AC1317" i="1"/>
  <c r="AC1318" i="1"/>
  <c r="AC1319" i="1"/>
  <c r="AC1320" i="1"/>
  <c r="AC1321" i="1"/>
  <c r="AC1322" i="1"/>
  <c r="AC1323" i="1"/>
  <c r="AC1324" i="1"/>
  <c r="AC1325" i="1"/>
  <c r="AC1326" i="1"/>
  <c r="AC1327" i="1"/>
  <c r="AC1328" i="1"/>
  <c r="AC1329" i="1"/>
  <c r="AC1330" i="1"/>
  <c r="AC1331" i="1"/>
  <c r="AC1332" i="1"/>
  <c r="AC1333" i="1"/>
  <c r="AC1334" i="1"/>
  <c r="AC1335" i="1"/>
  <c r="AC1336" i="1"/>
  <c r="AC1337" i="1"/>
  <c r="AC1338" i="1"/>
  <c r="AC1339" i="1"/>
  <c r="AC1340" i="1"/>
  <c r="AC1341" i="1"/>
  <c r="AC1342" i="1"/>
  <c r="AC1343" i="1"/>
  <c r="AC1344" i="1"/>
  <c r="AC1345" i="1"/>
  <c r="AC1346" i="1"/>
  <c r="AC1347" i="1"/>
  <c r="AC1348" i="1"/>
  <c r="AC1349" i="1"/>
  <c r="AC1350" i="1"/>
  <c r="AC1351" i="1"/>
  <c r="AC1352" i="1"/>
  <c r="AC1353" i="1"/>
  <c r="AC1354" i="1"/>
  <c r="AC1355" i="1"/>
  <c r="AC1356" i="1"/>
  <c r="AC1357" i="1"/>
  <c r="AC1358" i="1"/>
  <c r="AC1359" i="1"/>
  <c r="AC1360" i="1"/>
  <c r="AC1361" i="1"/>
  <c r="AC1362" i="1"/>
  <c r="AC1363" i="1"/>
  <c r="AC1364" i="1"/>
  <c r="AC1365" i="1"/>
  <c r="AC1366" i="1"/>
  <c r="AC1367" i="1"/>
  <c r="AC1368" i="1"/>
  <c r="AC1369" i="1"/>
  <c r="AC1370" i="1"/>
  <c r="AC1371" i="1"/>
  <c r="AC1372" i="1"/>
  <c r="AC1373" i="1"/>
  <c r="AC1374" i="1"/>
  <c r="AC1375" i="1"/>
  <c r="AC1376" i="1"/>
  <c r="AC1377" i="1"/>
  <c r="AC1378" i="1"/>
  <c r="AC1379" i="1"/>
  <c r="AC1380" i="1"/>
  <c r="AC1381" i="1"/>
  <c r="AC1382" i="1"/>
  <c r="AC1383" i="1"/>
  <c r="AC1384" i="1"/>
  <c r="AC1385" i="1"/>
  <c r="AC1386" i="1"/>
  <c r="AC1387" i="1"/>
  <c r="AC1388" i="1"/>
  <c r="AC1389" i="1"/>
  <c r="AC1390" i="1"/>
  <c r="AC1391" i="1"/>
  <c r="AC1392" i="1"/>
  <c r="AC1393" i="1"/>
  <c r="AC1394" i="1"/>
  <c r="AC1395" i="1"/>
  <c r="AC1396" i="1"/>
  <c r="AC1397" i="1"/>
  <c r="AC1398" i="1"/>
  <c r="AC1399" i="1"/>
  <c r="AC1400" i="1"/>
  <c r="AC1401" i="1"/>
  <c r="AC1402" i="1"/>
  <c r="AC1403" i="1"/>
  <c r="AC1404" i="1"/>
  <c r="AC1405" i="1"/>
  <c r="AC1406" i="1"/>
  <c r="AC1407" i="1"/>
  <c r="AC1408" i="1"/>
  <c r="AC1409" i="1"/>
  <c r="AC1410" i="1"/>
  <c r="AC1411" i="1"/>
  <c r="AC1412" i="1"/>
  <c r="AC1413" i="1"/>
  <c r="AC1414" i="1"/>
  <c r="AC1415" i="1"/>
  <c r="AC1416" i="1"/>
  <c r="AC1417" i="1"/>
  <c r="AC1418" i="1"/>
  <c r="AC1419" i="1"/>
  <c r="AC1420" i="1"/>
  <c r="AC1421" i="1"/>
  <c r="AC1422" i="1"/>
  <c r="AC1423" i="1"/>
  <c r="AC1424" i="1"/>
  <c r="AC1425" i="1"/>
  <c r="AC1426" i="1"/>
  <c r="AC1427" i="1"/>
  <c r="AC1428" i="1"/>
  <c r="AC1429" i="1"/>
  <c r="AC1430" i="1"/>
  <c r="AC1431" i="1"/>
  <c r="AC1432" i="1"/>
  <c r="AC1433" i="1"/>
  <c r="AC1434" i="1"/>
  <c r="AC1435" i="1"/>
  <c r="AC1436" i="1"/>
  <c r="AC1437" i="1"/>
  <c r="AC1438" i="1"/>
  <c r="AC1439" i="1"/>
  <c r="AC1440" i="1"/>
  <c r="AC1441" i="1"/>
  <c r="AC1442" i="1"/>
  <c r="AC1443" i="1"/>
  <c r="AC1444" i="1"/>
  <c r="AC1445" i="1"/>
  <c r="AC1446" i="1"/>
  <c r="AC1447" i="1"/>
  <c r="AC1448" i="1"/>
  <c r="AC1449" i="1"/>
  <c r="AC1450" i="1"/>
  <c r="AC1451" i="1"/>
  <c r="AC1452" i="1"/>
  <c r="AC1453" i="1"/>
  <c r="AC1454" i="1"/>
  <c r="AC1455" i="1"/>
  <c r="AC1456" i="1"/>
  <c r="AC1457" i="1"/>
  <c r="AC1458" i="1"/>
  <c r="AC1459" i="1"/>
  <c r="AC1460" i="1"/>
  <c r="AC1461" i="1"/>
  <c r="AC1462" i="1"/>
  <c r="AC1463" i="1"/>
  <c r="AC1464" i="1"/>
  <c r="AC1465" i="1"/>
  <c r="AC1466" i="1"/>
  <c r="AC1467" i="1"/>
  <c r="AC1468" i="1"/>
  <c r="AC1469" i="1"/>
  <c r="AC1470" i="1"/>
  <c r="AC1471" i="1"/>
  <c r="AC1472" i="1"/>
  <c r="AC1473" i="1"/>
  <c r="AC1474" i="1"/>
  <c r="AC1475" i="1"/>
  <c r="AC1476" i="1"/>
  <c r="AC1477" i="1"/>
  <c r="AC1478" i="1"/>
  <c r="AC1479" i="1"/>
  <c r="AC1480" i="1"/>
  <c r="AC1481" i="1"/>
  <c r="AC1482" i="1"/>
  <c r="AC1483" i="1"/>
  <c r="AC1484" i="1"/>
  <c r="AC1485" i="1"/>
  <c r="AC1486" i="1"/>
  <c r="AC1487" i="1"/>
  <c r="AC1488" i="1"/>
  <c r="AC1489" i="1"/>
  <c r="AC1490" i="1"/>
  <c r="AC1491" i="1"/>
  <c r="AC1492" i="1"/>
  <c r="AC1493" i="1"/>
  <c r="AC1494" i="1"/>
  <c r="AC1495" i="1"/>
  <c r="AC1496" i="1"/>
  <c r="AC1497" i="1"/>
  <c r="AC1498" i="1"/>
  <c r="AC1499" i="1"/>
  <c r="AC1500" i="1"/>
  <c r="AC1501" i="1"/>
  <c r="AC1502" i="1"/>
  <c r="AC1503" i="1"/>
  <c r="AC1504" i="1"/>
  <c r="AC1505" i="1"/>
  <c r="AC1506" i="1"/>
  <c r="AC1507" i="1"/>
  <c r="AC1508" i="1"/>
  <c r="AC1509" i="1"/>
  <c r="AC1510" i="1"/>
  <c r="AC1511" i="1"/>
  <c r="AC1512" i="1"/>
  <c r="AC1513" i="1"/>
  <c r="AC1514" i="1"/>
  <c r="AC1515" i="1"/>
  <c r="AC1516" i="1"/>
  <c r="AC1517" i="1"/>
  <c r="AC1518" i="1"/>
  <c r="AC1519" i="1"/>
  <c r="AC1520" i="1"/>
  <c r="AC1521" i="1"/>
  <c r="AC1522" i="1"/>
  <c r="AC1523" i="1"/>
  <c r="AC1524" i="1"/>
  <c r="AC1525" i="1"/>
  <c r="AC1526" i="1"/>
  <c r="AC1527" i="1"/>
  <c r="AC1528" i="1"/>
  <c r="AC1529" i="1"/>
  <c r="AC1530" i="1"/>
  <c r="AC1531" i="1"/>
  <c r="AC1532" i="1"/>
  <c r="AC1533" i="1"/>
  <c r="AC1534" i="1"/>
  <c r="AC1535" i="1"/>
  <c r="AC1536" i="1"/>
  <c r="AC1537" i="1"/>
  <c r="AC1538" i="1"/>
  <c r="AC1539" i="1"/>
  <c r="AC1540" i="1"/>
  <c r="AC1541" i="1"/>
  <c r="AC1542" i="1"/>
  <c r="AC1543" i="1"/>
  <c r="AC1544" i="1"/>
  <c r="AC1545" i="1"/>
  <c r="AC1546" i="1"/>
  <c r="AC1547" i="1"/>
  <c r="AC1548" i="1"/>
  <c r="AC1549" i="1"/>
  <c r="AC1550" i="1"/>
  <c r="AC1551" i="1"/>
  <c r="AC1552" i="1"/>
  <c r="AC1553" i="1"/>
  <c r="AC1554" i="1"/>
  <c r="AC1555" i="1"/>
  <c r="AC1556" i="1"/>
  <c r="AC1557" i="1"/>
  <c r="AC1558" i="1"/>
  <c r="AC1559" i="1"/>
  <c r="AC1560" i="1"/>
  <c r="AC1561" i="1"/>
  <c r="AC1562" i="1"/>
  <c r="AC1563" i="1"/>
  <c r="AC1564" i="1"/>
  <c r="AC1565" i="1"/>
  <c r="AC1566" i="1"/>
  <c r="AC1567" i="1"/>
  <c r="AC1568" i="1"/>
  <c r="AC1569" i="1"/>
  <c r="AC1570" i="1"/>
  <c r="AC1571" i="1"/>
  <c r="AC1572" i="1"/>
  <c r="AC1573" i="1"/>
  <c r="AC1574" i="1"/>
  <c r="AC1575" i="1"/>
  <c r="AC1576" i="1"/>
  <c r="AC1577" i="1"/>
  <c r="AC1578" i="1"/>
  <c r="AC1579" i="1"/>
  <c r="AC1580" i="1"/>
  <c r="AC1581" i="1"/>
  <c r="AC1582" i="1"/>
  <c r="AC1583" i="1"/>
  <c r="AC1584" i="1"/>
  <c r="AC1585" i="1"/>
  <c r="AC1586" i="1"/>
  <c r="AC1587" i="1"/>
  <c r="AC1588" i="1"/>
  <c r="AC1589" i="1"/>
  <c r="AC1590" i="1"/>
  <c r="AC1591" i="1"/>
  <c r="AC1592" i="1"/>
  <c r="AC1593" i="1"/>
  <c r="AC1594" i="1"/>
  <c r="AC1595" i="1"/>
  <c r="AC1596" i="1"/>
  <c r="AC1597" i="1"/>
  <c r="AC1598" i="1"/>
  <c r="AC1599" i="1"/>
  <c r="AC1600" i="1"/>
  <c r="AC1601" i="1"/>
  <c r="AC1602" i="1"/>
  <c r="AC1603" i="1"/>
  <c r="AC1604" i="1"/>
  <c r="AC1605" i="1"/>
  <c r="AC1606" i="1"/>
  <c r="AC1607" i="1"/>
  <c r="AC1608" i="1"/>
  <c r="AC1609" i="1"/>
  <c r="AC1610" i="1"/>
  <c r="AC1611" i="1"/>
  <c r="AC1612" i="1"/>
  <c r="AC1613" i="1"/>
  <c r="AC1614" i="1"/>
  <c r="AC1615" i="1"/>
  <c r="AC1616" i="1"/>
  <c r="AC1617" i="1"/>
  <c r="AC1618" i="1"/>
  <c r="AC1619" i="1"/>
  <c r="AC1620" i="1"/>
  <c r="AC1621" i="1"/>
  <c r="AC1622" i="1"/>
  <c r="AC1623" i="1"/>
  <c r="AC1624" i="1"/>
  <c r="AC1625" i="1"/>
  <c r="AC1626" i="1"/>
  <c r="AC1627" i="1"/>
  <c r="AC1628" i="1"/>
  <c r="AC1629" i="1"/>
  <c r="AC1630" i="1"/>
  <c r="AC1631" i="1"/>
  <c r="AC1632" i="1"/>
  <c r="AC1633" i="1"/>
  <c r="AC1634" i="1"/>
  <c r="AC1635" i="1"/>
  <c r="AC1636" i="1"/>
  <c r="AC1637" i="1"/>
  <c r="AC1638" i="1"/>
  <c r="AC1639" i="1"/>
  <c r="AC1640" i="1"/>
  <c r="AC1641" i="1"/>
  <c r="AC1642" i="1"/>
  <c r="AC1643" i="1"/>
  <c r="AC1644" i="1"/>
  <c r="AC1645" i="1"/>
  <c r="AC1646" i="1"/>
  <c r="AC1647" i="1"/>
  <c r="AC1648" i="1"/>
  <c r="AC1649" i="1"/>
  <c r="AC1650" i="1"/>
  <c r="AC1651" i="1"/>
  <c r="AC1652" i="1"/>
  <c r="AC1653" i="1"/>
  <c r="AC1654" i="1"/>
  <c r="AC1655" i="1"/>
  <c r="AC1656" i="1"/>
  <c r="AC1657" i="1"/>
  <c r="AC1658" i="1"/>
  <c r="AC1659" i="1"/>
  <c r="AC1660" i="1"/>
  <c r="AC1661" i="1"/>
  <c r="AC1662" i="1"/>
  <c r="AC1663" i="1"/>
  <c r="AC1664" i="1"/>
  <c r="AC1665" i="1"/>
  <c r="AC1666" i="1"/>
  <c r="AC1667" i="1"/>
  <c r="AC1668" i="1"/>
  <c r="AC1669" i="1"/>
  <c r="AC1670" i="1"/>
  <c r="AC1671" i="1"/>
  <c r="AC1672" i="1"/>
  <c r="AC1673" i="1"/>
  <c r="AC1674" i="1"/>
  <c r="AC1675" i="1"/>
  <c r="AC1676" i="1"/>
  <c r="AC1677" i="1"/>
  <c r="AC1678" i="1"/>
  <c r="AC1679" i="1"/>
  <c r="AC1680" i="1"/>
  <c r="AC1681" i="1"/>
  <c r="AC1682" i="1"/>
  <c r="AC1683" i="1"/>
  <c r="AC1684" i="1"/>
  <c r="AC1685" i="1"/>
  <c r="AC1686" i="1"/>
  <c r="AC1687" i="1"/>
  <c r="AC1688" i="1"/>
  <c r="AC1689" i="1"/>
  <c r="AC1690" i="1"/>
  <c r="AC1691" i="1"/>
  <c r="AC1692" i="1"/>
  <c r="AC1693" i="1"/>
  <c r="AC1694" i="1"/>
  <c r="AC1695" i="1"/>
  <c r="AC1696" i="1"/>
  <c r="AC1697" i="1"/>
  <c r="AC1698" i="1"/>
  <c r="AC1699" i="1"/>
  <c r="AC1700" i="1"/>
  <c r="AC1701" i="1"/>
  <c r="AC1702" i="1"/>
  <c r="AC1703" i="1"/>
  <c r="AC1704" i="1"/>
  <c r="AC1705" i="1"/>
  <c r="AC1706" i="1"/>
  <c r="AC1707" i="1"/>
  <c r="AC1708" i="1"/>
  <c r="AC1709" i="1"/>
  <c r="AC1710" i="1"/>
  <c r="AC1711" i="1"/>
  <c r="AC1712" i="1"/>
  <c r="AC1713" i="1"/>
  <c r="AC1714" i="1"/>
  <c r="AC1715" i="1"/>
  <c r="AC1716" i="1"/>
  <c r="AC1717" i="1"/>
  <c r="AC1718" i="1"/>
  <c r="AC1719" i="1"/>
  <c r="AC1720" i="1"/>
  <c r="AC1721" i="1"/>
  <c r="AC1722" i="1"/>
  <c r="AC1723" i="1"/>
  <c r="AC1724" i="1"/>
  <c r="AC1725" i="1"/>
  <c r="AC1726" i="1"/>
  <c r="AC1727" i="1"/>
  <c r="AC1728" i="1"/>
  <c r="AC1729" i="1"/>
  <c r="AC1730" i="1"/>
  <c r="AC1731" i="1"/>
  <c r="AC1732" i="1"/>
  <c r="AC1733" i="1"/>
  <c r="AC1734" i="1"/>
  <c r="AC1735" i="1"/>
  <c r="AC1736" i="1"/>
  <c r="AC1737" i="1"/>
  <c r="AC1738" i="1"/>
  <c r="AC1739" i="1"/>
  <c r="AC1740" i="1"/>
  <c r="AC1741" i="1"/>
  <c r="AC1742" i="1"/>
  <c r="AC1743" i="1"/>
  <c r="AC1744" i="1"/>
  <c r="AC1745" i="1"/>
  <c r="AC1746" i="1"/>
  <c r="AC1747" i="1"/>
  <c r="AC1748" i="1"/>
  <c r="AC1749" i="1"/>
  <c r="AC1750" i="1"/>
  <c r="AC1751" i="1"/>
  <c r="AC1752" i="1"/>
  <c r="AC1753" i="1"/>
  <c r="AC1754" i="1"/>
  <c r="AC1755" i="1"/>
  <c r="AC1756" i="1"/>
  <c r="AC1757" i="1"/>
  <c r="AC1758" i="1"/>
  <c r="AC1759" i="1"/>
  <c r="AC1760" i="1"/>
  <c r="AC1761" i="1"/>
  <c r="AC1762" i="1"/>
  <c r="AC1763" i="1"/>
  <c r="AC1764" i="1"/>
  <c r="AC1765" i="1"/>
  <c r="AC1766" i="1"/>
  <c r="AC1767" i="1"/>
  <c r="AC1768" i="1"/>
  <c r="AC1769" i="1"/>
  <c r="AC1770" i="1"/>
  <c r="AC1771" i="1"/>
  <c r="AC1772" i="1"/>
  <c r="AC1773" i="1"/>
  <c r="AC1774" i="1"/>
  <c r="AC1775" i="1"/>
  <c r="AC1776" i="1"/>
  <c r="AC1777" i="1"/>
  <c r="AC1778" i="1"/>
  <c r="AC1779" i="1"/>
  <c r="AC1780" i="1"/>
  <c r="AC1781" i="1"/>
  <c r="AC1782" i="1"/>
  <c r="AC1783" i="1"/>
  <c r="AC1784" i="1"/>
  <c r="AC1785" i="1"/>
  <c r="AC1786" i="1"/>
  <c r="AC1787" i="1"/>
  <c r="AC1788" i="1"/>
  <c r="AC1789" i="1"/>
  <c r="AC1790" i="1"/>
  <c r="AC1791" i="1"/>
  <c r="AC1792" i="1"/>
  <c r="AC1793" i="1"/>
  <c r="AC1794" i="1"/>
  <c r="AC1795" i="1"/>
  <c r="AC1796" i="1"/>
  <c r="AC1797" i="1"/>
  <c r="AC1798" i="1"/>
  <c r="AC1799" i="1"/>
  <c r="AC1800" i="1"/>
  <c r="AC1801" i="1"/>
  <c r="AC1802" i="1"/>
  <c r="AC1803" i="1"/>
  <c r="AC1804" i="1"/>
  <c r="AC1805" i="1"/>
  <c r="AC1806" i="1"/>
  <c r="AC1807" i="1"/>
  <c r="AC1808" i="1"/>
  <c r="AB9" i="1"/>
  <c r="AB10" i="1"/>
  <c r="AB11" i="1"/>
  <c r="AB12" i="1"/>
  <c r="AB13" i="1"/>
  <c r="AB14" i="1"/>
  <c r="AB15" i="1"/>
  <c r="AB16" i="1"/>
  <c r="AB17" i="1"/>
  <c r="AB18" i="1"/>
  <c r="AB19" i="1"/>
  <c r="AB20" i="1"/>
  <c r="AB21" i="1"/>
  <c r="AB22" i="1"/>
  <c r="AB23" i="1"/>
  <c r="AB24" i="1"/>
  <c r="AB25" i="1"/>
  <c r="AB26" i="1"/>
  <c r="AB27" i="1"/>
  <c r="AB28" i="1"/>
  <c r="AB29" i="1"/>
  <c r="AB30" i="1"/>
  <c r="AB31" i="1"/>
  <c r="AB32" i="1"/>
  <c r="AB33" i="1"/>
  <c r="AB34" i="1"/>
  <c r="AB35" i="1"/>
  <c r="AB36" i="1"/>
  <c r="AB37" i="1"/>
  <c r="AB38" i="1"/>
  <c r="AB39" i="1"/>
  <c r="AB40" i="1"/>
  <c r="AB41" i="1"/>
  <c r="AB42" i="1"/>
  <c r="AB43" i="1"/>
  <c r="AB44" i="1"/>
  <c r="AB45" i="1"/>
  <c r="AB46" i="1"/>
  <c r="AB47" i="1"/>
  <c r="AB48" i="1"/>
  <c r="AB49" i="1"/>
  <c r="AB50" i="1"/>
  <c r="AB51" i="1"/>
  <c r="AB52" i="1"/>
  <c r="AB53" i="1"/>
  <c r="AB54" i="1"/>
  <c r="AB55" i="1"/>
  <c r="AB56" i="1"/>
  <c r="AB57" i="1"/>
  <c r="AB58" i="1"/>
  <c r="AB59" i="1"/>
  <c r="AB60" i="1"/>
  <c r="AB61" i="1"/>
  <c r="AB62" i="1"/>
  <c r="AB63" i="1"/>
  <c r="AB64" i="1"/>
  <c r="AB65" i="1"/>
  <c r="AB66" i="1"/>
  <c r="AB67" i="1"/>
  <c r="AB68" i="1"/>
  <c r="AB69" i="1"/>
  <c r="AB70" i="1"/>
  <c r="AB71" i="1"/>
  <c r="AB72" i="1"/>
  <c r="AB73" i="1"/>
  <c r="AB74" i="1"/>
  <c r="AB75" i="1"/>
  <c r="AB76" i="1"/>
  <c r="AB77" i="1"/>
  <c r="AB78" i="1"/>
  <c r="AB79" i="1"/>
  <c r="AB80" i="1"/>
  <c r="AB81" i="1"/>
  <c r="AB82" i="1"/>
  <c r="AB83" i="1"/>
  <c r="AB84" i="1"/>
  <c r="AB85" i="1"/>
  <c r="AB86" i="1"/>
  <c r="AB87" i="1"/>
  <c r="AB88" i="1"/>
  <c r="AB89" i="1"/>
  <c r="AB90" i="1"/>
  <c r="AB91" i="1"/>
  <c r="AB92" i="1"/>
  <c r="AB93" i="1"/>
  <c r="AB94" i="1"/>
  <c r="AB95" i="1"/>
  <c r="AB96" i="1"/>
  <c r="AB97" i="1"/>
  <c r="AB98" i="1"/>
  <c r="AB99" i="1"/>
  <c r="AB100" i="1"/>
  <c r="AB101" i="1"/>
  <c r="AB102" i="1"/>
  <c r="AB103" i="1"/>
  <c r="AB104" i="1"/>
  <c r="AB105" i="1"/>
  <c r="AB106" i="1"/>
  <c r="AB107" i="1"/>
  <c r="AB108" i="1"/>
  <c r="AB109" i="1"/>
  <c r="AB110" i="1"/>
  <c r="AB111" i="1"/>
  <c r="AB112" i="1"/>
  <c r="AB113" i="1"/>
  <c r="AB114" i="1"/>
  <c r="AB115" i="1"/>
  <c r="AB116" i="1"/>
  <c r="AB117" i="1"/>
  <c r="AB118" i="1"/>
  <c r="AB119" i="1"/>
  <c r="AB120" i="1"/>
  <c r="AB121" i="1"/>
  <c r="AB122" i="1"/>
  <c r="AB123" i="1"/>
  <c r="AB124" i="1"/>
  <c r="AB125" i="1"/>
  <c r="AB126" i="1"/>
  <c r="AB127" i="1"/>
  <c r="AB128" i="1"/>
  <c r="AB129" i="1"/>
  <c r="AB130" i="1"/>
  <c r="AB131" i="1"/>
  <c r="AB132" i="1"/>
  <c r="AB133" i="1"/>
  <c r="AB134" i="1"/>
  <c r="AB135" i="1"/>
  <c r="AB136" i="1"/>
  <c r="AB137" i="1"/>
  <c r="AB138" i="1"/>
  <c r="AB139" i="1"/>
  <c r="AB140" i="1"/>
  <c r="AB141" i="1"/>
  <c r="AB142" i="1"/>
  <c r="AB143" i="1"/>
  <c r="AB144" i="1"/>
  <c r="AB145" i="1"/>
  <c r="AB146" i="1"/>
  <c r="AB147" i="1"/>
  <c r="AB148" i="1"/>
  <c r="AB149" i="1"/>
  <c r="AB150" i="1"/>
  <c r="AB151" i="1"/>
  <c r="AB152" i="1"/>
  <c r="AB153" i="1"/>
  <c r="AB154" i="1"/>
  <c r="AB155" i="1"/>
  <c r="AB156" i="1"/>
  <c r="AB157" i="1"/>
  <c r="AB158" i="1"/>
  <c r="AB159" i="1"/>
  <c r="AB160" i="1"/>
  <c r="AB161" i="1"/>
  <c r="AB162" i="1"/>
  <c r="AB163" i="1"/>
  <c r="AB164" i="1"/>
  <c r="AB165" i="1"/>
  <c r="AB166" i="1"/>
  <c r="AB167" i="1"/>
  <c r="AB168" i="1"/>
  <c r="AB169" i="1"/>
  <c r="AB170" i="1"/>
  <c r="AB171" i="1"/>
  <c r="AB172" i="1"/>
  <c r="AB173" i="1"/>
  <c r="AB174" i="1"/>
  <c r="AB175" i="1"/>
  <c r="AB176" i="1"/>
  <c r="AB177" i="1"/>
  <c r="AB178" i="1"/>
  <c r="AB179" i="1"/>
  <c r="AB180" i="1"/>
  <c r="AB181" i="1"/>
  <c r="AB182" i="1"/>
  <c r="AB183" i="1"/>
  <c r="AB184" i="1"/>
  <c r="AB185" i="1"/>
  <c r="AB186" i="1"/>
  <c r="AB187" i="1"/>
  <c r="AB188" i="1"/>
  <c r="AB189" i="1"/>
  <c r="AB190" i="1"/>
  <c r="AB191" i="1"/>
  <c r="AB192" i="1"/>
  <c r="AB193" i="1"/>
  <c r="AB194" i="1"/>
  <c r="AB195" i="1"/>
  <c r="AB196" i="1"/>
  <c r="AB197" i="1"/>
  <c r="AB198" i="1"/>
  <c r="AB199" i="1"/>
  <c r="AB200" i="1"/>
  <c r="AB201" i="1"/>
  <c r="AB202" i="1"/>
  <c r="AB203" i="1"/>
  <c r="AB204" i="1"/>
  <c r="AB205" i="1"/>
  <c r="AB206" i="1"/>
  <c r="AB207" i="1"/>
  <c r="AB208" i="1"/>
  <c r="AB209" i="1"/>
  <c r="AB210" i="1"/>
  <c r="AB211" i="1"/>
  <c r="AB212" i="1"/>
  <c r="AB213" i="1"/>
  <c r="AB214" i="1"/>
  <c r="AB215" i="1"/>
  <c r="AB216" i="1"/>
  <c r="AB217" i="1"/>
  <c r="AB218" i="1"/>
  <c r="AB219" i="1"/>
  <c r="AB220" i="1"/>
  <c r="AB221" i="1"/>
  <c r="AB222" i="1"/>
  <c r="AB223" i="1"/>
  <c r="AB224" i="1"/>
  <c r="AB225" i="1"/>
  <c r="AB226" i="1"/>
  <c r="AB227" i="1"/>
  <c r="AB228" i="1"/>
  <c r="AB229" i="1"/>
  <c r="AB230" i="1"/>
  <c r="AB231" i="1"/>
  <c r="AB232" i="1"/>
  <c r="AB233" i="1"/>
  <c r="AB234" i="1"/>
  <c r="AB235" i="1"/>
  <c r="AB236" i="1"/>
  <c r="AB237" i="1"/>
  <c r="AB238" i="1"/>
  <c r="AB239" i="1"/>
  <c r="AB240" i="1"/>
  <c r="AB241" i="1"/>
  <c r="AB242" i="1"/>
  <c r="AB243" i="1"/>
  <c r="AB244" i="1"/>
  <c r="AB245" i="1"/>
  <c r="AB246" i="1"/>
  <c r="AB247" i="1"/>
  <c r="AB248" i="1"/>
  <c r="AB249" i="1"/>
  <c r="AB250" i="1"/>
  <c r="AB251" i="1"/>
  <c r="AB252" i="1"/>
  <c r="AB253" i="1"/>
  <c r="AB254" i="1"/>
  <c r="AB255" i="1"/>
  <c r="AB256" i="1"/>
  <c r="AB257" i="1"/>
  <c r="AB258" i="1"/>
  <c r="AB259" i="1"/>
  <c r="AB260" i="1"/>
  <c r="AB261" i="1"/>
  <c r="AB262" i="1"/>
  <c r="AB263" i="1"/>
  <c r="AB264" i="1"/>
  <c r="AB265" i="1"/>
  <c r="AB266" i="1"/>
  <c r="AB267" i="1"/>
  <c r="AB268" i="1"/>
  <c r="AB269" i="1"/>
  <c r="AB270" i="1"/>
  <c r="AB271" i="1"/>
  <c r="AB272" i="1"/>
  <c r="AB273" i="1"/>
  <c r="AB274" i="1"/>
  <c r="AB275" i="1"/>
  <c r="AB276" i="1"/>
  <c r="AB277" i="1"/>
  <c r="AB278" i="1"/>
  <c r="AB279" i="1"/>
  <c r="AB280" i="1"/>
  <c r="AB281" i="1"/>
  <c r="AB282" i="1"/>
  <c r="AB283" i="1"/>
  <c r="AB284" i="1"/>
  <c r="AB285" i="1"/>
  <c r="AB286" i="1"/>
  <c r="AB287" i="1"/>
  <c r="AB288" i="1"/>
  <c r="AB289" i="1"/>
  <c r="AB290" i="1"/>
  <c r="AB291" i="1"/>
  <c r="AB292" i="1"/>
  <c r="AB293" i="1"/>
  <c r="AB294" i="1"/>
  <c r="AB295" i="1"/>
  <c r="AB296" i="1"/>
  <c r="AB297" i="1"/>
  <c r="AB298" i="1"/>
  <c r="AB299" i="1"/>
  <c r="AB300" i="1"/>
  <c r="AB301" i="1"/>
  <c r="AB302" i="1"/>
  <c r="AB303" i="1"/>
  <c r="AB304" i="1"/>
  <c r="AB305" i="1"/>
  <c r="AB306" i="1"/>
  <c r="AB307" i="1"/>
  <c r="AB308" i="1"/>
  <c r="AB309" i="1"/>
  <c r="AB310" i="1"/>
  <c r="AB311" i="1"/>
  <c r="AB312" i="1"/>
  <c r="AB313" i="1"/>
  <c r="AB314" i="1"/>
  <c r="AB315" i="1"/>
  <c r="AB316" i="1"/>
  <c r="AB317" i="1"/>
  <c r="AB318" i="1"/>
  <c r="AB319" i="1"/>
  <c r="AB320" i="1"/>
  <c r="AB321" i="1"/>
  <c r="AB322" i="1"/>
  <c r="AB323" i="1"/>
  <c r="AB324" i="1"/>
  <c r="AB325" i="1"/>
  <c r="AB326" i="1"/>
  <c r="AB327" i="1"/>
  <c r="AB328" i="1"/>
  <c r="AB329" i="1"/>
  <c r="AB330" i="1"/>
  <c r="AB331" i="1"/>
  <c r="AB332" i="1"/>
  <c r="AB333" i="1"/>
  <c r="AB334" i="1"/>
  <c r="AB335" i="1"/>
  <c r="AB336" i="1"/>
  <c r="AB337" i="1"/>
  <c r="AB338" i="1"/>
  <c r="AB339" i="1"/>
  <c r="AB340" i="1"/>
  <c r="AB341" i="1"/>
  <c r="AB342" i="1"/>
  <c r="AB343" i="1"/>
  <c r="AB344" i="1"/>
  <c r="AB345" i="1"/>
  <c r="AB346" i="1"/>
  <c r="AB347" i="1"/>
  <c r="AB348" i="1"/>
  <c r="AB349" i="1"/>
  <c r="AB350" i="1"/>
  <c r="AB351" i="1"/>
  <c r="AB352" i="1"/>
  <c r="AB353" i="1"/>
  <c r="AB354" i="1"/>
  <c r="AB355" i="1"/>
  <c r="AB356" i="1"/>
  <c r="AB357" i="1"/>
  <c r="AB358" i="1"/>
  <c r="AB359" i="1"/>
  <c r="AB360" i="1"/>
  <c r="AB361" i="1"/>
  <c r="AB362" i="1"/>
  <c r="AB363" i="1"/>
  <c r="AB364" i="1"/>
  <c r="AB365" i="1"/>
  <c r="AB366" i="1"/>
  <c r="AB367" i="1"/>
  <c r="AB368" i="1"/>
  <c r="AB369" i="1"/>
  <c r="AB370" i="1"/>
  <c r="AB371" i="1"/>
  <c r="AB372" i="1"/>
  <c r="AB373" i="1"/>
  <c r="AB374" i="1"/>
  <c r="AB375" i="1"/>
  <c r="AB376" i="1"/>
  <c r="AB377" i="1"/>
  <c r="AB378" i="1"/>
  <c r="AB379" i="1"/>
  <c r="AB380" i="1"/>
  <c r="AB381" i="1"/>
  <c r="AB382" i="1"/>
  <c r="AB383" i="1"/>
  <c r="AB384" i="1"/>
  <c r="AB385" i="1"/>
  <c r="AB386" i="1"/>
  <c r="AB387" i="1"/>
  <c r="AB388" i="1"/>
  <c r="AB389" i="1"/>
  <c r="AB390" i="1"/>
  <c r="AB391" i="1"/>
  <c r="AB392" i="1"/>
  <c r="AB393" i="1"/>
  <c r="AB394" i="1"/>
  <c r="AB395" i="1"/>
  <c r="AB396" i="1"/>
  <c r="AB397" i="1"/>
  <c r="AB398" i="1"/>
  <c r="AB399" i="1"/>
  <c r="AB400" i="1"/>
  <c r="AB401" i="1"/>
  <c r="AB402" i="1"/>
  <c r="AB403" i="1"/>
  <c r="AB404" i="1"/>
  <c r="AB405" i="1"/>
  <c r="AB406" i="1"/>
  <c r="AB407" i="1"/>
  <c r="AB408" i="1"/>
  <c r="AB409" i="1"/>
  <c r="AB410" i="1"/>
  <c r="AB411" i="1"/>
  <c r="AB412" i="1"/>
  <c r="AB413" i="1"/>
  <c r="AB414" i="1"/>
  <c r="AB415" i="1"/>
  <c r="AB416" i="1"/>
  <c r="AB417" i="1"/>
  <c r="AB418" i="1"/>
  <c r="AB419" i="1"/>
  <c r="AB420" i="1"/>
  <c r="AB421" i="1"/>
  <c r="AB422" i="1"/>
  <c r="AB423" i="1"/>
  <c r="AB424" i="1"/>
  <c r="AB425" i="1"/>
  <c r="AB426" i="1"/>
  <c r="AB427" i="1"/>
  <c r="AB428" i="1"/>
  <c r="AB429" i="1"/>
  <c r="AB430" i="1"/>
  <c r="AB431" i="1"/>
  <c r="AB432" i="1"/>
  <c r="AB433" i="1"/>
  <c r="AB434" i="1"/>
  <c r="AB435" i="1"/>
  <c r="AB436" i="1"/>
  <c r="AB437" i="1"/>
  <c r="AB438" i="1"/>
  <c r="AB439" i="1"/>
  <c r="AB440" i="1"/>
  <c r="AB441" i="1"/>
  <c r="AB442" i="1"/>
  <c r="AB443" i="1"/>
  <c r="AB444" i="1"/>
  <c r="AB445" i="1"/>
  <c r="AB446" i="1"/>
  <c r="AB447" i="1"/>
  <c r="AB448" i="1"/>
  <c r="AB449" i="1"/>
  <c r="AB450" i="1"/>
  <c r="AB451" i="1"/>
  <c r="AB452" i="1"/>
  <c r="AB453" i="1"/>
  <c r="AB454" i="1"/>
  <c r="AB455" i="1"/>
  <c r="AB456" i="1"/>
  <c r="AB457" i="1"/>
  <c r="AB458" i="1"/>
  <c r="AB459" i="1"/>
  <c r="AB460" i="1"/>
  <c r="AB461" i="1"/>
  <c r="AB462" i="1"/>
  <c r="AB463" i="1"/>
  <c r="AB464" i="1"/>
  <c r="AB465" i="1"/>
  <c r="AB466" i="1"/>
  <c r="AB467" i="1"/>
  <c r="AB468" i="1"/>
  <c r="AB469" i="1"/>
  <c r="AB470" i="1"/>
  <c r="AB471" i="1"/>
  <c r="AB472" i="1"/>
  <c r="AB473" i="1"/>
  <c r="AB474" i="1"/>
  <c r="AB475" i="1"/>
  <c r="AB476" i="1"/>
  <c r="AB477" i="1"/>
  <c r="AB478" i="1"/>
  <c r="AB479" i="1"/>
  <c r="AB480" i="1"/>
  <c r="AB481" i="1"/>
  <c r="AB482" i="1"/>
  <c r="AB483" i="1"/>
  <c r="AB484" i="1"/>
  <c r="AB485" i="1"/>
  <c r="AB486" i="1"/>
  <c r="AB487" i="1"/>
  <c r="AB488" i="1"/>
  <c r="AB489" i="1"/>
  <c r="AB490" i="1"/>
  <c r="AB491" i="1"/>
  <c r="AB492" i="1"/>
  <c r="AB493" i="1"/>
  <c r="AB494" i="1"/>
  <c r="AB495" i="1"/>
  <c r="AB496" i="1"/>
  <c r="AB497" i="1"/>
  <c r="AB498" i="1"/>
  <c r="AB499" i="1"/>
  <c r="AB500" i="1"/>
  <c r="AB501" i="1"/>
  <c r="AB502" i="1"/>
  <c r="AB503" i="1"/>
  <c r="AB504" i="1"/>
  <c r="AB505" i="1"/>
  <c r="AB506" i="1"/>
  <c r="AB507" i="1"/>
  <c r="AB508" i="1"/>
  <c r="AB509" i="1"/>
  <c r="AB510" i="1"/>
  <c r="AB511" i="1"/>
  <c r="AB512" i="1"/>
  <c r="AB513" i="1"/>
  <c r="AB514" i="1"/>
  <c r="AB515" i="1"/>
  <c r="AB516" i="1"/>
  <c r="AB517" i="1"/>
  <c r="AB518" i="1"/>
  <c r="AB519" i="1"/>
  <c r="AB520" i="1"/>
  <c r="AB521" i="1"/>
  <c r="AB522" i="1"/>
  <c r="AB523" i="1"/>
  <c r="AB524" i="1"/>
  <c r="AB525" i="1"/>
  <c r="AB526" i="1"/>
  <c r="AB527" i="1"/>
  <c r="AB528" i="1"/>
  <c r="AB529" i="1"/>
  <c r="AB530" i="1"/>
  <c r="AB531" i="1"/>
  <c r="AB532" i="1"/>
  <c r="AB533" i="1"/>
  <c r="AB534" i="1"/>
  <c r="AB535" i="1"/>
  <c r="AB536" i="1"/>
  <c r="AB537" i="1"/>
  <c r="AB538" i="1"/>
  <c r="AB539" i="1"/>
  <c r="AB540" i="1"/>
  <c r="AB541" i="1"/>
  <c r="AB542" i="1"/>
  <c r="AB543" i="1"/>
  <c r="AB544" i="1"/>
  <c r="AB545" i="1"/>
  <c r="AB546" i="1"/>
  <c r="AB547" i="1"/>
  <c r="AB548" i="1"/>
  <c r="AB549" i="1"/>
  <c r="AB550" i="1"/>
  <c r="AB551" i="1"/>
  <c r="AB552" i="1"/>
  <c r="AB553" i="1"/>
  <c r="AB554" i="1"/>
  <c r="AB555" i="1"/>
  <c r="AB556" i="1"/>
  <c r="AB557" i="1"/>
  <c r="AB558" i="1"/>
  <c r="AB559" i="1"/>
  <c r="AB560" i="1"/>
  <c r="AB561" i="1"/>
  <c r="AB562" i="1"/>
  <c r="AB563" i="1"/>
  <c r="AB564" i="1"/>
  <c r="AB565" i="1"/>
  <c r="AB566" i="1"/>
  <c r="AB567" i="1"/>
  <c r="AB568" i="1"/>
  <c r="AB569" i="1"/>
  <c r="AB570" i="1"/>
  <c r="AB571" i="1"/>
  <c r="AB572" i="1"/>
  <c r="AB573" i="1"/>
  <c r="AB574" i="1"/>
  <c r="AB575" i="1"/>
  <c r="AB576" i="1"/>
  <c r="AB577" i="1"/>
  <c r="AB578" i="1"/>
  <c r="AB579" i="1"/>
  <c r="AB580" i="1"/>
  <c r="AB581" i="1"/>
  <c r="AB582" i="1"/>
  <c r="AB583" i="1"/>
  <c r="AB584" i="1"/>
  <c r="AB585" i="1"/>
  <c r="AB586" i="1"/>
  <c r="AB587" i="1"/>
  <c r="AB588" i="1"/>
  <c r="AB589" i="1"/>
  <c r="AB590" i="1"/>
  <c r="AB591" i="1"/>
  <c r="AB592" i="1"/>
  <c r="AB593" i="1"/>
  <c r="AB594" i="1"/>
  <c r="AB595" i="1"/>
  <c r="AB596" i="1"/>
  <c r="AB597" i="1"/>
  <c r="AB598" i="1"/>
  <c r="AB599" i="1"/>
  <c r="AB600" i="1"/>
  <c r="AB601" i="1"/>
  <c r="AB602" i="1"/>
  <c r="AB603" i="1"/>
  <c r="AB604" i="1"/>
  <c r="AB605" i="1"/>
  <c r="AB606" i="1"/>
  <c r="AB607" i="1"/>
  <c r="AB608" i="1"/>
  <c r="AB609" i="1"/>
  <c r="AB610" i="1"/>
  <c r="AB611" i="1"/>
  <c r="AB612" i="1"/>
  <c r="AB613" i="1"/>
  <c r="AB614" i="1"/>
  <c r="AB615" i="1"/>
  <c r="AB616" i="1"/>
  <c r="AB617" i="1"/>
  <c r="AB618" i="1"/>
  <c r="AB619" i="1"/>
  <c r="AB620" i="1"/>
  <c r="AB621" i="1"/>
  <c r="AB622" i="1"/>
  <c r="AB623" i="1"/>
  <c r="AB624" i="1"/>
  <c r="AB625" i="1"/>
  <c r="AB626" i="1"/>
  <c r="AB627" i="1"/>
  <c r="AB628" i="1"/>
  <c r="AB629" i="1"/>
  <c r="AB630" i="1"/>
  <c r="AB631" i="1"/>
  <c r="AB632" i="1"/>
  <c r="AB633" i="1"/>
  <c r="AB634" i="1"/>
  <c r="AB635" i="1"/>
  <c r="AB636" i="1"/>
  <c r="AB637" i="1"/>
  <c r="AB638" i="1"/>
  <c r="AB639" i="1"/>
  <c r="AB640" i="1"/>
  <c r="AB641" i="1"/>
  <c r="AB642" i="1"/>
  <c r="AB643" i="1"/>
  <c r="AB644" i="1"/>
  <c r="AB645" i="1"/>
  <c r="AB646" i="1"/>
  <c r="AB647" i="1"/>
  <c r="AB648" i="1"/>
  <c r="AB649" i="1"/>
  <c r="AB650" i="1"/>
  <c r="AB651" i="1"/>
  <c r="AB652" i="1"/>
  <c r="AB653" i="1"/>
  <c r="AB654" i="1"/>
  <c r="AB655" i="1"/>
  <c r="AB656" i="1"/>
  <c r="AB657" i="1"/>
  <c r="AB658" i="1"/>
  <c r="AB659" i="1"/>
  <c r="AB660" i="1"/>
  <c r="AB661" i="1"/>
  <c r="AB662" i="1"/>
  <c r="AB663" i="1"/>
  <c r="AB664" i="1"/>
  <c r="AB665" i="1"/>
  <c r="AB666" i="1"/>
  <c r="AB667" i="1"/>
  <c r="AB668" i="1"/>
  <c r="AB669" i="1"/>
  <c r="AB670" i="1"/>
  <c r="AB671" i="1"/>
  <c r="AB672" i="1"/>
  <c r="AB673" i="1"/>
  <c r="AB674" i="1"/>
  <c r="AB675" i="1"/>
  <c r="AB676" i="1"/>
  <c r="AB677" i="1"/>
  <c r="AB678" i="1"/>
  <c r="AB679" i="1"/>
  <c r="AB680" i="1"/>
  <c r="AB681" i="1"/>
  <c r="AB682" i="1"/>
  <c r="AB683" i="1"/>
  <c r="AB684" i="1"/>
  <c r="AB685" i="1"/>
  <c r="AB686" i="1"/>
  <c r="AB687" i="1"/>
  <c r="AB688" i="1"/>
  <c r="AB689" i="1"/>
  <c r="AB690" i="1"/>
  <c r="AB691" i="1"/>
  <c r="AB692" i="1"/>
  <c r="AB693" i="1"/>
  <c r="AB694" i="1"/>
  <c r="AB695" i="1"/>
  <c r="AB696" i="1"/>
  <c r="AB697" i="1"/>
  <c r="AB698" i="1"/>
  <c r="AB699" i="1"/>
  <c r="AB700" i="1"/>
  <c r="AB701" i="1"/>
  <c r="AB702" i="1"/>
  <c r="AB703" i="1"/>
  <c r="AB704" i="1"/>
  <c r="AB705" i="1"/>
  <c r="AB706" i="1"/>
  <c r="AB707" i="1"/>
  <c r="AB708" i="1"/>
  <c r="AB709" i="1"/>
  <c r="AB710" i="1"/>
  <c r="AB711" i="1"/>
  <c r="AB712" i="1"/>
  <c r="AB713" i="1"/>
  <c r="AB714" i="1"/>
  <c r="AB715" i="1"/>
  <c r="AB716" i="1"/>
  <c r="AB717" i="1"/>
  <c r="AB718" i="1"/>
  <c r="AB719" i="1"/>
  <c r="AB720" i="1"/>
  <c r="AB721" i="1"/>
  <c r="AB722" i="1"/>
  <c r="AB723" i="1"/>
  <c r="AB724" i="1"/>
  <c r="AB725" i="1"/>
  <c r="AB726" i="1"/>
  <c r="AB727" i="1"/>
  <c r="AB728" i="1"/>
  <c r="AB729" i="1"/>
  <c r="AB730" i="1"/>
  <c r="AB731" i="1"/>
  <c r="AB732" i="1"/>
  <c r="AB733" i="1"/>
  <c r="AB734" i="1"/>
  <c r="AB735" i="1"/>
  <c r="AB736" i="1"/>
  <c r="AB737" i="1"/>
  <c r="AB738" i="1"/>
  <c r="AB739" i="1"/>
  <c r="AB740" i="1"/>
  <c r="AB741" i="1"/>
  <c r="AB742" i="1"/>
  <c r="AB743" i="1"/>
  <c r="AB744" i="1"/>
  <c r="AB745" i="1"/>
  <c r="AB746" i="1"/>
  <c r="AB747" i="1"/>
  <c r="AB748" i="1"/>
  <c r="AB749" i="1"/>
  <c r="AB750" i="1"/>
  <c r="AB751" i="1"/>
  <c r="AB752" i="1"/>
  <c r="AB753" i="1"/>
  <c r="AB754" i="1"/>
  <c r="AB755" i="1"/>
  <c r="AB756" i="1"/>
  <c r="AB757" i="1"/>
  <c r="AB758" i="1"/>
  <c r="AB759" i="1"/>
  <c r="AB760" i="1"/>
  <c r="AB761" i="1"/>
  <c r="AB762" i="1"/>
  <c r="AB763" i="1"/>
  <c r="AB764" i="1"/>
  <c r="AB765" i="1"/>
  <c r="AB766" i="1"/>
  <c r="AB767" i="1"/>
  <c r="AB768" i="1"/>
  <c r="AB769" i="1"/>
  <c r="AB770" i="1"/>
  <c r="AB771" i="1"/>
  <c r="AB772" i="1"/>
  <c r="AB773" i="1"/>
  <c r="AB774" i="1"/>
  <c r="AB775" i="1"/>
  <c r="AB776" i="1"/>
  <c r="AB777" i="1"/>
  <c r="AB778" i="1"/>
  <c r="AB779" i="1"/>
  <c r="AB780" i="1"/>
  <c r="AB781" i="1"/>
  <c r="AB782" i="1"/>
  <c r="AB783" i="1"/>
  <c r="AB784" i="1"/>
  <c r="AB785" i="1"/>
  <c r="AB786" i="1"/>
  <c r="AB787" i="1"/>
  <c r="AB788" i="1"/>
  <c r="AB789" i="1"/>
  <c r="AB790" i="1"/>
  <c r="AB791" i="1"/>
  <c r="AB792" i="1"/>
  <c r="AB793" i="1"/>
  <c r="AB794" i="1"/>
  <c r="AB795" i="1"/>
  <c r="AB796" i="1"/>
  <c r="AB797" i="1"/>
  <c r="AB798" i="1"/>
  <c r="AB799" i="1"/>
  <c r="AB800" i="1"/>
  <c r="AB801" i="1"/>
  <c r="AB802" i="1"/>
  <c r="AB803" i="1"/>
  <c r="AB804" i="1"/>
  <c r="AB805" i="1"/>
  <c r="AB806" i="1"/>
  <c r="AB807" i="1"/>
  <c r="AB808" i="1"/>
  <c r="AB809" i="1"/>
  <c r="AB810" i="1"/>
  <c r="AB811" i="1"/>
  <c r="AB812" i="1"/>
  <c r="AB813" i="1"/>
  <c r="AB814" i="1"/>
  <c r="AB815" i="1"/>
  <c r="AB816" i="1"/>
  <c r="AB817" i="1"/>
  <c r="AB818" i="1"/>
  <c r="AB819" i="1"/>
  <c r="AB820" i="1"/>
  <c r="AB821" i="1"/>
  <c r="AB822" i="1"/>
  <c r="AB823" i="1"/>
  <c r="AB824" i="1"/>
  <c r="AB825" i="1"/>
  <c r="AB826" i="1"/>
  <c r="AB827" i="1"/>
  <c r="AB828" i="1"/>
  <c r="AB829" i="1"/>
  <c r="AB830" i="1"/>
  <c r="AB831" i="1"/>
  <c r="AB832" i="1"/>
  <c r="AB833" i="1"/>
  <c r="AB834" i="1"/>
  <c r="AB835" i="1"/>
  <c r="AB836" i="1"/>
  <c r="AB837" i="1"/>
  <c r="AB838" i="1"/>
  <c r="AB839" i="1"/>
  <c r="AB840" i="1"/>
  <c r="AB841" i="1"/>
  <c r="AB842" i="1"/>
  <c r="AB843" i="1"/>
  <c r="AB844" i="1"/>
  <c r="AB845" i="1"/>
  <c r="AB846" i="1"/>
  <c r="AB847" i="1"/>
  <c r="AB848" i="1"/>
  <c r="AB849" i="1"/>
  <c r="AB850" i="1"/>
  <c r="AB851" i="1"/>
  <c r="AB852" i="1"/>
  <c r="AB853" i="1"/>
  <c r="AB854" i="1"/>
  <c r="AB855" i="1"/>
  <c r="AB856" i="1"/>
  <c r="AB857" i="1"/>
  <c r="AB858" i="1"/>
  <c r="AB859" i="1"/>
  <c r="AB860" i="1"/>
  <c r="AB861" i="1"/>
  <c r="AB862" i="1"/>
  <c r="AB863" i="1"/>
  <c r="AB864" i="1"/>
  <c r="AB865" i="1"/>
  <c r="AB866" i="1"/>
  <c r="AB867" i="1"/>
  <c r="AB868" i="1"/>
  <c r="AB869" i="1"/>
  <c r="AB870" i="1"/>
  <c r="AB871" i="1"/>
  <c r="AB872" i="1"/>
  <c r="AB873" i="1"/>
  <c r="AB874" i="1"/>
  <c r="AB875" i="1"/>
  <c r="AB876" i="1"/>
  <c r="AB877" i="1"/>
  <c r="AB878" i="1"/>
  <c r="AB879" i="1"/>
  <c r="AB880" i="1"/>
  <c r="AB881" i="1"/>
  <c r="AB882" i="1"/>
  <c r="AB883" i="1"/>
  <c r="AB884" i="1"/>
  <c r="AB885" i="1"/>
  <c r="AB886" i="1"/>
  <c r="AB887" i="1"/>
  <c r="AB888" i="1"/>
  <c r="AB889" i="1"/>
  <c r="AB890" i="1"/>
  <c r="AB891" i="1"/>
  <c r="AB892" i="1"/>
  <c r="AB893" i="1"/>
  <c r="AB894" i="1"/>
  <c r="AB895" i="1"/>
  <c r="AB896" i="1"/>
  <c r="AB897" i="1"/>
  <c r="AB898" i="1"/>
  <c r="AB899" i="1"/>
  <c r="AB900" i="1"/>
  <c r="AB901" i="1"/>
  <c r="AB902" i="1"/>
  <c r="AB903" i="1"/>
  <c r="AB904" i="1"/>
  <c r="AB905" i="1"/>
  <c r="AB906" i="1"/>
  <c r="AB907" i="1"/>
  <c r="AB908" i="1"/>
  <c r="AB909" i="1"/>
  <c r="AB910" i="1"/>
  <c r="AB911" i="1"/>
  <c r="AB912" i="1"/>
  <c r="AB913" i="1"/>
  <c r="AB914" i="1"/>
  <c r="AB915" i="1"/>
  <c r="AB916" i="1"/>
  <c r="AB917" i="1"/>
  <c r="AB918" i="1"/>
  <c r="AB919" i="1"/>
  <c r="AB920" i="1"/>
  <c r="AB921" i="1"/>
  <c r="AB922" i="1"/>
  <c r="AB923" i="1"/>
  <c r="AB924" i="1"/>
  <c r="AB925" i="1"/>
  <c r="AB926" i="1"/>
  <c r="AB927" i="1"/>
  <c r="AB928" i="1"/>
  <c r="AB929" i="1"/>
  <c r="AB930" i="1"/>
  <c r="AB931" i="1"/>
  <c r="AB932" i="1"/>
  <c r="AB933" i="1"/>
  <c r="AB934" i="1"/>
  <c r="AB935" i="1"/>
  <c r="AB936" i="1"/>
  <c r="AB937" i="1"/>
  <c r="AB938" i="1"/>
  <c r="AB939" i="1"/>
  <c r="AB940" i="1"/>
  <c r="AB941" i="1"/>
  <c r="AB942" i="1"/>
  <c r="AB943" i="1"/>
  <c r="AB944" i="1"/>
  <c r="AB945" i="1"/>
  <c r="AB946" i="1"/>
  <c r="AB947" i="1"/>
  <c r="AB948" i="1"/>
  <c r="AB949" i="1"/>
  <c r="AB950" i="1"/>
  <c r="AB951" i="1"/>
  <c r="AB952" i="1"/>
  <c r="AB953" i="1"/>
  <c r="AB954" i="1"/>
  <c r="AB955" i="1"/>
  <c r="AB956" i="1"/>
  <c r="AB957" i="1"/>
  <c r="AB958" i="1"/>
  <c r="AB959" i="1"/>
  <c r="AB960" i="1"/>
  <c r="AB961" i="1"/>
  <c r="AB962" i="1"/>
  <c r="AB963" i="1"/>
  <c r="AB964" i="1"/>
  <c r="AB965" i="1"/>
  <c r="AB966" i="1"/>
  <c r="AB967" i="1"/>
  <c r="AB968" i="1"/>
  <c r="AB969" i="1"/>
  <c r="AB970" i="1"/>
  <c r="AB971" i="1"/>
  <c r="AB972" i="1"/>
  <c r="AB973" i="1"/>
  <c r="AB974" i="1"/>
  <c r="AB975" i="1"/>
  <c r="AB976" i="1"/>
  <c r="AB977" i="1"/>
  <c r="AB978" i="1"/>
  <c r="AB979" i="1"/>
  <c r="AB980" i="1"/>
  <c r="AB981" i="1"/>
  <c r="AB982" i="1"/>
  <c r="AB983" i="1"/>
  <c r="AB984" i="1"/>
  <c r="AB985" i="1"/>
  <c r="AB986" i="1"/>
  <c r="AB987" i="1"/>
  <c r="AB988" i="1"/>
  <c r="AB989" i="1"/>
  <c r="AB990" i="1"/>
  <c r="AB991" i="1"/>
  <c r="AB992" i="1"/>
  <c r="AB993" i="1"/>
  <c r="AB994" i="1"/>
  <c r="AB995" i="1"/>
  <c r="AB996" i="1"/>
  <c r="AB997" i="1"/>
  <c r="AB998" i="1"/>
  <c r="AB999" i="1"/>
  <c r="AB1000" i="1"/>
  <c r="AB1001" i="1"/>
  <c r="AB1002" i="1"/>
  <c r="AB1003" i="1"/>
  <c r="AB1004" i="1"/>
  <c r="AB1005" i="1"/>
  <c r="AB1006" i="1"/>
  <c r="AB1007" i="1"/>
  <c r="AB1008" i="1"/>
  <c r="AB1009" i="1"/>
  <c r="AB1010" i="1"/>
  <c r="AB1011" i="1"/>
  <c r="AB1012" i="1"/>
  <c r="AB1013" i="1"/>
  <c r="AB1014" i="1"/>
  <c r="AB1015" i="1"/>
  <c r="AB1016" i="1"/>
  <c r="AB1017" i="1"/>
  <c r="AB1018" i="1"/>
  <c r="AB1019" i="1"/>
  <c r="AB1020" i="1"/>
  <c r="AB1021" i="1"/>
  <c r="AB1022" i="1"/>
  <c r="AB1023" i="1"/>
  <c r="AB1024" i="1"/>
  <c r="AB1025" i="1"/>
  <c r="AB1026" i="1"/>
  <c r="AB1027" i="1"/>
  <c r="AB1028" i="1"/>
  <c r="AB1029" i="1"/>
  <c r="AB1030" i="1"/>
  <c r="AB1031" i="1"/>
  <c r="AB1032" i="1"/>
  <c r="AB1033" i="1"/>
  <c r="AB1034" i="1"/>
  <c r="AB1035" i="1"/>
  <c r="AB1036" i="1"/>
  <c r="AB1037" i="1"/>
  <c r="AB1038" i="1"/>
  <c r="AB1039" i="1"/>
  <c r="AB1040" i="1"/>
  <c r="AB1041" i="1"/>
  <c r="AB1042" i="1"/>
  <c r="AB1043" i="1"/>
  <c r="AB1044" i="1"/>
  <c r="AB1045" i="1"/>
  <c r="AB1046" i="1"/>
  <c r="AB1047" i="1"/>
  <c r="AB1048" i="1"/>
  <c r="AB1049" i="1"/>
  <c r="AB1050" i="1"/>
  <c r="AB1051" i="1"/>
  <c r="AB1052" i="1"/>
  <c r="AB1053" i="1"/>
  <c r="AB1054" i="1"/>
  <c r="AB1055" i="1"/>
  <c r="AB1056" i="1"/>
  <c r="AB1057" i="1"/>
  <c r="AB1058" i="1"/>
  <c r="AB1059" i="1"/>
  <c r="AB1060" i="1"/>
  <c r="AB1061" i="1"/>
  <c r="AB1062" i="1"/>
  <c r="AB1063" i="1"/>
  <c r="AB1064" i="1"/>
  <c r="AB1065" i="1"/>
  <c r="AB1066" i="1"/>
  <c r="AB1067" i="1"/>
  <c r="AB1068" i="1"/>
  <c r="AB1069" i="1"/>
  <c r="AB1070" i="1"/>
  <c r="AB1071" i="1"/>
  <c r="AB1072" i="1"/>
  <c r="AB1073" i="1"/>
  <c r="AB1074" i="1"/>
  <c r="AB1075" i="1"/>
  <c r="AB1076" i="1"/>
  <c r="AB1077" i="1"/>
  <c r="AB1078" i="1"/>
  <c r="AB1079" i="1"/>
  <c r="AB1080" i="1"/>
  <c r="AB1081" i="1"/>
  <c r="AB1082" i="1"/>
  <c r="AB1083" i="1"/>
  <c r="AB1084" i="1"/>
  <c r="AB1085" i="1"/>
  <c r="AB1086" i="1"/>
  <c r="AB1087" i="1"/>
  <c r="AB1088" i="1"/>
  <c r="AB1089" i="1"/>
  <c r="AB1090" i="1"/>
  <c r="AB1091" i="1"/>
  <c r="AB1092" i="1"/>
  <c r="AB1093" i="1"/>
  <c r="AB1094" i="1"/>
  <c r="AB1095" i="1"/>
  <c r="AB1096" i="1"/>
  <c r="AB1097" i="1"/>
  <c r="AB1098" i="1"/>
  <c r="AB1099" i="1"/>
  <c r="AB1100" i="1"/>
  <c r="AB1101" i="1"/>
  <c r="AB1102" i="1"/>
  <c r="AB1103" i="1"/>
  <c r="AB1104" i="1"/>
  <c r="AB1105" i="1"/>
  <c r="AB1106" i="1"/>
  <c r="AB1107" i="1"/>
  <c r="AB1108" i="1"/>
  <c r="AB1109" i="1"/>
  <c r="AB1110" i="1"/>
  <c r="AB1111" i="1"/>
  <c r="AB1112" i="1"/>
  <c r="AB1113" i="1"/>
  <c r="AB1114" i="1"/>
  <c r="AB1115" i="1"/>
  <c r="AB1116" i="1"/>
  <c r="AB1117" i="1"/>
  <c r="AB1118" i="1"/>
  <c r="AB1119" i="1"/>
  <c r="AB1120" i="1"/>
  <c r="AB1121" i="1"/>
  <c r="AB1122" i="1"/>
  <c r="AB1123" i="1"/>
  <c r="AB1124" i="1"/>
  <c r="AB1125" i="1"/>
  <c r="AB1126" i="1"/>
  <c r="AB1127" i="1"/>
  <c r="AB1128" i="1"/>
  <c r="AB1129" i="1"/>
  <c r="AB1130" i="1"/>
  <c r="AB1131" i="1"/>
  <c r="AB1132" i="1"/>
  <c r="AB1133" i="1"/>
  <c r="AB1134" i="1"/>
  <c r="AB1135" i="1"/>
  <c r="AB1136" i="1"/>
  <c r="AB1137" i="1"/>
  <c r="AB1138" i="1"/>
  <c r="AB1139" i="1"/>
  <c r="AB1140" i="1"/>
  <c r="AB1141" i="1"/>
  <c r="AB1142" i="1"/>
  <c r="AB1143" i="1"/>
  <c r="AB1144" i="1"/>
  <c r="AB1145" i="1"/>
  <c r="AB1146" i="1"/>
  <c r="AB1147" i="1"/>
  <c r="AB1148" i="1"/>
  <c r="AB1149" i="1"/>
  <c r="AB1150" i="1"/>
  <c r="AB1151" i="1"/>
  <c r="AB1152" i="1"/>
  <c r="AB1153" i="1"/>
  <c r="AB1154" i="1"/>
  <c r="AB1155" i="1"/>
  <c r="AB1156" i="1"/>
  <c r="AB1157" i="1"/>
  <c r="AB1158" i="1"/>
  <c r="AB1159" i="1"/>
  <c r="AB1160" i="1"/>
  <c r="AB1161" i="1"/>
  <c r="AB1162" i="1"/>
  <c r="AB1163" i="1"/>
  <c r="AB1164" i="1"/>
  <c r="AB1165" i="1"/>
  <c r="AB1166" i="1"/>
  <c r="AB1167" i="1"/>
  <c r="AB1168" i="1"/>
  <c r="AB1169" i="1"/>
  <c r="AB1170" i="1"/>
  <c r="AB1171" i="1"/>
  <c r="AB1172" i="1"/>
  <c r="AB1173" i="1"/>
  <c r="AB1174" i="1"/>
  <c r="AB1175" i="1"/>
  <c r="AB1176" i="1"/>
  <c r="AB1177" i="1"/>
  <c r="AB1178" i="1"/>
  <c r="AB1179" i="1"/>
  <c r="AB1180" i="1"/>
  <c r="AB1181" i="1"/>
  <c r="AB1182" i="1"/>
  <c r="AB1183" i="1"/>
  <c r="AB1184" i="1"/>
  <c r="AB1185" i="1"/>
  <c r="AB1186" i="1"/>
  <c r="AB1187" i="1"/>
  <c r="AB1188" i="1"/>
  <c r="AB1189" i="1"/>
  <c r="AB1190" i="1"/>
  <c r="AB1191" i="1"/>
  <c r="AB1192" i="1"/>
  <c r="AB1193" i="1"/>
  <c r="AB1194" i="1"/>
  <c r="AB1195" i="1"/>
  <c r="AB1196" i="1"/>
  <c r="AB1197" i="1"/>
  <c r="AB1198" i="1"/>
  <c r="AB1199" i="1"/>
  <c r="AB1200" i="1"/>
  <c r="AB1201" i="1"/>
  <c r="AB1202" i="1"/>
  <c r="AB1203" i="1"/>
  <c r="AB1204" i="1"/>
  <c r="AB1205" i="1"/>
  <c r="AB1206" i="1"/>
  <c r="AB1207" i="1"/>
  <c r="AB1208" i="1"/>
  <c r="AB1209" i="1"/>
  <c r="AB1210" i="1"/>
  <c r="AB1211" i="1"/>
  <c r="AB1212" i="1"/>
  <c r="AB1213" i="1"/>
  <c r="AB1214" i="1"/>
  <c r="AB1215" i="1"/>
  <c r="AB1216" i="1"/>
  <c r="AB1217" i="1"/>
  <c r="AB1218" i="1"/>
  <c r="AB1219" i="1"/>
  <c r="AB1220" i="1"/>
  <c r="AB1221" i="1"/>
  <c r="AB1222" i="1"/>
  <c r="AB1223" i="1"/>
  <c r="AB1224" i="1"/>
  <c r="AB1225" i="1"/>
  <c r="AB1226" i="1"/>
  <c r="AB1227" i="1"/>
  <c r="AB1228" i="1"/>
  <c r="AB1229" i="1"/>
  <c r="AB1230" i="1"/>
  <c r="AB1231" i="1"/>
  <c r="AB1232" i="1"/>
  <c r="AB1233" i="1"/>
  <c r="AB1234" i="1"/>
  <c r="AB1235" i="1"/>
  <c r="AB1236" i="1"/>
  <c r="AB1237" i="1"/>
  <c r="AB1238" i="1"/>
  <c r="AB1239" i="1"/>
  <c r="AB1240" i="1"/>
  <c r="AB1241" i="1"/>
  <c r="AB1242" i="1"/>
  <c r="AB1243" i="1"/>
  <c r="AB1244" i="1"/>
  <c r="AB1245" i="1"/>
  <c r="AB1246" i="1"/>
  <c r="AB1247" i="1"/>
  <c r="AB1248" i="1"/>
  <c r="AB1249" i="1"/>
  <c r="AB1250" i="1"/>
  <c r="AB1251" i="1"/>
  <c r="AB1252" i="1"/>
  <c r="AB1253" i="1"/>
  <c r="AB1254" i="1"/>
  <c r="AB1255" i="1"/>
  <c r="AB1256" i="1"/>
  <c r="AB1257" i="1"/>
  <c r="AB1258" i="1"/>
  <c r="AB1259" i="1"/>
  <c r="AB1260" i="1"/>
  <c r="AB1261" i="1"/>
  <c r="AB1262" i="1"/>
  <c r="AB1263" i="1"/>
  <c r="AB1264" i="1"/>
  <c r="AB1265" i="1"/>
  <c r="AB1266" i="1"/>
  <c r="AB1267" i="1"/>
  <c r="AB1268" i="1"/>
  <c r="AB1269" i="1"/>
  <c r="AB1270" i="1"/>
  <c r="AB1271" i="1"/>
  <c r="AB1272" i="1"/>
  <c r="AB1273" i="1"/>
  <c r="AB1274" i="1"/>
  <c r="AB1275" i="1"/>
  <c r="AB1276" i="1"/>
  <c r="AB1277" i="1"/>
  <c r="AB1278" i="1"/>
  <c r="AB1279" i="1"/>
  <c r="AB1280" i="1"/>
  <c r="AB1281" i="1"/>
  <c r="AB1282" i="1"/>
  <c r="AB1283" i="1"/>
  <c r="AB1284" i="1"/>
  <c r="AB1285" i="1"/>
  <c r="AB1286" i="1"/>
  <c r="AB1287" i="1"/>
  <c r="AB1288" i="1"/>
  <c r="AB1289" i="1"/>
  <c r="AB1290" i="1"/>
  <c r="AB1291" i="1"/>
  <c r="AB1292" i="1"/>
  <c r="AB1293" i="1"/>
  <c r="AB1294" i="1"/>
  <c r="AB1295" i="1"/>
  <c r="AB1296" i="1"/>
  <c r="AB1297" i="1"/>
  <c r="AB1298" i="1"/>
  <c r="AB1299" i="1"/>
  <c r="AB1300" i="1"/>
  <c r="AB1301" i="1"/>
  <c r="AB1302" i="1"/>
  <c r="AB1303" i="1"/>
  <c r="AB1304" i="1"/>
  <c r="AB1305" i="1"/>
  <c r="AB1306" i="1"/>
  <c r="AB1307" i="1"/>
  <c r="AB1308" i="1"/>
  <c r="AB1309" i="1"/>
  <c r="AB1310" i="1"/>
  <c r="AB1311" i="1"/>
  <c r="AB1312" i="1"/>
  <c r="AB1313" i="1"/>
  <c r="AB1314" i="1"/>
  <c r="AB1315" i="1"/>
  <c r="AB1316" i="1"/>
  <c r="AB1317" i="1"/>
  <c r="AB1318" i="1"/>
  <c r="AB1319" i="1"/>
  <c r="AB1320" i="1"/>
  <c r="AB1321" i="1"/>
  <c r="AB1322" i="1"/>
  <c r="AB1323" i="1"/>
  <c r="AB1324" i="1"/>
  <c r="AB1325" i="1"/>
  <c r="AB1326" i="1"/>
  <c r="AB1327" i="1"/>
  <c r="AB1328" i="1"/>
  <c r="AB1329" i="1"/>
  <c r="AB1330" i="1"/>
  <c r="AB1331" i="1"/>
  <c r="AB1332" i="1"/>
  <c r="AB1333" i="1"/>
  <c r="AB1334" i="1"/>
  <c r="AB1335" i="1"/>
  <c r="AB1336" i="1"/>
  <c r="AB1337" i="1"/>
  <c r="AB1338" i="1"/>
  <c r="AB1339" i="1"/>
  <c r="AB1340" i="1"/>
  <c r="AB1341" i="1"/>
  <c r="AB1342" i="1"/>
  <c r="AB1343" i="1"/>
  <c r="AB1344" i="1"/>
  <c r="AB1345" i="1"/>
  <c r="AB1346" i="1"/>
  <c r="AB1347" i="1"/>
  <c r="AB1348" i="1"/>
  <c r="AB1349" i="1"/>
  <c r="AB1350" i="1"/>
  <c r="AB1351" i="1"/>
  <c r="AB1352" i="1"/>
  <c r="AB1353" i="1"/>
  <c r="AB1354" i="1"/>
  <c r="AB1355" i="1"/>
  <c r="AB1356" i="1"/>
  <c r="AB1357" i="1"/>
  <c r="AB1358" i="1"/>
  <c r="AB1359" i="1"/>
  <c r="AB1360" i="1"/>
  <c r="AB1361" i="1"/>
  <c r="AB1362" i="1"/>
  <c r="AB1363" i="1"/>
  <c r="AB1364" i="1"/>
  <c r="AB1365" i="1"/>
  <c r="AB1366" i="1"/>
  <c r="AB1367" i="1"/>
  <c r="AB1368" i="1"/>
  <c r="AB1369" i="1"/>
  <c r="AB1370" i="1"/>
  <c r="AB1371" i="1"/>
  <c r="AB1372" i="1"/>
  <c r="AB1373" i="1"/>
  <c r="AB1374" i="1"/>
  <c r="AB1375" i="1"/>
  <c r="AB1376" i="1"/>
  <c r="AB1377" i="1"/>
  <c r="AB1378" i="1"/>
  <c r="AB1379" i="1"/>
  <c r="AB1380" i="1"/>
  <c r="AB1381" i="1"/>
  <c r="AB1382" i="1"/>
  <c r="AB1383" i="1"/>
  <c r="AB1384" i="1"/>
  <c r="AB1385" i="1"/>
  <c r="AB1386" i="1"/>
  <c r="AB1387" i="1"/>
  <c r="AB1388" i="1"/>
  <c r="AB1389" i="1"/>
  <c r="AB1390" i="1"/>
  <c r="AB1391" i="1"/>
  <c r="AB1392" i="1"/>
  <c r="AB1393" i="1"/>
  <c r="AB1394" i="1"/>
  <c r="AB1395" i="1"/>
  <c r="AB1396" i="1"/>
  <c r="AB1397" i="1"/>
  <c r="AB1398" i="1"/>
  <c r="AB1399" i="1"/>
  <c r="AB1400" i="1"/>
  <c r="AB1401" i="1"/>
  <c r="AB1402" i="1"/>
  <c r="AB1403" i="1"/>
  <c r="AB1404" i="1"/>
  <c r="AB1405" i="1"/>
  <c r="AB1406" i="1"/>
  <c r="AB1407" i="1"/>
  <c r="AB1408" i="1"/>
  <c r="AB1409" i="1"/>
  <c r="AB1410" i="1"/>
  <c r="AB1411" i="1"/>
  <c r="AB1412" i="1"/>
  <c r="AB1413" i="1"/>
  <c r="AB1414" i="1"/>
  <c r="AB1415" i="1"/>
  <c r="AB1416" i="1"/>
  <c r="AB1417" i="1"/>
  <c r="AB1418" i="1"/>
  <c r="AB1419" i="1"/>
  <c r="AB1420" i="1"/>
  <c r="AB1421" i="1"/>
  <c r="AB1422" i="1"/>
  <c r="AB1423" i="1"/>
  <c r="AB1424" i="1"/>
  <c r="AB1425" i="1"/>
  <c r="AB1426" i="1"/>
  <c r="AB1427" i="1"/>
  <c r="AB1428" i="1"/>
  <c r="AB1429" i="1"/>
  <c r="AB1430" i="1"/>
  <c r="AB1431" i="1"/>
  <c r="AB1432" i="1"/>
  <c r="AB1433" i="1"/>
  <c r="AB1434" i="1"/>
  <c r="AB1435" i="1"/>
  <c r="AB1436" i="1"/>
  <c r="AB1437" i="1"/>
  <c r="AB1438" i="1"/>
  <c r="AB1439" i="1"/>
  <c r="AB1440" i="1"/>
  <c r="AB1441" i="1"/>
  <c r="AB1442" i="1"/>
  <c r="AB1443" i="1"/>
  <c r="AB1444" i="1"/>
  <c r="AB1445" i="1"/>
  <c r="AB1446" i="1"/>
  <c r="AB1447" i="1"/>
  <c r="AB1448" i="1"/>
  <c r="AB1449" i="1"/>
  <c r="AB1450" i="1"/>
  <c r="AB1451" i="1"/>
  <c r="AB1452" i="1"/>
  <c r="AB1453" i="1"/>
  <c r="AB1454" i="1"/>
  <c r="AB1455" i="1"/>
  <c r="AB1456" i="1"/>
  <c r="AB1457" i="1"/>
  <c r="AB1458" i="1"/>
  <c r="AB1459" i="1"/>
  <c r="AB1460" i="1"/>
  <c r="AB1461" i="1"/>
  <c r="AB1462" i="1"/>
  <c r="AB1463" i="1"/>
  <c r="AB1464" i="1"/>
  <c r="AB1465" i="1"/>
  <c r="AB1466" i="1"/>
  <c r="AB1467" i="1"/>
  <c r="AB1468" i="1"/>
  <c r="AB1469" i="1"/>
  <c r="AB1470" i="1"/>
  <c r="AB1471" i="1"/>
  <c r="AB1472" i="1"/>
  <c r="AB1473" i="1"/>
  <c r="AB1474" i="1"/>
  <c r="AB1475" i="1"/>
  <c r="AB1476" i="1"/>
  <c r="AB1477" i="1"/>
  <c r="AB1478" i="1"/>
  <c r="AB1479" i="1"/>
  <c r="AB1480" i="1"/>
  <c r="AB1481" i="1"/>
  <c r="AB1482" i="1"/>
  <c r="AB1483" i="1"/>
  <c r="AB1484" i="1"/>
  <c r="AB1485" i="1"/>
  <c r="AB1486" i="1"/>
  <c r="AB1487" i="1"/>
  <c r="AB1488" i="1"/>
  <c r="AB1489" i="1"/>
  <c r="AB1490" i="1"/>
  <c r="AB1491" i="1"/>
  <c r="AB1492" i="1"/>
  <c r="AB1493" i="1"/>
  <c r="AB1494" i="1"/>
  <c r="AB1495" i="1"/>
  <c r="AB1496" i="1"/>
  <c r="AB1497" i="1"/>
  <c r="AB1498" i="1"/>
  <c r="AB1499" i="1"/>
  <c r="AB1500" i="1"/>
  <c r="AB1501" i="1"/>
  <c r="AB1502" i="1"/>
  <c r="AB1503" i="1"/>
  <c r="AB1504" i="1"/>
  <c r="AB1505" i="1"/>
  <c r="AB1506" i="1"/>
  <c r="AB1507" i="1"/>
  <c r="AB1508" i="1"/>
  <c r="AB1509" i="1"/>
  <c r="AB1510" i="1"/>
  <c r="AB1511" i="1"/>
  <c r="AB1512" i="1"/>
  <c r="AB1513" i="1"/>
  <c r="AB1514" i="1"/>
  <c r="AB1515" i="1"/>
  <c r="AB1516" i="1"/>
  <c r="AB1517" i="1"/>
  <c r="AB1518" i="1"/>
  <c r="AB1519" i="1"/>
  <c r="AB1520" i="1"/>
  <c r="AB1521" i="1"/>
  <c r="AB1522" i="1"/>
  <c r="AB1523" i="1"/>
  <c r="AB1524" i="1"/>
  <c r="AB1525" i="1"/>
  <c r="AB1526" i="1"/>
  <c r="AB1527" i="1"/>
  <c r="AB1528" i="1"/>
  <c r="AB1529" i="1"/>
  <c r="AB1530" i="1"/>
  <c r="AB1531" i="1"/>
  <c r="AB1532" i="1"/>
  <c r="AB1533" i="1"/>
  <c r="AB1534" i="1"/>
  <c r="AB1535" i="1"/>
  <c r="AB1536" i="1"/>
  <c r="AB1537" i="1"/>
  <c r="AB1538" i="1"/>
  <c r="AB1539" i="1"/>
  <c r="AB1540" i="1"/>
  <c r="AB1541" i="1"/>
  <c r="AB1542" i="1"/>
  <c r="AB1543" i="1"/>
  <c r="AB1544" i="1"/>
  <c r="AB1545" i="1"/>
  <c r="AB1546" i="1"/>
  <c r="AB1547" i="1"/>
  <c r="AB1548" i="1"/>
  <c r="AB1549" i="1"/>
  <c r="AB1550" i="1"/>
  <c r="AB1551" i="1"/>
  <c r="AB1552" i="1"/>
  <c r="AB1553" i="1"/>
  <c r="AB1554" i="1"/>
  <c r="AB1555" i="1"/>
  <c r="AB1556" i="1"/>
  <c r="AB1557" i="1"/>
  <c r="AB1558" i="1"/>
  <c r="AB1559" i="1"/>
  <c r="AB1560" i="1"/>
  <c r="AB1561" i="1"/>
  <c r="AB1562" i="1"/>
  <c r="AB1563" i="1"/>
  <c r="AB1564" i="1"/>
  <c r="AB1565" i="1"/>
  <c r="AB1566" i="1"/>
  <c r="AB1567" i="1"/>
  <c r="AB1568" i="1"/>
  <c r="AB1569" i="1"/>
  <c r="AB1570" i="1"/>
  <c r="AB1571" i="1"/>
  <c r="AB1572" i="1"/>
  <c r="AB1573" i="1"/>
  <c r="AB1574" i="1"/>
  <c r="AB1575" i="1"/>
  <c r="AB1576" i="1"/>
  <c r="AB1577" i="1"/>
  <c r="AB1578" i="1"/>
  <c r="AB1579" i="1"/>
  <c r="AB1580" i="1"/>
  <c r="AB1581" i="1"/>
  <c r="AB1582" i="1"/>
  <c r="AB1583" i="1"/>
  <c r="AB1584" i="1"/>
  <c r="AB1585" i="1"/>
  <c r="AB1586" i="1"/>
  <c r="AB1587" i="1"/>
  <c r="AB1588" i="1"/>
  <c r="AB1589" i="1"/>
  <c r="AB1590" i="1"/>
  <c r="AB1591" i="1"/>
  <c r="AB1592" i="1"/>
  <c r="AB1593" i="1"/>
  <c r="AB1594" i="1"/>
  <c r="AB1595" i="1"/>
  <c r="AB1596" i="1"/>
  <c r="AB1597" i="1"/>
  <c r="AB1598" i="1"/>
  <c r="AB1599" i="1"/>
  <c r="AB1600" i="1"/>
  <c r="AB1601" i="1"/>
  <c r="AB1602" i="1"/>
  <c r="AB1603" i="1"/>
  <c r="AB1604" i="1"/>
  <c r="AB1605" i="1"/>
  <c r="AB1606" i="1"/>
  <c r="AB1607" i="1"/>
  <c r="AB1608" i="1"/>
  <c r="AB1609" i="1"/>
  <c r="AB1610" i="1"/>
  <c r="AB1611" i="1"/>
  <c r="AB1612" i="1"/>
  <c r="AB1613" i="1"/>
  <c r="AB1614" i="1"/>
  <c r="AB1615" i="1"/>
  <c r="AB1616" i="1"/>
  <c r="AB1617" i="1"/>
  <c r="AB1618" i="1"/>
  <c r="AB1619" i="1"/>
  <c r="AB1620" i="1"/>
  <c r="AB1621" i="1"/>
  <c r="AB1622" i="1"/>
  <c r="AB1623" i="1"/>
  <c r="AB1624" i="1"/>
  <c r="AB1625" i="1"/>
  <c r="AB1626" i="1"/>
  <c r="AB1627" i="1"/>
  <c r="AB1628" i="1"/>
  <c r="AB1629" i="1"/>
  <c r="AB1630" i="1"/>
  <c r="AB1631" i="1"/>
  <c r="AB1632" i="1"/>
  <c r="AB1633" i="1"/>
  <c r="AB1634" i="1"/>
  <c r="AB1635" i="1"/>
  <c r="AB1636" i="1"/>
  <c r="AB1637" i="1"/>
  <c r="AB1638" i="1"/>
  <c r="AB1639" i="1"/>
  <c r="AB1640" i="1"/>
  <c r="AB1641" i="1"/>
  <c r="AB1642" i="1"/>
  <c r="AB1643" i="1"/>
  <c r="AB1644" i="1"/>
  <c r="AB1645" i="1"/>
  <c r="AB1646" i="1"/>
  <c r="AB1647" i="1"/>
  <c r="AB1648" i="1"/>
  <c r="AB1649" i="1"/>
  <c r="AB1650" i="1"/>
  <c r="AB1651" i="1"/>
  <c r="AB1652" i="1"/>
  <c r="AB1653" i="1"/>
  <c r="AB1654" i="1"/>
  <c r="AB1655" i="1"/>
  <c r="AB1656" i="1"/>
  <c r="AB1657" i="1"/>
  <c r="AB1658" i="1"/>
  <c r="AB1659" i="1"/>
  <c r="AB1660" i="1"/>
  <c r="AB1661" i="1"/>
  <c r="AB1662" i="1"/>
  <c r="AB1663" i="1"/>
  <c r="AB1664" i="1"/>
  <c r="AB1665" i="1"/>
  <c r="AB1666" i="1"/>
  <c r="AB1667" i="1"/>
  <c r="AB1668" i="1"/>
  <c r="AB1669" i="1"/>
  <c r="AB1670" i="1"/>
  <c r="AB1671" i="1"/>
  <c r="AB1672" i="1"/>
  <c r="AB1673" i="1"/>
  <c r="AB1674" i="1"/>
  <c r="AB1675" i="1"/>
  <c r="AB1676" i="1"/>
  <c r="AB1677" i="1"/>
  <c r="AB1678" i="1"/>
  <c r="AB1679" i="1"/>
  <c r="AB1680" i="1"/>
  <c r="AB1681" i="1"/>
  <c r="AB1682" i="1"/>
  <c r="AB1683" i="1"/>
  <c r="AB1684" i="1"/>
  <c r="AB1685" i="1"/>
  <c r="AB1686" i="1"/>
  <c r="AB1687" i="1"/>
  <c r="AB1688" i="1"/>
  <c r="AB1689" i="1"/>
  <c r="AB1690" i="1"/>
  <c r="AB1691" i="1"/>
  <c r="AB1692" i="1"/>
  <c r="AB1693" i="1"/>
  <c r="AB1694" i="1"/>
  <c r="AB1695" i="1"/>
  <c r="AB1696" i="1"/>
  <c r="AB1697" i="1"/>
  <c r="AB1698" i="1"/>
  <c r="AB1699" i="1"/>
  <c r="AB1700" i="1"/>
  <c r="AB1701" i="1"/>
  <c r="AB1702" i="1"/>
  <c r="AB1703" i="1"/>
  <c r="AB1704" i="1"/>
  <c r="AB1705" i="1"/>
  <c r="AB1706" i="1"/>
  <c r="AB1707" i="1"/>
  <c r="AB1708" i="1"/>
  <c r="AB1709" i="1"/>
  <c r="AB1710" i="1"/>
  <c r="AB1711" i="1"/>
  <c r="AB1712" i="1"/>
  <c r="AB1713" i="1"/>
  <c r="AB1714" i="1"/>
  <c r="AB1715" i="1"/>
  <c r="AB1716" i="1"/>
  <c r="AB1717" i="1"/>
  <c r="AB1718" i="1"/>
  <c r="AB1719" i="1"/>
  <c r="AB1720" i="1"/>
  <c r="AB1721" i="1"/>
  <c r="AB1722" i="1"/>
  <c r="AB1723" i="1"/>
  <c r="AB1724" i="1"/>
  <c r="AB1725" i="1"/>
  <c r="AB1726" i="1"/>
  <c r="AB1727" i="1"/>
  <c r="AB1728" i="1"/>
  <c r="AB1729" i="1"/>
  <c r="AB1730" i="1"/>
  <c r="AB1731" i="1"/>
  <c r="AB1732" i="1"/>
  <c r="AB1733" i="1"/>
  <c r="AB1734" i="1"/>
  <c r="AB1735" i="1"/>
  <c r="AB1736" i="1"/>
  <c r="AB1737" i="1"/>
  <c r="AB1738" i="1"/>
  <c r="AB1739" i="1"/>
  <c r="AB1740" i="1"/>
  <c r="AB1741" i="1"/>
  <c r="AB1742" i="1"/>
  <c r="AB1743" i="1"/>
  <c r="AB1744" i="1"/>
  <c r="AB1745" i="1"/>
  <c r="AB1746" i="1"/>
  <c r="AB1747" i="1"/>
  <c r="AB1748" i="1"/>
  <c r="AB1749" i="1"/>
  <c r="AB1750" i="1"/>
  <c r="AB1751" i="1"/>
  <c r="AB1752" i="1"/>
  <c r="AB1753" i="1"/>
  <c r="AB1754" i="1"/>
  <c r="AB1755" i="1"/>
  <c r="AB1756" i="1"/>
  <c r="AB1757" i="1"/>
  <c r="AB1758" i="1"/>
  <c r="AB1759" i="1"/>
  <c r="AB1760" i="1"/>
  <c r="AB1761" i="1"/>
  <c r="AB1762" i="1"/>
  <c r="AB1763" i="1"/>
  <c r="AB1764" i="1"/>
  <c r="AB1765" i="1"/>
  <c r="AB1766" i="1"/>
  <c r="AB1767" i="1"/>
  <c r="AB1768" i="1"/>
  <c r="AB1769" i="1"/>
  <c r="AB1770" i="1"/>
  <c r="AB1771" i="1"/>
  <c r="AB1772" i="1"/>
  <c r="AB1773" i="1"/>
  <c r="AB1774" i="1"/>
  <c r="AB1775" i="1"/>
  <c r="AB1776" i="1"/>
  <c r="AB1777" i="1"/>
  <c r="AB1778" i="1"/>
  <c r="AB1779" i="1"/>
  <c r="AB1780" i="1"/>
  <c r="AB1781" i="1"/>
  <c r="AB1782" i="1"/>
  <c r="AB1783" i="1"/>
  <c r="AB1784" i="1"/>
  <c r="AB1785" i="1"/>
  <c r="AB1786" i="1"/>
  <c r="AB1787" i="1"/>
  <c r="AB1788" i="1"/>
  <c r="AB1789" i="1"/>
  <c r="AB1790" i="1"/>
  <c r="AB1791" i="1"/>
  <c r="AB1792" i="1"/>
  <c r="AB1793" i="1"/>
  <c r="AB1794" i="1"/>
  <c r="AB1795" i="1"/>
  <c r="AB1796" i="1"/>
  <c r="AB1797" i="1"/>
  <c r="AB1798" i="1"/>
  <c r="AB1799" i="1"/>
  <c r="AB1800" i="1"/>
  <c r="AB1801" i="1"/>
  <c r="AB1802" i="1"/>
  <c r="AB1803" i="1"/>
  <c r="AB1804" i="1"/>
  <c r="AB1805" i="1"/>
  <c r="AB1806" i="1"/>
  <c r="AB1807" i="1"/>
  <c r="AB1808" i="1"/>
  <c r="AC8" i="1"/>
  <c r="Y14" i="1"/>
  <c r="AA9" i="1"/>
  <c r="AA10" i="1"/>
  <c r="AA11" i="1"/>
  <c r="AA12" i="1"/>
  <c r="AA13" i="1"/>
  <c r="AA14" i="1"/>
  <c r="AA15" i="1"/>
  <c r="AA16" i="1"/>
  <c r="AA17" i="1"/>
  <c r="AA18" i="1"/>
  <c r="AA19" i="1"/>
  <c r="AA20" i="1"/>
  <c r="AA21" i="1"/>
  <c r="AA22" i="1"/>
  <c r="AA23" i="1"/>
  <c r="AA24" i="1"/>
  <c r="AA25" i="1"/>
  <c r="AA26" i="1"/>
  <c r="AA27" i="1"/>
  <c r="AA28" i="1"/>
  <c r="AA29" i="1"/>
  <c r="AA30" i="1"/>
  <c r="AA31" i="1"/>
  <c r="AA32" i="1"/>
  <c r="AA33" i="1"/>
  <c r="AA34" i="1"/>
  <c r="AA35" i="1"/>
  <c r="AA36" i="1"/>
  <c r="AA37" i="1"/>
  <c r="AA38" i="1"/>
  <c r="AA39" i="1"/>
  <c r="AA40" i="1"/>
  <c r="AA41" i="1"/>
  <c r="AA42" i="1"/>
  <c r="AA43" i="1"/>
  <c r="AA44" i="1"/>
  <c r="AA45" i="1"/>
  <c r="AA46" i="1"/>
  <c r="AA47" i="1"/>
  <c r="AA48" i="1"/>
  <c r="AA49" i="1"/>
  <c r="AA50" i="1"/>
  <c r="AA51" i="1"/>
  <c r="AA52" i="1"/>
  <c r="AA53" i="1"/>
  <c r="AA54" i="1"/>
  <c r="AA55" i="1"/>
  <c r="AA56" i="1"/>
  <c r="AA57" i="1"/>
  <c r="AA58" i="1"/>
  <c r="AA59" i="1"/>
  <c r="AA60" i="1"/>
  <c r="AA61" i="1"/>
  <c r="AA62" i="1"/>
  <c r="AA63" i="1"/>
  <c r="AA64" i="1"/>
  <c r="AA65" i="1"/>
  <c r="AA66" i="1"/>
  <c r="AA67" i="1"/>
  <c r="AA68" i="1"/>
  <c r="AA69" i="1"/>
  <c r="AA70" i="1"/>
  <c r="AA71" i="1"/>
  <c r="AA72" i="1"/>
  <c r="AA73" i="1"/>
  <c r="AA74" i="1"/>
  <c r="AA75" i="1"/>
  <c r="AA76" i="1"/>
  <c r="AA77" i="1"/>
  <c r="AA78" i="1"/>
  <c r="AA79" i="1"/>
  <c r="AA80" i="1"/>
  <c r="AA81" i="1"/>
  <c r="AA82" i="1"/>
  <c r="AA83" i="1"/>
  <c r="AA84" i="1"/>
  <c r="AA85" i="1"/>
  <c r="AA86" i="1"/>
  <c r="AA87" i="1"/>
  <c r="AA88" i="1"/>
  <c r="AA89" i="1"/>
  <c r="AA90" i="1"/>
  <c r="AA91" i="1"/>
  <c r="AA92" i="1"/>
  <c r="AA93" i="1"/>
  <c r="AA94" i="1"/>
  <c r="AA95" i="1"/>
  <c r="AA96" i="1"/>
  <c r="AA97" i="1"/>
  <c r="AA98" i="1"/>
  <c r="AA99" i="1"/>
  <c r="AA100" i="1"/>
  <c r="AA101" i="1"/>
  <c r="AA102" i="1"/>
  <c r="AA103" i="1"/>
  <c r="AA104" i="1"/>
  <c r="AA105" i="1"/>
  <c r="AA106" i="1"/>
  <c r="AA107" i="1"/>
  <c r="AA108" i="1"/>
  <c r="AA109" i="1"/>
  <c r="AA110" i="1"/>
  <c r="AA111" i="1"/>
  <c r="AA112" i="1"/>
  <c r="AA113" i="1"/>
  <c r="AA114" i="1"/>
  <c r="AA115" i="1"/>
  <c r="AA116" i="1"/>
  <c r="AA117" i="1"/>
  <c r="AA118" i="1"/>
  <c r="AA119" i="1"/>
  <c r="AA120" i="1"/>
  <c r="AA121" i="1"/>
  <c r="AA122" i="1"/>
  <c r="AA123" i="1"/>
  <c r="AA124" i="1"/>
  <c r="AA125" i="1"/>
  <c r="AA126" i="1"/>
  <c r="AA127" i="1"/>
  <c r="AA128" i="1"/>
  <c r="AA129" i="1"/>
  <c r="AA130" i="1"/>
  <c r="AA131" i="1"/>
  <c r="AA132" i="1"/>
  <c r="AA133" i="1"/>
  <c r="AA134" i="1"/>
  <c r="AA135" i="1"/>
  <c r="AA136" i="1"/>
  <c r="AA137" i="1"/>
  <c r="AA138" i="1"/>
  <c r="AA139" i="1"/>
  <c r="AA140" i="1"/>
  <c r="AA141" i="1"/>
  <c r="AA142" i="1"/>
  <c r="AA143" i="1"/>
  <c r="AA144" i="1"/>
  <c r="AA145" i="1"/>
  <c r="AA146" i="1"/>
  <c r="AA147" i="1"/>
  <c r="AA148" i="1"/>
  <c r="AA149" i="1"/>
  <c r="AA150" i="1"/>
  <c r="AA151" i="1"/>
  <c r="AA152" i="1"/>
  <c r="AA153" i="1"/>
  <c r="AA154" i="1"/>
  <c r="AA155" i="1"/>
  <c r="AA156" i="1"/>
  <c r="AA157" i="1"/>
  <c r="AA158" i="1"/>
  <c r="AA159" i="1"/>
  <c r="AA160" i="1"/>
  <c r="AA161" i="1"/>
  <c r="AA162" i="1"/>
  <c r="AA163" i="1"/>
  <c r="AA164" i="1"/>
  <c r="AA165" i="1"/>
  <c r="AA166" i="1"/>
  <c r="AA167" i="1"/>
  <c r="AA168" i="1"/>
  <c r="AA169" i="1"/>
  <c r="AA170" i="1"/>
  <c r="AA171" i="1"/>
  <c r="AA172" i="1"/>
  <c r="AA173" i="1"/>
  <c r="AA174" i="1"/>
  <c r="AA175" i="1"/>
  <c r="AA176" i="1"/>
  <c r="AA177" i="1"/>
  <c r="AA178" i="1"/>
  <c r="AA179" i="1"/>
  <c r="AA180" i="1"/>
  <c r="AA181" i="1"/>
  <c r="AA182" i="1"/>
  <c r="AA183" i="1"/>
  <c r="AA184" i="1"/>
  <c r="AA185" i="1"/>
  <c r="AA186" i="1"/>
  <c r="AA187" i="1"/>
  <c r="AA188" i="1"/>
  <c r="AA189" i="1"/>
  <c r="AA190" i="1"/>
  <c r="AA191" i="1"/>
  <c r="AA192" i="1"/>
  <c r="AA193" i="1"/>
  <c r="AA194" i="1"/>
  <c r="AA195" i="1"/>
  <c r="AA196" i="1"/>
  <c r="AA197" i="1"/>
  <c r="AA198" i="1"/>
  <c r="AA199" i="1"/>
  <c r="AA200" i="1"/>
  <c r="AA201" i="1"/>
  <c r="AA202" i="1"/>
  <c r="AA203" i="1"/>
  <c r="AA204" i="1"/>
  <c r="AA205" i="1"/>
  <c r="AA206" i="1"/>
  <c r="AA207" i="1"/>
  <c r="AA208" i="1"/>
  <c r="AA209" i="1"/>
  <c r="AA210" i="1"/>
  <c r="AA211" i="1"/>
  <c r="AA212" i="1"/>
  <c r="AA213" i="1"/>
  <c r="AA214" i="1"/>
  <c r="AA215" i="1"/>
  <c r="AA216" i="1"/>
  <c r="AA217" i="1"/>
  <c r="AA218" i="1"/>
  <c r="AA219" i="1"/>
  <c r="AA220" i="1"/>
  <c r="AA221" i="1"/>
  <c r="AA222" i="1"/>
  <c r="AA223" i="1"/>
  <c r="AA224" i="1"/>
  <c r="AA225" i="1"/>
  <c r="AA226" i="1"/>
  <c r="AA227" i="1"/>
  <c r="AA228" i="1"/>
  <c r="AA229" i="1"/>
  <c r="AA230" i="1"/>
  <c r="AA231" i="1"/>
  <c r="AA232" i="1"/>
  <c r="AA233" i="1"/>
  <c r="AA234" i="1"/>
  <c r="AA235" i="1"/>
  <c r="AA236" i="1"/>
  <c r="AA237" i="1"/>
  <c r="AA238" i="1"/>
  <c r="AA239" i="1"/>
  <c r="AA240" i="1"/>
  <c r="AA241" i="1"/>
  <c r="AA242" i="1"/>
  <c r="AA243" i="1"/>
  <c r="AA244" i="1"/>
  <c r="AA245" i="1"/>
  <c r="AA246" i="1"/>
  <c r="AA247" i="1"/>
  <c r="AA248" i="1"/>
  <c r="AA249" i="1"/>
  <c r="AA250" i="1"/>
  <c r="AA251" i="1"/>
  <c r="AA252" i="1"/>
  <c r="AA253" i="1"/>
  <c r="AA254" i="1"/>
  <c r="AA255" i="1"/>
  <c r="AA256" i="1"/>
  <c r="AA257" i="1"/>
  <c r="AA258" i="1"/>
  <c r="AA259" i="1"/>
  <c r="AA260" i="1"/>
  <c r="AA261" i="1"/>
  <c r="AA262" i="1"/>
  <c r="AA263" i="1"/>
  <c r="AA264" i="1"/>
  <c r="AA265" i="1"/>
  <c r="AA266" i="1"/>
  <c r="AA267" i="1"/>
  <c r="AA268" i="1"/>
  <c r="AA269" i="1"/>
  <c r="AA270" i="1"/>
  <c r="AA271" i="1"/>
  <c r="AA272" i="1"/>
  <c r="AA273" i="1"/>
  <c r="AA274" i="1"/>
  <c r="AA275" i="1"/>
  <c r="AA276" i="1"/>
  <c r="AA277" i="1"/>
  <c r="AA278" i="1"/>
  <c r="AA279" i="1"/>
  <c r="AA280" i="1"/>
  <c r="AA281" i="1"/>
  <c r="AA282" i="1"/>
  <c r="AA283" i="1"/>
  <c r="AA284" i="1"/>
  <c r="AA285" i="1"/>
  <c r="AA286" i="1"/>
  <c r="AA287" i="1"/>
  <c r="AA288" i="1"/>
  <c r="AA289" i="1"/>
  <c r="AA290" i="1"/>
  <c r="AA291" i="1"/>
  <c r="AA292" i="1"/>
  <c r="AA293" i="1"/>
  <c r="AA294" i="1"/>
  <c r="AA295" i="1"/>
  <c r="AA296" i="1"/>
  <c r="AA297" i="1"/>
  <c r="AA298" i="1"/>
  <c r="AA299" i="1"/>
  <c r="AA300" i="1"/>
  <c r="AA301" i="1"/>
  <c r="AA302" i="1"/>
  <c r="AA303" i="1"/>
  <c r="AA304" i="1"/>
  <c r="AA305" i="1"/>
  <c r="AA306" i="1"/>
  <c r="AA307" i="1"/>
  <c r="AA308" i="1"/>
  <c r="AA309" i="1"/>
  <c r="AA310" i="1"/>
  <c r="AA311" i="1"/>
  <c r="AA312" i="1"/>
  <c r="AA313" i="1"/>
  <c r="AA314" i="1"/>
  <c r="AA315" i="1"/>
  <c r="AA316" i="1"/>
  <c r="AA317" i="1"/>
  <c r="AA318" i="1"/>
  <c r="AA319" i="1"/>
  <c r="AA320" i="1"/>
  <c r="AA321" i="1"/>
  <c r="AA322" i="1"/>
  <c r="AA323" i="1"/>
  <c r="AA324" i="1"/>
  <c r="AA325" i="1"/>
  <c r="AA326" i="1"/>
  <c r="AA327" i="1"/>
  <c r="AA328" i="1"/>
  <c r="AA329" i="1"/>
  <c r="AA330" i="1"/>
  <c r="AA331" i="1"/>
  <c r="AA332" i="1"/>
  <c r="AA333" i="1"/>
  <c r="AA334" i="1"/>
  <c r="AA335" i="1"/>
  <c r="AA336" i="1"/>
  <c r="AA337" i="1"/>
  <c r="AA338" i="1"/>
  <c r="AA339" i="1"/>
  <c r="AA340" i="1"/>
  <c r="AA341" i="1"/>
  <c r="AA342" i="1"/>
  <c r="AA343" i="1"/>
  <c r="AA344" i="1"/>
  <c r="AA345" i="1"/>
  <c r="AA346" i="1"/>
  <c r="AA347" i="1"/>
  <c r="AA348" i="1"/>
  <c r="AA349" i="1"/>
  <c r="AA350" i="1"/>
  <c r="AA351" i="1"/>
  <c r="AA352" i="1"/>
  <c r="AA353" i="1"/>
  <c r="AA354" i="1"/>
  <c r="AA355" i="1"/>
  <c r="AA356" i="1"/>
  <c r="AA357" i="1"/>
  <c r="AA358" i="1"/>
  <c r="AA359" i="1"/>
  <c r="AA360" i="1"/>
  <c r="AA361" i="1"/>
  <c r="AA362" i="1"/>
  <c r="AA363" i="1"/>
  <c r="AA364" i="1"/>
  <c r="AA365" i="1"/>
  <c r="AA366" i="1"/>
  <c r="AA367" i="1"/>
  <c r="AA368" i="1"/>
  <c r="AA369" i="1"/>
  <c r="AA370" i="1"/>
  <c r="AA371" i="1"/>
  <c r="AA372" i="1"/>
  <c r="AA373" i="1"/>
  <c r="AA374" i="1"/>
  <c r="AA375" i="1"/>
  <c r="AA376" i="1"/>
  <c r="AA377" i="1"/>
  <c r="AA378" i="1"/>
  <c r="AA379" i="1"/>
  <c r="AA380" i="1"/>
  <c r="AA381" i="1"/>
  <c r="AA382" i="1"/>
  <c r="AA383" i="1"/>
  <c r="AA384" i="1"/>
  <c r="AA385" i="1"/>
  <c r="AA386" i="1"/>
  <c r="AA387" i="1"/>
  <c r="AA388" i="1"/>
  <c r="AA389" i="1"/>
  <c r="AA390" i="1"/>
  <c r="AA391" i="1"/>
  <c r="AA392" i="1"/>
  <c r="AA393" i="1"/>
  <c r="AA394" i="1"/>
  <c r="AA395" i="1"/>
  <c r="AA396" i="1"/>
  <c r="AA397" i="1"/>
  <c r="AA398" i="1"/>
  <c r="AA399" i="1"/>
  <c r="AA400" i="1"/>
  <c r="AA401" i="1"/>
  <c r="AA402" i="1"/>
  <c r="AA403" i="1"/>
  <c r="AA404" i="1"/>
  <c r="AA405" i="1"/>
  <c r="AA406" i="1"/>
  <c r="AA407" i="1"/>
  <c r="AA408" i="1"/>
  <c r="AA409" i="1"/>
  <c r="AA410" i="1"/>
  <c r="AA411" i="1"/>
  <c r="AA412" i="1"/>
  <c r="AA413" i="1"/>
  <c r="AA414" i="1"/>
  <c r="AA415" i="1"/>
  <c r="AA416" i="1"/>
  <c r="AA417" i="1"/>
  <c r="AA418" i="1"/>
  <c r="AA419" i="1"/>
  <c r="AA420" i="1"/>
  <c r="AA421" i="1"/>
  <c r="AA422" i="1"/>
  <c r="AA423" i="1"/>
  <c r="AA424" i="1"/>
  <c r="AA425" i="1"/>
  <c r="AA426" i="1"/>
  <c r="AA427" i="1"/>
  <c r="AA428" i="1"/>
  <c r="AA429" i="1"/>
  <c r="AA430" i="1"/>
  <c r="AA431" i="1"/>
  <c r="AA432" i="1"/>
  <c r="AA433" i="1"/>
  <c r="AA434" i="1"/>
  <c r="AA435" i="1"/>
  <c r="AA436" i="1"/>
  <c r="AA437" i="1"/>
  <c r="AA438" i="1"/>
  <c r="AA439" i="1"/>
  <c r="AA440" i="1"/>
  <c r="AA441" i="1"/>
  <c r="AA442" i="1"/>
  <c r="AA443" i="1"/>
  <c r="AA444" i="1"/>
  <c r="AA445" i="1"/>
  <c r="AA446" i="1"/>
  <c r="AA447" i="1"/>
  <c r="AA448" i="1"/>
  <c r="AA449" i="1"/>
  <c r="AA450" i="1"/>
  <c r="AA451" i="1"/>
  <c r="AA452" i="1"/>
  <c r="AA453" i="1"/>
  <c r="AA454" i="1"/>
  <c r="AA455" i="1"/>
  <c r="AA456" i="1"/>
  <c r="AA457" i="1"/>
  <c r="AA458" i="1"/>
  <c r="AA459" i="1"/>
  <c r="AA460" i="1"/>
  <c r="AA461" i="1"/>
  <c r="AA462" i="1"/>
  <c r="AA463" i="1"/>
  <c r="AA464" i="1"/>
  <c r="AA465" i="1"/>
  <c r="AA466" i="1"/>
  <c r="AA467" i="1"/>
  <c r="AA468" i="1"/>
  <c r="AA469" i="1"/>
  <c r="AA470" i="1"/>
  <c r="AA471" i="1"/>
  <c r="AA472" i="1"/>
  <c r="AA473" i="1"/>
  <c r="AA474" i="1"/>
  <c r="AA475" i="1"/>
  <c r="AA476" i="1"/>
  <c r="AA477" i="1"/>
  <c r="AA478" i="1"/>
  <c r="AA479" i="1"/>
  <c r="AA480" i="1"/>
  <c r="AA481" i="1"/>
  <c r="AA482" i="1"/>
  <c r="AA483" i="1"/>
  <c r="AA484" i="1"/>
  <c r="AA485" i="1"/>
  <c r="AA486" i="1"/>
  <c r="AA487" i="1"/>
  <c r="AA488" i="1"/>
  <c r="AA489" i="1"/>
  <c r="AA490" i="1"/>
  <c r="AA491" i="1"/>
  <c r="AA492" i="1"/>
  <c r="AA493" i="1"/>
  <c r="AA494" i="1"/>
  <c r="AA495" i="1"/>
  <c r="AA496" i="1"/>
  <c r="AA497" i="1"/>
  <c r="AA498" i="1"/>
  <c r="AA499" i="1"/>
  <c r="AA500" i="1"/>
  <c r="AA501" i="1"/>
  <c r="AA502" i="1"/>
  <c r="AA503" i="1"/>
  <c r="AA504" i="1"/>
  <c r="AA505" i="1"/>
  <c r="AA506" i="1"/>
  <c r="AA507" i="1"/>
  <c r="AA508" i="1"/>
  <c r="AA509" i="1"/>
  <c r="AA510" i="1"/>
  <c r="AA511" i="1"/>
  <c r="AA512" i="1"/>
  <c r="AA513" i="1"/>
  <c r="AA514" i="1"/>
  <c r="AA515" i="1"/>
  <c r="AA516" i="1"/>
  <c r="AA517" i="1"/>
  <c r="AA518" i="1"/>
  <c r="AA519" i="1"/>
  <c r="AA520" i="1"/>
  <c r="AA521" i="1"/>
  <c r="AA522" i="1"/>
  <c r="AA523" i="1"/>
  <c r="AA524" i="1"/>
  <c r="AA525" i="1"/>
  <c r="AA526" i="1"/>
  <c r="AA527" i="1"/>
  <c r="AA528" i="1"/>
  <c r="AA529" i="1"/>
  <c r="AA530" i="1"/>
  <c r="AA531" i="1"/>
  <c r="AA532" i="1"/>
  <c r="AA533" i="1"/>
  <c r="AA534" i="1"/>
  <c r="AA535" i="1"/>
  <c r="AA536" i="1"/>
  <c r="AA537" i="1"/>
  <c r="AA538" i="1"/>
  <c r="AA539" i="1"/>
  <c r="AA540" i="1"/>
  <c r="AA541" i="1"/>
  <c r="AA542" i="1"/>
  <c r="AA543" i="1"/>
  <c r="AA544" i="1"/>
  <c r="AA545" i="1"/>
  <c r="AA546" i="1"/>
  <c r="AA547" i="1"/>
  <c r="AA548" i="1"/>
  <c r="AA549" i="1"/>
  <c r="AA550" i="1"/>
  <c r="AA551" i="1"/>
  <c r="AA552" i="1"/>
  <c r="AA553" i="1"/>
  <c r="AA554" i="1"/>
  <c r="AA555" i="1"/>
  <c r="AA556" i="1"/>
  <c r="AA557" i="1"/>
  <c r="AA558" i="1"/>
  <c r="AA559" i="1"/>
  <c r="AA560" i="1"/>
  <c r="AA561" i="1"/>
  <c r="AA562" i="1"/>
  <c r="AA563" i="1"/>
  <c r="AA564" i="1"/>
  <c r="AA565" i="1"/>
  <c r="AA566" i="1"/>
  <c r="AA567" i="1"/>
  <c r="AA568" i="1"/>
  <c r="AA569" i="1"/>
  <c r="AA570" i="1"/>
  <c r="AA571" i="1"/>
  <c r="AA572" i="1"/>
  <c r="AA573" i="1"/>
  <c r="AA574" i="1"/>
  <c r="AA575" i="1"/>
  <c r="AA576" i="1"/>
  <c r="AA577" i="1"/>
  <c r="AA578" i="1"/>
  <c r="AA579" i="1"/>
  <c r="AA580" i="1"/>
  <c r="AA581" i="1"/>
  <c r="AA582" i="1"/>
  <c r="AA583" i="1"/>
  <c r="AA584" i="1"/>
  <c r="AA585" i="1"/>
  <c r="AA586" i="1"/>
  <c r="AA587" i="1"/>
  <c r="AA588" i="1"/>
  <c r="AA589" i="1"/>
  <c r="AA590" i="1"/>
  <c r="AA591" i="1"/>
  <c r="AA592" i="1"/>
  <c r="AA593" i="1"/>
  <c r="AA594" i="1"/>
  <c r="AA595" i="1"/>
  <c r="AA596" i="1"/>
  <c r="AA597" i="1"/>
  <c r="AA598" i="1"/>
  <c r="AA599" i="1"/>
  <c r="AA600" i="1"/>
  <c r="AA601" i="1"/>
  <c r="AA602" i="1"/>
  <c r="AA603" i="1"/>
  <c r="AA604" i="1"/>
  <c r="AA605" i="1"/>
  <c r="AA606" i="1"/>
  <c r="AA607" i="1"/>
  <c r="AA608" i="1"/>
  <c r="AA609" i="1"/>
  <c r="AA610" i="1"/>
  <c r="AA611" i="1"/>
  <c r="AA612" i="1"/>
  <c r="AA613" i="1"/>
  <c r="AA614" i="1"/>
  <c r="AA615" i="1"/>
  <c r="AA616" i="1"/>
  <c r="AA617" i="1"/>
  <c r="AA618" i="1"/>
  <c r="AA619" i="1"/>
  <c r="AA620" i="1"/>
  <c r="AA621" i="1"/>
  <c r="AA622" i="1"/>
  <c r="AA623" i="1"/>
  <c r="AA624" i="1"/>
  <c r="AA625" i="1"/>
  <c r="AA626" i="1"/>
  <c r="AA627" i="1"/>
  <c r="AA628" i="1"/>
  <c r="AA629" i="1"/>
  <c r="AA630" i="1"/>
  <c r="AA631" i="1"/>
  <c r="AA632" i="1"/>
  <c r="AA633" i="1"/>
  <c r="AA634" i="1"/>
  <c r="AA635" i="1"/>
  <c r="AA636" i="1"/>
  <c r="AA637" i="1"/>
  <c r="AA638" i="1"/>
  <c r="AA639" i="1"/>
  <c r="AA640" i="1"/>
  <c r="AA641" i="1"/>
  <c r="AA642" i="1"/>
  <c r="AA643" i="1"/>
  <c r="AA644" i="1"/>
  <c r="AA645" i="1"/>
  <c r="AA646" i="1"/>
  <c r="AA647" i="1"/>
  <c r="AA648" i="1"/>
  <c r="AA649" i="1"/>
  <c r="AA650" i="1"/>
  <c r="AA651" i="1"/>
  <c r="AA652" i="1"/>
  <c r="AA653" i="1"/>
  <c r="AA654" i="1"/>
  <c r="AA655" i="1"/>
  <c r="AA656" i="1"/>
  <c r="AA657" i="1"/>
  <c r="AA658" i="1"/>
  <c r="AA659" i="1"/>
  <c r="AA660" i="1"/>
  <c r="AA661" i="1"/>
  <c r="AA662" i="1"/>
  <c r="AA663" i="1"/>
  <c r="AA664" i="1"/>
  <c r="AA665" i="1"/>
  <c r="AA666" i="1"/>
  <c r="AA667" i="1"/>
  <c r="AA668" i="1"/>
  <c r="AA669" i="1"/>
  <c r="AA670" i="1"/>
  <c r="AA671" i="1"/>
  <c r="AA672" i="1"/>
  <c r="AA673" i="1"/>
  <c r="AA674" i="1"/>
  <c r="AA675" i="1"/>
  <c r="AA676" i="1"/>
  <c r="AA677" i="1"/>
  <c r="AA678" i="1"/>
  <c r="AA679" i="1"/>
  <c r="AA680" i="1"/>
  <c r="AA681" i="1"/>
  <c r="AA682" i="1"/>
  <c r="AA683" i="1"/>
  <c r="AA684" i="1"/>
  <c r="AA685" i="1"/>
  <c r="AA686" i="1"/>
  <c r="AA687" i="1"/>
  <c r="AA688" i="1"/>
  <c r="AA689" i="1"/>
  <c r="AA690" i="1"/>
  <c r="AA691" i="1"/>
  <c r="AA692" i="1"/>
  <c r="AA693" i="1"/>
  <c r="AA694" i="1"/>
  <c r="AA695" i="1"/>
  <c r="AA696" i="1"/>
  <c r="AA697" i="1"/>
  <c r="AA698" i="1"/>
  <c r="AA699" i="1"/>
  <c r="AA700" i="1"/>
  <c r="AA701" i="1"/>
  <c r="AA702" i="1"/>
  <c r="AA703" i="1"/>
  <c r="AA704" i="1"/>
  <c r="AA705" i="1"/>
  <c r="AA706" i="1"/>
  <c r="AA707" i="1"/>
  <c r="AA708" i="1"/>
  <c r="AA709" i="1"/>
  <c r="AA710" i="1"/>
  <c r="AA711" i="1"/>
  <c r="AA712" i="1"/>
  <c r="AA713" i="1"/>
  <c r="AA714" i="1"/>
  <c r="AA715" i="1"/>
  <c r="AA716" i="1"/>
  <c r="AA717" i="1"/>
  <c r="AA718" i="1"/>
  <c r="AA719" i="1"/>
  <c r="AA720" i="1"/>
  <c r="AA721" i="1"/>
  <c r="AA722" i="1"/>
  <c r="AA723" i="1"/>
  <c r="AA724" i="1"/>
  <c r="AA725" i="1"/>
  <c r="AA726" i="1"/>
  <c r="AA727" i="1"/>
  <c r="AA728" i="1"/>
  <c r="AA729" i="1"/>
  <c r="AA730" i="1"/>
  <c r="AA731" i="1"/>
  <c r="AA732" i="1"/>
  <c r="AA733" i="1"/>
  <c r="AA734" i="1"/>
  <c r="AA735" i="1"/>
  <c r="AA736" i="1"/>
  <c r="AA737" i="1"/>
  <c r="AA738" i="1"/>
  <c r="AA739" i="1"/>
  <c r="AA740" i="1"/>
  <c r="AA741" i="1"/>
  <c r="AA742" i="1"/>
  <c r="AA743" i="1"/>
  <c r="AA744" i="1"/>
  <c r="AA745" i="1"/>
  <c r="AA746" i="1"/>
  <c r="AA747" i="1"/>
  <c r="AA748" i="1"/>
  <c r="AA749" i="1"/>
  <c r="AA750" i="1"/>
  <c r="AA751" i="1"/>
  <c r="AA752" i="1"/>
  <c r="AA753" i="1"/>
  <c r="AA754" i="1"/>
  <c r="AA755" i="1"/>
  <c r="AA756" i="1"/>
  <c r="AA757" i="1"/>
  <c r="AA758" i="1"/>
  <c r="AA759" i="1"/>
  <c r="AA760" i="1"/>
  <c r="AA761" i="1"/>
  <c r="AA762" i="1"/>
  <c r="AA763" i="1"/>
  <c r="AA764" i="1"/>
  <c r="AA765" i="1"/>
  <c r="AA766" i="1"/>
  <c r="AA767" i="1"/>
  <c r="AA768" i="1"/>
  <c r="AA769" i="1"/>
  <c r="AA770" i="1"/>
  <c r="AA771" i="1"/>
  <c r="AA772" i="1"/>
  <c r="AA773" i="1"/>
  <c r="AA774" i="1"/>
  <c r="AA775" i="1"/>
  <c r="AA776" i="1"/>
  <c r="AA777" i="1"/>
  <c r="AA778" i="1"/>
  <c r="AA779" i="1"/>
  <c r="AA780" i="1"/>
  <c r="AA781" i="1"/>
  <c r="AA782" i="1"/>
  <c r="AA783" i="1"/>
  <c r="AA784" i="1"/>
  <c r="AA785" i="1"/>
  <c r="AA786" i="1"/>
  <c r="AA787" i="1"/>
  <c r="AA788" i="1"/>
  <c r="AA789" i="1"/>
  <c r="AA790" i="1"/>
  <c r="AA791" i="1"/>
  <c r="AA792" i="1"/>
  <c r="AA793" i="1"/>
  <c r="AA794" i="1"/>
  <c r="AA795" i="1"/>
  <c r="AA796" i="1"/>
  <c r="AA797" i="1"/>
  <c r="AA798" i="1"/>
  <c r="AA799" i="1"/>
  <c r="AA800" i="1"/>
  <c r="AA801" i="1"/>
  <c r="AA802" i="1"/>
  <c r="AA803" i="1"/>
  <c r="AA804" i="1"/>
  <c r="AA805" i="1"/>
  <c r="AA806" i="1"/>
  <c r="AA807" i="1"/>
  <c r="AA808" i="1"/>
  <c r="AA809" i="1"/>
  <c r="AA810" i="1"/>
  <c r="AA811" i="1"/>
  <c r="AA812" i="1"/>
  <c r="AA813" i="1"/>
  <c r="AA814" i="1"/>
  <c r="AA815" i="1"/>
  <c r="AA816" i="1"/>
  <c r="AA817" i="1"/>
  <c r="AA818" i="1"/>
  <c r="AA819" i="1"/>
  <c r="AA820" i="1"/>
  <c r="AA821" i="1"/>
  <c r="AA822" i="1"/>
  <c r="AA823" i="1"/>
  <c r="AA824" i="1"/>
  <c r="AA825" i="1"/>
  <c r="AA826" i="1"/>
  <c r="AA827" i="1"/>
  <c r="AA828" i="1"/>
  <c r="AA829" i="1"/>
  <c r="AA830" i="1"/>
  <c r="AA831" i="1"/>
  <c r="AA832" i="1"/>
  <c r="AA833" i="1"/>
  <c r="AA834" i="1"/>
  <c r="AA835" i="1"/>
  <c r="AA836" i="1"/>
  <c r="AA837" i="1"/>
  <c r="AA838" i="1"/>
  <c r="AA839" i="1"/>
  <c r="AA840" i="1"/>
  <c r="AA841" i="1"/>
  <c r="AA842" i="1"/>
  <c r="AA843" i="1"/>
  <c r="AA844" i="1"/>
  <c r="AA845" i="1"/>
  <c r="AA846" i="1"/>
  <c r="AA847" i="1"/>
  <c r="AA848" i="1"/>
  <c r="AA849" i="1"/>
  <c r="AA850" i="1"/>
  <c r="AA851" i="1"/>
  <c r="AA852" i="1"/>
  <c r="AA853" i="1"/>
  <c r="AA854" i="1"/>
  <c r="AA855" i="1"/>
  <c r="AA856" i="1"/>
  <c r="AA857" i="1"/>
  <c r="AA858" i="1"/>
  <c r="AA859" i="1"/>
  <c r="AA860" i="1"/>
  <c r="AA861" i="1"/>
  <c r="AA862" i="1"/>
  <c r="AA863" i="1"/>
  <c r="AA864" i="1"/>
  <c r="AA865" i="1"/>
  <c r="AA866" i="1"/>
  <c r="AA867" i="1"/>
  <c r="AA868" i="1"/>
  <c r="AA869" i="1"/>
  <c r="AA870" i="1"/>
  <c r="AA871" i="1"/>
  <c r="AA872" i="1"/>
  <c r="AA873" i="1"/>
  <c r="AA874" i="1"/>
  <c r="AA875" i="1"/>
  <c r="AA876" i="1"/>
  <c r="AA877" i="1"/>
  <c r="AA878" i="1"/>
  <c r="AA879" i="1"/>
  <c r="AA880" i="1"/>
  <c r="AA881" i="1"/>
  <c r="AA882" i="1"/>
  <c r="AA883" i="1"/>
  <c r="AA884" i="1"/>
  <c r="AA885" i="1"/>
  <c r="AA886" i="1"/>
  <c r="AA887" i="1"/>
  <c r="AA888" i="1"/>
  <c r="AA889" i="1"/>
  <c r="AA890" i="1"/>
  <c r="AA891" i="1"/>
  <c r="AA892" i="1"/>
  <c r="AA893" i="1"/>
  <c r="AA894" i="1"/>
  <c r="AA895" i="1"/>
  <c r="AA896" i="1"/>
  <c r="AA897" i="1"/>
  <c r="AA898" i="1"/>
  <c r="AA899" i="1"/>
  <c r="AA900" i="1"/>
  <c r="AA901" i="1"/>
  <c r="AA902" i="1"/>
  <c r="AA903" i="1"/>
  <c r="AA904" i="1"/>
  <c r="AA905" i="1"/>
  <c r="AA906" i="1"/>
  <c r="AA907" i="1"/>
  <c r="AA908" i="1"/>
  <c r="AA909" i="1"/>
  <c r="AA910" i="1"/>
  <c r="AA911" i="1"/>
  <c r="AA912" i="1"/>
  <c r="AA913" i="1"/>
  <c r="AA914" i="1"/>
  <c r="AA915" i="1"/>
  <c r="AA916" i="1"/>
  <c r="AA917" i="1"/>
  <c r="AA918" i="1"/>
  <c r="AA919" i="1"/>
  <c r="AA920" i="1"/>
  <c r="AA921" i="1"/>
  <c r="AA922" i="1"/>
  <c r="AA923" i="1"/>
  <c r="AA924" i="1"/>
  <c r="AA925" i="1"/>
  <c r="AA926" i="1"/>
  <c r="AA927" i="1"/>
  <c r="AA928" i="1"/>
  <c r="AA929" i="1"/>
  <c r="AA930" i="1"/>
  <c r="AA931" i="1"/>
  <c r="AA932" i="1"/>
  <c r="AA933" i="1"/>
  <c r="AA934" i="1"/>
  <c r="AA935" i="1"/>
  <c r="AA936" i="1"/>
  <c r="AA937" i="1"/>
  <c r="AA938" i="1"/>
  <c r="AA939" i="1"/>
  <c r="AA940" i="1"/>
  <c r="AA941" i="1"/>
  <c r="AA942" i="1"/>
  <c r="AA943" i="1"/>
  <c r="AA944" i="1"/>
  <c r="AA945" i="1"/>
  <c r="AA946" i="1"/>
  <c r="AA947" i="1"/>
  <c r="AA948" i="1"/>
  <c r="AA949" i="1"/>
  <c r="AA950" i="1"/>
  <c r="AA951" i="1"/>
  <c r="AA952" i="1"/>
  <c r="AA953" i="1"/>
  <c r="AA954" i="1"/>
  <c r="AA955" i="1"/>
  <c r="AA956" i="1"/>
  <c r="AA957" i="1"/>
  <c r="AA958" i="1"/>
  <c r="AA959" i="1"/>
  <c r="AA960" i="1"/>
  <c r="AA961" i="1"/>
  <c r="AA962" i="1"/>
  <c r="AA963" i="1"/>
  <c r="AA964" i="1"/>
  <c r="AA965" i="1"/>
  <c r="AA966" i="1"/>
  <c r="AA967" i="1"/>
  <c r="AA968" i="1"/>
  <c r="AA969" i="1"/>
  <c r="AA970" i="1"/>
  <c r="AA971" i="1"/>
  <c r="AA972" i="1"/>
  <c r="AA973" i="1"/>
  <c r="AA974" i="1"/>
  <c r="AA975" i="1"/>
  <c r="AA976" i="1"/>
  <c r="AA977" i="1"/>
  <c r="AA978" i="1"/>
  <c r="AA979" i="1"/>
  <c r="AA980" i="1"/>
  <c r="AA981" i="1"/>
  <c r="AA982" i="1"/>
  <c r="AA983" i="1"/>
  <c r="AA984" i="1"/>
  <c r="AA985" i="1"/>
  <c r="AA986" i="1"/>
  <c r="AA987" i="1"/>
  <c r="AA988" i="1"/>
  <c r="AA989" i="1"/>
  <c r="AA990" i="1"/>
  <c r="AA991" i="1"/>
  <c r="AA992" i="1"/>
  <c r="AA993" i="1"/>
  <c r="AA994" i="1"/>
  <c r="AA995" i="1"/>
  <c r="AA996" i="1"/>
  <c r="AA997" i="1"/>
  <c r="AA998" i="1"/>
  <c r="AA999" i="1"/>
  <c r="AA1000" i="1"/>
  <c r="AA1001" i="1"/>
  <c r="AA1002" i="1"/>
  <c r="AA1003" i="1"/>
  <c r="AA1004" i="1"/>
  <c r="AA1005" i="1"/>
  <c r="AA1006" i="1"/>
  <c r="AA1007" i="1"/>
  <c r="AA1008" i="1"/>
  <c r="AA1009" i="1"/>
  <c r="AA1010" i="1"/>
  <c r="AA1011" i="1"/>
  <c r="AA1012" i="1"/>
  <c r="AA1013" i="1"/>
  <c r="AA1014" i="1"/>
  <c r="AA1015" i="1"/>
  <c r="AA1016" i="1"/>
  <c r="AA1017" i="1"/>
  <c r="AA1018" i="1"/>
  <c r="AA1019" i="1"/>
  <c r="AA1020" i="1"/>
  <c r="AA1021" i="1"/>
  <c r="AA1022" i="1"/>
  <c r="AA1023" i="1"/>
  <c r="AA1024" i="1"/>
  <c r="AA1025" i="1"/>
  <c r="AA1026" i="1"/>
  <c r="AA1027" i="1"/>
  <c r="AA1028" i="1"/>
  <c r="AA1029" i="1"/>
  <c r="AA1030" i="1"/>
  <c r="AA1031" i="1"/>
  <c r="AA1032" i="1"/>
  <c r="AA1033" i="1"/>
  <c r="AA1034" i="1"/>
  <c r="AA1035" i="1"/>
  <c r="AA1036" i="1"/>
  <c r="AA1037" i="1"/>
  <c r="AA1038" i="1"/>
  <c r="AA1039" i="1"/>
  <c r="AA1040" i="1"/>
  <c r="AA1041" i="1"/>
  <c r="AA1042" i="1"/>
  <c r="AA1043" i="1"/>
  <c r="AA1044" i="1"/>
  <c r="AA1045" i="1"/>
  <c r="AA1046" i="1"/>
  <c r="AA1047" i="1"/>
  <c r="AA1048" i="1"/>
  <c r="AA1049" i="1"/>
  <c r="AA1050" i="1"/>
  <c r="AA1051" i="1"/>
  <c r="AA1052" i="1"/>
  <c r="AA1053" i="1"/>
  <c r="AA1054" i="1"/>
  <c r="AA1055" i="1"/>
  <c r="AA1056" i="1"/>
  <c r="AA1057" i="1"/>
  <c r="AA1058" i="1"/>
  <c r="AA1059" i="1"/>
  <c r="AA1060" i="1"/>
  <c r="AA1061" i="1"/>
  <c r="AA1062" i="1"/>
  <c r="AA1063" i="1"/>
  <c r="AA1064" i="1"/>
  <c r="AA1065" i="1"/>
  <c r="AA1066" i="1"/>
  <c r="AA1067" i="1"/>
  <c r="AA1068" i="1"/>
  <c r="AA1069" i="1"/>
  <c r="AA1070" i="1"/>
  <c r="AA1071" i="1"/>
  <c r="AA1072" i="1"/>
  <c r="AA1073" i="1"/>
  <c r="AA1074" i="1"/>
  <c r="AA1075" i="1"/>
  <c r="AA1076" i="1"/>
  <c r="AA1077" i="1"/>
  <c r="AA1078" i="1"/>
  <c r="AA1079" i="1"/>
  <c r="AA1080" i="1"/>
  <c r="AA1081" i="1"/>
  <c r="AA1082" i="1"/>
  <c r="AA1083" i="1"/>
  <c r="AA1084" i="1"/>
  <c r="AA1085" i="1"/>
  <c r="AA1086" i="1"/>
  <c r="AA1087" i="1"/>
  <c r="AA1088" i="1"/>
  <c r="AA1089" i="1"/>
  <c r="AA1090" i="1"/>
  <c r="AA1091" i="1"/>
  <c r="AA1092" i="1"/>
  <c r="AA1093" i="1"/>
  <c r="AA1094" i="1"/>
  <c r="AA1095" i="1"/>
  <c r="AA1096" i="1"/>
  <c r="AA1097" i="1"/>
  <c r="AA1098" i="1"/>
  <c r="AA1099" i="1"/>
  <c r="AA1100" i="1"/>
  <c r="AA1101" i="1"/>
  <c r="AA1102" i="1"/>
  <c r="AA1103" i="1"/>
  <c r="AA1104" i="1"/>
  <c r="AA1105" i="1"/>
  <c r="AA1106" i="1"/>
  <c r="AA1107" i="1"/>
  <c r="AA1108" i="1"/>
  <c r="AA1109" i="1"/>
  <c r="AA1110" i="1"/>
  <c r="AA1111" i="1"/>
  <c r="AA1112" i="1"/>
  <c r="AA1113" i="1"/>
  <c r="AA1114" i="1"/>
  <c r="AA1115" i="1"/>
  <c r="AA1116" i="1"/>
  <c r="AA1117" i="1"/>
  <c r="AA1118" i="1"/>
  <c r="AA1119" i="1"/>
  <c r="AA1120" i="1"/>
  <c r="AA1121" i="1"/>
  <c r="AA1122" i="1"/>
  <c r="AA1123" i="1"/>
  <c r="AA1124" i="1"/>
  <c r="AA1125" i="1"/>
  <c r="AA1126" i="1"/>
  <c r="AA1127" i="1"/>
  <c r="AA1128" i="1"/>
  <c r="AA1129" i="1"/>
  <c r="AA1130" i="1"/>
  <c r="AA1131" i="1"/>
  <c r="AA1132" i="1"/>
  <c r="AA1133" i="1"/>
  <c r="AA1134" i="1"/>
  <c r="AA1135" i="1"/>
  <c r="AA1136" i="1"/>
  <c r="AA1137" i="1"/>
  <c r="AA1138" i="1"/>
  <c r="AA1139" i="1"/>
  <c r="AA1140" i="1"/>
  <c r="AA1141" i="1"/>
  <c r="AA1142" i="1"/>
  <c r="AA1143" i="1"/>
  <c r="AA1144" i="1"/>
  <c r="AA1145" i="1"/>
  <c r="AA1146" i="1"/>
  <c r="AA1147" i="1"/>
  <c r="AA1148" i="1"/>
  <c r="AA1149" i="1"/>
  <c r="AA1150" i="1"/>
  <c r="AA1151" i="1"/>
  <c r="AA1152" i="1"/>
  <c r="AA1153" i="1"/>
  <c r="AA1154" i="1"/>
  <c r="AA1155" i="1"/>
  <c r="AA1156" i="1"/>
  <c r="AA1157" i="1"/>
  <c r="AA1158" i="1"/>
  <c r="AA1159" i="1"/>
  <c r="AA1160" i="1"/>
  <c r="AA1161" i="1"/>
  <c r="AA1162" i="1"/>
  <c r="AA1163" i="1"/>
  <c r="AA1164" i="1"/>
  <c r="AA1165" i="1"/>
  <c r="AA1166" i="1"/>
  <c r="AA1167" i="1"/>
  <c r="AA1168" i="1"/>
  <c r="AA1169" i="1"/>
  <c r="AA1170" i="1"/>
  <c r="AA1171" i="1"/>
  <c r="AA1172" i="1"/>
  <c r="AA1173" i="1"/>
  <c r="AA1174" i="1"/>
  <c r="AA1175" i="1"/>
  <c r="AA1176" i="1"/>
  <c r="AA1177" i="1"/>
  <c r="AA1178" i="1"/>
  <c r="AA1179" i="1"/>
  <c r="AA1180" i="1"/>
  <c r="AA1181" i="1"/>
  <c r="AA1182" i="1"/>
  <c r="AA1183" i="1"/>
  <c r="AA1184" i="1"/>
  <c r="AA1185" i="1"/>
  <c r="AA1186" i="1"/>
  <c r="AA1187" i="1"/>
  <c r="AA1188" i="1"/>
  <c r="AA1189" i="1"/>
  <c r="AA1190" i="1"/>
  <c r="AA1191" i="1"/>
  <c r="AA1192" i="1"/>
  <c r="AA1193" i="1"/>
  <c r="AA1194" i="1"/>
  <c r="AA1195" i="1"/>
  <c r="AA1196" i="1"/>
  <c r="AA1197" i="1"/>
  <c r="AA1198" i="1"/>
  <c r="AA1199" i="1"/>
  <c r="AA1200" i="1"/>
  <c r="AA1201" i="1"/>
  <c r="AA1202" i="1"/>
  <c r="AA1203" i="1"/>
  <c r="AA1204" i="1"/>
  <c r="AA1205" i="1"/>
  <c r="AA1206" i="1"/>
  <c r="AA1207" i="1"/>
  <c r="AA1208" i="1"/>
  <c r="AA1209" i="1"/>
  <c r="AA1210" i="1"/>
  <c r="AA1211" i="1"/>
  <c r="AA1212" i="1"/>
  <c r="AA1213" i="1"/>
  <c r="AA1214" i="1"/>
  <c r="AA1215" i="1"/>
  <c r="AA1216" i="1"/>
  <c r="AA1217" i="1"/>
  <c r="AA1218" i="1"/>
  <c r="AA1219" i="1"/>
  <c r="AA1220" i="1"/>
  <c r="AA1221" i="1"/>
  <c r="AA1222" i="1"/>
  <c r="AA1223" i="1"/>
  <c r="AA1224" i="1"/>
  <c r="AA1225" i="1"/>
  <c r="AA1226" i="1"/>
  <c r="AA1227" i="1"/>
  <c r="AA1228" i="1"/>
  <c r="AA1229" i="1"/>
  <c r="AA1230" i="1"/>
  <c r="AA1231" i="1"/>
  <c r="AA1232" i="1"/>
  <c r="AA1233" i="1"/>
  <c r="AA1234" i="1"/>
  <c r="AA1235" i="1"/>
  <c r="AA1236" i="1"/>
  <c r="AA1237" i="1"/>
  <c r="AA1238" i="1"/>
  <c r="AA1239" i="1"/>
  <c r="AA1240" i="1"/>
  <c r="AA1241" i="1"/>
  <c r="AA1242" i="1"/>
  <c r="AA1243" i="1"/>
  <c r="AA1244" i="1"/>
  <c r="AA1245" i="1"/>
  <c r="AA1246" i="1"/>
  <c r="AA1247" i="1"/>
  <c r="AA1248" i="1"/>
  <c r="AA1249" i="1"/>
  <c r="AA1250" i="1"/>
  <c r="AA1251" i="1"/>
  <c r="AA1252" i="1"/>
  <c r="AA1253" i="1"/>
  <c r="AA1254" i="1"/>
  <c r="AA1255" i="1"/>
  <c r="AA1256" i="1"/>
  <c r="AA1257" i="1"/>
  <c r="AA1258" i="1"/>
  <c r="AA1259" i="1"/>
  <c r="AA1260" i="1"/>
  <c r="AA1261" i="1"/>
  <c r="AA1262" i="1"/>
  <c r="AA1263" i="1"/>
  <c r="AA1264" i="1"/>
  <c r="AA1265" i="1"/>
  <c r="AA1266" i="1"/>
  <c r="AA1267" i="1"/>
  <c r="AA1268" i="1"/>
  <c r="AA1269" i="1"/>
  <c r="AA1270" i="1"/>
  <c r="AA1271" i="1"/>
  <c r="AA1272" i="1"/>
  <c r="AA1273" i="1"/>
  <c r="AA1274" i="1"/>
  <c r="AA1275" i="1"/>
  <c r="AA1276" i="1"/>
  <c r="AA1277" i="1"/>
  <c r="AA1278" i="1"/>
  <c r="AA1279" i="1"/>
  <c r="AA1280" i="1"/>
  <c r="AA1281" i="1"/>
  <c r="AA1282" i="1"/>
  <c r="AA1283" i="1"/>
  <c r="AA1284" i="1"/>
  <c r="AA1285" i="1"/>
  <c r="AA1286" i="1"/>
  <c r="AA1287" i="1"/>
  <c r="AA1288" i="1"/>
  <c r="AA1289" i="1"/>
  <c r="AA1290" i="1"/>
  <c r="AA1291" i="1"/>
  <c r="AA1292" i="1"/>
  <c r="AA1293" i="1"/>
  <c r="AA1294" i="1"/>
  <c r="AA1295" i="1"/>
  <c r="AA1296" i="1"/>
  <c r="AA1297" i="1"/>
  <c r="AA1298" i="1"/>
  <c r="AA1299" i="1"/>
  <c r="AA1300" i="1"/>
  <c r="AA1301" i="1"/>
  <c r="AA1302" i="1"/>
  <c r="AA1303" i="1"/>
  <c r="AA1304" i="1"/>
  <c r="AA1305" i="1"/>
  <c r="AA1306" i="1"/>
  <c r="AA1307" i="1"/>
  <c r="AA1308" i="1"/>
  <c r="AA1309" i="1"/>
  <c r="AA1310" i="1"/>
  <c r="AA1311" i="1"/>
  <c r="AA1312" i="1"/>
  <c r="AA1313" i="1"/>
  <c r="AA1314" i="1"/>
  <c r="AA1315" i="1"/>
  <c r="AA1316" i="1"/>
  <c r="AA1317" i="1"/>
  <c r="AA1318" i="1"/>
  <c r="AA1319" i="1"/>
  <c r="AA1320" i="1"/>
  <c r="AA1321" i="1"/>
  <c r="AA1322" i="1"/>
  <c r="AA1323" i="1"/>
  <c r="AA1324" i="1"/>
  <c r="AA1325" i="1"/>
  <c r="AA1326" i="1"/>
  <c r="AA1327" i="1"/>
  <c r="AA1328" i="1"/>
  <c r="AA1329" i="1"/>
  <c r="AA1330" i="1"/>
  <c r="AA1331" i="1"/>
  <c r="AA1332" i="1"/>
  <c r="AA1333" i="1"/>
  <c r="AA1334" i="1"/>
  <c r="AA1335" i="1"/>
  <c r="AA1336" i="1"/>
  <c r="AA1337" i="1"/>
  <c r="AA1338" i="1"/>
  <c r="AA1339" i="1"/>
  <c r="AA1340" i="1"/>
  <c r="AA1341" i="1"/>
  <c r="AA1342" i="1"/>
  <c r="AA1343" i="1"/>
  <c r="AA1344" i="1"/>
  <c r="AA1345" i="1"/>
  <c r="AA1346" i="1"/>
  <c r="AA1347" i="1"/>
  <c r="AA1348" i="1"/>
  <c r="AA1349" i="1"/>
  <c r="AA1350" i="1"/>
  <c r="AA1351" i="1"/>
  <c r="AA1352" i="1"/>
  <c r="AA1353" i="1"/>
  <c r="AA1354" i="1"/>
  <c r="AA1355" i="1"/>
  <c r="AA1356" i="1"/>
  <c r="AA1357" i="1"/>
  <c r="AA1358" i="1"/>
  <c r="AA1359" i="1"/>
  <c r="AA1360" i="1"/>
  <c r="AA1361" i="1"/>
  <c r="AA1362" i="1"/>
  <c r="AA1363" i="1"/>
  <c r="AA1364" i="1"/>
  <c r="AA1365" i="1"/>
  <c r="AA1366" i="1"/>
  <c r="AA1367" i="1"/>
  <c r="AA1368" i="1"/>
  <c r="AA1369" i="1"/>
  <c r="AA1370" i="1"/>
  <c r="AA1371" i="1"/>
  <c r="AA1372" i="1"/>
  <c r="AA1373" i="1"/>
  <c r="AA1374" i="1"/>
  <c r="AA1375" i="1"/>
  <c r="AA1376" i="1"/>
  <c r="AA1377" i="1"/>
  <c r="AA1378" i="1"/>
  <c r="AA1379" i="1"/>
  <c r="AA1380" i="1"/>
  <c r="AA1381" i="1"/>
  <c r="AA1382" i="1"/>
  <c r="AA1383" i="1"/>
  <c r="AA1384" i="1"/>
  <c r="AA1385" i="1"/>
  <c r="AA1386" i="1"/>
  <c r="AA1387" i="1"/>
  <c r="AA1388" i="1"/>
  <c r="AA1389" i="1"/>
  <c r="AA1390" i="1"/>
  <c r="AA1391" i="1"/>
  <c r="AA1392" i="1"/>
  <c r="AA1393" i="1"/>
  <c r="AA1394" i="1"/>
  <c r="AA1395" i="1"/>
  <c r="AA1396" i="1"/>
  <c r="AA1397" i="1"/>
  <c r="AA1398" i="1"/>
  <c r="AA1399" i="1"/>
  <c r="AA1400" i="1"/>
  <c r="AA1401" i="1"/>
  <c r="AA1402" i="1"/>
  <c r="AA1403" i="1"/>
  <c r="AA1404" i="1"/>
  <c r="AA1405" i="1"/>
  <c r="AA1406" i="1"/>
  <c r="AA1407" i="1"/>
  <c r="AA1408" i="1"/>
  <c r="AA1409" i="1"/>
  <c r="AA1410" i="1"/>
  <c r="AA1411" i="1"/>
  <c r="AA1412" i="1"/>
  <c r="AA1413" i="1"/>
  <c r="AA1414" i="1"/>
  <c r="AA1415" i="1"/>
  <c r="AA1416" i="1"/>
  <c r="AA1417" i="1"/>
  <c r="AA1418" i="1"/>
  <c r="AA1419" i="1"/>
  <c r="AA1420" i="1"/>
  <c r="AA1421" i="1"/>
  <c r="AA1422" i="1"/>
  <c r="AA1423" i="1"/>
  <c r="AA1424" i="1"/>
  <c r="AA1425" i="1"/>
  <c r="AA1426" i="1"/>
  <c r="AA1427" i="1"/>
  <c r="AA1428" i="1"/>
  <c r="AA1429" i="1"/>
  <c r="AA1430" i="1"/>
  <c r="AA1431" i="1"/>
  <c r="AA1432" i="1"/>
  <c r="AA1433" i="1"/>
  <c r="AA1434" i="1"/>
  <c r="AA1435" i="1"/>
  <c r="AA1436" i="1"/>
  <c r="AA1437" i="1"/>
  <c r="AA1438" i="1"/>
  <c r="AA1439" i="1"/>
  <c r="AA1440" i="1"/>
  <c r="AA1441" i="1"/>
  <c r="AA1442" i="1"/>
  <c r="AA1443" i="1"/>
  <c r="AA1444" i="1"/>
  <c r="AA1445" i="1"/>
  <c r="AA1446" i="1"/>
  <c r="AA1447" i="1"/>
  <c r="AA1448" i="1"/>
  <c r="AA1449" i="1"/>
  <c r="AA1450" i="1"/>
  <c r="AA1451" i="1"/>
  <c r="AA1452" i="1"/>
  <c r="AA1453" i="1"/>
  <c r="AA1454" i="1"/>
  <c r="AA1455" i="1"/>
  <c r="AA1456" i="1"/>
  <c r="AA1457" i="1"/>
  <c r="AA1458" i="1"/>
  <c r="AA1459" i="1"/>
  <c r="AA1460" i="1"/>
  <c r="AA1461" i="1"/>
  <c r="AA1462" i="1"/>
  <c r="AA1463" i="1"/>
  <c r="AA1464" i="1"/>
  <c r="AA1465" i="1"/>
  <c r="AA1466" i="1"/>
  <c r="AA1467" i="1"/>
  <c r="AA1468" i="1"/>
  <c r="AA1469" i="1"/>
  <c r="AA1470" i="1"/>
  <c r="AA1471" i="1"/>
  <c r="AA1472" i="1"/>
  <c r="AA1473" i="1"/>
  <c r="AA1474" i="1"/>
  <c r="AA1475" i="1"/>
  <c r="AA1476" i="1"/>
  <c r="AA1477" i="1"/>
  <c r="AA1478" i="1"/>
  <c r="AA1479" i="1"/>
  <c r="AA1480" i="1"/>
  <c r="AA1481" i="1"/>
  <c r="AA1482" i="1"/>
  <c r="AA1483" i="1"/>
  <c r="AA1484" i="1"/>
  <c r="AA1485" i="1"/>
  <c r="AA1486" i="1"/>
  <c r="AA1487" i="1"/>
  <c r="AA1488" i="1"/>
  <c r="AA1489" i="1"/>
  <c r="AA1490" i="1"/>
  <c r="AA1491" i="1"/>
  <c r="AA1492" i="1"/>
  <c r="AA1493" i="1"/>
  <c r="AA1494" i="1"/>
  <c r="AA1495" i="1"/>
  <c r="AA1496" i="1"/>
  <c r="AA1497" i="1"/>
  <c r="AA1498" i="1"/>
  <c r="AA1499" i="1"/>
  <c r="AA1500" i="1"/>
  <c r="AA1501" i="1"/>
  <c r="AA1502" i="1"/>
  <c r="AA1503" i="1"/>
  <c r="AA1504" i="1"/>
  <c r="AA1505" i="1"/>
  <c r="AA1506" i="1"/>
  <c r="AA1507" i="1"/>
  <c r="AA1508" i="1"/>
  <c r="AA1509" i="1"/>
  <c r="AA1510" i="1"/>
  <c r="AA1511" i="1"/>
  <c r="AA1512" i="1"/>
  <c r="AA1513" i="1"/>
  <c r="AA1514" i="1"/>
  <c r="AA1515" i="1"/>
  <c r="AA1516" i="1"/>
  <c r="AA1517" i="1"/>
  <c r="AA1518" i="1"/>
  <c r="AA1519" i="1"/>
  <c r="AA1520" i="1"/>
  <c r="AA1521" i="1"/>
  <c r="AA1522" i="1"/>
  <c r="AA1523" i="1"/>
  <c r="AA1524" i="1"/>
  <c r="AA1525" i="1"/>
  <c r="AA1526" i="1"/>
  <c r="AA1527" i="1"/>
  <c r="AA1528" i="1"/>
  <c r="AA1529" i="1"/>
  <c r="AA1530" i="1"/>
  <c r="AA1531" i="1"/>
  <c r="AA1532" i="1"/>
  <c r="AA1533" i="1"/>
  <c r="AA1534" i="1"/>
  <c r="AA1535" i="1"/>
  <c r="AA1536" i="1"/>
  <c r="AA1537" i="1"/>
  <c r="AA1538" i="1"/>
  <c r="AA1539" i="1"/>
  <c r="AA1540" i="1"/>
  <c r="AA1541" i="1"/>
  <c r="AA1542" i="1"/>
  <c r="AA1543" i="1"/>
  <c r="AA1544" i="1"/>
  <c r="AA1545" i="1"/>
  <c r="AA1546" i="1"/>
  <c r="AA1547" i="1"/>
  <c r="AA1548" i="1"/>
  <c r="AA1549" i="1"/>
  <c r="AA1550" i="1"/>
  <c r="AA1551" i="1"/>
  <c r="AA1552" i="1"/>
  <c r="AA1553" i="1"/>
  <c r="AA1554" i="1"/>
  <c r="AA1555" i="1"/>
  <c r="AA1556" i="1"/>
  <c r="AA1557" i="1"/>
  <c r="AA1558" i="1"/>
  <c r="AA1559" i="1"/>
  <c r="AA1560" i="1"/>
  <c r="AA1561" i="1"/>
  <c r="AA1562" i="1"/>
  <c r="AA1563" i="1"/>
  <c r="AA1564" i="1"/>
  <c r="AA1565" i="1"/>
  <c r="AA1566" i="1"/>
  <c r="AA1567" i="1"/>
  <c r="AA1568" i="1"/>
  <c r="AA1569" i="1"/>
  <c r="AA1570" i="1"/>
  <c r="AA1571" i="1"/>
  <c r="AA1572" i="1"/>
  <c r="AA1573" i="1"/>
  <c r="AA1574" i="1"/>
  <c r="AA1575" i="1"/>
  <c r="AA1576" i="1"/>
  <c r="AA1577" i="1"/>
  <c r="AA1578" i="1"/>
  <c r="AA1579" i="1"/>
  <c r="AA1580" i="1"/>
  <c r="AA1581" i="1"/>
  <c r="AA1582" i="1"/>
  <c r="AA1583" i="1"/>
  <c r="AA1584" i="1"/>
  <c r="AA1585" i="1"/>
  <c r="AA1586" i="1"/>
  <c r="AA1587" i="1"/>
  <c r="AA1588" i="1"/>
  <c r="AA1589" i="1"/>
  <c r="AA1590" i="1"/>
  <c r="AA1591" i="1"/>
  <c r="AA1592" i="1"/>
  <c r="AA1593" i="1"/>
  <c r="AA1594" i="1"/>
  <c r="AA1595" i="1"/>
  <c r="AA1596" i="1"/>
  <c r="AA1597" i="1"/>
  <c r="AA1598" i="1"/>
  <c r="AA1599" i="1"/>
  <c r="AA1600" i="1"/>
  <c r="AA1601" i="1"/>
  <c r="AA1602" i="1"/>
  <c r="AA1603" i="1"/>
  <c r="AA1604" i="1"/>
  <c r="AA1605" i="1"/>
  <c r="AA1606" i="1"/>
  <c r="AA1607" i="1"/>
  <c r="AA1608" i="1"/>
  <c r="AA1609" i="1"/>
  <c r="AA1610" i="1"/>
  <c r="AA1611" i="1"/>
  <c r="AA1612" i="1"/>
  <c r="AA1613" i="1"/>
  <c r="AA1614" i="1"/>
  <c r="AA1615" i="1"/>
  <c r="AA1616" i="1"/>
  <c r="AA1617" i="1"/>
  <c r="AA1618" i="1"/>
  <c r="AA1619" i="1"/>
  <c r="AA1620" i="1"/>
  <c r="AA1621" i="1"/>
  <c r="AA1622" i="1"/>
  <c r="AA1623" i="1"/>
  <c r="AA1624" i="1"/>
  <c r="AA1625" i="1"/>
  <c r="AA1626" i="1"/>
  <c r="AA1627" i="1"/>
  <c r="AA1628" i="1"/>
  <c r="AA1629" i="1"/>
  <c r="AA1630" i="1"/>
  <c r="AA1631" i="1"/>
  <c r="AA1632" i="1"/>
  <c r="AA1633" i="1"/>
  <c r="AA1634" i="1"/>
  <c r="AA1635" i="1"/>
  <c r="AA1636" i="1"/>
  <c r="AA1637" i="1"/>
  <c r="AA1638" i="1"/>
  <c r="AA1639" i="1"/>
  <c r="AA1640" i="1"/>
  <c r="AA1641" i="1"/>
  <c r="AA1642" i="1"/>
  <c r="AA1643" i="1"/>
  <c r="AA1644" i="1"/>
  <c r="AA1645" i="1"/>
  <c r="AA1646" i="1"/>
  <c r="AA1647" i="1"/>
  <c r="AA1648" i="1"/>
  <c r="AA1649" i="1"/>
  <c r="AA1650" i="1"/>
  <c r="AA1651" i="1"/>
  <c r="AA1652" i="1"/>
  <c r="AA1653" i="1"/>
  <c r="AA1654" i="1"/>
  <c r="AA1655" i="1"/>
  <c r="AA1656" i="1"/>
  <c r="AA1657" i="1"/>
  <c r="AA1658" i="1"/>
  <c r="AA1659" i="1"/>
  <c r="AA1660" i="1"/>
  <c r="AA1661" i="1"/>
  <c r="AA1662" i="1"/>
  <c r="AA1663" i="1"/>
  <c r="AA1664" i="1"/>
  <c r="AA1665" i="1"/>
  <c r="AA1666" i="1"/>
  <c r="AA1667" i="1"/>
  <c r="AA1668" i="1"/>
  <c r="AA1669" i="1"/>
  <c r="AA1670" i="1"/>
  <c r="AA1671" i="1"/>
  <c r="AA1672" i="1"/>
  <c r="AA1673" i="1"/>
  <c r="AA1674" i="1"/>
  <c r="AA1675" i="1"/>
  <c r="AA1676" i="1"/>
  <c r="AA1677" i="1"/>
  <c r="AA1678" i="1"/>
  <c r="AA1679" i="1"/>
  <c r="AA1680" i="1"/>
  <c r="AA1681" i="1"/>
  <c r="AA1682" i="1"/>
  <c r="AA1683" i="1"/>
  <c r="AA1684" i="1"/>
  <c r="AA1685" i="1"/>
  <c r="AA1686" i="1"/>
  <c r="AA1687" i="1"/>
  <c r="AA1688" i="1"/>
  <c r="AA1689" i="1"/>
  <c r="AA1690" i="1"/>
  <c r="AA1691" i="1"/>
  <c r="AA1692" i="1"/>
  <c r="AA1693" i="1"/>
  <c r="AA1694" i="1"/>
  <c r="AA1695" i="1"/>
  <c r="AA1696" i="1"/>
  <c r="AA1697" i="1"/>
  <c r="AA1698" i="1"/>
  <c r="AA1699" i="1"/>
  <c r="AA1700" i="1"/>
  <c r="AA1701" i="1"/>
  <c r="AA1702" i="1"/>
  <c r="AA1703" i="1"/>
  <c r="AA1704" i="1"/>
  <c r="AA1705" i="1"/>
  <c r="AA1706" i="1"/>
  <c r="AA1707" i="1"/>
  <c r="AA1708" i="1"/>
  <c r="AA1709" i="1"/>
  <c r="AA1710" i="1"/>
  <c r="AA1711" i="1"/>
  <c r="AA1712" i="1"/>
  <c r="AA1713" i="1"/>
  <c r="AA1714" i="1"/>
  <c r="AA1715" i="1"/>
  <c r="AA1716" i="1"/>
  <c r="AA1717" i="1"/>
  <c r="AA1718" i="1"/>
  <c r="AA1719" i="1"/>
  <c r="AA1720" i="1"/>
  <c r="AA1721" i="1"/>
  <c r="AA1722" i="1"/>
  <c r="AA1723" i="1"/>
  <c r="AA1724" i="1"/>
  <c r="AA1725" i="1"/>
  <c r="AA1726" i="1"/>
  <c r="AA1727" i="1"/>
  <c r="AA1728" i="1"/>
  <c r="AA1729" i="1"/>
  <c r="AA1730" i="1"/>
  <c r="AA1731" i="1"/>
  <c r="AA1732" i="1"/>
  <c r="AA1733" i="1"/>
  <c r="AA1734" i="1"/>
  <c r="AA1735" i="1"/>
  <c r="AA1736" i="1"/>
  <c r="AA1737" i="1"/>
  <c r="AA1738" i="1"/>
  <c r="AA1739" i="1"/>
  <c r="AA1740" i="1"/>
  <c r="AA1741" i="1"/>
  <c r="AA1742" i="1"/>
  <c r="AA1743" i="1"/>
  <c r="AA1744" i="1"/>
  <c r="AA1745" i="1"/>
  <c r="AA1746" i="1"/>
  <c r="AA1747" i="1"/>
  <c r="AA1748" i="1"/>
  <c r="AA1749" i="1"/>
  <c r="AA1750" i="1"/>
  <c r="AA1751" i="1"/>
  <c r="AA1752" i="1"/>
  <c r="AA1753" i="1"/>
  <c r="AA1754" i="1"/>
  <c r="AA1755" i="1"/>
  <c r="AA1756" i="1"/>
  <c r="AA1757" i="1"/>
  <c r="AA1758" i="1"/>
  <c r="AA1759" i="1"/>
  <c r="AA1760" i="1"/>
  <c r="AA1761" i="1"/>
  <c r="AA1762" i="1"/>
  <c r="AA1763" i="1"/>
  <c r="AA1764" i="1"/>
  <c r="AA1765" i="1"/>
  <c r="AA1766" i="1"/>
  <c r="AA1767" i="1"/>
  <c r="AA1768" i="1"/>
  <c r="AA1769" i="1"/>
  <c r="AA1770" i="1"/>
  <c r="AA1771" i="1"/>
  <c r="AA1772" i="1"/>
  <c r="AA1773" i="1"/>
  <c r="AA1774" i="1"/>
  <c r="AA1775" i="1"/>
  <c r="AA1776" i="1"/>
  <c r="AA1777" i="1"/>
  <c r="AA1778" i="1"/>
  <c r="AA1779" i="1"/>
  <c r="AA1780" i="1"/>
  <c r="AA1781" i="1"/>
  <c r="AA1782" i="1"/>
  <c r="AA1783" i="1"/>
  <c r="AA1784" i="1"/>
  <c r="AA1785" i="1"/>
  <c r="AA1786" i="1"/>
  <c r="AA1787" i="1"/>
  <c r="AA1788" i="1"/>
  <c r="AA1789" i="1"/>
  <c r="AA1790" i="1"/>
  <c r="AA1791" i="1"/>
  <c r="AA1792" i="1"/>
  <c r="AA1793" i="1"/>
  <c r="AA1794" i="1"/>
  <c r="AA1795" i="1"/>
  <c r="AA1796" i="1"/>
  <c r="AA1797" i="1"/>
  <c r="AA1798" i="1"/>
  <c r="AA1799" i="1"/>
  <c r="AA1800" i="1"/>
  <c r="AA1801" i="1"/>
  <c r="AA1802" i="1"/>
  <c r="AA1803" i="1"/>
  <c r="AA1804" i="1"/>
  <c r="AA1805" i="1"/>
  <c r="AA1806" i="1"/>
  <c r="AA1807" i="1"/>
  <c r="AA1808" i="1"/>
  <c r="AA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195" i="1"/>
  <c r="M196" i="1"/>
  <c r="M197" i="1"/>
  <c r="M198" i="1"/>
  <c r="M199" i="1"/>
  <c r="M200" i="1"/>
  <c r="M201" i="1"/>
  <c r="M202" i="1"/>
  <c r="M203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M219" i="1"/>
  <c r="M220" i="1"/>
  <c r="M221" i="1"/>
  <c r="M222" i="1"/>
  <c r="M223" i="1"/>
  <c r="M224" i="1"/>
  <c r="M225" i="1"/>
  <c r="M226" i="1"/>
  <c r="M227" i="1"/>
  <c r="M228" i="1"/>
  <c r="M229" i="1"/>
  <c r="M230" i="1"/>
  <c r="M231" i="1"/>
  <c r="M232" i="1"/>
  <c r="M233" i="1"/>
  <c r="M234" i="1"/>
  <c r="M235" i="1"/>
  <c r="M236" i="1"/>
  <c r="M237" i="1"/>
  <c r="M238" i="1"/>
  <c r="M239" i="1"/>
  <c r="M240" i="1"/>
  <c r="M241" i="1"/>
  <c r="M242" i="1"/>
  <c r="M243" i="1"/>
  <c r="M244" i="1"/>
  <c r="M245" i="1"/>
  <c r="M246" i="1"/>
  <c r="M247" i="1"/>
  <c r="M248" i="1"/>
  <c r="M249" i="1"/>
  <c r="M250" i="1"/>
  <c r="M251" i="1"/>
  <c r="M252" i="1"/>
  <c r="M253" i="1"/>
  <c r="M254" i="1"/>
  <c r="M255" i="1"/>
  <c r="M256" i="1"/>
  <c r="M257" i="1"/>
  <c r="M258" i="1"/>
  <c r="M259" i="1"/>
  <c r="M260" i="1"/>
  <c r="M261" i="1"/>
  <c r="M262" i="1"/>
  <c r="M263" i="1"/>
  <c r="M264" i="1"/>
  <c r="M265" i="1"/>
  <c r="M266" i="1"/>
  <c r="M267" i="1"/>
  <c r="M268" i="1"/>
  <c r="M269" i="1"/>
  <c r="M270" i="1"/>
  <c r="M271" i="1"/>
  <c r="M272" i="1"/>
  <c r="M273" i="1"/>
  <c r="M274" i="1"/>
  <c r="M275" i="1"/>
  <c r="M276" i="1"/>
  <c r="M277" i="1"/>
  <c r="M278" i="1"/>
  <c r="M279" i="1"/>
  <c r="M280" i="1"/>
  <c r="M281" i="1"/>
  <c r="M282" i="1"/>
  <c r="M283" i="1"/>
  <c r="M284" i="1"/>
  <c r="M285" i="1"/>
  <c r="M286" i="1"/>
  <c r="M287" i="1"/>
  <c r="M288" i="1"/>
  <c r="M289" i="1"/>
  <c r="M290" i="1"/>
  <c r="M291" i="1"/>
  <c r="M292" i="1"/>
  <c r="M293" i="1"/>
  <c r="M294" i="1"/>
  <c r="M295" i="1"/>
  <c r="M296" i="1"/>
  <c r="M297" i="1"/>
  <c r="M298" i="1"/>
  <c r="M299" i="1"/>
  <c r="M300" i="1"/>
  <c r="M301" i="1"/>
  <c r="M302" i="1"/>
  <c r="M303" i="1"/>
  <c r="M304" i="1"/>
  <c r="M305" i="1"/>
  <c r="M306" i="1"/>
  <c r="M307" i="1"/>
  <c r="M308" i="1"/>
  <c r="M309" i="1"/>
  <c r="M310" i="1"/>
  <c r="M311" i="1"/>
  <c r="M312" i="1"/>
  <c r="M313" i="1"/>
  <c r="M314" i="1"/>
  <c r="M315" i="1"/>
  <c r="M316" i="1"/>
  <c r="M317" i="1"/>
  <c r="M318" i="1"/>
  <c r="M319" i="1"/>
  <c r="M320" i="1"/>
  <c r="M321" i="1"/>
  <c r="M322" i="1"/>
  <c r="M323" i="1"/>
  <c r="M324" i="1"/>
  <c r="M325" i="1"/>
  <c r="M326" i="1"/>
  <c r="M327" i="1"/>
  <c r="M328" i="1"/>
  <c r="M329" i="1"/>
  <c r="M330" i="1"/>
  <c r="M331" i="1"/>
  <c r="M332" i="1"/>
  <c r="M333" i="1"/>
  <c r="M334" i="1"/>
  <c r="M335" i="1"/>
  <c r="M336" i="1"/>
  <c r="M337" i="1"/>
  <c r="M338" i="1"/>
  <c r="M339" i="1"/>
  <c r="M340" i="1"/>
  <c r="M341" i="1"/>
  <c r="M342" i="1"/>
  <c r="M343" i="1"/>
  <c r="M344" i="1"/>
  <c r="M345" i="1"/>
  <c r="M346" i="1"/>
  <c r="M347" i="1"/>
  <c r="M348" i="1"/>
  <c r="M349" i="1"/>
  <c r="M350" i="1"/>
  <c r="M351" i="1"/>
  <c r="M352" i="1"/>
  <c r="M353" i="1"/>
  <c r="M354" i="1"/>
  <c r="M355" i="1"/>
  <c r="M356" i="1"/>
  <c r="M357" i="1"/>
  <c r="M358" i="1"/>
  <c r="M359" i="1"/>
  <c r="M360" i="1"/>
  <c r="M361" i="1"/>
  <c r="M362" i="1"/>
  <c r="M363" i="1"/>
  <c r="M364" i="1"/>
  <c r="M365" i="1"/>
  <c r="M366" i="1"/>
  <c r="M367" i="1"/>
  <c r="M368" i="1"/>
  <c r="M369" i="1"/>
  <c r="M370" i="1"/>
  <c r="M371" i="1"/>
  <c r="M372" i="1"/>
  <c r="M373" i="1"/>
  <c r="M374" i="1"/>
  <c r="M375" i="1"/>
  <c r="M376" i="1"/>
  <c r="M377" i="1"/>
  <c r="M378" i="1"/>
  <c r="M379" i="1"/>
  <c r="M380" i="1"/>
  <c r="M381" i="1"/>
  <c r="M382" i="1"/>
  <c r="M383" i="1"/>
  <c r="M384" i="1"/>
  <c r="M385" i="1"/>
  <c r="M386" i="1"/>
  <c r="M387" i="1"/>
  <c r="M388" i="1"/>
  <c r="M389" i="1"/>
  <c r="M390" i="1"/>
  <c r="M391" i="1"/>
  <c r="M392" i="1"/>
  <c r="M393" i="1"/>
  <c r="M394" i="1"/>
  <c r="M395" i="1"/>
  <c r="M396" i="1"/>
  <c r="M397" i="1"/>
  <c r="M398" i="1"/>
  <c r="M399" i="1"/>
  <c r="M400" i="1"/>
  <c r="M401" i="1"/>
  <c r="M402" i="1"/>
  <c r="M403" i="1"/>
  <c r="M404" i="1"/>
  <c r="M405" i="1"/>
  <c r="M406" i="1"/>
  <c r="M407" i="1"/>
  <c r="M408" i="1"/>
  <c r="M409" i="1"/>
  <c r="M410" i="1"/>
  <c r="M411" i="1"/>
  <c r="M412" i="1"/>
  <c r="M413" i="1"/>
  <c r="M414" i="1"/>
  <c r="M415" i="1"/>
  <c r="M416" i="1"/>
  <c r="M417" i="1"/>
  <c r="M418" i="1"/>
  <c r="M419" i="1"/>
  <c r="M420" i="1"/>
  <c r="M421" i="1"/>
  <c r="M422" i="1"/>
  <c r="M423" i="1"/>
  <c r="M424" i="1"/>
  <c r="M425" i="1"/>
  <c r="M426" i="1"/>
  <c r="M427" i="1"/>
  <c r="M428" i="1"/>
  <c r="M429" i="1"/>
  <c r="M430" i="1"/>
  <c r="M431" i="1"/>
  <c r="M432" i="1"/>
  <c r="M433" i="1"/>
  <c r="M434" i="1"/>
  <c r="M435" i="1"/>
  <c r="M436" i="1"/>
  <c r="M437" i="1"/>
  <c r="M438" i="1"/>
  <c r="M439" i="1"/>
  <c r="M440" i="1"/>
  <c r="M441" i="1"/>
  <c r="M442" i="1"/>
  <c r="M443" i="1"/>
  <c r="M444" i="1"/>
  <c r="M445" i="1"/>
  <c r="M446" i="1"/>
  <c r="M447" i="1"/>
  <c r="M448" i="1"/>
  <c r="M449" i="1"/>
  <c r="M450" i="1"/>
  <c r="M451" i="1"/>
  <c r="M452" i="1"/>
  <c r="M453" i="1"/>
  <c r="M454" i="1"/>
  <c r="M455" i="1"/>
  <c r="M456" i="1"/>
  <c r="M457" i="1"/>
  <c r="M458" i="1"/>
  <c r="M459" i="1"/>
  <c r="M460" i="1"/>
  <c r="M461" i="1"/>
  <c r="M462" i="1"/>
  <c r="M463" i="1"/>
  <c r="M464" i="1"/>
  <c r="M465" i="1"/>
  <c r="M466" i="1"/>
  <c r="M467" i="1"/>
  <c r="M468" i="1"/>
  <c r="M469" i="1"/>
  <c r="M470" i="1"/>
  <c r="M471" i="1"/>
  <c r="M472" i="1"/>
  <c r="M473" i="1"/>
  <c r="M474" i="1"/>
  <c r="M475" i="1"/>
  <c r="M476" i="1"/>
  <c r="M477" i="1"/>
  <c r="M478" i="1"/>
  <c r="M479" i="1"/>
  <c r="M480" i="1"/>
  <c r="M481" i="1"/>
  <c r="M482" i="1"/>
  <c r="M483" i="1"/>
  <c r="M484" i="1"/>
  <c r="M485" i="1"/>
  <c r="M486" i="1"/>
  <c r="M487" i="1"/>
  <c r="M488" i="1"/>
  <c r="M489" i="1"/>
  <c r="M490" i="1"/>
  <c r="M491" i="1"/>
  <c r="M492" i="1"/>
  <c r="M493" i="1"/>
  <c r="M494" i="1"/>
  <c r="M495" i="1"/>
  <c r="M496" i="1"/>
  <c r="M497" i="1"/>
  <c r="M498" i="1"/>
  <c r="M499" i="1"/>
  <c r="M500" i="1"/>
  <c r="M501" i="1"/>
  <c r="M502" i="1"/>
  <c r="M503" i="1"/>
  <c r="M504" i="1"/>
  <c r="M505" i="1"/>
  <c r="M506" i="1"/>
  <c r="M507" i="1"/>
  <c r="M508" i="1"/>
  <c r="M509" i="1"/>
  <c r="M510" i="1"/>
  <c r="M511" i="1"/>
  <c r="M512" i="1"/>
  <c r="M513" i="1"/>
  <c r="M514" i="1"/>
  <c r="M515" i="1"/>
  <c r="M516" i="1"/>
  <c r="M517" i="1"/>
  <c r="M518" i="1"/>
  <c r="M519" i="1"/>
  <c r="M520" i="1"/>
  <c r="M521" i="1"/>
  <c r="M522" i="1"/>
  <c r="M523" i="1"/>
  <c r="M524" i="1"/>
  <c r="M525" i="1"/>
  <c r="M526" i="1"/>
  <c r="M527" i="1"/>
  <c r="M528" i="1"/>
  <c r="M529" i="1"/>
  <c r="M530" i="1"/>
  <c r="M531" i="1"/>
  <c r="M532" i="1"/>
  <c r="M533" i="1"/>
  <c r="M534" i="1"/>
  <c r="M535" i="1"/>
  <c r="M536" i="1"/>
  <c r="M537" i="1"/>
  <c r="M538" i="1"/>
  <c r="M539" i="1"/>
  <c r="M540" i="1"/>
  <c r="M541" i="1"/>
  <c r="M542" i="1"/>
  <c r="M543" i="1"/>
  <c r="M544" i="1"/>
  <c r="M545" i="1"/>
  <c r="M546" i="1"/>
  <c r="M547" i="1"/>
  <c r="M548" i="1"/>
  <c r="M549" i="1"/>
  <c r="M550" i="1"/>
  <c r="M551" i="1"/>
  <c r="M552" i="1"/>
  <c r="M553" i="1"/>
  <c r="M554" i="1"/>
  <c r="M555" i="1"/>
  <c r="M556" i="1"/>
  <c r="M557" i="1"/>
  <c r="M558" i="1"/>
  <c r="M559" i="1"/>
  <c r="M560" i="1"/>
  <c r="M561" i="1"/>
  <c r="M562" i="1"/>
  <c r="M563" i="1"/>
  <c r="M564" i="1"/>
  <c r="M565" i="1"/>
  <c r="M566" i="1"/>
  <c r="M567" i="1"/>
  <c r="M568" i="1"/>
  <c r="M569" i="1"/>
  <c r="M570" i="1"/>
  <c r="M571" i="1"/>
  <c r="M572" i="1"/>
  <c r="M573" i="1"/>
  <c r="M574" i="1"/>
  <c r="M575" i="1"/>
  <c r="M576" i="1"/>
  <c r="M577" i="1"/>
  <c r="M578" i="1"/>
  <c r="M579" i="1"/>
  <c r="M580" i="1"/>
  <c r="M581" i="1"/>
  <c r="M582" i="1"/>
  <c r="M583" i="1"/>
  <c r="M584" i="1"/>
  <c r="M585" i="1"/>
  <c r="M586" i="1"/>
  <c r="M587" i="1"/>
  <c r="M588" i="1"/>
  <c r="M589" i="1"/>
  <c r="M590" i="1"/>
  <c r="M591" i="1"/>
  <c r="M592" i="1"/>
  <c r="M593" i="1"/>
  <c r="M594" i="1"/>
  <c r="M595" i="1"/>
  <c r="M596" i="1"/>
  <c r="M597" i="1"/>
  <c r="M598" i="1"/>
  <c r="M599" i="1"/>
  <c r="M600" i="1"/>
  <c r="M601" i="1"/>
  <c r="M602" i="1"/>
  <c r="M603" i="1"/>
  <c r="M604" i="1"/>
  <c r="M605" i="1"/>
  <c r="M606" i="1"/>
  <c r="M607" i="1"/>
  <c r="M608" i="1"/>
  <c r="M609" i="1"/>
  <c r="M610" i="1"/>
  <c r="M611" i="1"/>
  <c r="M612" i="1"/>
  <c r="M613" i="1"/>
  <c r="M614" i="1"/>
  <c r="M615" i="1"/>
  <c r="M616" i="1"/>
  <c r="M617" i="1"/>
  <c r="M618" i="1"/>
  <c r="M619" i="1"/>
  <c r="M620" i="1"/>
  <c r="M621" i="1"/>
  <c r="M622" i="1"/>
  <c r="M623" i="1"/>
  <c r="M624" i="1"/>
  <c r="M625" i="1"/>
  <c r="M626" i="1"/>
  <c r="M627" i="1"/>
  <c r="M628" i="1"/>
  <c r="M629" i="1"/>
  <c r="M630" i="1"/>
  <c r="M631" i="1"/>
  <c r="M632" i="1"/>
  <c r="M633" i="1"/>
  <c r="M634" i="1"/>
  <c r="M635" i="1"/>
  <c r="M636" i="1"/>
  <c r="M637" i="1"/>
  <c r="M638" i="1"/>
  <c r="M639" i="1"/>
  <c r="M640" i="1"/>
  <c r="M641" i="1"/>
  <c r="M642" i="1"/>
  <c r="M643" i="1"/>
  <c r="M644" i="1"/>
  <c r="M645" i="1"/>
  <c r="M646" i="1"/>
  <c r="M647" i="1"/>
  <c r="M648" i="1"/>
  <c r="M649" i="1"/>
  <c r="M650" i="1"/>
  <c r="M651" i="1"/>
  <c r="M652" i="1"/>
  <c r="M653" i="1"/>
  <c r="M654" i="1"/>
  <c r="M655" i="1"/>
  <c r="M656" i="1"/>
  <c r="M657" i="1"/>
  <c r="M658" i="1"/>
  <c r="M659" i="1"/>
  <c r="M660" i="1"/>
  <c r="M661" i="1"/>
  <c r="M662" i="1"/>
  <c r="M663" i="1"/>
  <c r="M664" i="1"/>
  <c r="M665" i="1"/>
  <c r="M666" i="1"/>
  <c r="M667" i="1"/>
  <c r="M668" i="1"/>
  <c r="M669" i="1"/>
  <c r="M670" i="1"/>
  <c r="M671" i="1"/>
  <c r="M672" i="1"/>
  <c r="M673" i="1"/>
  <c r="M674" i="1"/>
  <c r="M675" i="1"/>
  <c r="M676" i="1"/>
  <c r="M677" i="1"/>
  <c r="M678" i="1"/>
  <c r="M679" i="1"/>
  <c r="M680" i="1"/>
  <c r="M681" i="1"/>
  <c r="M682" i="1"/>
  <c r="M683" i="1"/>
  <c r="M684" i="1"/>
  <c r="M685" i="1"/>
  <c r="M686" i="1"/>
  <c r="M687" i="1"/>
  <c r="M688" i="1"/>
  <c r="M689" i="1"/>
  <c r="M690" i="1"/>
  <c r="M691" i="1"/>
  <c r="M692" i="1"/>
  <c r="M693" i="1"/>
  <c r="M694" i="1"/>
  <c r="M695" i="1"/>
  <c r="M696" i="1"/>
  <c r="M697" i="1"/>
  <c r="M698" i="1"/>
  <c r="M699" i="1"/>
  <c r="M700" i="1"/>
  <c r="M701" i="1"/>
  <c r="M702" i="1"/>
  <c r="M703" i="1"/>
  <c r="M704" i="1"/>
  <c r="M705" i="1"/>
  <c r="M706" i="1"/>
  <c r="M707" i="1"/>
  <c r="M708" i="1"/>
  <c r="M709" i="1"/>
  <c r="M710" i="1"/>
  <c r="M711" i="1"/>
  <c r="M712" i="1"/>
  <c r="M713" i="1"/>
  <c r="M714" i="1"/>
  <c r="M715" i="1"/>
  <c r="M716" i="1"/>
  <c r="M717" i="1"/>
  <c r="M718" i="1"/>
  <c r="M719" i="1"/>
  <c r="M720" i="1"/>
  <c r="M721" i="1"/>
  <c r="M722" i="1"/>
  <c r="M723" i="1"/>
  <c r="M724" i="1"/>
  <c r="M725" i="1"/>
  <c r="M726" i="1"/>
  <c r="M727" i="1"/>
  <c r="M728" i="1"/>
  <c r="M729" i="1"/>
  <c r="M730" i="1"/>
  <c r="M731" i="1"/>
  <c r="M732" i="1"/>
  <c r="M733" i="1"/>
  <c r="M734" i="1"/>
  <c r="M735" i="1"/>
  <c r="M736" i="1"/>
  <c r="M737" i="1"/>
  <c r="M738" i="1"/>
  <c r="M739" i="1"/>
  <c r="M740" i="1"/>
  <c r="M741" i="1"/>
  <c r="M742" i="1"/>
  <c r="M743" i="1"/>
  <c r="M744" i="1"/>
  <c r="M745" i="1"/>
  <c r="M746" i="1"/>
  <c r="M747" i="1"/>
  <c r="M748" i="1"/>
  <c r="M749" i="1"/>
  <c r="M750" i="1"/>
  <c r="M751" i="1"/>
  <c r="M752" i="1"/>
  <c r="M753" i="1"/>
  <c r="M754" i="1"/>
  <c r="M755" i="1"/>
  <c r="M756" i="1"/>
  <c r="M757" i="1"/>
  <c r="M758" i="1"/>
  <c r="M759" i="1"/>
  <c r="M760" i="1"/>
  <c r="M761" i="1"/>
  <c r="M762" i="1"/>
  <c r="M763" i="1"/>
  <c r="M764" i="1"/>
  <c r="M765" i="1"/>
  <c r="M766" i="1"/>
  <c r="M767" i="1"/>
  <c r="M768" i="1"/>
  <c r="M769" i="1"/>
  <c r="M770" i="1"/>
  <c r="M771" i="1"/>
  <c r="M772" i="1"/>
  <c r="M773" i="1"/>
  <c r="M774" i="1"/>
  <c r="M775" i="1"/>
  <c r="M776" i="1"/>
  <c r="M777" i="1"/>
  <c r="M778" i="1"/>
  <c r="M779" i="1"/>
  <c r="M780" i="1"/>
  <c r="M781" i="1"/>
  <c r="M782" i="1"/>
  <c r="M783" i="1"/>
  <c r="M784" i="1"/>
  <c r="M785" i="1"/>
  <c r="M786" i="1"/>
  <c r="M787" i="1"/>
  <c r="M788" i="1"/>
  <c r="M789" i="1"/>
  <c r="M790" i="1"/>
  <c r="M791" i="1"/>
  <c r="M792" i="1"/>
  <c r="M793" i="1"/>
  <c r="M794" i="1"/>
  <c r="M795" i="1"/>
  <c r="M796" i="1"/>
  <c r="M797" i="1"/>
  <c r="M798" i="1"/>
  <c r="M799" i="1"/>
  <c r="M800" i="1"/>
  <c r="M801" i="1"/>
  <c r="M802" i="1"/>
  <c r="M803" i="1"/>
  <c r="M804" i="1"/>
  <c r="M805" i="1"/>
  <c r="M806" i="1"/>
  <c r="M807" i="1"/>
  <c r="M808" i="1"/>
  <c r="M809" i="1"/>
  <c r="M810" i="1"/>
  <c r="M811" i="1"/>
  <c r="M812" i="1"/>
  <c r="M813" i="1"/>
  <c r="M814" i="1"/>
  <c r="M815" i="1"/>
  <c r="M816" i="1"/>
  <c r="M817" i="1"/>
  <c r="M818" i="1"/>
  <c r="M819" i="1"/>
  <c r="M820" i="1"/>
  <c r="M821" i="1"/>
  <c r="M822" i="1"/>
  <c r="M823" i="1"/>
  <c r="M824" i="1"/>
  <c r="M825" i="1"/>
  <c r="M826" i="1"/>
  <c r="M827" i="1"/>
  <c r="M828" i="1"/>
  <c r="M829" i="1"/>
  <c r="M830" i="1"/>
  <c r="M831" i="1"/>
  <c r="M832" i="1"/>
  <c r="M833" i="1"/>
  <c r="M834" i="1"/>
  <c r="M835" i="1"/>
  <c r="M836" i="1"/>
  <c r="M837" i="1"/>
  <c r="M838" i="1"/>
  <c r="M839" i="1"/>
  <c r="M840" i="1"/>
  <c r="M841" i="1"/>
  <c r="M842" i="1"/>
  <c r="M843" i="1"/>
  <c r="M844" i="1"/>
  <c r="M845" i="1"/>
  <c r="M846" i="1"/>
  <c r="M847" i="1"/>
  <c r="M848" i="1"/>
  <c r="M849" i="1"/>
  <c r="M850" i="1"/>
  <c r="M851" i="1"/>
  <c r="M852" i="1"/>
  <c r="M853" i="1"/>
  <c r="M854" i="1"/>
  <c r="M855" i="1"/>
  <c r="M856" i="1"/>
  <c r="M857" i="1"/>
  <c r="M858" i="1"/>
  <c r="M859" i="1"/>
  <c r="M860" i="1"/>
  <c r="M861" i="1"/>
  <c r="M862" i="1"/>
  <c r="M863" i="1"/>
  <c r="M864" i="1"/>
  <c r="M865" i="1"/>
  <c r="M866" i="1"/>
  <c r="M867" i="1"/>
  <c r="M868" i="1"/>
  <c r="M869" i="1"/>
  <c r="M870" i="1"/>
  <c r="M871" i="1"/>
  <c r="M872" i="1"/>
  <c r="M873" i="1"/>
  <c r="M874" i="1"/>
  <c r="M875" i="1"/>
  <c r="M876" i="1"/>
  <c r="M877" i="1"/>
  <c r="M878" i="1"/>
  <c r="M879" i="1"/>
  <c r="M880" i="1"/>
  <c r="M881" i="1"/>
  <c r="M882" i="1"/>
  <c r="M883" i="1"/>
  <c r="M884" i="1"/>
  <c r="M885" i="1"/>
  <c r="M886" i="1"/>
  <c r="M887" i="1"/>
  <c r="M888" i="1"/>
  <c r="M889" i="1"/>
  <c r="M890" i="1"/>
  <c r="M891" i="1"/>
  <c r="M892" i="1"/>
  <c r="M893" i="1"/>
  <c r="M894" i="1"/>
  <c r="M895" i="1"/>
  <c r="M896" i="1"/>
  <c r="M897" i="1"/>
  <c r="M898" i="1"/>
  <c r="M899" i="1"/>
  <c r="M900" i="1"/>
  <c r="M901" i="1"/>
  <c r="M902" i="1"/>
  <c r="M903" i="1"/>
  <c r="M904" i="1"/>
  <c r="M905" i="1"/>
  <c r="M906" i="1"/>
  <c r="M907" i="1"/>
  <c r="M908" i="1"/>
  <c r="M909" i="1"/>
  <c r="M910" i="1"/>
  <c r="M911" i="1"/>
  <c r="M912" i="1"/>
  <c r="M913" i="1"/>
  <c r="M914" i="1"/>
  <c r="M915" i="1"/>
  <c r="M916" i="1"/>
  <c r="M917" i="1"/>
  <c r="M918" i="1"/>
  <c r="M919" i="1"/>
  <c r="M920" i="1"/>
  <c r="M921" i="1"/>
  <c r="M922" i="1"/>
  <c r="M923" i="1"/>
  <c r="M924" i="1"/>
  <c r="M925" i="1"/>
  <c r="M926" i="1"/>
  <c r="M927" i="1"/>
  <c r="M928" i="1"/>
  <c r="M929" i="1"/>
  <c r="M930" i="1"/>
  <c r="M931" i="1"/>
  <c r="M932" i="1"/>
  <c r="M933" i="1"/>
  <c r="M934" i="1"/>
  <c r="M935" i="1"/>
  <c r="M936" i="1"/>
  <c r="M937" i="1"/>
  <c r="M938" i="1"/>
  <c r="M939" i="1"/>
  <c r="M940" i="1"/>
  <c r="M941" i="1"/>
  <c r="M942" i="1"/>
  <c r="M943" i="1"/>
  <c r="M944" i="1"/>
  <c r="M945" i="1"/>
  <c r="M946" i="1"/>
  <c r="M947" i="1"/>
  <c r="M948" i="1"/>
  <c r="M949" i="1"/>
  <c r="M950" i="1"/>
  <c r="M951" i="1"/>
  <c r="M952" i="1"/>
  <c r="M953" i="1"/>
  <c r="M954" i="1"/>
  <c r="M955" i="1"/>
  <c r="M956" i="1"/>
  <c r="M957" i="1"/>
  <c r="M958" i="1"/>
  <c r="M959" i="1"/>
  <c r="M960" i="1"/>
  <c r="M961" i="1"/>
  <c r="M962" i="1"/>
  <c r="M963" i="1"/>
  <c r="M964" i="1"/>
  <c r="M965" i="1"/>
  <c r="M966" i="1"/>
  <c r="M967" i="1"/>
  <c r="M968" i="1"/>
  <c r="M969" i="1"/>
  <c r="M970" i="1"/>
  <c r="M971" i="1"/>
  <c r="M972" i="1"/>
  <c r="M973" i="1"/>
  <c r="M974" i="1"/>
  <c r="M975" i="1"/>
  <c r="M976" i="1"/>
  <c r="M977" i="1"/>
  <c r="M978" i="1"/>
  <c r="M979" i="1"/>
  <c r="M980" i="1"/>
  <c r="M981" i="1"/>
  <c r="M982" i="1"/>
  <c r="M983" i="1"/>
  <c r="M984" i="1"/>
  <c r="M985" i="1"/>
  <c r="M986" i="1"/>
  <c r="M987" i="1"/>
  <c r="M988" i="1"/>
  <c r="M989" i="1"/>
  <c r="M990" i="1"/>
  <c r="M991" i="1"/>
  <c r="M992" i="1"/>
  <c r="M993" i="1"/>
  <c r="M994" i="1"/>
  <c r="M995" i="1"/>
  <c r="M996" i="1"/>
  <c r="M997" i="1"/>
  <c r="M998" i="1"/>
  <c r="M999" i="1"/>
  <c r="M1000" i="1"/>
  <c r="M1001" i="1"/>
  <c r="M1002" i="1"/>
  <c r="M1003" i="1"/>
  <c r="M1004" i="1"/>
  <c r="M1005" i="1"/>
  <c r="M1006" i="1"/>
  <c r="M1007" i="1"/>
  <c r="M1008" i="1"/>
  <c r="M1009" i="1"/>
  <c r="M1010" i="1"/>
  <c r="M1011" i="1"/>
  <c r="M1012" i="1"/>
  <c r="M1013" i="1"/>
  <c r="M1014" i="1"/>
  <c r="M1015" i="1"/>
  <c r="M1016" i="1"/>
  <c r="M1017" i="1"/>
  <c r="M1018" i="1"/>
  <c r="M1019" i="1"/>
  <c r="M1020" i="1"/>
  <c r="M1021" i="1"/>
  <c r="M1022" i="1"/>
  <c r="M1023" i="1"/>
  <c r="M1024" i="1"/>
  <c r="M1025" i="1"/>
  <c r="M1026" i="1"/>
  <c r="M1027" i="1"/>
  <c r="M1028" i="1"/>
  <c r="M1029" i="1"/>
  <c r="M1030" i="1"/>
  <c r="M1031" i="1"/>
  <c r="M1032" i="1"/>
  <c r="M1033" i="1"/>
  <c r="M1034" i="1"/>
  <c r="M1035" i="1"/>
  <c r="M1036" i="1"/>
  <c r="M1037" i="1"/>
  <c r="M1038" i="1"/>
  <c r="M1039" i="1"/>
  <c r="M1040" i="1"/>
  <c r="M1041" i="1"/>
  <c r="M1042" i="1"/>
  <c r="M1043" i="1"/>
  <c r="M1044" i="1"/>
  <c r="M1045" i="1"/>
  <c r="M1046" i="1"/>
  <c r="M1047" i="1"/>
  <c r="M1048" i="1"/>
  <c r="M1049" i="1"/>
  <c r="M1050" i="1"/>
  <c r="M1051" i="1"/>
  <c r="M1052" i="1"/>
  <c r="M1053" i="1"/>
  <c r="M1054" i="1"/>
  <c r="M1055" i="1"/>
  <c r="M1056" i="1"/>
  <c r="M1057" i="1"/>
  <c r="M1058" i="1"/>
  <c r="M1059" i="1"/>
  <c r="M1060" i="1"/>
  <c r="M1061" i="1"/>
  <c r="M1062" i="1"/>
  <c r="M1063" i="1"/>
  <c r="M1064" i="1"/>
  <c r="M1065" i="1"/>
  <c r="M1066" i="1"/>
  <c r="M1067" i="1"/>
  <c r="M1068" i="1"/>
  <c r="M1069" i="1"/>
  <c r="M1070" i="1"/>
  <c r="M1071" i="1"/>
  <c r="M1072" i="1"/>
  <c r="M1073" i="1"/>
  <c r="M1074" i="1"/>
  <c r="M1075" i="1"/>
  <c r="M1076" i="1"/>
  <c r="M1077" i="1"/>
  <c r="M1078" i="1"/>
  <c r="M1079" i="1"/>
  <c r="M1080" i="1"/>
  <c r="M1081" i="1"/>
  <c r="M1082" i="1"/>
  <c r="M1083" i="1"/>
  <c r="M1084" i="1"/>
  <c r="M1085" i="1"/>
  <c r="M1086" i="1"/>
  <c r="M1087" i="1"/>
  <c r="M1088" i="1"/>
  <c r="M1089" i="1"/>
  <c r="M1090" i="1"/>
  <c r="M1091" i="1"/>
  <c r="M1092" i="1"/>
  <c r="M1093" i="1"/>
  <c r="M1094" i="1"/>
  <c r="M1095" i="1"/>
  <c r="M1096" i="1"/>
  <c r="M1097" i="1"/>
  <c r="M1098" i="1"/>
  <c r="M1099" i="1"/>
  <c r="M1100" i="1"/>
  <c r="M1101" i="1"/>
  <c r="M1102" i="1"/>
  <c r="M1103" i="1"/>
  <c r="M1104" i="1"/>
  <c r="M1105" i="1"/>
  <c r="M1106" i="1"/>
  <c r="M1107" i="1"/>
  <c r="M1108" i="1"/>
  <c r="M1109" i="1"/>
  <c r="M1110" i="1"/>
  <c r="M1111" i="1"/>
  <c r="M1112" i="1"/>
  <c r="M1113" i="1"/>
  <c r="M1114" i="1"/>
  <c r="M1115" i="1"/>
  <c r="M1116" i="1"/>
  <c r="M1117" i="1"/>
  <c r="M1118" i="1"/>
  <c r="M1119" i="1"/>
  <c r="M1120" i="1"/>
  <c r="M1121" i="1"/>
  <c r="M1122" i="1"/>
  <c r="M1123" i="1"/>
  <c r="M1124" i="1"/>
  <c r="M1125" i="1"/>
  <c r="M1126" i="1"/>
  <c r="M1127" i="1"/>
  <c r="M1128" i="1"/>
  <c r="M1129" i="1"/>
  <c r="M1130" i="1"/>
  <c r="M1131" i="1"/>
  <c r="M1132" i="1"/>
  <c r="M1133" i="1"/>
  <c r="M1134" i="1"/>
  <c r="M1135" i="1"/>
  <c r="M1136" i="1"/>
  <c r="M1137" i="1"/>
  <c r="M1138" i="1"/>
  <c r="M1139" i="1"/>
  <c r="M1140" i="1"/>
  <c r="M1141" i="1"/>
  <c r="M1142" i="1"/>
  <c r="M1143" i="1"/>
  <c r="M1144" i="1"/>
  <c r="M1145" i="1"/>
  <c r="M1146" i="1"/>
  <c r="M1147" i="1"/>
  <c r="M1148" i="1"/>
  <c r="M1149" i="1"/>
  <c r="M1150" i="1"/>
  <c r="M1151" i="1"/>
  <c r="M1152" i="1"/>
  <c r="M1153" i="1"/>
  <c r="M1154" i="1"/>
  <c r="M1155" i="1"/>
  <c r="M1156" i="1"/>
  <c r="M1157" i="1"/>
  <c r="M1158" i="1"/>
  <c r="M1159" i="1"/>
  <c r="M1160" i="1"/>
  <c r="M1161" i="1"/>
  <c r="M1162" i="1"/>
  <c r="M1163" i="1"/>
  <c r="M1164" i="1"/>
  <c r="M1165" i="1"/>
  <c r="M1166" i="1"/>
  <c r="M1167" i="1"/>
  <c r="M1168" i="1"/>
  <c r="M1169" i="1"/>
  <c r="M1170" i="1"/>
  <c r="M1171" i="1"/>
  <c r="M1172" i="1"/>
  <c r="M1173" i="1"/>
  <c r="M1174" i="1"/>
  <c r="M1175" i="1"/>
  <c r="M1176" i="1"/>
  <c r="M1177" i="1"/>
  <c r="M1178" i="1"/>
  <c r="M1179" i="1"/>
  <c r="M1180" i="1"/>
  <c r="M1181" i="1"/>
  <c r="M1182" i="1"/>
  <c r="M1183" i="1"/>
  <c r="M1184" i="1"/>
  <c r="M1185" i="1"/>
  <c r="M1186" i="1"/>
  <c r="M1187" i="1"/>
  <c r="M1188" i="1"/>
  <c r="M1189" i="1"/>
  <c r="M1190" i="1"/>
  <c r="M1191" i="1"/>
  <c r="M1192" i="1"/>
  <c r="M1193" i="1"/>
  <c r="M1194" i="1"/>
  <c r="M1195" i="1"/>
  <c r="M1196" i="1"/>
  <c r="M1197" i="1"/>
  <c r="M1198" i="1"/>
  <c r="M1199" i="1"/>
  <c r="M1200" i="1"/>
  <c r="M1201" i="1"/>
  <c r="M1202" i="1"/>
  <c r="M1203" i="1"/>
  <c r="M1204" i="1"/>
  <c r="M1205" i="1"/>
  <c r="M1206" i="1"/>
  <c r="M1207" i="1"/>
  <c r="M1208" i="1"/>
  <c r="M1209" i="1"/>
  <c r="M1210" i="1"/>
  <c r="M1211" i="1"/>
  <c r="M1212" i="1"/>
  <c r="M1213" i="1"/>
  <c r="M1214" i="1"/>
  <c r="M1215" i="1"/>
  <c r="M1216" i="1"/>
  <c r="M1217" i="1"/>
  <c r="M1218" i="1"/>
  <c r="M1219" i="1"/>
  <c r="M1220" i="1"/>
  <c r="M1221" i="1"/>
  <c r="M1222" i="1"/>
  <c r="M1223" i="1"/>
  <c r="M1224" i="1"/>
  <c r="M1225" i="1"/>
  <c r="M1226" i="1"/>
  <c r="M1227" i="1"/>
  <c r="M1228" i="1"/>
  <c r="M1229" i="1"/>
  <c r="M1230" i="1"/>
  <c r="M1231" i="1"/>
  <c r="M1232" i="1"/>
  <c r="M1233" i="1"/>
  <c r="M1234" i="1"/>
  <c r="M1235" i="1"/>
  <c r="M1236" i="1"/>
  <c r="M1237" i="1"/>
  <c r="M1238" i="1"/>
  <c r="M1239" i="1"/>
  <c r="M1240" i="1"/>
  <c r="M1241" i="1"/>
  <c r="M1242" i="1"/>
  <c r="M1243" i="1"/>
  <c r="M1244" i="1"/>
  <c r="M1245" i="1"/>
  <c r="M1246" i="1"/>
  <c r="M1247" i="1"/>
  <c r="M1248" i="1"/>
  <c r="M1249" i="1"/>
  <c r="M1250" i="1"/>
  <c r="M1251" i="1"/>
  <c r="M1252" i="1"/>
  <c r="M1253" i="1"/>
  <c r="M1254" i="1"/>
  <c r="M1255" i="1"/>
  <c r="M1256" i="1"/>
  <c r="M1257" i="1"/>
  <c r="M1258" i="1"/>
  <c r="M1259" i="1"/>
  <c r="M1260" i="1"/>
  <c r="M1261" i="1"/>
  <c r="M1262" i="1"/>
  <c r="M1263" i="1"/>
  <c r="M1264" i="1"/>
  <c r="M1265" i="1"/>
  <c r="M1266" i="1"/>
  <c r="M1267" i="1"/>
  <c r="M1268" i="1"/>
  <c r="M1269" i="1"/>
  <c r="M1270" i="1"/>
  <c r="M1271" i="1"/>
  <c r="M1272" i="1"/>
  <c r="M1273" i="1"/>
  <c r="M1274" i="1"/>
  <c r="M1275" i="1"/>
  <c r="M1276" i="1"/>
  <c r="M1277" i="1"/>
  <c r="M1278" i="1"/>
  <c r="M1279" i="1"/>
  <c r="M1280" i="1"/>
  <c r="M1281" i="1"/>
  <c r="M1282" i="1"/>
  <c r="M1283" i="1"/>
  <c r="M1284" i="1"/>
  <c r="M1285" i="1"/>
  <c r="M1286" i="1"/>
  <c r="M1287" i="1"/>
  <c r="M1288" i="1"/>
  <c r="M1289" i="1"/>
  <c r="M1290" i="1"/>
  <c r="M1291" i="1"/>
  <c r="M1292" i="1"/>
  <c r="M1293" i="1"/>
  <c r="M1294" i="1"/>
  <c r="M1295" i="1"/>
  <c r="M1296" i="1"/>
  <c r="M1297" i="1"/>
  <c r="M1298" i="1"/>
  <c r="M1299" i="1"/>
  <c r="M1300" i="1"/>
  <c r="M1301" i="1"/>
  <c r="M1302" i="1"/>
  <c r="M1303" i="1"/>
  <c r="M1304" i="1"/>
  <c r="M1305" i="1"/>
  <c r="M1306" i="1"/>
  <c r="M1307" i="1"/>
  <c r="M1308" i="1"/>
  <c r="M1309" i="1"/>
  <c r="M1310" i="1"/>
  <c r="M1311" i="1"/>
  <c r="M1312" i="1"/>
  <c r="M1313" i="1"/>
  <c r="M1314" i="1"/>
  <c r="M1315" i="1"/>
  <c r="M1316" i="1"/>
  <c r="M1317" i="1"/>
  <c r="M1318" i="1"/>
  <c r="M1319" i="1"/>
  <c r="M1320" i="1"/>
  <c r="M1321" i="1"/>
  <c r="M1322" i="1"/>
  <c r="M1323" i="1"/>
  <c r="M1324" i="1"/>
  <c r="M1325" i="1"/>
  <c r="M1326" i="1"/>
  <c r="M1327" i="1"/>
  <c r="M1328" i="1"/>
  <c r="M1329" i="1"/>
  <c r="M1330" i="1"/>
  <c r="M1331" i="1"/>
  <c r="M1332" i="1"/>
  <c r="M1333" i="1"/>
  <c r="M1334" i="1"/>
  <c r="M1335" i="1"/>
  <c r="M1336" i="1"/>
  <c r="M1337" i="1"/>
  <c r="M1338" i="1"/>
  <c r="M1339" i="1"/>
  <c r="M1340" i="1"/>
  <c r="M1341" i="1"/>
  <c r="M1342" i="1"/>
  <c r="M1343" i="1"/>
  <c r="M1344" i="1"/>
  <c r="M1345" i="1"/>
  <c r="M1346" i="1"/>
  <c r="M1347" i="1"/>
  <c r="M1348" i="1"/>
  <c r="M1349" i="1"/>
  <c r="M1350" i="1"/>
  <c r="M1351" i="1"/>
  <c r="M1352" i="1"/>
  <c r="M1353" i="1"/>
  <c r="M1354" i="1"/>
  <c r="M1355" i="1"/>
  <c r="M1356" i="1"/>
  <c r="M1357" i="1"/>
  <c r="M1358" i="1"/>
  <c r="M1359" i="1"/>
  <c r="M1360" i="1"/>
  <c r="M1361" i="1"/>
  <c r="M1362" i="1"/>
  <c r="M1363" i="1"/>
  <c r="M1364" i="1"/>
  <c r="M1365" i="1"/>
  <c r="M1366" i="1"/>
  <c r="M1367" i="1"/>
  <c r="M1368" i="1"/>
  <c r="M1369" i="1"/>
  <c r="M1370" i="1"/>
  <c r="M1371" i="1"/>
  <c r="M1372" i="1"/>
  <c r="M1373" i="1"/>
  <c r="M1374" i="1"/>
  <c r="M1375" i="1"/>
  <c r="M1376" i="1"/>
  <c r="M1377" i="1"/>
  <c r="M1378" i="1"/>
  <c r="M1379" i="1"/>
  <c r="M1380" i="1"/>
  <c r="M1381" i="1"/>
  <c r="M1382" i="1"/>
  <c r="M1383" i="1"/>
  <c r="M1384" i="1"/>
  <c r="M1385" i="1"/>
  <c r="M1386" i="1"/>
  <c r="M1387" i="1"/>
  <c r="M1388" i="1"/>
  <c r="M1389" i="1"/>
  <c r="M1390" i="1"/>
  <c r="M1391" i="1"/>
  <c r="M1392" i="1"/>
  <c r="M1393" i="1"/>
  <c r="M1394" i="1"/>
  <c r="M1395" i="1"/>
  <c r="M1396" i="1"/>
  <c r="M1397" i="1"/>
  <c r="M1398" i="1"/>
  <c r="M1399" i="1"/>
  <c r="M1400" i="1"/>
  <c r="M1401" i="1"/>
  <c r="M1402" i="1"/>
  <c r="M1403" i="1"/>
  <c r="M1404" i="1"/>
  <c r="M1405" i="1"/>
  <c r="M1406" i="1"/>
  <c r="M1407" i="1"/>
  <c r="M1408" i="1"/>
  <c r="M1409" i="1"/>
  <c r="M1410" i="1"/>
  <c r="M1411" i="1"/>
  <c r="M1412" i="1"/>
  <c r="M1413" i="1"/>
  <c r="M1414" i="1"/>
  <c r="M1415" i="1"/>
  <c r="M1416" i="1"/>
  <c r="M1417" i="1"/>
  <c r="M1418" i="1"/>
  <c r="M1419" i="1"/>
  <c r="M1420" i="1"/>
  <c r="M1421" i="1"/>
  <c r="M1422" i="1"/>
  <c r="M1423" i="1"/>
  <c r="M1424" i="1"/>
  <c r="M1425" i="1"/>
  <c r="M1426" i="1"/>
  <c r="M1427" i="1"/>
  <c r="M1428" i="1"/>
  <c r="M1429" i="1"/>
  <c r="M1430" i="1"/>
  <c r="M1431" i="1"/>
  <c r="M1432" i="1"/>
  <c r="M1433" i="1"/>
  <c r="M1434" i="1"/>
  <c r="M1435" i="1"/>
  <c r="M1436" i="1"/>
  <c r="M1437" i="1"/>
  <c r="M1438" i="1"/>
  <c r="M1439" i="1"/>
  <c r="M1440" i="1"/>
  <c r="M1441" i="1"/>
  <c r="M1442" i="1"/>
  <c r="M1443" i="1"/>
  <c r="M1444" i="1"/>
  <c r="M1445" i="1"/>
  <c r="M1446" i="1"/>
  <c r="M1447" i="1"/>
  <c r="M1448" i="1"/>
  <c r="M1449" i="1"/>
  <c r="M1450" i="1"/>
  <c r="M1451" i="1"/>
  <c r="M1452" i="1"/>
  <c r="M1453" i="1"/>
  <c r="M1454" i="1"/>
  <c r="M1455" i="1"/>
  <c r="M1456" i="1"/>
  <c r="M1457" i="1"/>
  <c r="M1458" i="1"/>
  <c r="M1459" i="1"/>
  <c r="M1460" i="1"/>
  <c r="M1461" i="1"/>
  <c r="M1462" i="1"/>
  <c r="M1463" i="1"/>
  <c r="M1464" i="1"/>
  <c r="M1465" i="1"/>
  <c r="M1466" i="1"/>
  <c r="M1467" i="1"/>
  <c r="M1468" i="1"/>
  <c r="M1469" i="1"/>
  <c r="M1470" i="1"/>
  <c r="M1471" i="1"/>
  <c r="M1472" i="1"/>
  <c r="M1473" i="1"/>
  <c r="M1474" i="1"/>
  <c r="M1475" i="1"/>
  <c r="M1476" i="1"/>
  <c r="M1477" i="1"/>
  <c r="M1478" i="1"/>
  <c r="M1479" i="1"/>
  <c r="M1480" i="1"/>
  <c r="M1481" i="1"/>
  <c r="M1482" i="1"/>
  <c r="M1483" i="1"/>
  <c r="M1484" i="1"/>
  <c r="M1485" i="1"/>
  <c r="M1486" i="1"/>
  <c r="M1487" i="1"/>
  <c r="M1488" i="1"/>
  <c r="M1489" i="1"/>
  <c r="M1490" i="1"/>
  <c r="M1491" i="1"/>
  <c r="M1492" i="1"/>
  <c r="M1493" i="1"/>
  <c r="M1494" i="1"/>
  <c r="M1495" i="1"/>
  <c r="M1496" i="1"/>
  <c r="M1497" i="1"/>
  <c r="M1498" i="1"/>
  <c r="M1499" i="1"/>
  <c r="M1500" i="1"/>
  <c r="M1501" i="1"/>
  <c r="M1502" i="1"/>
  <c r="M1503" i="1"/>
  <c r="M1504" i="1"/>
  <c r="M1505" i="1"/>
  <c r="M1506" i="1"/>
  <c r="M1507" i="1"/>
  <c r="M1508" i="1"/>
  <c r="M1509" i="1"/>
  <c r="M1510" i="1"/>
  <c r="M1511" i="1"/>
  <c r="M1512" i="1"/>
  <c r="M1513" i="1"/>
  <c r="M1514" i="1"/>
  <c r="M1515" i="1"/>
  <c r="M1516" i="1"/>
  <c r="M1517" i="1"/>
  <c r="M1518" i="1"/>
  <c r="M1519" i="1"/>
  <c r="M1520" i="1"/>
  <c r="M1521" i="1"/>
  <c r="M1522" i="1"/>
  <c r="M1523" i="1"/>
  <c r="M1524" i="1"/>
  <c r="M1525" i="1"/>
  <c r="M1526" i="1"/>
  <c r="M1527" i="1"/>
  <c r="M1528" i="1"/>
  <c r="M1529" i="1"/>
  <c r="M1530" i="1"/>
  <c r="M1531" i="1"/>
  <c r="M1532" i="1"/>
  <c r="M1533" i="1"/>
  <c r="M1534" i="1"/>
  <c r="M1535" i="1"/>
  <c r="M1536" i="1"/>
  <c r="M1537" i="1"/>
  <c r="M1538" i="1"/>
  <c r="M1539" i="1"/>
  <c r="M1540" i="1"/>
  <c r="M1541" i="1"/>
  <c r="M1542" i="1"/>
  <c r="M1543" i="1"/>
  <c r="M1544" i="1"/>
  <c r="M1545" i="1"/>
  <c r="M1546" i="1"/>
  <c r="M1547" i="1"/>
  <c r="M1548" i="1"/>
  <c r="M1549" i="1"/>
  <c r="M1550" i="1"/>
  <c r="M1551" i="1"/>
  <c r="M1552" i="1"/>
  <c r="M1553" i="1"/>
  <c r="M1554" i="1"/>
  <c r="M1555" i="1"/>
  <c r="M1556" i="1"/>
  <c r="M1557" i="1"/>
  <c r="M1558" i="1"/>
  <c r="M1559" i="1"/>
  <c r="M1560" i="1"/>
  <c r="M1561" i="1"/>
  <c r="M1562" i="1"/>
  <c r="M1563" i="1"/>
  <c r="M1564" i="1"/>
  <c r="M1565" i="1"/>
  <c r="M1566" i="1"/>
  <c r="M1567" i="1"/>
  <c r="M1568" i="1"/>
  <c r="M1569" i="1"/>
  <c r="M1570" i="1"/>
  <c r="M1571" i="1"/>
  <c r="M1572" i="1"/>
  <c r="M1573" i="1"/>
  <c r="M1574" i="1"/>
  <c r="M1575" i="1"/>
  <c r="M1576" i="1"/>
  <c r="M1577" i="1"/>
  <c r="M1578" i="1"/>
  <c r="M1579" i="1"/>
  <c r="M1580" i="1"/>
  <c r="M1581" i="1"/>
  <c r="M1582" i="1"/>
  <c r="M1583" i="1"/>
  <c r="M1584" i="1"/>
  <c r="M1585" i="1"/>
  <c r="M1586" i="1"/>
  <c r="M1587" i="1"/>
  <c r="M1588" i="1"/>
  <c r="M1589" i="1"/>
  <c r="M1590" i="1"/>
  <c r="M1591" i="1"/>
  <c r="M1592" i="1"/>
  <c r="M1593" i="1"/>
  <c r="M1594" i="1"/>
  <c r="M1595" i="1"/>
  <c r="M1596" i="1"/>
  <c r="M1597" i="1"/>
  <c r="M1598" i="1"/>
  <c r="M1599" i="1"/>
  <c r="M1600" i="1"/>
  <c r="M1601" i="1"/>
  <c r="M1602" i="1"/>
  <c r="M1603" i="1"/>
  <c r="M1604" i="1"/>
  <c r="M1605" i="1"/>
  <c r="M1606" i="1"/>
  <c r="M1607" i="1"/>
  <c r="M1608" i="1"/>
  <c r="M1609" i="1"/>
  <c r="M1610" i="1"/>
  <c r="M1611" i="1"/>
  <c r="M1612" i="1"/>
  <c r="M1613" i="1"/>
  <c r="M1614" i="1"/>
  <c r="M1615" i="1"/>
  <c r="M1616" i="1"/>
  <c r="M1617" i="1"/>
  <c r="M1618" i="1"/>
  <c r="M1619" i="1"/>
  <c r="M1620" i="1"/>
  <c r="M1621" i="1"/>
  <c r="M1622" i="1"/>
  <c r="M1623" i="1"/>
  <c r="M1624" i="1"/>
  <c r="M1625" i="1"/>
  <c r="M1626" i="1"/>
  <c r="M1627" i="1"/>
  <c r="M1628" i="1"/>
  <c r="M1629" i="1"/>
  <c r="M1630" i="1"/>
  <c r="M1631" i="1"/>
  <c r="M1632" i="1"/>
  <c r="M1633" i="1"/>
  <c r="M1634" i="1"/>
  <c r="M1635" i="1"/>
  <c r="M1636" i="1"/>
  <c r="M1637" i="1"/>
  <c r="M1638" i="1"/>
  <c r="M1639" i="1"/>
  <c r="M1640" i="1"/>
  <c r="M1641" i="1"/>
  <c r="M1642" i="1"/>
  <c r="M1643" i="1"/>
  <c r="M1644" i="1"/>
  <c r="M1645" i="1"/>
  <c r="M1646" i="1"/>
  <c r="M1647" i="1"/>
  <c r="M1648" i="1"/>
  <c r="M1649" i="1"/>
  <c r="M1650" i="1"/>
  <c r="M1651" i="1"/>
  <c r="M1652" i="1"/>
  <c r="M1653" i="1"/>
  <c r="M1654" i="1"/>
  <c r="M1655" i="1"/>
  <c r="M1656" i="1"/>
  <c r="M1657" i="1"/>
  <c r="M1658" i="1"/>
  <c r="M1659" i="1"/>
  <c r="M1660" i="1"/>
  <c r="M1661" i="1"/>
  <c r="M1662" i="1"/>
  <c r="M1663" i="1"/>
  <c r="M1664" i="1"/>
  <c r="M1665" i="1"/>
  <c r="M1666" i="1"/>
  <c r="M1667" i="1"/>
  <c r="M1668" i="1"/>
  <c r="M1669" i="1"/>
  <c r="M1670" i="1"/>
  <c r="M1671" i="1"/>
  <c r="M1672" i="1"/>
  <c r="M1673" i="1"/>
  <c r="M1674" i="1"/>
  <c r="M1675" i="1"/>
  <c r="M1676" i="1"/>
  <c r="M1677" i="1"/>
  <c r="M1678" i="1"/>
  <c r="M1679" i="1"/>
  <c r="M1680" i="1"/>
  <c r="M1681" i="1"/>
  <c r="M1682" i="1"/>
  <c r="M1683" i="1"/>
  <c r="M1684" i="1"/>
  <c r="M1685" i="1"/>
  <c r="M1686" i="1"/>
  <c r="M1687" i="1"/>
  <c r="M1688" i="1"/>
  <c r="M1689" i="1"/>
  <c r="M1690" i="1"/>
  <c r="M1691" i="1"/>
  <c r="M1692" i="1"/>
  <c r="M1693" i="1"/>
  <c r="M1694" i="1"/>
  <c r="M1695" i="1"/>
  <c r="M1696" i="1"/>
  <c r="M1697" i="1"/>
  <c r="M1698" i="1"/>
  <c r="M1699" i="1"/>
  <c r="M1700" i="1"/>
  <c r="M1701" i="1"/>
  <c r="M1702" i="1"/>
  <c r="M1703" i="1"/>
  <c r="M1704" i="1"/>
  <c r="M1705" i="1"/>
  <c r="M1706" i="1"/>
  <c r="M1707" i="1"/>
  <c r="M1708" i="1"/>
  <c r="M1709" i="1"/>
  <c r="M1710" i="1"/>
  <c r="M1711" i="1"/>
  <c r="M1712" i="1"/>
  <c r="M1713" i="1"/>
  <c r="M1714" i="1"/>
  <c r="M1715" i="1"/>
  <c r="M1716" i="1"/>
  <c r="M1717" i="1"/>
  <c r="M1718" i="1"/>
  <c r="M1719" i="1"/>
  <c r="M1720" i="1"/>
  <c r="M1721" i="1"/>
  <c r="M1722" i="1"/>
  <c r="M1723" i="1"/>
  <c r="M1724" i="1"/>
  <c r="M1725" i="1"/>
  <c r="M1726" i="1"/>
  <c r="M1727" i="1"/>
  <c r="M1728" i="1"/>
  <c r="M1729" i="1"/>
  <c r="M1730" i="1"/>
  <c r="M1731" i="1"/>
  <c r="M1732" i="1"/>
  <c r="M1733" i="1"/>
  <c r="M1734" i="1"/>
  <c r="M1735" i="1"/>
  <c r="M1736" i="1"/>
  <c r="M1737" i="1"/>
  <c r="M1738" i="1"/>
  <c r="M1739" i="1"/>
  <c r="M1740" i="1"/>
  <c r="M1741" i="1"/>
  <c r="M1742" i="1"/>
  <c r="M1743" i="1"/>
  <c r="M1744" i="1"/>
  <c r="M1745" i="1"/>
  <c r="M1746" i="1"/>
  <c r="M1747" i="1"/>
  <c r="M1748" i="1"/>
  <c r="M1749" i="1"/>
  <c r="M1750" i="1"/>
  <c r="M1751" i="1"/>
  <c r="M1752" i="1"/>
  <c r="M1753" i="1"/>
  <c r="M1754" i="1"/>
  <c r="M1755" i="1"/>
  <c r="M1756" i="1"/>
  <c r="M1757" i="1"/>
  <c r="M1758" i="1"/>
  <c r="M1759" i="1"/>
  <c r="M1760" i="1"/>
  <c r="M1761" i="1"/>
  <c r="M1762" i="1"/>
  <c r="M1763" i="1"/>
  <c r="M1764" i="1"/>
  <c r="M1765" i="1"/>
  <c r="M1766" i="1"/>
  <c r="M1767" i="1"/>
  <c r="M1768" i="1"/>
  <c r="M1769" i="1"/>
  <c r="M1770" i="1"/>
  <c r="M1771" i="1"/>
  <c r="M1772" i="1"/>
  <c r="M1773" i="1"/>
  <c r="M1774" i="1"/>
  <c r="M1775" i="1"/>
  <c r="M1776" i="1"/>
  <c r="M1777" i="1"/>
  <c r="M1778" i="1"/>
  <c r="M1779" i="1"/>
  <c r="M1780" i="1"/>
  <c r="M1781" i="1"/>
  <c r="M1782" i="1"/>
  <c r="M1783" i="1"/>
  <c r="M1784" i="1"/>
  <c r="M1785" i="1"/>
  <c r="M1786" i="1"/>
  <c r="M1787" i="1"/>
  <c r="M1788" i="1"/>
  <c r="M1789" i="1"/>
  <c r="M1790" i="1"/>
  <c r="M1791" i="1"/>
  <c r="M1792" i="1"/>
  <c r="M1793" i="1"/>
  <c r="M1794" i="1"/>
  <c r="M1795" i="1"/>
  <c r="M1796" i="1"/>
  <c r="M1797" i="1"/>
  <c r="M1798" i="1"/>
  <c r="M1799" i="1"/>
  <c r="M1800" i="1"/>
  <c r="M1801" i="1"/>
  <c r="M1802" i="1"/>
  <c r="M1803" i="1"/>
  <c r="M1804" i="1"/>
  <c r="M1805" i="1"/>
  <c r="M1806" i="1"/>
  <c r="M1807" i="1"/>
  <c r="M1808" i="1"/>
  <c r="M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  <c r="L258" i="1"/>
  <c r="L259" i="1"/>
  <c r="L260" i="1"/>
  <c r="L261" i="1"/>
  <c r="L262" i="1"/>
  <c r="L263" i="1"/>
  <c r="L264" i="1"/>
  <c r="L265" i="1"/>
  <c r="L266" i="1"/>
  <c r="L267" i="1"/>
  <c r="L268" i="1"/>
  <c r="L269" i="1"/>
  <c r="L270" i="1"/>
  <c r="L271" i="1"/>
  <c r="L272" i="1"/>
  <c r="L273" i="1"/>
  <c r="L274" i="1"/>
  <c r="L275" i="1"/>
  <c r="L276" i="1"/>
  <c r="L277" i="1"/>
  <c r="L278" i="1"/>
  <c r="L279" i="1"/>
  <c r="L280" i="1"/>
  <c r="L281" i="1"/>
  <c r="L282" i="1"/>
  <c r="L283" i="1"/>
  <c r="L284" i="1"/>
  <c r="L285" i="1"/>
  <c r="L286" i="1"/>
  <c r="L287" i="1"/>
  <c r="L288" i="1"/>
  <c r="L289" i="1"/>
  <c r="L290" i="1"/>
  <c r="L291" i="1"/>
  <c r="L292" i="1"/>
  <c r="L293" i="1"/>
  <c r="L294" i="1"/>
  <c r="L295" i="1"/>
  <c r="L296" i="1"/>
  <c r="L297" i="1"/>
  <c r="L298" i="1"/>
  <c r="L299" i="1"/>
  <c r="L300" i="1"/>
  <c r="L301" i="1"/>
  <c r="L302" i="1"/>
  <c r="L303" i="1"/>
  <c r="L304" i="1"/>
  <c r="L305" i="1"/>
  <c r="L306" i="1"/>
  <c r="L307" i="1"/>
  <c r="L308" i="1"/>
  <c r="L309" i="1"/>
  <c r="L310" i="1"/>
  <c r="L311" i="1"/>
  <c r="L312" i="1"/>
  <c r="L313" i="1"/>
  <c r="L314" i="1"/>
  <c r="L315" i="1"/>
  <c r="L316" i="1"/>
  <c r="L317" i="1"/>
  <c r="L318" i="1"/>
  <c r="L319" i="1"/>
  <c r="L320" i="1"/>
  <c r="L321" i="1"/>
  <c r="L322" i="1"/>
  <c r="L323" i="1"/>
  <c r="L324" i="1"/>
  <c r="L325" i="1"/>
  <c r="L326" i="1"/>
  <c r="L327" i="1"/>
  <c r="L328" i="1"/>
  <c r="L329" i="1"/>
  <c r="L330" i="1"/>
  <c r="L331" i="1"/>
  <c r="L332" i="1"/>
  <c r="L333" i="1"/>
  <c r="L334" i="1"/>
  <c r="L335" i="1"/>
  <c r="L336" i="1"/>
  <c r="L337" i="1"/>
  <c r="L338" i="1"/>
  <c r="L339" i="1"/>
  <c r="L340" i="1"/>
  <c r="L341" i="1"/>
  <c r="L342" i="1"/>
  <c r="L343" i="1"/>
  <c r="L344" i="1"/>
  <c r="L345" i="1"/>
  <c r="L346" i="1"/>
  <c r="L347" i="1"/>
  <c r="L348" i="1"/>
  <c r="L349" i="1"/>
  <c r="L350" i="1"/>
  <c r="L351" i="1"/>
  <c r="L352" i="1"/>
  <c r="L353" i="1"/>
  <c r="L354" i="1"/>
  <c r="L355" i="1"/>
  <c r="L356" i="1"/>
  <c r="L357" i="1"/>
  <c r="L358" i="1"/>
  <c r="L359" i="1"/>
  <c r="L360" i="1"/>
  <c r="L361" i="1"/>
  <c r="L362" i="1"/>
  <c r="L363" i="1"/>
  <c r="L364" i="1"/>
  <c r="L365" i="1"/>
  <c r="L366" i="1"/>
  <c r="L367" i="1"/>
  <c r="L368" i="1"/>
  <c r="L369" i="1"/>
  <c r="L370" i="1"/>
  <c r="L371" i="1"/>
  <c r="L372" i="1"/>
  <c r="L373" i="1"/>
  <c r="L374" i="1"/>
  <c r="L375" i="1"/>
  <c r="L376" i="1"/>
  <c r="L377" i="1"/>
  <c r="L378" i="1"/>
  <c r="L379" i="1"/>
  <c r="L380" i="1"/>
  <c r="L381" i="1"/>
  <c r="L382" i="1"/>
  <c r="L383" i="1"/>
  <c r="L384" i="1"/>
  <c r="L385" i="1"/>
  <c r="L386" i="1"/>
  <c r="L387" i="1"/>
  <c r="L388" i="1"/>
  <c r="L389" i="1"/>
  <c r="L390" i="1"/>
  <c r="L391" i="1"/>
  <c r="L392" i="1"/>
  <c r="L393" i="1"/>
  <c r="L394" i="1"/>
  <c r="L395" i="1"/>
  <c r="L396" i="1"/>
  <c r="L397" i="1"/>
  <c r="L398" i="1"/>
  <c r="L399" i="1"/>
  <c r="L400" i="1"/>
  <c r="L401" i="1"/>
  <c r="L402" i="1"/>
  <c r="L403" i="1"/>
  <c r="L404" i="1"/>
  <c r="L405" i="1"/>
  <c r="L406" i="1"/>
  <c r="L407" i="1"/>
  <c r="L408" i="1"/>
  <c r="L409" i="1"/>
  <c r="L410" i="1"/>
  <c r="L411" i="1"/>
  <c r="L412" i="1"/>
  <c r="L413" i="1"/>
  <c r="L414" i="1"/>
  <c r="L415" i="1"/>
  <c r="L416" i="1"/>
  <c r="L417" i="1"/>
  <c r="L418" i="1"/>
  <c r="L419" i="1"/>
  <c r="L420" i="1"/>
  <c r="L421" i="1"/>
  <c r="L422" i="1"/>
  <c r="L423" i="1"/>
  <c r="L424" i="1"/>
  <c r="L425" i="1"/>
  <c r="L426" i="1"/>
  <c r="L427" i="1"/>
  <c r="L428" i="1"/>
  <c r="L429" i="1"/>
  <c r="L430" i="1"/>
  <c r="L431" i="1"/>
  <c r="L432" i="1"/>
  <c r="L433" i="1"/>
  <c r="L434" i="1"/>
  <c r="L435" i="1"/>
  <c r="L436" i="1"/>
  <c r="L437" i="1"/>
  <c r="L438" i="1"/>
  <c r="L439" i="1"/>
  <c r="L440" i="1"/>
  <c r="L441" i="1"/>
  <c r="L442" i="1"/>
  <c r="L443" i="1"/>
  <c r="L444" i="1"/>
  <c r="L445" i="1"/>
  <c r="L446" i="1"/>
  <c r="L447" i="1"/>
  <c r="L448" i="1"/>
  <c r="L449" i="1"/>
  <c r="L450" i="1"/>
  <c r="L451" i="1"/>
  <c r="L452" i="1"/>
  <c r="L453" i="1"/>
  <c r="L454" i="1"/>
  <c r="L455" i="1"/>
  <c r="L456" i="1"/>
  <c r="L457" i="1"/>
  <c r="L458" i="1"/>
  <c r="L459" i="1"/>
  <c r="L460" i="1"/>
  <c r="L461" i="1"/>
  <c r="L462" i="1"/>
  <c r="L463" i="1"/>
  <c r="L464" i="1"/>
  <c r="L465" i="1"/>
  <c r="L466" i="1"/>
  <c r="L467" i="1"/>
  <c r="L468" i="1"/>
  <c r="L469" i="1"/>
  <c r="L470" i="1"/>
  <c r="L471" i="1"/>
  <c r="L472" i="1"/>
  <c r="L473" i="1"/>
  <c r="L474" i="1"/>
  <c r="L475" i="1"/>
  <c r="L476" i="1"/>
  <c r="L477" i="1"/>
  <c r="L478" i="1"/>
  <c r="L479" i="1"/>
  <c r="L480" i="1"/>
  <c r="L481" i="1"/>
  <c r="L482" i="1"/>
  <c r="L483" i="1"/>
  <c r="L484" i="1"/>
  <c r="L485" i="1"/>
  <c r="L486" i="1"/>
  <c r="L487" i="1"/>
  <c r="L488" i="1"/>
  <c r="L489" i="1"/>
  <c r="L490" i="1"/>
  <c r="L491" i="1"/>
  <c r="L492" i="1"/>
  <c r="L493" i="1"/>
  <c r="L494" i="1"/>
  <c r="L495" i="1"/>
  <c r="L496" i="1"/>
  <c r="L497" i="1"/>
  <c r="L498" i="1"/>
  <c r="L499" i="1"/>
  <c r="L500" i="1"/>
  <c r="L501" i="1"/>
  <c r="L502" i="1"/>
  <c r="L503" i="1"/>
  <c r="L504" i="1"/>
  <c r="L505" i="1"/>
  <c r="L506" i="1"/>
  <c r="L507" i="1"/>
  <c r="L508" i="1"/>
  <c r="L509" i="1"/>
  <c r="L510" i="1"/>
  <c r="L511" i="1"/>
  <c r="L512" i="1"/>
  <c r="L513" i="1"/>
  <c r="L514" i="1"/>
  <c r="L515" i="1"/>
  <c r="L516" i="1"/>
  <c r="L517" i="1"/>
  <c r="L518" i="1"/>
  <c r="L519" i="1"/>
  <c r="L520" i="1"/>
  <c r="L521" i="1"/>
  <c r="L522" i="1"/>
  <c r="L523" i="1"/>
  <c r="L524" i="1"/>
  <c r="L525" i="1"/>
  <c r="L526" i="1"/>
  <c r="L527" i="1"/>
  <c r="L528" i="1"/>
  <c r="L529" i="1"/>
  <c r="L530" i="1"/>
  <c r="L531" i="1"/>
  <c r="L532" i="1"/>
  <c r="L533" i="1"/>
  <c r="L534" i="1"/>
  <c r="L535" i="1"/>
  <c r="L536" i="1"/>
  <c r="L537" i="1"/>
  <c r="L538" i="1"/>
  <c r="L539" i="1"/>
  <c r="L540" i="1"/>
  <c r="L541" i="1"/>
  <c r="L542" i="1"/>
  <c r="L543" i="1"/>
  <c r="L544" i="1"/>
  <c r="L545" i="1"/>
  <c r="L546" i="1"/>
  <c r="L547" i="1"/>
  <c r="L548" i="1"/>
  <c r="L549" i="1"/>
  <c r="L550" i="1"/>
  <c r="L551" i="1"/>
  <c r="L552" i="1"/>
  <c r="L553" i="1"/>
  <c r="L554" i="1"/>
  <c r="L555" i="1"/>
  <c r="L556" i="1"/>
  <c r="L557" i="1"/>
  <c r="L558" i="1"/>
  <c r="L559" i="1"/>
  <c r="L560" i="1"/>
  <c r="L561" i="1"/>
  <c r="L562" i="1"/>
  <c r="L563" i="1"/>
  <c r="L564" i="1"/>
  <c r="L565" i="1"/>
  <c r="L566" i="1"/>
  <c r="L567" i="1"/>
  <c r="L568" i="1"/>
  <c r="L569" i="1"/>
  <c r="L570" i="1"/>
  <c r="L571" i="1"/>
  <c r="L572" i="1"/>
  <c r="L573" i="1"/>
  <c r="L574" i="1"/>
  <c r="L575" i="1"/>
  <c r="L576" i="1"/>
  <c r="L577" i="1"/>
  <c r="L578" i="1"/>
  <c r="L579" i="1"/>
  <c r="L580" i="1"/>
  <c r="L581" i="1"/>
  <c r="L582" i="1"/>
  <c r="L583" i="1"/>
  <c r="L584" i="1"/>
  <c r="L585" i="1"/>
  <c r="L586" i="1"/>
  <c r="L587" i="1"/>
  <c r="L588" i="1"/>
  <c r="L589" i="1"/>
  <c r="L590" i="1"/>
  <c r="L591" i="1"/>
  <c r="L592" i="1"/>
  <c r="L593" i="1"/>
  <c r="L594" i="1"/>
  <c r="L595" i="1"/>
  <c r="L596" i="1"/>
  <c r="L597" i="1"/>
  <c r="L598" i="1"/>
  <c r="L599" i="1"/>
  <c r="L600" i="1"/>
  <c r="L601" i="1"/>
  <c r="L602" i="1"/>
  <c r="L603" i="1"/>
  <c r="L604" i="1"/>
  <c r="L605" i="1"/>
  <c r="L606" i="1"/>
  <c r="L607" i="1"/>
  <c r="L608" i="1"/>
  <c r="L609" i="1"/>
  <c r="L610" i="1"/>
  <c r="L611" i="1"/>
  <c r="L612" i="1"/>
  <c r="L613" i="1"/>
  <c r="L614" i="1"/>
  <c r="L615" i="1"/>
  <c r="L616" i="1"/>
  <c r="L617" i="1"/>
  <c r="L618" i="1"/>
  <c r="L619" i="1"/>
  <c r="L620" i="1"/>
  <c r="L621" i="1"/>
  <c r="L622" i="1"/>
  <c r="L623" i="1"/>
  <c r="L624" i="1"/>
  <c r="L625" i="1"/>
  <c r="L626" i="1"/>
  <c r="L627" i="1"/>
  <c r="L628" i="1"/>
  <c r="L629" i="1"/>
  <c r="L630" i="1"/>
  <c r="L631" i="1"/>
  <c r="L632" i="1"/>
  <c r="L633" i="1"/>
  <c r="L634" i="1"/>
  <c r="L635" i="1"/>
  <c r="L636" i="1"/>
  <c r="L637" i="1"/>
  <c r="L638" i="1"/>
  <c r="L639" i="1"/>
  <c r="L640" i="1"/>
  <c r="L641" i="1"/>
  <c r="L642" i="1"/>
  <c r="L643" i="1"/>
  <c r="L644" i="1"/>
  <c r="L645" i="1"/>
  <c r="L646" i="1"/>
  <c r="L647" i="1"/>
  <c r="L648" i="1"/>
  <c r="L649" i="1"/>
  <c r="L650" i="1"/>
  <c r="L651" i="1"/>
  <c r="L652" i="1"/>
  <c r="L653" i="1"/>
  <c r="L654" i="1"/>
  <c r="L655" i="1"/>
  <c r="L656" i="1"/>
  <c r="L657" i="1"/>
  <c r="L658" i="1"/>
  <c r="L659" i="1"/>
  <c r="L660" i="1"/>
  <c r="L661" i="1"/>
  <c r="L662" i="1"/>
  <c r="L663" i="1"/>
  <c r="L664" i="1"/>
  <c r="L665" i="1"/>
  <c r="L666" i="1"/>
  <c r="L667" i="1"/>
  <c r="L668" i="1"/>
  <c r="L669" i="1"/>
  <c r="L670" i="1"/>
  <c r="L671" i="1"/>
  <c r="L672" i="1"/>
  <c r="L673" i="1"/>
  <c r="L674" i="1"/>
  <c r="L675" i="1"/>
  <c r="L676" i="1"/>
  <c r="L677" i="1"/>
  <c r="L678" i="1"/>
  <c r="L679" i="1"/>
  <c r="L680" i="1"/>
  <c r="L681" i="1"/>
  <c r="L682" i="1"/>
  <c r="L683" i="1"/>
  <c r="L684" i="1"/>
  <c r="L685" i="1"/>
  <c r="L686" i="1"/>
  <c r="L687" i="1"/>
  <c r="L688" i="1"/>
  <c r="L689" i="1"/>
  <c r="L690" i="1"/>
  <c r="L691" i="1"/>
  <c r="L692" i="1"/>
  <c r="L693" i="1"/>
  <c r="L694" i="1"/>
  <c r="L695" i="1"/>
  <c r="L696" i="1"/>
  <c r="L697" i="1"/>
  <c r="L698" i="1"/>
  <c r="L699" i="1"/>
  <c r="L700" i="1"/>
  <c r="L701" i="1"/>
  <c r="L702" i="1"/>
  <c r="L703" i="1"/>
  <c r="L704" i="1"/>
  <c r="L705" i="1"/>
  <c r="L706" i="1"/>
  <c r="L707" i="1"/>
  <c r="L708" i="1"/>
  <c r="L709" i="1"/>
  <c r="L710" i="1"/>
  <c r="L711" i="1"/>
  <c r="L712" i="1"/>
  <c r="L713" i="1"/>
  <c r="L714" i="1"/>
  <c r="L715" i="1"/>
  <c r="L716" i="1"/>
  <c r="L717" i="1"/>
  <c r="L718" i="1"/>
  <c r="L719" i="1"/>
  <c r="L720" i="1"/>
  <c r="L721" i="1"/>
  <c r="L722" i="1"/>
  <c r="L723" i="1"/>
  <c r="L724" i="1"/>
  <c r="L725" i="1"/>
  <c r="L726" i="1"/>
  <c r="L727" i="1"/>
  <c r="L728" i="1"/>
  <c r="L729" i="1"/>
  <c r="L730" i="1"/>
  <c r="L731" i="1"/>
  <c r="L732" i="1"/>
  <c r="L733" i="1"/>
  <c r="L734" i="1"/>
  <c r="L735" i="1"/>
  <c r="L736" i="1"/>
  <c r="L737" i="1"/>
  <c r="L738" i="1"/>
  <c r="L739" i="1"/>
  <c r="L740" i="1"/>
  <c r="L741" i="1"/>
  <c r="L742" i="1"/>
  <c r="L743" i="1"/>
  <c r="L744" i="1"/>
  <c r="L745" i="1"/>
  <c r="L746" i="1"/>
  <c r="L747" i="1"/>
  <c r="L748" i="1"/>
  <c r="L749" i="1"/>
  <c r="L750" i="1"/>
  <c r="L751" i="1"/>
  <c r="L752" i="1"/>
  <c r="L753" i="1"/>
  <c r="L754" i="1"/>
  <c r="L755" i="1"/>
  <c r="L756" i="1"/>
  <c r="L757" i="1"/>
  <c r="L758" i="1"/>
  <c r="L759" i="1"/>
  <c r="L760" i="1"/>
  <c r="L761" i="1"/>
  <c r="L762" i="1"/>
  <c r="L763" i="1"/>
  <c r="L764" i="1"/>
  <c r="L765" i="1"/>
  <c r="L766" i="1"/>
  <c r="L767" i="1"/>
  <c r="L768" i="1"/>
  <c r="L769" i="1"/>
  <c r="L770" i="1"/>
  <c r="L771" i="1"/>
  <c r="L772" i="1"/>
  <c r="L773" i="1"/>
  <c r="L774" i="1"/>
  <c r="L775" i="1"/>
  <c r="L776" i="1"/>
  <c r="L777" i="1"/>
  <c r="L778" i="1"/>
  <c r="L779" i="1"/>
  <c r="L780" i="1"/>
  <c r="L781" i="1"/>
  <c r="L782" i="1"/>
  <c r="L783" i="1"/>
  <c r="L784" i="1"/>
  <c r="L785" i="1"/>
  <c r="L786" i="1"/>
  <c r="L787" i="1"/>
  <c r="L788" i="1"/>
  <c r="L789" i="1"/>
  <c r="L790" i="1"/>
  <c r="L791" i="1"/>
  <c r="L792" i="1"/>
  <c r="L793" i="1"/>
  <c r="L794" i="1"/>
  <c r="L795" i="1"/>
  <c r="L796" i="1"/>
  <c r="L797" i="1"/>
  <c r="L798" i="1"/>
  <c r="L799" i="1"/>
  <c r="L800" i="1"/>
  <c r="L801" i="1"/>
  <c r="L802" i="1"/>
  <c r="L803" i="1"/>
  <c r="L804" i="1"/>
  <c r="L805" i="1"/>
  <c r="L806" i="1"/>
  <c r="L807" i="1"/>
  <c r="L808" i="1"/>
  <c r="L809" i="1"/>
  <c r="L810" i="1"/>
  <c r="L811" i="1"/>
  <c r="L812" i="1"/>
  <c r="L813" i="1"/>
  <c r="L814" i="1"/>
  <c r="L815" i="1"/>
  <c r="L816" i="1"/>
  <c r="L817" i="1"/>
  <c r="L818" i="1"/>
  <c r="L819" i="1"/>
  <c r="L820" i="1"/>
  <c r="L821" i="1"/>
  <c r="L822" i="1"/>
  <c r="L823" i="1"/>
  <c r="L824" i="1"/>
  <c r="L825" i="1"/>
  <c r="L826" i="1"/>
  <c r="L827" i="1"/>
  <c r="L828" i="1"/>
  <c r="L829" i="1"/>
  <c r="L830" i="1"/>
  <c r="L831" i="1"/>
  <c r="L832" i="1"/>
  <c r="L833" i="1"/>
  <c r="L834" i="1"/>
  <c r="L835" i="1"/>
  <c r="L836" i="1"/>
  <c r="L837" i="1"/>
  <c r="L838" i="1"/>
  <c r="L839" i="1"/>
  <c r="L840" i="1"/>
  <c r="L841" i="1"/>
  <c r="L842" i="1"/>
  <c r="L843" i="1"/>
  <c r="L844" i="1"/>
  <c r="L845" i="1"/>
  <c r="L846" i="1"/>
  <c r="L847" i="1"/>
  <c r="L848" i="1"/>
  <c r="L849" i="1"/>
  <c r="L850" i="1"/>
  <c r="L851" i="1"/>
  <c r="L852" i="1"/>
  <c r="L853" i="1"/>
  <c r="L854" i="1"/>
  <c r="L855" i="1"/>
  <c r="L856" i="1"/>
  <c r="L857" i="1"/>
  <c r="L858" i="1"/>
  <c r="L859" i="1"/>
  <c r="L860" i="1"/>
  <c r="L861" i="1"/>
  <c r="L862" i="1"/>
  <c r="L863" i="1"/>
  <c r="L864" i="1"/>
  <c r="L865" i="1"/>
  <c r="L866" i="1"/>
  <c r="L867" i="1"/>
  <c r="L868" i="1"/>
  <c r="L869" i="1"/>
  <c r="L870" i="1"/>
  <c r="L871" i="1"/>
  <c r="L872" i="1"/>
  <c r="L873" i="1"/>
  <c r="L874" i="1"/>
  <c r="L875" i="1"/>
  <c r="L876" i="1"/>
  <c r="L877" i="1"/>
  <c r="L878" i="1"/>
  <c r="L879" i="1"/>
  <c r="L880" i="1"/>
  <c r="L881" i="1"/>
  <c r="L882" i="1"/>
  <c r="L883" i="1"/>
  <c r="L884" i="1"/>
  <c r="L885" i="1"/>
  <c r="L886" i="1"/>
  <c r="L887" i="1"/>
  <c r="L888" i="1"/>
  <c r="L889" i="1"/>
  <c r="L890" i="1"/>
  <c r="L891" i="1"/>
  <c r="L892" i="1"/>
  <c r="L893" i="1"/>
  <c r="L894" i="1"/>
  <c r="L895" i="1"/>
  <c r="L896" i="1"/>
  <c r="L897" i="1"/>
  <c r="L898" i="1"/>
  <c r="L899" i="1"/>
  <c r="L900" i="1"/>
  <c r="L901" i="1"/>
  <c r="L902" i="1"/>
  <c r="L903" i="1"/>
  <c r="L904" i="1"/>
  <c r="L905" i="1"/>
  <c r="L906" i="1"/>
  <c r="L907" i="1"/>
  <c r="L908" i="1"/>
  <c r="L909" i="1"/>
  <c r="L910" i="1"/>
  <c r="L911" i="1"/>
  <c r="L912" i="1"/>
  <c r="L913" i="1"/>
  <c r="L914" i="1"/>
  <c r="L915" i="1"/>
  <c r="L916" i="1"/>
  <c r="L917" i="1"/>
  <c r="L918" i="1"/>
  <c r="L919" i="1"/>
  <c r="L920" i="1"/>
  <c r="L921" i="1"/>
  <c r="L922" i="1"/>
  <c r="L923" i="1"/>
  <c r="L924" i="1"/>
  <c r="L925" i="1"/>
  <c r="L926" i="1"/>
  <c r="L927" i="1"/>
  <c r="L928" i="1"/>
  <c r="L929" i="1"/>
  <c r="L930" i="1"/>
  <c r="L931" i="1"/>
  <c r="L932" i="1"/>
  <c r="L933" i="1"/>
  <c r="L934" i="1"/>
  <c r="L935" i="1"/>
  <c r="L936" i="1"/>
  <c r="L937" i="1"/>
  <c r="L938" i="1"/>
  <c r="L939" i="1"/>
  <c r="L940" i="1"/>
  <c r="L941" i="1"/>
  <c r="L942" i="1"/>
  <c r="L943" i="1"/>
  <c r="L944" i="1"/>
  <c r="L945" i="1"/>
  <c r="L946" i="1"/>
  <c r="L947" i="1"/>
  <c r="L948" i="1"/>
  <c r="L949" i="1"/>
  <c r="L950" i="1"/>
  <c r="L951" i="1"/>
  <c r="L952" i="1"/>
  <c r="L953" i="1"/>
  <c r="L954" i="1"/>
  <c r="L955" i="1"/>
  <c r="L956" i="1"/>
  <c r="L957" i="1"/>
  <c r="L958" i="1"/>
  <c r="L959" i="1"/>
  <c r="L960" i="1"/>
  <c r="L961" i="1"/>
  <c r="L962" i="1"/>
  <c r="L963" i="1"/>
  <c r="L964" i="1"/>
  <c r="L965" i="1"/>
  <c r="L966" i="1"/>
  <c r="L967" i="1"/>
  <c r="L968" i="1"/>
  <c r="L969" i="1"/>
  <c r="L970" i="1"/>
  <c r="L971" i="1"/>
  <c r="L972" i="1"/>
  <c r="L973" i="1"/>
  <c r="L974" i="1"/>
  <c r="L975" i="1"/>
  <c r="L976" i="1"/>
  <c r="L977" i="1"/>
  <c r="L978" i="1"/>
  <c r="L979" i="1"/>
  <c r="L980" i="1"/>
  <c r="L981" i="1"/>
  <c r="L982" i="1"/>
  <c r="L983" i="1"/>
  <c r="L984" i="1"/>
  <c r="L985" i="1"/>
  <c r="L986" i="1"/>
  <c r="L987" i="1"/>
  <c r="L988" i="1"/>
  <c r="L989" i="1"/>
  <c r="L990" i="1"/>
  <c r="L991" i="1"/>
  <c r="L992" i="1"/>
  <c r="L993" i="1"/>
  <c r="L994" i="1"/>
  <c r="L995" i="1"/>
  <c r="L996" i="1"/>
  <c r="L997" i="1"/>
  <c r="L998" i="1"/>
  <c r="L999" i="1"/>
  <c r="L1000" i="1"/>
  <c r="L1001" i="1"/>
  <c r="L1002" i="1"/>
  <c r="L1003" i="1"/>
  <c r="L1004" i="1"/>
  <c r="L1005" i="1"/>
  <c r="L1006" i="1"/>
  <c r="L1007" i="1"/>
  <c r="L1008" i="1"/>
  <c r="L1009" i="1"/>
  <c r="L1010" i="1"/>
  <c r="L1011" i="1"/>
  <c r="L1012" i="1"/>
  <c r="L1013" i="1"/>
  <c r="L1014" i="1"/>
  <c r="L1015" i="1"/>
  <c r="L1016" i="1"/>
  <c r="L1017" i="1"/>
  <c r="L1018" i="1"/>
  <c r="L1019" i="1"/>
  <c r="L1020" i="1"/>
  <c r="L1021" i="1"/>
  <c r="L1022" i="1"/>
  <c r="L1023" i="1"/>
  <c r="L1024" i="1"/>
  <c r="L1025" i="1"/>
  <c r="L1026" i="1"/>
  <c r="L1027" i="1"/>
  <c r="L1028" i="1"/>
  <c r="L1029" i="1"/>
  <c r="L1030" i="1"/>
  <c r="L1031" i="1"/>
  <c r="L1032" i="1"/>
  <c r="L1033" i="1"/>
  <c r="L1034" i="1"/>
  <c r="L1035" i="1"/>
  <c r="L1036" i="1"/>
  <c r="L1037" i="1"/>
  <c r="L1038" i="1"/>
  <c r="L1039" i="1"/>
  <c r="L1040" i="1"/>
  <c r="L1041" i="1"/>
  <c r="L1042" i="1"/>
  <c r="L1043" i="1"/>
  <c r="L1044" i="1"/>
  <c r="L1045" i="1"/>
  <c r="L1046" i="1"/>
  <c r="L1047" i="1"/>
  <c r="L1048" i="1"/>
  <c r="L1049" i="1"/>
  <c r="L1050" i="1"/>
  <c r="L1051" i="1"/>
  <c r="L1052" i="1"/>
  <c r="L1053" i="1"/>
  <c r="L1054" i="1"/>
  <c r="L1055" i="1"/>
  <c r="L1056" i="1"/>
  <c r="L1057" i="1"/>
  <c r="L1058" i="1"/>
  <c r="L1059" i="1"/>
  <c r="L1060" i="1"/>
  <c r="L1061" i="1"/>
  <c r="L1062" i="1"/>
  <c r="L1063" i="1"/>
  <c r="L1064" i="1"/>
  <c r="L1065" i="1"/>
  <c r="L1066" i="1"/>
  <c r="L1067" i="1"/>
  <c r="L1068" i="1"/>
  <c r="L1069" i="1"/>
  <c r="L1070" i="1"/>
  <c r="L1071" i="1"/>
  <c r="L1072" i="1"/>
  <c r="L1073" i="1"/>
  <c r="L1074" i="1"/>
  <c r="L1075" i="1"/>
  <c r="L1076" i="1"/>
  <c r="L1077" i="1"/>
  <c r="L1078" i="1"/>
  <c r="L1079" i="1"/>
  <c r="L1080" i="1"/>
  <c r="L1081" i="1"/>
  <c r="L1082" i="1"/>
  <c r="L1083" i="1"/>
  <c r="L1084" i="1"/>
  <c r="L1085" i="1"/>
  <c r="L1086" i="1"/>
  <c r="L1087" i="1"/>
  <c r="L1088" i="1"/>
  <c r="L1089" i="1"/>
  <c r="L1090" i="1"/>
  <c r="L1091" i="1"/>
  <c r="L1092" i="1"/>
  <c r="L1093" i="1"/>
  <c r="L1094" i="1"/>
  <c r="L1095" i="1"/>
  <c r="L1096" i="1"/>
  <c r="L1097" i="1"/>
  <c r="L1098" i="1"/>
  <c r="L1099" i="1"/>
  <c r="L1100" i="1"/>
  <c r="L1101" i="1"/>
  <c r="L1102" i="1"/>
  <c r="L1103" i="1"/>
  <c r="L1104" i="1"/>
  <c r="L1105" i="1"/>
  <c r="L1106" i="1"/>
  <c r="L1107" i="1"/>
  <c r="L1108" i="1"/>
  <c r="L1109" i="1"/>
  <c r="L1110" i="1"/>
  <c r="L1111" i="1"/>
  <c r="L1112" i="1"/>
  <c r="L1113" i="1"/>
  <c r="L1114" i="1"/>
  <c r="L1115" i="1"/>
  <c r="L1116" i="1"/>
  <c r="L1117" i="1"/>
  <c r="L1118" i="1"/>
  <c r="L1119" i="1"/>
  <c r="L1120" i="1"/>
  <c r="L1121" i="1"/>
  <c r="L1122" i="1"/>
  <c r="L1123" i="1"/>
  <c r="L1124" i="1"/>
  <c r="L1125" i="1"/>
  <c r="L1126" i="1"/>
  <c r="L1127" i="1"/>
  <c r="L1128" i="1"/>
  <c r="L1129" i="1"/>
  <c r="L1130" i="1"/>
  <c r="L1131" i="1"/>
  <c r="L1132" i="1"/>
  <c r="L1133" i="1"/>
  <c r="L1134" i="1"/>
  <c r="L1135" i="1"/>
  <c r="L1136" i="1"/>
  <c r="L1137" i="1"/>
  <c r="L1138" i="1"/>
  <c r="L1139" i="1"/>
  <c r="L1140" i="1"/>
  <c r="L1141" i="1"/>
  <c r="L1142" i="1"/>
  <c r="L1143" i="1"/>
  <c r="L1144" i="1"/>
  <c r="L1145" i="1"/>
  <c r="L1146" i="1"/>
  <c r="L1147" i="1"/>
  <c r="L1148" i="1"/>
  <c r="L1149" i="1"/>
  <c r="L1150" i="1"/>
  <c r="L1151" i="1"/>
  <c r="L1152" i="1"/>
  <c r="L1153" i="1"/>
  <c r="L1154" i="1"/>
  <c r="L1155" i="1"/>
  <c r="L1156" i="1"/>
  <c r="L1157" i="1"/>
  <c r="L1158" i="1"/>
  <c r="L1159" i="1"/>
  <c r="L1160" i="1"/>
  <c r="L1161" i="1"/>
  <c r="L1162" i="1"/>
  <c r="L1163" i="1"/>
  <c r="L1164" i="1"/>
  <c r="L1165" i="1"/>
  <c r="L1166" i="1"/>
  <c r="L1167" i="1"/>
  <c r="L1168" i="1"/>
  <c r="L1169" i="1"/>
  <c r="L1170" i="1"/>
  <c r="L1171" i="1"/>
  <c r="L1172" i="1"/>
  <c r="L1173" i="1"/>
  <c r="L1174" i="1"/>
  <c r="L1175" i="1"/>
  <c r="L1176" i="1"/>
  <c r="L1177" i="1"/>
  <c r="L1178" i="1"/>
  <c r="L1179" i="1"/>
  <c r="L1180" i="1"/>
  <c r="L1181" i="1"/>
  <c r="L1182" i="1"/>
  <c r="L1183" i="1"/>
  <c r="L1184" i="1"/>
  <c r="L1185" i="1"/>
  <c r="L1186" i="1"/>
  <c r="L1187" i="1"/>
  <c r="L1188" i="1"/>
  <c r="L1189" i="1"/>
  <c r="L1190" i="1"/>
  <c r="L1191" i="1"/>
  <c r="L1192" i="1"/>
  <c r="L1193" i="1"/>
  <c r="L1194" i="1"/>
  <c r="L1195" i="1"/>
  <c r="L1196" i="1"/>
  <c r="L1197" i="1"/>
  <c r="L1198" i="1"/>
  <c r="L1199" i="1"/>
  <c r="L1200" i="1"/>
  <c r="L1201" i="1"/>
  <c r="L1202" i="1"/>
  <c r="L1203" i="1"/>
  <c r="L1204" i="1"/>
  <c r="L1205" i="1"/>
  <c r="L1206" i="1"/>
  <c r="L1207" i="1"/>
  <c r="L1208" i="1"/>
  <c r="L1209" i="1"/>
  <c r="L1210" i="1"/>
  <c r="L1211" i="1"/>
  <c r="L1212" i="1"/>
  <c r="L1213" i="1"/>
  <c r="L1214" i="1"/>
  <c r="L1215" i="1"/>
  <c r="L1216" i="1"/>
  <c r="L1217" i="1"/>
  <c r="L1218" i="1"/>
  <c r="L1219" i="1"/>
  <c r="L1220" i="1"/>
  <c r="L1221" i="1"/>
  <c r="L1222" i="1"/>
  <c r="L1223" i="1"/>
  <c r="L1224" i="1"/>
  <c r="L1225" i="1"/>
  <c r="L1226" i="1"/>
  <c r="L1227" i="1"/>
  <c r="L1228" i="1"/>
  <c r="L1229" i="1"/>
  <c r="L1230" i="1"/>
  <c r="L1231" i="1"/>
  <c r="L1232" i="1"/>
  <c r="L1233" i="1"/>
  <c r="L1234" i="1"/>
  <c r="L1235" i="1"/>
  <c r="L1236" i="1"/>
  <c r="L1237" i="1"/>
  <c r="L1238" i="1"/>
  <c r="L1239" i="1"/>
  <c r="L1240" i="1"/>
  <c r="L1241" i="1"/>
  <c r="L1242" i="1"/>
  <c r="L1243" i="1"/>
  <c r="L1244" i="1"/>
  <c r="L1245" i="1"/>
  <c r="L1246" i="1"/>
  <c r="L1247" i="1"/>
  <c r="L1248" i="1"/>
  <c r="L1249" i="1"/>
  <c r="L1250" i="1"/>
  <c r="L1251" i="1"/>
  <c r="L1252" i="1"/>
  <c r="L1253" i="1"/>
  <c r="L1254" i="1"/>
  <c r="L1255" i="1"/>
  <c r="L1256" i="1"/>
  <c r="L1257" i="1"/>
  <c r="L1258" i="1"/>
  <c r="L1259" i="1"/>
  <c r="L1260" i="1"/>
  <c r="L1261" i="1"/>
  <c r="L1262" i="1"/>
  <c r="L1263" i="1"/>
  <c r="L1264" i="1"/>
  <c r="L1265" i="1"/>
  <c r="L1266" i="1"/>
  <c r="L1267" i="1"/>
  <c r="L1268" i="1"/>
  <c r="L1269" i="1"/>
  <c r="L1270" i="1"/>
  <c r="L1271" i="1"/>
  <c r="L1272" i="1"/>
  <c r="L1273" i="1"/>
  <c r="L1274" i="1"/>
  <c r="L1275" i="1"/>
  <c r="L1276" i="1"/>
  <c r="L1277" i="1"/>
  <c r="L1278" i="1"/>
  <c r="L1279" i="1"/>
  <c r="L1280" i="1"/>
  <c r="L1281" i="1"/>
  <c r="L1282" i="1"/>
  <c r="L1283" i="1"/>
  <c r="L1284" i="1"/>
  <c r="L1285" i="1"/>
  <c r="L1286" i="1"/>
  <c r="L1287" i="1"/>
  <c r="L1288" i="1"/>
  <c r="L1289" i="1"/>
  <c r="L1290" i="1"/>
  <c r="L1291" i="1"/>
  <c r="L1292" i="1"/>
  <c r="L1293" i="1"/>
  <c r="L1294" i="1"/>
  <c r="L1295" i="1"/>
  <c r="L1296" i="1"/>
  <c r="L1297" i="1"/>
  <c r="L1298" i="1"/>
  <c r="L1299" i="1"/>
  <c r="L1300" i="1"/>
  <c r="L1301" i="1"/>
  <c r="L1302" i="1"/>
  <c r="L1303" i="1"/>
  <c r="L1304" i="1"/>
  <c r="L1305" i="1"/>
  <c r="L1306" i="1"/>
  <c r="L1307" i="1"/>
  <c r="L1308" i="1"/>
  <c r="L1309" i="1"/>
  <c r="L1310" i="1"/>
  <c r="L1311" i="1"/>
  <c r="L1312" i="1"/>
  <c r="L1313" i="1"/>
  <c r="L1314" i="1"/>
  <c r="L1315" i="1"/>
  <c r="L1316" i="1"/>
  <c r="L1317" i="1"/>
  <c r="L1318" i="1"/>
  <c r="L1319" i="1"/>
  <c r="L1320" i="1"/>
  <c r="L1321" i="1"/>
  <c r="L1322" i="1"/>
  <c r="L1323" i="1"/>
  <c r="L1324" i="1"/>
  <c r="L1325" i="1"/>
  <c r="L1326" i="1"/>
  <c r="L1327" i="1"/>
  <c r="L1328" i="1"/>
  <c r="L1329" i="1"/>
  <c r="L1330" i="1"/>
  <c r="L1331" i="1"/>
  <c r="L1332" i="1"/>
  <c r="L1333" i="1"/>
  <c r="L1334" i="1"/>
  <c r="L1335" i="1"/>
  <c r="L1336" i="1"/>
  <c r="L1337" i="1"/>
  <c r="L1338" i="1"/>
  <c r="L1339" i="1"/>
  <c r="L1340" i="1"/>
  <c r="L1341" i="1"/>
  <c r="L1342" i="1"/>
  <c r="L1343" i="1"/>
  <c r="L1344" i="1"/>
  <c r="L1345" i="1"/>
  <c r="L1346" i="1"/>
  <c r="L1347" i="1"/>
  <c r="L1348" i="1"/>
  <c r="L1349" i="1"/>
  <c r="L1350" i="1"/>
  <c r="L1351" i="1"/>
  <c r="L1352" i="1"/>
  <c r="L1353" i="1"/>
  <c r="L1354" i="1"/>
  <c r="L1355" i="1"/>
  <c r="L1356" i="1"/>
  <c r="L1357" i="1"/>
  <c r="L1358" i="1"/>
  <c r="L1359" i="1"/>
  <c r="L1360" i="1"/>
  <c r="L1361" i="1"/>
  <c r="L1362" i="1"/>
  <c r="L1363" i="1"/>
  <c r="L1364" i="1"/>
  <c r="L1365" i="1"/>
  <c r="L1366" i="1"/>
  <c r="L1367" i="1"/>
  <c r="L1368" i="1"/>
  <c r="L1369" i="1"/>
  <c r="L1370" i="1"/>
  <c r="L1371" i="1"/>
  <c r="L1372" i="1"/>
  <c r="L1373" i="1"/>
  <c r="L1374" i="1"/>
  <c r="L1375" i="1"/>
  <c r="L1376" i="1"/>
  <c r="L1377" i="1"/>
  <c r="L1378" i="1"/>
  <c r="L1379" i="1"/>
  <c r="L1380" i="1"/>
  <c r="L1381" i="1"/>
  <c r="L1382" i="1"/>
  <c r="L1383" i="1"/>
  <c r="L1384" i="1"/>
  <c r="L1385" i="1"/>
  <c r="L1386" i="1"/>
  <c r="L1387" i="1"/>
  <c r="L1388" i="1"/>
  <c r="L1389" i="1"/>
  <c r="L1390" i="1"/>
  <c r="L1391" i="1"/>
  <c r="L1392" i="1"/>
  <c r="L1393" i="1"/>
  <c r="L1394" i="1"/>
  <c r="L1395" i="1"/>
  <c r="L1396" i="1"/>
  <c r="L1397" i="1"/>
  <c r="L1398" i="1"/>
  <c r="L1399" i="1"/>
  <c r="L1400" i="1"/>
  <c r="L1401" i="1"/>
  <c r="L1402" i="1"/>
  <c r="L1403" i="1"/>
  <c r="L1404" i="1"/>
  <c r="L1405" i="1"/>
  <c r="L1406" i="1"/>
  <c r="L1407" i="1"/>
  <c r="L1408" i="1"/>
  <c r="L1409" i="1"/>
  <c r="L1410" i="1"/>
  <c r="L1411" i="1"/>
  <c r="L1412" i="1"/>
  <c r="L1413" i="1"/>
  <c r="L1414" i="1"/>
  <c r="L1415" i="1"/>
  <c r="L1416" i="1"/>
  <c r="L1417" i="1"/>
  <c r="L1418" i="1"/>
  <c r="L1419" i="1"/>
  <c r="L1420" i="1"/>
  <c r="L1421" i="1"/>
  <c r="L1422" i="1"/>
  <c r="L1423" i="1"/>
  <c r="L1424" i="1"/>
  <c r="L1425" i="1"/>
  <c r="L1426" i="1"/>
  <c r="L1427" i="1"/>
  <c r="L1428" i="1"/>
  <c r="L1429" i="1"/>
  <c r="L1430" i="1"/>
  <c r="L1431" i="1"/>
  <c r="L1432" i="1"/>
  <c r="L1433" i="1"/>
  <c r="L1434" i="1"/>
  <c r="L1435" i="1"/>
  <c r="L1436" i="1"/>
  <c r="L1437" i="1"/>
  <c r="L1438" i="1"/>
  <c r="L1439" i="1"/>
  <c r="L1440" i="1"/>
  <c r="L1441" i="1"/>
  <c r="L1442" i="1"/>
  <c r="L1443" i="1"/>
  <c r="L1444" i="1"/>
  <c r="L1445" i="1"/>
  <c r="L1446" i="1"/>
  <c r="L1447" i="1"/>
  <c r="L1448" i="1"/>
  <c r="L1449" i="1"/>
  <c r="L1450" i="1"/>
  <c r="L1451" i="1"/>
  <c r="L1452" i="1"/>
  <c r="L1453" i="1"/>
  <c r="L1454" i="1"/>
  <c r="L1455" i="1"/>
  <c r="L1456" i="1"/>
  <c r="L1457" i="1"/>
  <c r="L1458" i="1"/>
  <c r="L1459" i="1"/>
  <c r="L1460" i="1"/>
  <c r="L1461" i="1"/>
  <c r="L1462" i="1"/>
  <c r="L1463" i="1"/>
  <c r="L1464" i="1"/>
  <c r="L1465" i="1"/>
  <c r="L1466" i="1"/>
  <c r="L1467" i="1"/>
  <c r="L1468" i="1"/>
  <c r="L1469" i="1"/>
  <c r="L1470" i="1"/>
  <c r="L1471" i="1"/>
  <c r="L1472" i="1"/>
  <c r="L1473" i="1"/>
  <c r="L1474" i="1"/>
  <c r="L1475" i="1"/>
  <c r="L1476" i="1"/>
  <c r="L1477" i="1"/>
  <c r="L1478" i="1"/>
  <c r="L1479" i="1"/>
  <c r="L1480" i="1"/>
  <c r="L1511" i="1"/>
  <c r="L1512" i="1"/>
  <c r="L1516" i="1"/>
  <c r="L1520" i="1"/>
  <c r="L1524" i="1"/>
  <c r="L1528" i="1"/>
  <c r="L1532" i="1"/>
  <c r="L1536" i="1"/>
  <c r="L1540" i="1"/>
  <c r="L1544" i="1"/>
  <c r="L1545" i="1"/>
  <c r="L1546" i="1"/>
  <c r="L1547" i="1"/>
  <c r="L1548" i="1"/>
  <c r="L1549" i="1"/>
  <c r="L1550" i="1"/>
  <c r="L1551" i="1"/>
  <c r="L1552" i="1"/>
  <c r="L1553" i="1"/>
  <c r="L1554" i="1"/>
  <c r="L1555" i="1"/>
  <c r="L1556" i="1"/>
  <c r="L1557" i="1"/>
  <c r="L1558" i="1"/>
  <c r="L1559" i="1"/>
  <c r="L1560" i="1"/>
  <c r="L1561" i="1"/>
  <c r="L1562" i="1"/>
  <c r="L1563" i="1"/>
  <c r="L1564" i="1"/>
  <c r="L1565" i="1"/>
  <c r="L1566" i="1"/>
  <c r="L1567" i="1"/>
  <c r="L1568" i="1"/>
  <c r="L1569" i="1"/>
  <c r="L1570" i="1"/>
  <c r="L1571" i="1"/>
  <c r="L1572" i="1"/>
  <c r="L1573" i="1"/>
  <c r="L1574" i="1"/>
  <c r="L1575" i="1"/>
  <c r="L1576" i="1"/>
  <c r="L1577" i="1"/>
  <c r="L1578" i="1"/>
  <c r="L1579" i="1"/>
  <c r="L1580" i="1"/>
  <c r="L1581" i="1"/>
  <c r="L1582" i="1"/>
  <c r="L1583" i="1"/>
  <c r="L1584" i="1"/>
  <c r="L1585" i="1"/>
  <c r="L1586" i="1"/>
  <c r="L1587" i="1"/>
  <c r="L1588" i="1"/>
  <c r="L1589" i="1"/>
  <c r="L1590" i="1"/>
  <c r="L1591" i="1"/>
  <c r="L1592" i="1"/>
  <c r="L1593" i="1"/>
  <c r="L1594" i="1"/>
  <c r="L1595" i="1"/>
  <c r="L1596" i="1"/>
  <c r="L1597" i="1"/>
  <c r="L1598" i="1"/>
  <c r="L1599" i="1"/>
  <c r="L1600" i="1"/>
  <c r="L1601" i="1"/>
  <c r="L1602" i="1"/>
  <c r="L1603" i="1"/>
  <c r="L1604" i="1"/>
  <c r="L1605" i="1"/>
  <c r="L1606" i="1"/>
  <c r="L1607" i="1"/>
  <c r="L1608" i="1"/>
  <c r="L1609" i="1"/>
  <c r="L1610" i="1"/>
  <c r="L1611" i="1"/>
  <c r="L1612" i="1"/>
  <c r="L1613" i="1"/>
  <c r="L1614" i="1"/>
  <c r="L1615" i="1"/>
  <c r="L1616" i="1"/>
  <c r="L1617" i="1"/>
  <c r="L1618" i="1"/>
  <c r="L1619" i="1"/>
  <c r="L1620" i="1"/>
  <c r="L1621" i="1"/>
  <c r="L1622" i="1"/>
  <c r="L1623" i="1"/>
  <c r="L1624" i="1"/>
  <c r="L1625" i="1"/>
  <c r="L1626" i="1"/>
  <c r="L1627" i="1"/>
  <c r="L1628" i="1"/>
  <c r="L1629" i="1"/>
  <c r="L1630" i="1"/>
  <c r="L1631" i="1"/>
  <c r="L1632" i="1"/>
  <c r="L1633" i="1"/>
  <c r="L1634" i="1"/>
  <c r="L1635" i="1"/>
  <c r="L1636" i="1"/>
  <c r="L1637" i="1"/>
  <c r="L1638" i="1"/>
  <c r="L1639" i="1"/>
  <c r="L1640" i="1"/>
  <c r="L1641" i="1"/>
  <c r="L1642" i="1"/>
  <c r="L1643" i="1"/>
  <c r="L1644" i="1"/>
  <c r="L1645" i="1"/>
  <c r="L1646" i="1"/>
  <c r="L1647" i="1"/>
  <c r="L1648" i="1"/>
  <c r="L1649" i="1"/>
  <c r="L1650" i="1"/>
  <c r="L1651" i="1"/>
  <c r="L1652" i="1"/>
  <c r="L1653" i="1"/>
  <c r="L1654" i="1"/>
  <c r="L1655" i="1"/>
  <c r="L1656" i="1"/>
  <c r="L1657" i="1"/>
  <c r="L1658" i="1"/>
  <c r="L1659" i="1"/>
  <c r="L1660" i="1"/>
  <c r="L1661" i="1"/>
  <c r="L1662" i="1"/>
  <c r="L1663" i="1"/>
  <c r="L1664" i="1"/>
  <c r="L1665" i="1"/>
  <c r="L1666" i="1"/>
  <c r="L1667" i="1"/>
  <c r="L1668" i="1"/>
  <c r="L1669" i="1"/>
  <c r="L1670" i="1"/>
  <c r="L1671" i="1"/>
  <c r="L1672" i="1"/>
  <c r="L1673" i="1"/>
  <c r="L1674" i="1"/>
  <c r="L1675" i="1"/>
  <c r="L1676" i="1"/>
  <c r="L1677" i="1"/>
  <c r="L1678" i="1"/>
  <c r="L1679" i="1"/>
  <c r="L1680" i="1"/>
  <c r="L1681" i="1"/>
  <c r="L1682" i="1"/>
  <c r="L1683" i="1"/>
  <c r="L1684" i="1"/>
  <c r="L1685" i="1"/>
  <c r="L1686" i="1"/>
  <c r="L1687" i="1"/>
  <c r="L1688" i="1"/>
  <c r="L1689" i="1"/>
  <c r="L1690" i="1"/>
  <c r="L1691" i="1"/>
  <c r="L1692" i="1"/>
  <c r="L1693" i="1"/>
  <c r="L1694" i="1"/>
  <c r="L1695" i="1"/>
  <c r="L1696" i="1"/>
  <c r="L1697" i="1"/>
  <c r="L1698" i="1"/>
  <c r="L1699" i="1"/>
  <c r="L1700" i="1"/>
  <c r="L1701" i="1"/>
  <c r="L1702" i="1"/>
  <c r="L1703" i="1"/>
  <c r="L1704" i="1"/>
  <c r="L1705" i="1"/>
  <c r="L1706" i="1"/>
  <c r="L1707" i="1"/>
  <c r="L1708" i="1"/>
  <c r="L1709" i="1"/>
  <c r="L1710" i="1"/>
  <c r="L1711" i="1"/>
  <c r="L1712" i="1"/>
  <c r="L1713" i="1"/>
  <c r="L1714" i="1"/>
  <c r="L1715" i="1"/>
  <c r="L1716" i="1"/>
  <c r="L1717" i="1"/>
  <c r="L1718" i="1"/>
  <c r="L1719" i="1"/>
  <c r="L1720" i="1"/>
  <c r="L1721" i="1"/>
  <c r="L1722" i="1"/>
  <c r="L1723" i="1"/>
  <c r="L1724" i="1"/>
  <c r="L1725" i="1"/>
  <c r="L1726" i="1"/>
  <c r="L1727" i="1"/>
  <c r="L1728" i="1"/>
  <c r="L1729" i="1"/>
  <c r="L1730" i="1"/>
  <c r="L1731" i="1"/>
  <c r="L1732" i="1"/>
  <c r="L1733" i="1"/>
  <c r="L1734" i="1"/>
  <c r="L1735" i="1"/>
  <c r="L1736" i="1"/>
  <c r="L1740" i="1"/>
  <c r="L1744" i="1"/>
  <c r="L1748" i="1"/>
  <c r="L1752" i="1"/>
  <c r="L1756" i="1"/>
  <c r="L1760" i="1"/>
  <c r="L1764" i="1"/>
  <c r="L1768" i="1"/>
  <c r="L1772" i="1"/>
  <c r="L1776" i="1"/>
  <c r="L1780" i="1"/>
  <c r="L1784" i="1"/>
  <c r="L1788" i="1"/>
  <c r="L1791" i="1"/>
  <c r="L1792" i="1"/>
  <c r="L1796" i="1"/>
  <c r="L1800" i="1"/>
  <c r="L1801" i="1"/>
  <c r="L1802" i="1"/>
  <c r="L1803" i="1"/>
  <c r="L1804" i="1"/>
  <c r="L1805" i="1"/>
  <c r="L1806" i="1"/>
  <c r="L1807" i="1"/>
  <c r="L1808" i="1"/>
  <c r="L8" i="1"/>
  <c r="F1511" i="1"/>
  <c r="F1791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4" i="1"/>
  <c r="K325" i="1"/>
  <c r="K326" i="1"/>
  <c r="K327" i="1"/>
  <c r="K328" i="1"/>
  <c r="K329" i="1"/>
  <c r="K330" i="1"/>
  <c r="K331" i="1"/>
  <c r="K332" i="1"/>
  <c r="K333" i="1"/>
  <c r="K334" i="1"/>
  <c r="K335" i="1"/>
  <c r="K336" i="1"/>
  <c r="K337" i="1"/>
  <c r="K338" i="1"/>
  <c r="K339" i="1"/>
  <c r="K340" i="1"/>
  <c r="K341" i="1"/>
  <c r="K342" i="1"/>
  <c r="K343" i="1"/>
  <c r="K344" i="1"/>
  <c r="K345" i="1"/>
  <c r="K346" i="1"/>
  <c r="K347" i="1"/>
  <c r="K348" i="1"/>
  <c r="K349" i="1"/>
  <c r="K350" i="1"/>
  <c r="K351" i="1"/>
  <c r="K352" i="1"/>
  <c r="K353" i="1"/>
  <c r="K354" i="1"/>
  <c r="K355" i="1"/>
  <c r="K356" i="1"/>
  <c r="K357" i="1"/>
  <c r="K358" i="1"/>
  <c r="K359" i="1"/>
  <c r="K360" i="1"/>
  <c r="K361" i="1"/>
  <c r="K362" i="1"/>
  <c r="K363" i="1"/>
  <c r="K364" i="1"/>
  <c r="K365" i="1"/>
  <c r="K366" i="1"/>
  <c r="K367" i="1"/>
  <c r="K368" i="1"/>
  <c r="K369" i="1"/>
  <c r="K370" i="1"/>
  <c r="K371" i="1"/>
  <c r="K372" i="1"/>
  <c r="K373" i="1"/>
  <c r="K374" i="1"/>
  <c r="K375" i="1"/>
  <c r="K376" i="1"/>
  <c r="K377" i="1"/>
  <c r="K378" i="1"/>
  <c r="K379" i="1"/>
  <c r="K380" i="1"/>
  <c r="K381" i="1"/>
  <c r="K382" i="1"/>
  <c r="K383" i="1"/>
  <c r="K384" i="1"/>
  <c r="K385" i="1"/>
  <c r="K386" i="1"/>
  <c r="K387" i="1"/>
  <c r="K388" i="1"/>
  <c r="K389" i="1"/>
  <c r="K390" i="1"/>
  <c r="K391" i="1"/>
  <c r="K392" i="1"/>
  <c r="K393" i="1"/>
  <c r="K394" i="1"/>
  <c r="K395" i="1"/>
  <c r="K396" i="1"/>
  <c r="K397" i="1"/>
  <c r="K398" i="1"/>
  <c r="K399" i="1"/>
  <c r="K400" i="1"/>
  <c r="K401" i="1"/>
  <c r="K402" i="1"/>
  <c r="K403" i="1"/>
  <c r="K404" i="1"/>
  <c r="K405" i="1"/>
  <c r="K406" i="1"/>
  <c r="K407" i="1"/>
  <c r="K408" i="1"/>
  <c r="K409" i="1"/>
  <c r="K410" i="1"/>
  <c r="K411" i="1"/>
  <c r="K412" i="1"/>
  <c r="K413" i="1"/>
  <c r="K414" i="1"/>
  <c r="K415" i="1"/>
  <c r="K416" i="1"/>
  <c r="K417" i="1"/>
  <c r="K418" i="1"/>
  <c r="K419" i="1"/>
  <c r="K420" i="1"/>
  <c r="K421" i="1"/>
  <c r="K422" i="1"/>
  <c r="K423" i="1"/>
  <c r="K424" i="1"/>
  <c r="K425" i="1"/>
  <c r="K426" i="1"/>
  <c r="K427" i="1"/>
  <c r="K428" i="1"/>
  <c r="K429" i="1"/>
  <c r="K430" i="1"/>
  <c r="K431" i="1"/>
  <c r="K432" i="1"/>
  <c r="K433" i="1"/>
  <c r="K434" i="1"/>
  <c r="K435" i="1"/>
  <c r="K436" i="1"/>
  <c r="K437" i="1"/>
  <c r="K438" i="1"/>
  <c r="K439" i="1"/>
  <c r="K440" i="1"/>
  <c r="K441" i="1"/>
  <c r="K442" i="1"/>
  <c r="K443" i="1"/>
  <c r="K444" i="1"/>
  <c r="K445" i="1"/>
  <c r="K446" i="1"/>
  <c r="K447" i="1"/>
  <c r="K448" i="1"/>
  <c r="K449" i="1"/>
  <c r="K450" i="1"/>
  <c r="K451" i="1"/>
  <c r="K452" i="1"/>
  <c r="K453" i="1"/>
  <c r="K454" i="1"/>
  <c r="K455" i="1"/>
  <c r="K456" i="1"/>
  <c r="K457" i="1"/>
  <c r="K458" i="1"/>
  <c r="K459" i="1"/>
  <c r="K460" i="1"/>
  <c r="K461" i="1"/>
  <c r="K462" i="1"/>
  <c r="K463" i="1"/>
  <c r="K464" i="1"/>
  <c r="K465" i="1"/>
  <c r="K466" i="1"/>
  <c r="K467" i="1"/>
  <c r="K468" i="1"/>
  <c r="K469" i="1"/>
  <c r="K470" i="1"/>
  <c r="K471" i="1"/>
  <c r="K472" i="1"/>
  <c r="K473" i="1"/>
  <c r="K474" i="1"/>
  <c r="K475" i="1"/>
  <c r="K476" i="1"/>
  <c r="K477" i="1"/>
  <c r="K478" i="1"/>
  <c r="K479" i="1"/>
  <c r="K480" i="1"/>
  <c r="K481" i="1"/>
  <c r="K482" i="1"/>
  <c r="K483" i="1"/>
  <c r="K484" i="1"/>
  <c r="K485" i="1"/>
  <c r="K486" i="1"/>
  <c r="K487" i="1"/>
  <c r="K488" i="1"/>
  <c r="K489" i="1"/>
  <c r="K490" i="1"/>
  <c r="K491" i="1"/>
  <c r="K492" i="1"/>
  <c r="K493" i="1"/>
  <c r="K494" i="1"/>
  <c r="K495" i="1"/>
  <c r="K496" i="1"/>
  <c r="K497" i="1"/>
  <c r="K498" i="1"/>
  <c r="K499" i="1"/>
  <c r="K500" i="1"/>
  <c r="K501" i="1"/>
  <c r="K502" i="1"/>
  <c r="K503" i="1"/>
  <c r="K504" i="1"/>
  <c r="K505" i="1"/>
  <c r="K506" i="1"/>
  <c r="K507" i="1"/>
  <c r="K508" i="1"/>
  <c r="K509" i="1"/>
  <c r="K510" i="1"/>
  <c r="K511" i="1"/>
  <c r="K512" i="1"/>
  <c r="K513" i="1"/>
  <c r="K514" i="1"/>
  <c r="K515" i="1"/>
  <c r="K516" i="1"/>
  <c r="K517" i="1"/>
  <c r="K518" i="1"/>
  <c r="K519" i="1"/>
  <c r="K520" i="1"/>
  <c r="K521" i="1"/>
  <c r="K522" i="1"/>
  <c r="K523" i="1"/>
  <c r="K524" i="1"/>
  <c r="K525" i="1"/>
  <c r="K526" i="1"/>
  <c r="K527" i="1"/>
  <c r="K528" i="1"/>
  <c r="K529" i="1"/>
  <c r="K530" i="1"/>
  <c r="K531" i="1"/>
  <c r="K532" i="1"/>
  <c r="K533" i="1"/>
  <c r="K534" i="1"/>
  <c r="K535" i="1"/>
  <c r="K536" i="1"/>
  <c r="K537" i="1"/>
  <c r="K538" i="1"/>
  <c r="K539" i="1"/>
  <c r="K540" i="1"/>
  <c r="K541" i="1"/>
  <c r="K542" i="1"/>
  <c r="K543" i="1"/>
  <c r="K544" i="1"/>
  <c r="K545" i="1"/>
  <c r="K546" i="1"/>
  <c r="K547" i="1"/>
  <c r="K548" i="1"/>
  <c r="K549" i="1"/>
  <c r="K550" i="1"/>
  <c r="K551" i="1"/>
  <c r="K552" i="1"/>
  <c r="K553" i="1"/>
  <c r="K554" i="1"/>
  <c r="K555" i="1"/>
  <c r="K556" i="1"/>
  <c r="K557" i="1"/>
  <c r="K558" i="1"/>
  <c r="K559" i="1"/>
  <c r="K560" i="1"/>
  <c r="K561" i="1"/>
  <c r="K562" i="1"/>
  <c r="K563" i="1"/>
  <c r="K564" i="1"/>
  <c r="K565" i="1"/>
  <c r="K566" i="1"/>
  <c r="K567" i="1"/>
  <c r="K568" i="1"/>
  <c r="K569" i="1"/>
  <c r="K570" i="1"/>
  <c r="K571" i="1"/>
  <c r="K572" i="1"/>
  <c r="K573" i="1"/>
  <c r="K574" i="1"/>
  <c r="K575" i="1"/>
  <c r="K576" i="1"/>
  <c r="K577" i="1"/>
  <c r="K578" i="1"/>
  <c r="K579" i="1"/>
  <c r="K580" i="1"/>
  <c r="K581" i="1"/>
  <c r="K582" i="1"/>
  <c r="K583" i="1"/>
  <c r="K584" i="1"/>
  <c r="K585" i="1"/>
  <c r="K586" i="1"/>
  <c r="K587" i="1"/>
  <c r="K588" i="1"/>
  <c r="K589" i="1"/>
  <c r="K590" i="1"/>
  <c r="K591" i="1"/>
  <c r="K592" i="1"/>
  <c r="K593" i="1"/>
  <c r="K594" i="1"/>
  <c r="K595" i="1"/>
  <c r="K596" i="1"/>
  <c r="K597" i="1"/>
  <c r="K598" i="1"/>
  <c r="K599" i="1"/>
  <c r="K600" i="1"/>
  <c r="K601" i="1"/>
  <c r="K602" i="1"/>
  <c r="K603" i="1"/>
  <c r="K604" i="1"/>
  <c r="K605" i="1"/>
  <c r="K606" i="1"/>
  <c r="K607" i="1"/>
  <c r="K608" i="1"/>
  <c r="K609" i="1"/>
  <c r="K610" i="1"/>
  <c r="K611" i="1"/>
  <c r="K612" i="1"/>
  <c r="K613" i="1"/>
  <c r="K614" i="1"/>
  <c r="K615" i="1"/>
  <c r="K616" i="1"/>
  <c r="K617" i="1"/>
  <c r="K618" i="1"/>
  <c r="K619" i="1"/>
  <c r="K620" i="1"/>
  <c r="K621" i="1"/>
  <c r="K622" i="1"/>
  <c r="K623" i="1"/>
  <c r="K624" i="1"/>
  <c r="K625" i="1"/>
  <c r="K626" i="1"/>
  <c r="K627" i="1"/>
  <c r="K628" i="1"/>
  <c r="K629" i="1"/>
  <c r="K630" i="1"/>
  <c r="K631" i="1"/>
  <c r="K632" i="1"/>
  <c r="K633" i="1"/>
  <c r="K634" i="1"/>
  <c r="K635" i="1"/>
  <c r="K636" i="1"/>
  <c r="K637" i="1"/>
  <c r="K638" i="1"/>
  <c r="K639" i="1"/>
  <c r="K640" i="1"/>
  <c r="K641" i="1"/>
  <c r="K642" i="1"/>
  <c r="K643" i="1"/>
  <c r="K644" i="1"/>
  <c r="K645" i="1"/>
  <c r="K646" i="1"/>
  <c r="K647" i="1"/>
  <c r="K648" i="1"/>
  <c r="K649" i="1"/>
  <c r="K650" i="1"/>
  <c r="K651" i="1"/>
  <c r="K652" i="1"/>
  <c r="K653" i="1"/>
  <c r="K654" i="1"/>
  <c r="K655" i="1"/>
  <c r="K656" i="1"/>
  <c r="K657" i="1"/>
  <c r="K658" i="1"/>
  <c r="K659" i="1"/>
  <c r="K660" i="1"/>
  <c r="K661" i="1"/>
  <c r="K662" i="1"/>
  <c r="K663" i="1"/>
  <c r="K664" i="1"/>
  <c r="K665" i="1"/>
  <c r="K666" i="1"/>
  <c r="K667" i="1"/>
  <c r="K668" i="1"/>
  <c r="K669" i="1"/>
  <c r="K670" i="1"/>
  <c r="K671" i="1"/>
  <c r="K672" i="1"/>
  <c r="K673" i="1"/>
  <c r="K674" i="1"/>
  <c r="K675" i="1"/>
  <c r="K676" i="1"/>
  <c r="K677" i="1"/>
  <c r="K678" i="1"/>
  <c r="K679" i="1"/>
  <c r="K680" i="1"/>
  <c r="K681" i="1"/>
  <c r="K682" i="1"/>
  <c r="K683" i="1"/>
  <c r="K684" i="1"/>
  <c r="K685" i="1"/>
  <c r="K686" i="1"/>
  <c r="K687" i="1"/>
  <c r="K688" i="1"/>
  <c r="K689" i="1"/>
  <c r="K690" i="1"/>
  <c r="K691" i="1"/>
  <c r="K692" i="1"/>
  <c r="K693" i="1"/>
  <c r="K694" i="1"/>
  <c r="K695" i="1"/>
  <c r="K696" i="1"/>
  <c r="K697" i="1"/>
  <c r="K698" i="1"/>
  <c r="K699" i="1"/>
  <c r="K700" i="1"/>
  <c r="K701" i="1"/>
  <c r="K702" i="1"/>
  <c r="K703" i="1"/>
  <c r="K704" i="1"/>
  <c r="K705" i="1"/>
  <c r="K706" i="1"/>
  <c r="K707" i="1"/>
  <c r="K708" i="1"/>
  <c r="K709" i="1"/>
  <c r="K710" i="1"/>
  <c r="K711" i="1"/>
  <c r="K712" i="1"/>
  <c r="K713" i="1"/>
  <c r="K714" i="1"/>
  <c r="K715" i="1"/>
  <c r="K716" i="1"/>
  <c r="K717" i="1"/>
  <c r="K718" i="1"/>
  <c r="K719" i="1"/>
  <c r="K720" i="1"/>
  <c r="K721" i="1"/>
  <c r="K722" i="1"/>
  <c r="K723" i="1"/>
  <c r="K724" i="1"/>
  <c r="K725" i="1"/>
  <c r="K726" i="1"/>
  <c r="K727" i="1"/>
  <c r="K728" i="1"/>
  <c r="K729" i="1"/>
  <c r="K730" i="1"/>
  <c r="K731" i="1"/>
  <c r="K732" i="1"/>
  <c r="K733" i="1"/>
  <c r="K734" i="1"/>
  <c r="K735" i="1"/>
  <c r="K736" i="1"/>
  <c r="K737" i="1"/>
  <c r="K738" i="1"/>
  <c r="K739" i="1"/>
  <c r="K740" i="1"/>
  <c r="K741" i="1"/>
  <c r="K742" i="1"/>
  <c r="K743" i="1"/>
  <c r="K744" i="1"/>
  <c r="K745" i="1"/>
  <c r="K746" i="1"/>
  <c r="K747" i="1"/>
  <c r="K748" i="1"/>
  <c r="K749" i="1"/>
  <c r="K750" i="1"/>
  <c r="K751" i="1"/>
  <c r="K752" i="1"/>
  <c r="K753" i="1"/>
  <c r="K754" i="1"/>
  <c r="K755" i="1"/>
  <c r="K756" i="1"/>
  <c r="K757" i="1"/>
  <c r="K758" i="1"/>
  <c r="K759" i="1"/>
  <c r="K760" i="1"/>
  <c r="K761" i="1"/>
  <c r="K762" i="1"/>
  <c r="K763" i="1"/>
  <c r="K764" i="1"/>
  <c r="K765" i="1"/>
  <c r="K766" i="1"/>
  <c r="K767" i="1"/>
  <c r="K768" i="1"/>
  <c r="K769" i="1"/>
  <c r="K770" i="1"/>
  <c r="K771" i="1"/>
  <c r="K772" i="1"/>
  <c r="K773" i="1"/>
  <c r="K774" i="1"/>
  <c r="K775" i="1"/>
  <c r="K776" i="1"/>
  <c r="K777" i="1"/>
  <c r="K778" i="1"/>
  <c r="K779" i="1"/>
  <c r="K780" i="1"/>
  <c r="K781" i="1"/>
  <c r="K782" i="1"/>
  <c r="K783" i="1"/>
  <c r="K784" i="1"/>
  <c r="K785" i="1"/>
  <c r="K786" i="1"/>
  <c r="K787" i="1"/>
  <c r="K788" i="1"/>
  <c r="K789" i="1"/>
  <c r="K790" i="1"/>
  <c r="K791" i="1"/>
  <c r="K792" i="1"/>
  <c r="K793" i="1"/>
  <c r="K794" i="1"/>
  <c r="K795" i="1"/>
  <c r="K796" i="1"/>
  <c r="K797" i="1"/>
  <c r="K798" i="1"/>
  <c r="K799" i="1"/>
  <c r="K800" i="1"/>
  <c r="K801" i="1"/>
  <c r="K802" i="1"/>
  <c r="K803" i="1"/>
  <c r="K804" i="1"/>
  <c r="K805" i="1"/>
  <c r="K806" i="1"/>
  <c r="K807" i="1"/>
  <c r="K808" i="1"/>
  <c r="K809" i="1"/>
  <c r="K810" i="1"/>
  <c r="K811" i="1"/>
  <c r="K812" i="1"/>
  <c r="K813" i="1"/>
  <c r="K814" i="1"/>
  <c r="K815" i="1"/>
  <c r="K816" i="1"/>
  <c r="K817" i="1"/>
  <c r="K818" i="1"/>
  <c r="K819" i="1"/>
  <c r="K820" i="1"/>
  <c r="K821" i="1"/>
  <c r="K822" i="1"/>
  <c r="K823" i="1"/>
  <c r="K824" i="1"/>
  <c r="K825" i="1"/>
  <c r="K826" i="1"/>
  <c r="K827" i="1"/>
  <c r="K828" i="1"/>
  <c r="K829" i="1"/>
  <c r="K830" i="1"/>
  <c r="K831" i="1"/>
  <c r="K832" i="1"/>
  <c r="K833" i="1"/>
  <c r="K834" i="1"/>
  <c r="K835" i="1"/>
  <c r="K836" i="1"/>
  <c r="K837" i="1"/>
  <c r="K838" i="1"/>
  <c r="K839" i="1"/>
  <c r="K840" i="1"/>
  <c r="K841" i="1"/>
  <c r="K842" i="1"/>
  <c r="K843" i="1"/>
  <c r="K844" i="1"/>
  <c r="K845" i="1"/>
  <c r="K846" i="1"/>
  <c r="K847" i="1"/>
  <c r="K848" i="1"/>
  <c r="K849" i="1"/>
  <c r="K850" i="1"/>
  <c r="K851" i="1"/>
  <c r="K852" i="1"/>
  <c r="K853" i="1"/>
  <c r="K854" i="1"/>
  <c r="K855" i="1"/>
  <c r="K856" i="1"/>
  <c r="K857" i="1"/>
  <c r="K858" i="1"/>
  <c r="K859" i="1"/>
  <c r="K860" i="1"/>
  <c r="K861" i="1"/>
  <c r="K862" i="1"/>
  <c r="K863" i="1"/>
  <c r="K864" i="1"/>
  <c r="K865" i="1"/>
  <c r="K866" i="1"/>
  <c r="K867" i="1"/>
  <c r="K868" i="1"/>
  <c r="K869" i="1"/>
  <c r="K870" i="1"/>
  <c r="K871" i="1"/>
  <c r="K872" i="1"/>
  <c r="K873" i="1"/>
  <c r="K874" i="1"/>
  <c r="K875" i="1"/>
  <c r="K876" i="1"/>
  <c r="K877" i="1"/>
  <c r="K878" i="1"/>
  <c r="K879" i="1"/>
  <c r="K880" i="1"/>
  <c r="K881" i="1"/>
  <c r="K882" i="1"/>
  <c r="K883" i="1"/>
  <c r="K884" i="1"/>
  <c r="K885" i="1"/>
  <c r="K886" i="1"/>
  <c r="K887" i="1"/>
  <c r="K888" i="1"/>
  <c r="K889" i="1"/>
  <c r="K890" i="1"/>
  <c r="K891" i="1"/>
  <c r="K892" i="1"/>
  <c r="K893" i="1"/>
  <c r="K894" i="1"/>
  <c r="K895" i="1"/>
  <c r="K896" i="1"/>
  <c r="K897" i="1"/>
  <c r="K898" i="1"/>
  <c r="K899" i="1"/>
  <c r="K900" i="1"/>
  <c r="K901" i="1"/>
  <c r="K902" i="1"/>
  <c r="K903" i="1"/>
  <c r="K904" i="1"/>
  <c r="K905" i="1"/>
  <c r="K906" i="1"/>
  <c r="K907" i="1"/>
  <c r="K908" i="1"/>
  <c r="K909" i="1"/>
  <c r="K910" i="1"/>
  <c r="K911" i="1"/>
  <c r="K912" i="1"/>
  <c r="K913" i="1"/>
  <c r="K914" i="1"/>
  <c r="K915" i="1"/>
  <c r="K916" i="1"/>
  <c r="K917" i="1"/>
  <c r="K918" i="1"/>
  <c r="K919" i="1"/>
  <c r="K920" i="1"/>
  <c r="K921" i="1"/>
  <c r="K922" i="1"/>
  <c r="K923" i="1"/>
  <c r="K924" i="1"/>
  <c r="K925" i="1"/>
  <c r="K926" i="1"/>
  <c r="K927" i="1"/>
  <c r="K928" i="1"/>
  <c r="K929" i="1"/>
  <c r="K930" i="1"/>
  <c r="K931" i="1"/>
  <c r="K932" i="1"/>
  <c r="K933" i="1"/>
  <c r="K934" i="1"/>
  <c r="K935" i="1"/>
  <c r="K936" i="1"/>
  <c r="K937" i="1"/>
  <c r="K938" i="1"/>
  <c r="K939" i="1"/>
  <c r="K940" i="1"/>
  <c r="K941" i="1"/>
  <c r="K942" i="1"/>
  <c r="K943" i="1"/>
  <c r="K944" i="1"/>
  <c r="K945" i="1"/>
  <c r="K946" i="1"/>
  <c r="K947" i="1"/>
  <c r="K948" i="1"/>
  <c r="K949" i="1"/>
  <c r="K950" i="1"/>
  <c r="K951" i="1"/>
  <c r="K952" i="1"/>
  <c r="K953" i="1"/>
  <c r="K954" i="1"/>
  <c r="K955" i="1"/>
  <c r="K956" i="1"/>
  <c r="K957" i="1"/>
  <c r="K958" i="1"/>
  <c r="K959" i="1"/>
  <c r="K960" i="1"/>
  <c r="K961" i="1"/>
  <c r="K962" i="1"/>
  <c r="K963" i="1"/>
  <c r="K964" i="1"/>
  <c r="K965" i="1"/>
  <c r="K966" i="1"/>
  <c r="K967" i="1"/>
  <c r="K968" i="1"/>
  <c r="K969" i="1"/>
  <c r="K970" i="1"/>
  <c r="K971" i="1"/>
  <c r="K972" i="1"/>
  <c r="K973" i="1"/>
  <c r="K974" i="1"/>
  <c r="K975" i="1"/>
  <c r="K976" i="1"/>
  <c r="K977" i="1"/>
  <c r="K978" i="1"/>
  <c r="K979" i="1"/>
  <c r="K980" i="1"/>
  <c r="K981" i="1"/>
  <c r="K982" i="1"/>
  <c r="K983" i="1"/>
  <c r="K984" i="1"/>
  <c r="K985" i="1"/>
  <c r="K986" i="1"/>
  <c r="K987" i="1"/>
  <c r="K988" i="1"/>
  <c r="K989" i="1"/>
  <c r="K990" i="1"/>
  <c r="K991" i="1"/>
  <c r="K992" i="1"/>
  <c r="K993" i="1"/>
  <c r="K994" i="1"/>
  <c r="K995" i="1"/>
  <c r="K996" i="1"/>
  <c r="K997" i="1"/>
  <c r="K998" i="1"/>
  <c r="K999" i="1"/>
  <c r="K1000" i="1"/>
  <c r="K1001" i="1"/>
  <c r="K1002" i="1"/>
  <c r="K1003" i="1"/>
  <c r="K1004" i="1"/>
  <c r="K1005" i="1"/>
  <c r="K1006" i="1"/>
  <c r="K1007" i="1"/>
  <c r="K1008" i="1"/>
  <c r="K1009" i="1"/>
  <c r="K1010" i="1"/>
  <c r="K1011" i="1"/>
  <c r="K1012" i="1"/>
  <c r="K1013" i="1"/>
  <c r="K1014" i="1"/>
  <c r="K1015" i="1"/>
  <c r="K1016" i="1"/>
  <c r="K1017" i="1"/>
  <c r="K1018" i="1"/>
  <c r="K1019" i="1"/>
  <c r="K1020" i="1"/>
  <c r="K1021" i="1"/>
  <c r="K1022" i="1"/>
  <c r="K1023" i="1"/>
  <c r="K1024" i="1"/>
  <c r="K1025" i="1"/>
  <c r="K1026" i="1"/>
  <c r="K1027" i="1"/>
  <c r="K1028" i="1"/>
  <c r="K1029" i="1"/>
  <c r="K1030" i="1"/>
  <c r="K1031" i="1"/>
  <c r="K1032" i="1"/>
  <c r="K1033" i="1"/>
  <c r="K1034" i="1"/>
  <c r="K1035" i="1"/>
  <c r="K1036" i="1"/>
  <c r="K1037" i="1"/>
  <c r="K1038" i="1"/>
  <c r="K1039" i="1"/>
  <c r="K1040" i="1"/>
  <c r="K1041" i="1"/>
  <c r="K1042" i="1"/>
  <c r="K1043" i="1"/>
  <c r="K1044" i="1"/>
  <c r="K1045" i="1"/>
  <c r="K1046" i="1"/>
  <c r="K1047" i="1"/>
  <c r="K1048" i="1"/>
  <c r="K1049" i="1"/>
  <c r="K1050" i="1"/>
  <c r="K1051" i="1"/>
  <c r="K1052" i="1"/>
  <c r="K1053" i="1"/>
  <c r="K1054" i="1"/>
  <c r="K1055" i="1"/>
  <c r="K1056" i="1"/>
  <c r="K1057" i="1"/>
  <c r="K1058" i="1"/>
  <c r="K1059" i="1"/>
  <c r="K1060" i="1"/>
  <c r="K1061" i="1"/>
  <c r="K1062" i="1"/>
  <c r="K1063" i="1"/>
  <c r="K1064" i="1"/>
  <c r="K1065" i="1"/>
  <c r="K1066" i="1"/>
  <c r="K1067" i="1"/>
  <c r="K1068" i="1"/>
  <c r="K1069" i="1"/>
  <c r="K1070" i="1"/>
  <c r="K1071" i="1"/>
  <c r="K1072" i="1"/>
  <c r="K1073" i="1"/>
  <c r="K1074" i="1"/>
  <c r="K1075" i="1"/>
  <c r="K1076" i="1"/>
  <c r="K1077" i="1"/>
  <c r="K1078" i="1"/>
  <c r="K1079" i="1"/>
  <c r="K1080" i="1"/>
  <c r="K1081" i="1"/>
  <c r="K1082" i="1"/>
  <c r="K1083" i="1"/>
  <c r="K1084" i="1"/>
  <c r="K1085" i="1"/>
  <c r="K1086" i="1"/>
  <c r="K1087" i="1"/>
  <c r="K1088" i="1"/>
  <c r="K1089" i="1"/>
  <c r="K1090" i="1"/>
  <c r="K1091" i="1"/>
  <c r="K1092" i="1"/>
  <c r="K1093" i="1"/>
  <c r="K1094" i="1"/>
  <c r="K1095" i="1"/>
  <c r="K1096" i="1"/>
  <c r="K1097" i="1"/>
  <c r="K1098" i="1"/>
  <c r="K1099" i="1"/>
  <c r="K1100" i="1"/>
  <c r="K1101" i="1"/>
  <c r="K1102" i="1"/>
  <c r="K1103" i="1"/>
  <c r="K1104" i="1"/>
  <c r="K1105" i="1"/>
  <c r="K1106" i="1"/>
  <c r="K1107" i="1"/>
  <c r="K1108" i="1"/>
  <c r="K1109" i="1"/>
  <c r="K1110" i="1"/>
  <c r="K1111" i="1"/>
  <c r="K1112" i="1"/>
  <c r="K1113" i="1"/>
  <c r="K1114" i="1"/>
  <c r="K1115" i="1"/>
  <c r="K1116" i="1"/>
  <c r="K1117" i="1"/>
  <c r="K1118" i="1"/>
  <c r="K1119" i="1"/>
  <c r="K1120" i="1"/>
  <c r="K1121" i="1"/>
  <c r="K1122" i="1"/>
  <c r="K1123" i="1"/>
  <c r="K1124" i="1"/>
  <c r="K1125" i="1"/>
  <c r="K1126" i="1"/>
  <c r="K1127" i="1"/>
  <c r="K1128" i="1"/>
  <c r="K1129" i="1"/>
  <c r="K1130" i="1"/>
  <c r="K1131" i="1"/>
  <c r="K1132" i="1"/>
  <c r="K1133" i="1"/>
  <c r="K1134" i="1"/>
  <c r="K1135" i="1"/>
  <c r="K1136" i="1"/>
  <c r="K1137" i="1"/>
  <c r="K1138" i="1"/>
  <c r="K1139" i="1"/>
  <c r="K1140" i="1"/>
  <c r="K1141" i="1"/>
  <c r="K1142" i="1"/>
  <c r="K1143" i="1"/>
  <c r="K1144" i="1"/>
  <c r="K1145" i="1"/>
  <c r="K1146" i="1"/>
  <c r="K1147" i="1"/>
  <c r="K1148" i="1"/>
  <c r="K1149" i="1"/>
  <c r="K1150" i="1"/>
  <c r="K1151" i="1"/>
  <c r="K1152" i="1"/>
  <c r="K1153" i="1"/>
  <c r="K1154" i="1"/>
  <c r="K1155" i="1"/>
  <c r="K1156" i="1"/>
  <c r="K1157" i="1"/>
  <c r="K1158" i="1"/>
  <c r="K1159" i="1"/>
  <c r="K1160" i="1"/>
  <c r="K1161" i="1"/>
  <c r="K1162" i="1"/>
  <c r="K1163" i="1"/>
  <c r="K1164" i="1"/>
  <c r="K1165" i="1"/>
  <c r="K1166" i="1"/>
  <c r="K1167" i="1"/>
  <c r="K1168" i="1"/>
  <c r="K1169" i="1"/>
  <c r="K1170" i="1"/>
  <c r="K1171" i="1"/>
  <c r="K1172" i="1"/>
  <c r="K1173" i="1"/>
  <c r="K1174" i="1"/>
  <c r="K1175" i="1"/>
  <c r="K1176" i="1"/>
  <c r="K1177" i="1"/>
  <c r="K1178" i="1"/>
  <c r="K1179" i="1"/>
  <c r="K1180" i="1"/>
  <c r="K1181" i="1"/>
  <c r="K1182" i="1"/>
  <c r="K1183" i="1"/>
  <c r="K1184" i="1"/>
  <c r="K1185" i="1"/>
  <c r="K1186" i="1"/>
  <c r="K1187" i="1"/>
  <c r="K1188" i="1"/>
  <c r="K1189" i="1"/>
  <c r="K1190" i="1"/>
  <c r="K1191" i="1"/>
  <c r="K1192" i="1"/>
  <c r="K1193" i="1"/>
  <c r="K1194" i="1"/>
  <c r="K1195" i="1"/>
  <c r="K1196" i="1"/>
  <c r="K1197" i="1"/>
  <c r="K1198" i="1"/>
  <c r="K1199" i="1"/>
  <c r="K1200" i="1"/>
  <c r="K1201" i="1"/>
  <c r="K1202" i="1"/>
  <c r="K1203" i="1"/>
  <c r="K1204" i="1"/>
  <c r="K1205" i="1"/>
  <c r="K1206" i="1"/>
  <c r="K1207" i="1"/>
  <c r="K1208" i="1"/>
  <c r="K1209" i="1"/>
  <c r="K1210" i="1"/>
  <c r="K1211" i="1"/>
  <c r="K1212" i="1"/>
  <c r="K1213" i="1"/>
  <c r="K1214" i="1"/>
  <c r="K1215" i="1"/>
  <c r="K1216" i="1"/>
  <c r="K1217" i="1"/>
  <c r="K1218" i="1"/>
  <c r="K1219" i="1"/>
  <c r="K1220" i="1"/>
  <c r="K1221" i="1"/>
  <c r="K1222" i="1"/>
  <c r="K1223" i="1"/>
  <c r="K1224" i="1"/>
  <c r="K1225" i="1"/>
  <c r="K1226" i="1"/>
  <c r="K1227" i="1"/>
  <c r="K1228" i="1"/>
  <c r="K1229" i="1"/>
  <c r="K1230" i="1"/>
  <c r="K1231" i="1"/>
  <c r="K1232" i="1"/>
  <c r="K1233" i="1"/>
  <c r="K1234" i="1"/>
  <c r="K1235" i="1"/>
  <c r="K1236" i="1"/>
  <c r="K1237" i="1"/>
  <c r="K1238" i="1"/>
  <c r="K1239" i="1"/>
  <c r="K1240" i="1"/>
  <c r="K1241" i="1"/>
  <c r="K1242" i="1"/>
  <c r="K1243" i="1"/>
  <c r="K1244" i="1"/>
  <c r="K1245" i="1"/>
  <c r="K1246" i="1"/>
  <c r="K1247" i="1"/>
  <c r="K1248" i="1"/>
  <c r="K1249" i="1"/>
  <c r="K1250" i="1"/>
  <c r="K1251" i="1"/>
  <c r="K1252" i="1"/>
  <c r="K1253" i="1"/>
  <c r="K1254" i="1"/>
  <c r="K1255" i="1"/>
  <c r="K1256" i="1"/>
  <c r="K1257" i="1"/>
  <c r="K1258" i="1"/>
  <c r="K1259" i="1"/>
  <c r="K1260" i="1"/>
  <c r="K1261" i="1"/>
  <c r="K1262" i="1"/>
  <c r="K1263" i="1"/>
  <c r="K1264" i="1"/>
  <c r="K1265" i="1"/>
  <c r="K1266" i="1"/>
  <c r="K1267" i="1"/>
  <c r="K1268" i="1"/>
  <c r="K1269" i="1"/>
  <c r="K1270" i="1"/>
  <c r="K1271" i="1"/>
  <c r="K1272" i="1"/>
  <c r="K1273" i="1"/>
  <c r="K1274" i="1"/>
  <c r="K1275" i="1"/>
  <c r="K1276" i="1"/>
  <c r="K1277" i="1"/>
  <c r="K1278" i="1"/>
  <c r="K1279" i="1"/>
  <c r="K1280" i="1"/>
  <c r="K1281" i="1"/>
  <c r="K1282" i="1"/>
  <c r="K1283" i="1"/>
  <c r="K1284" i="1"/>
  <c r="K1285" i="1"/>
  <c r="K1286" i="1"/>
  <c r="K1287" i="1"/>
  <c r="K1288" i="1"/>
  <c r="K1289" i="1"/>
  <c r="K1290" i="1"/>
  <c r="K1291" i="1"/>
  <c r="K1292" i="1"/>
  <c r="K1293" i="1"/>
  <c r="K1294" i="1"/>
  <c r="K1295" i="1"/>
  <c r="K1296" i="1"/>
  <c r="K1297" i="1"/>
  <c r="K1298" i="1"/>
  <c r="K1299" i="1"/>
  <c r="K1300" i="1"/>
  <c r="K1301" i="1"/>
  <c r="K1302" i="1"/>
  <c r="K1303" i="1"/>
  <c r="K1304" i="1"/>
  <c r="K1305" i="1"/>
  <c r="K1306" i="1"/>
  <c r="K1307" i="1"/>
  <c r="K1308" i="1"/>
  <c r="K1309" i="1"/>
  <c r="K1310" i="1"/>
  <c r="K1311" i="1"/>
  <c r="K1312" i="1"/>
  <c r="K1313" i="1"/>
  <c r="K1314" i="1"/>
  <c r="K1315" i="1"/>
  <c r="K1316" i="1"/>
  <c r="K1317" i="1"/>
  <c r="K1318" i="1"/>
  <c r="K1319" i="1"/>
  <c r="K1320" i="1"/>
  <c r="K1321" i="1"/>
  <c r="K1322" i="1"/>
  <c r="K1323" i="1"/>
  <c r="K1324" i="1"/>
  <c r="K1325" i="1"/>
  <c r="K1326" i="1"/>
  <c r="K1327" i="1"/>
  <c r="K1328" i="1"/>
  <c r="K1329" i="1"/>
  <c r="K1330" i="1"/>
  <c r="K1331" i="1"/>
  <c r="K1332" i="1"/>
  <c r="K1333" i="1"/>
  <c r="K1334" i="1"/>
  <c r="K1335" i="1"/>
  <c r="K1336" i="1"/>
  <c r="K1337" i="1"/>
  <c r="K1338" i="1"/>
  <c r="K1339" i="1"/>
  <c r="K1340" i="1"/>
  <c r="K1341" i="1"/>
  <c r="K1342" i="1"/>
  <c r="K1343" i="1"/>
  <c r="K1344" i="1"/>
  <c r="K1345" i="1"/>
  <c r="K1346" i="1"/>
  <c r="K1347" i="1"/>
  <c r="K1348" i="1"/>
  <c r="K1349" i="1"/>
  <c r="K1350" i="1"/>
  <c r="K1351" i="1"/>
  <c r="K1352" i="1"/>
  <c r="K1353" i="1"/>
  <c r="K1354" i="1"/>
  <c r="K1355" i="1"/>
  <c r="K1356" i="1"/>
  <c r="K1357" i="1"/>
  <c r="K1358" i="1"/>
  <c r="K1359" i="1"/>
  <c r="K1360" i="1"/>
  <c r="K1361" i="1"/>
  <c r="K1362" i="1"/>
  <c r="K1363" i="1"/>
  <c r="K1364" i="1"/>
  <c r="K1365" i="1"/>
  <c r="K1366" i="1"/>
  <c r="K1367" i="1"/>
  <c r="K1368" i="1"/>
  <c r="K1369" i="1"/>
  <c r="K1370" i="1"/>
  <c r="K1371" i="1"/>
  <c r="K1372" i="1"/>
  <c r="K1373" i="1"/>
  <c r="K1374" i="1"/>
  <c r="K1375" i="1"/>
  <c r="K1376" i="1"/>
  <c r="K1377" i="1"/>
  <c r="K1378" i="1"/>
  <c r="K1379" i="1"/>
  <c r="K1380" i="1"/>
  <c r="K1381" i="1"/>
  <c r="K1382" i="1"/>
  <c r="K1383" i="1"/>
  <c r="K1384" i="1"/>
  <c r="K1385" i="1"/>
  <c r="K1386" i="1"/>
  <c r="K1387" i="1"/>
  <c r="K1388" i="1"/>
  <c r="K1389" i="1"/>
  <c r="K1390" i="1"/>
  <c r="K1391" i="1"/>
  <c r="K1392" i="1"/>
  <c r="K1393" i="1"/>
  <c r="K1394" i="1"/>
  <c r="K1395" i="1"/>
  <c r="K1396" i="1"/>
  <c r="K1397" i="1"/>
  <c r="K1398" i="1"/>
  <c r="K1399" i="1"/>
  <c r="K1400" i="1"/>
  <c r="K1401" i="1"/>
  <c r="K1402" i="1"/>
  <c r="K1403" i="1"/>
  <c r="K1404" i="1"/>
  <c r="K1405" i="1"/>
  <c r="K1406" i="1"/>
  <c r="K1407" i="1"/>
  <c r="K1408" i="1"/>
  <c r="K1409" i="1"/>
  <c r="K1410" i="1"/>
  <c r="K1411" i="1"/>
  <c r="K1412" i="1"/>
  <c r="K1413" i="1"/>
  <c r="K1414" i="1"/>
  <c r="K1415" i="1"/>
  <c r="K1416" i="1"/>
  <c r="K1417" i="1"/>
  <c r="K1418" i="1"/>
  <c r="K1419" i="1"/>
  <c r="K1420" i="1"/>
  <c r="K1421" i="1"/>
  <c r="K1422" i="1"/>
  <c r="K1423" i="1"/>
  <c r="K1424" i="1"/>
  <c r="K1425" i="1"/>
  <c r="K1426" i="1"/>
  <c r="K1427" i="1"/>
  <c r="K1428" i="1"/>
  <c r="K1429" i="1"/>
  <c r="K1430" i="1"/>
  <c r="K1431" i="1"/>
  <c r="K1432" i="1"/>
  <c r="K1433" i="1"/>
  <c r="K1434" i="1"/>
  <c r="K1435" i="1"/>
  <c r="K1436" i="1"/>
  <c r="K1437" i="1"/>
  <c r="K1438" i="1"/>
  <c r="K1439" i="1"/>
  <c r="K1440" i="1"/>
  <c r="K1441" i="1"/>
  <c r="K1442" i="1"/>
  <c r="K1443" i="1"/>
  <c r="K1444" i="1"/>
  <c r="K1445" i="1"/>
  <c r="K1446" i="1"/>
  <c r="K1447" i="1"/>
  <c r="K1448" i="1"/>
  <c r="K1449" i="1"/>
  <c r="K1450" i="1"/>
  <c r="K1451" i="1"/>
  <c r="K1452" i="1"/>
  <c r="K1453" i="1"/>
  <c r="K1454" i="1"/>
  <c r="K1455" i="1"/>
  <c r="K1456" i="1"/>
  <c r="K1457" i="1"/>
  <c r="K1458" i="1"/>
  <c r="K1459" i="1"/>
  <c r="K1460" i="1"/>
  <c r="K1461" i="1"/>
  <c r="K1462" i="1"/>
  <c r="K1463" i="1"/>
  <c r="K1464" i="1"/>
  <c r="K1465" i="1"/>
  <c r="K1466" i="1"/>
  <c r="K1467" i="1"/>
  <c r="K1468" i="1"/>
  <c r="K1469" i="1"/>
  <c r="K1470" i="1"/>
  <c r="K1471" i="1"/>
  <c r="K1472" i="1"/>
  <c r="K1473" i="1"/>
  <c r="K1474" i="1"/>
  <c r="K1475" i="1"/>
  <c r="K1476" i="1"/>
  <c r="K1477" i="1"/>
  <c r="K1478" i="1"/>
  <c r="K1479" i="1"/>
  <c r="K1480" i="1"/>
  <c r="K1482" i="1"/>
  <c r="L1482" i="1" s="1"/>
  <c r="K1498" i="1"/>
  <c r="L1498" i="1" s="1"/>
  <c r="K1511" i="1"/>
  <c r="K1526" i="1"/>
  <c r="L1526" i="1" s="1"/>
  <c r="K1542" i="1"/>
  <c r="L1542" i="1" s="1"/>
  <c r="K1545" i="1"/>
  <c r="K1546" i="1"/>
  <c r="K1547" i="1"/>
  <c r="K1548" i="1"/>
  <c r="K1549" i="1"/>
  <c r="K1550" i="1"/>
  <c r="K1551" i="1"/>
  <c r="K1552" i="1"/>
  <c r="K1553" i="1"/>
  <c r="K1554" i="1"/>
  <c r="K1555" i="1"/>
  <c r="K1556" i="1"/>
  <c r="K1557" i="1"/>
  <c r="K1558" i="1"/>
  <c r="K1559" i="1"/>
  <c r="K1560" i="1"/>
  <c r="K1561" i="1"/>
  <c r="K1562" i="1"/>
  <c r="K1563" i="1"/>
  <c r="K1564" i="1"/>
  <c r="K1565" i="1"/>
  <c r="K1566" i="1"/>
  <c r="K1567" i="1"/>
  <c r="K1568" i="1"/>
  <c r="K1569" i="1"/>
  <c r="K1570" i="1"/>
  <c r="K1571" i="1"/>
  <c r="K1572" i="1"/>
  <c r="K1573" i="1"/>
  <c r="K1574" i="1"/>
  <c r="K1575" i="1"/>
  <c r="K1576" i="1"/>
  <c r="K1577" i="1"/>
  <c r="K1578" i="1"/>
  <c r="K1579" i="1"/>
  <c r="K1580" i="1"/>
  <c r="K1581" i="1"/>
  <c r="K1582" i="1"/>
  <c r="K1583" i="1"/>
  <c r="K1584" i="1"/>
  <c r="K1585" i="1"/>
  <c r="K1586" i="1"/>
  <c r="K1587" i="1"/>
  <c r="K1588" i="1"/>
  <c r="K1589" i="1"/>
  <c r="K1590" i="1"/>
  <c r="K1591" i="1"/>
  <c r="K1592" i="1"/>
  <c r="K1593" i="1"/>
  <c r="K1594" i="1"/>
  <c r="K1595" i="1"/>
  <c r="K1596" i="1"/>
  <c r="K1597" i="1"/>
  <c r="K1598" i="1"/>
  <c r="K1599" i="1"/>
  <c r="K1600" i="1"/>
  <c r="K1601" i="1"/>
  <c r="K1602" i="1"/>
  <c r="K1603" i="1"/>
  <c r="K1604" i="1"/>
  <c r="K1605" i="1"/>
  <c r="K1606" i="1"/>
  <c r="K1607" i="1"/>
  <c r="K1608" i="1"/>
  <c r="K1609" i="1"/>
  <c r="K1610" i="1"/>
  <c r="K1611" i="1"/>
  <c r="K1612" i="1"/>
  <c r="K1613" i="1"/>
  <c r="K1614" i="1"/>
  <c r="K1615" i="1"/>
  <c r="K1616" i="1"/>
  <c r="K1617" i="1"/>
  <c r="K1618" i="1"/>
  <c r="K1619" i="1"/>
  <c r="K1620" i="1"/>
  <c r="K1621" i="1"/>
  <c r="K1622" i="1"/>
  <c r="K1623" i="1"/>
  <c r="K1624" i="1"/>
  <c r="K1625" i="1"/>
  <c r="K1626" i="1"/>
  <c r="K1627" i="1"/>
  <c r="K1628" i="1"/>
  <c r="K1629" i="1"/>
  <c r="K1630" i="1"/>
  <c r="K1631" i="1"/>
  <c r="K1632" i="1"/>
  <c r="K1633" i="1"/>
  <c r="K1634" i="1"/>
  <c r="K1635" i="1"/>
  <c r="K1636" i="1"/>
  <c r="K1637" i="1"/>
  <c r="K1638" i="1"/>
  <c r="K1639" i="1"/>
  <c r="K1640" i="1"/>
  <c r="K1641" i="1"/>
  <c r="K1642" i="1"/>
  <c r="K1643" i="1"/>
  <c r="K1644" i="1"/>
  <c r="K1645" i="1"/>
  <c r="K1646" i="1"/>
  <c r="K1647" i="1"/>
  <c r="K1648" i="1"/>
  <c r="K1649" i="1"/>
  <c r="K1650" i="1"/>
  <c r="K1651" i="1"/>
  <c r="K1652" i="1"/>
  <c r="K1653" i="1"/>
  <c r="K1654" i="1"/>
  <c r="K1655" i="1"/>
  <c r="K1656" i="1"/>
  <c r="K1657" i="1"/>
  <c r="K1658" i="1"/>
  <c r="K1659" i="1"/>
  <c r="K1660" i="1"/>
  <c r="K1661" i="1"/>
  <c r="K1662" i="1"/>
  <c r="K1663" i="1"/>
  <c r="K1664" i="1"/>
  <c r="K1665" i="1"/>
  <c r="K1666" i="1"/>
  <c r="K1667" i="1"/>
  <c r="K1668" i="1"/>
  <c r="K1669" i="1"/>
  <c r="K1670" i="1"/>
  <c r="K1671" i="1"/>
  <c r="K1672" i="1"/>
  <c r="K1673" i="1"/>
  <c r="K1674" i="1"/>
  <c r="K1675" i="1"/>
  <c r="K1676" i="1"/>
  <c r="K1677" i="1"/>
  <c r="K1678" i="1"/>
  <c r="K1679" i="1"/>
  <c r="K1680" i="1"/>
  <c r="K1681" i="1"/>
  <c r="K1682" i="1"/>
  <c r="K1683" i="1"/>
  <c r="K1684" i="1"/>
  <c r="K1685" i="1"/>
  <c r="K1686" i="1"/>
  <c r="K1687" i="1"/>
  <c r="K1688" i="1"/>
  <c r="K1689" i="1"/>
  <c r="K1690" i="1"/>
  <c r="K1691" i="1"/>
  <c r="K1692" i="1"/>
  <c r="K1693" i="1"/>
  <c r="K1694" i="1"/>
  <c r="K1695" i="1"/>
  <c r="K1696" i="1"/>
  <c r="K1697" i="1"/>
  <c r="K1698" i="1"/>
  <c r="K1699" i="1"/>
  <c r="K1700" i="1"/>
  <c r="K1701" i="1"/>
  <c r="K1702" i="1"/>
  <c r="K1703" i="1"/>
  <c r="K1704" i="1"/>
  <c r="K1705" i="1"/>
  <c r="K1706" i="1"/>
  <c r="K1707" i="1"/>
  <c r="K1708" i="1"/>
  <c r="K1709" i="1"/>
  <c r="K1710" i="1"/>
  <c r="K1711" i="1"/>
  <c r="K1712" i="1"/>
  <c r="K1713" i="1"/>
  <c r="K1714" i="1"/>
  <c r="K1715" i="1"/>
  <c r="K1716" i="1"/>
  <c r="K1717" i="1"/>
  <c r="K1718" i="1"/>
  <c r="K1719" i="1"/>
  <c r="K1720" i="1"/>
  <c r="K1721" i="1"/>
  <c r="K1722" i="1"/>
  <c r="K1723" i="1"/>
  <c r="K1724" i="1"/>
  <c r="K1725" i="1"/>
  <c r="K1726" i="1"/>
  <c r="K1727" i="1"/>
  <c r="K1728" i="1"/>
  <c r="K1729" i="1"/>
  <c r="K1730" i="1"/>
  <c r="K1731" i="1"/>
  <c r="K1732" i="1"/>
  <c r="K1733" i="1"/>
  <c r="K1734" i="1"/>
  <c r="K1735" i="1"/>
  <c r="K1736" i="1"/>
  <c r="K1750" i="1"/>
  <c r="L1750" i="1" s="1"/>
  <c r="K1766" i="1"/>
  <c r="L1766" i="1" s="1"/>
  <c r="K1782" i="1"/>
  <c r="L1782" i="1" s="1"/>
  <c r="K1791" i="1"/>
  <c r="K1801" i="1"/>
  <c r="K1802" i="1"/>
  <c r="K1803" i="1"/>
  <c r="K1804" i="1"/>
  <c r="K1805" i="1"/>
  <c r="K1806" i="1"/>
  <c r="K1807" i="1"/>
  <c r="K1808" i="1"/>
  <c r="K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I417" i="1"/>
  <c r="I418" i="1"/>
  <c r="I419" i="1"/>
  <c r="I420" i="1"/>
  <c r="I421" i="1"/>
  <c r="I422" i="1"/>
  <c r="I423" i="1"/>
  <c r="I424" i="1"/>
  <c r="I425" i="1"/>
  <c r="I426" i="1"/>
  <c r="I427" i="1"/>
  <c r="I428" i="1"/>
  <c r="I429" i="1"/>
  <c r="I430" i="1"/>
  <c r="I431" i="1"/>
  <c r="I432" i="1"/>
  <c r="I433" i="1"/>
  <c r="I434" i="1"/>
  <c r="I435" i="1"/>
  <c r="I436" i="1"/>
  <c r="I437" i="1"/>
  <c r="I438" i="1"/>
  <c r="I439" i="1"/>
  <c r="I440" i="1"/>
  <c r="I441" i="1"/>
  <c r="I442" i="1"/>
  <c r="I443" i="1"/>
  <c r="I444" i="1"/>
  <c r="I445" i="1"/>
  <c r="I446" i="1"/>
  <c r="I447" i="1"/>
  <c r="I448" i="1"/>
  <c r="I449" i="1"/>
  <c r="I450" i="1"/>
  <c r="I451" i="1"/>
  <c r="I452" i="1"/>
  <c r="I453" i="1"/>
  <c r="I454" i="1"/>
  <c r="I455" i="1"/>
  <c r="I456" i="1"/>
  <c r="I457" i="1"/>
  <c r="I458" i="1"/>
  <c r="I459" i="1"/>
  <c r="I460" i="1"/>
  <c r="I461" i="1"/>
  <c r="I462" i="1"/>
  <c r="I463" i="1"/>
  <c r="I464" i="1"/>
  <c r="I465" i="1"/>
  <c r="I466" i="1"/>
  <c r="I467" i="1"/>
  <c r="I468" i="1"/>
  <c r="I469" i="1"/>
  <c r="I470" i="1"/>
  <c r="I471" i="1"/>
  <c r="I472" i="1"/>
  <c r="I473" i="1"/>
  <c r="I474" i="1"/>
  <c r="I475" i="1"/>
  <c r="I476" i="1"/>
  <c r="I477" i="1"/>
  <c r="I478" i="1"/>
  <c r="I479" i="1"/>
  <c r="I480" i="1"/>
  <c r="I481" i="1"/>
  <c r="I482" i="1"/>
  <c r="I483" i="1"/>
  <c r="I484" i="1"/>
  <c r="I485" i="1"/>
  <c r="I486" i="1"/>
  <c r="I487" i="1"/>
  <c r="I488" i="1"/>
  <c r="I489" i="1"/>
  <c r="I490" i="1"/>
  <c r="I491" i="1"/>
  <c r="I492" i="1"/>
  <c r="I493" i="1"/>
  <c r="I494" i="1"/>
  <c r="I495" i="1"/>
  <c r="I496" i="1"/>
  <c r="I497" i="1"/>
  <c r="I498" i="1"/>
  <c r="I499" i="1"/>
  <c r="I500" i="1"/>
  <c r="I501" i="1"/>
  <c r="I502" i="1"/>
  <c r="I503" i="1"/>
  <c r="I504" i="1"/>
  <c r="I505" i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52" i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1" i="1"/>
  <c r="I902" i="1"/>
  <c r="I903" i="1"/>
  <c r="I904" i="1"/>
  <c r="I905" i="1"/>
  <c r="I906" i="1"/>
  <c r="I907" i="1"/>
  <c r="I908" i="1"/>
  <c r="I909" i="1"/>
  <c r="I910" i="1"/>
  <c r="I911" i="1"/>
  <c r="I912" i="1"/>
  <c r="I913" i="1"/>
  <c r="I914" i="1"/>
  <c r="I915" i="1"/>
  <c r="I916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40" i="1"/>
  <c r="I941" i="1"/>
  <c r="I942" i="1"/>
  <c r="I943" i="1"/>
  <c r="I944" i="1"/>
  <c r="I945" i="1"/>
  <c r="I946" i="1"/>
  <c r="I947" i="1"/>
  <c r="I948" i="1"/>
  <c r="I949" i="1"/>
  <c r="I950" i="1"/>
  <c r="I951" i="1"/>
  <c r="I952" i="1"/>
  <c r="I953" i="1"/>
  <c r="I954" i="1"/>
  <c r="I955" i="1"/>
  <c r="I956" i="1"/>
  <c r="I957" i="1"/>
  <c r="I958" i="1"/>
  <c r="I959" i="1"/>
  <c r="I960" i="1"/>
  <c r="I961" i="1"/>
  <c r="I962" i="1"/>
  <c r="I963" i="1"/>
  <c r="I964" i="1"/>
  <c r="I965" i="1"/>
  <c r="I966" i="1"/>
  <c r="I967" i="1"/>
  <c r="I968" i="1"/>
  <c r="I969" i="1"/>
  <c r="I970" i="1"/>
  <c r="I971" i="1"/>
  <c r="I972" i="1"/>
  <c r="I973" i="1"/>
  <c r="I974" i="1"/>
  <c r="I975" i="1"/>
  <c r="I976" i="1"/>
  <c r="I977" i="1"/>
  <c r="I978" i="1"/>
  <c r="I979" i="1"/>
  <c r="I980" i="1"/>
  <c r="I981" i="1"/>
  <c r="I982" i="1"/>
  <c r="I983" i="1"/>
  <c r="I984" i="1"/>
  <c r="I985" i="1"/>
  <c r="I986" i="1"/>
  <c r="I987" i="1"/>
  <c r="I988" i="1"/>
  <c r="I989" i="1"/>
  <c r="I990" i="1"/>
  <c r="I991" i="1"/>
  <c r="I992" i="1"/>
  <c r="I993" i="1"/>
  <c r="I994" i="1"/>
  <c r="I995" i="1"/>
  <c r="I996" i="1"/>
  <c r="I997" i="1"/>
  <c r="I998" i="1"/>
  <c r="I999" i="1"/>
  <c r="I1000" i="1"/>
  <c r="I1001" i="1"/>
  <c r="I1002" i="1"/>
  <c r="I1003" i="1"/>
  <c r="I1004" i="1"/>
  <c r="I1005" i="1"/>
  <c r="I1006" i="1"/>
  <c r="I1007" i="1"/>
  <c r="I1008" i="1"/>
  <c r="I1009" i="1"/>
  <c r="I1010" i="1"/>
  <c r="I1011" i="1"/>
  <c r="I1012" i="1"/>
  <c r="I1013" i="1"/>
  <c r="I1014" i="1"/>
  <c r="I1015" i="1"/>
  <c r="I1016" i="1"/>
  <c r="I1017" i="1"/>
  <c r="I1018" i="1"/>
  <c r="I1019" i="1"/>
  <c r="I1020" i="1"/>
  <c r="I1021" i="1"/>
  <c r="I1022" i="1"/>
  <c r="I1023" i="1"/>
  <c r="I1024" i="1"/>
  <c r="I1025" i="1"/>
  <c r="I1026" i="1"/>
  <c r="I1027" i="1"/>
  <c r="I1028" i="1"/>
  <c r="I1029" i="1"/>
  <c r="I1030" i="1"/>
  <c r="I1031" i="1"/>
  <c r="I1032" i="1"/>
  <c r="I1033" i="1"/>
  <c r="I1034" i="1"/>
  <c r="I1035" i="1"/>
  <c r="I1036" i="1"/>
  <c r="I1037" i="1"/>
  <c r="I1038" i="1"/>
  <c r="I1039" i="1"/>
  <c r="I1040" i="1"/>
  <c r="I1041" i="1"/>
  <c r="I1042" i="1"/>
  <c r="I1043" i="1"/>
  <c r="I1044" i="1"/>
  <c r="I1045" i="1"/>
  <c r="I1046" i="1"/>
  <c r="I1047" i="1"/>
  <c r="I1048" i="1"/>
  <c r="I1049" i="1"/>
  <c r="I1050" i="1"/>
  <c r="I1051" i="1"/>
  <c r="I1052" i="1"/>
  <c r="I1053" i="1"/>
  <c r="I1054" i="1"/>
  <c r="I1055" i="1"/>
  <c r="I1056" i="1"/>
  <c r="I1057" i="1"/>
  <c r="I1058" i="1"/>
  <c r="I1059" i="1"/>
  <c r="I1060" i="1"/>
  <c r="I1061" i="1"/>
  <c r="I1062" i="1"/>
  <c r="I1063" i="1"/>
  <c r="I1064" i="1"/>
  <c r="I1065" i="1"/>
  <c r="I1066" i="1"/>
  <c r="I1067" i="1"/>
  <c r="I1068" i="1"/>
  <c r="I1069" i="1"/>
  <c r="I1070" i="1"/>
  <c r="I1071" i="1"/>
  <c r="I1072" i="1"/>
  <c r="I1073" i="1"/>
  <c r="I1074" i="1"/>
  <c r="I1075" i="1"/>
  <c r="I1076" i="1"/>
  <c r="I1077" i="1"/>
  <c r="I1078" i="1"/>
  <c r="I1079" i="1"/>
  <c r="I1080" i="1"/>
  <c r="I1081" i="1"/>
  <c r="I1082" i="1"/>
  <c r="I1083" i="1"/>
  <c r="I1084" i="1"/>
  <c r="I1085" i="1"/>
  <c r="I1086" i="1"/>
  <c r="I1087" i="1"/>
  <c r="I1088" i="1"/>
  <c r="I1089" i="1"/>
  <c r="I1090" i="1"/>
  <c r="I1091" i="1"/>
  <c r="I1092" i="1"/>
  <c r="I1093" i="1"/>
  <c r="I1094" i="1"/>
  <c r="I1095" i="1"/>
  <c r="I1096" i="1"/>
  <c r="I1097" i="1"/>
  <c r="I1098" i="1"/>
  <c r="I1099" i="1"/>
  <c r="I1100" i="1"/>
  <c r="I1101" i="1"/>
  <c r="I1102" i="1"/>
  <c r="I1103" i="1"/>
  <c r="I1104" i="1"/>
  <c r="I1105" i="1"/>
  <c r="I1106" i="1"/>
  <c r="I1107" i="1"/>
  <c r="I1108" i="1"/>
  <c r="I1109" i="1"/>
  <c r="I1110" i="1"/>
  <c r="I1111" i="1"/>
  <c r="I1112" i="1"/>
  <c r="I1113" i="1"/>
  <c r="I1114" i="1"/>
  <c r="I1115" i="1"/>
  <c r="I1116" i="1"/>
  <c r="I1117" i="1"/>
  <c r="I1118" i="1"/>
  <c r="I1119" i="1"/>
  <c r="I1120" i="1"/>
  <c r="I1121" i="1"/>
  <c r="I1122" i="1"/>
  <c r="I1123" i="1"/>
  <c r="I1124" i="1"/>
  <c r="I1125" i="1"/>
  <c r="I1126" i="1"/>
  <c r="I1127" i="1"/>
  <c r="I1128" i="1"/>
  <c r="I1129" i="1"/>
  <c r="I1130" i="1"/>
  <c r="I1131" i="1"/>
  <c r="I1132" i="1"/>
  <c r="I1133" i="1"/>
  <c r="I1134" i="1"/>
  <c r="I1135" i="1"/>
  <c r="I1136" i="1"/>
  <c r="I1137" i="1"/>
  <c r="I1138" i="1"/>
  <c r="I1139" i="1"/>
  <c r="I1140" i="1"/>
  <c r="I1141" i="1"/>
  <c r="I1142" i="1"/>
  <c r="I1143" i="1"/>
  <c r="I1144" i="1"/>
  <c r="I1145" i="1"/>
  <c r="I1146" i="1"/>
  <c r="I1147" i="1"/>
  <c r="I1148" i="1"/>
  <c r="I1149" i="1"/>
  <c r="I1150" i="1"/>
  <c r="I1151" i="1"/>
  <c r="I1152" i="1"/>
  <c r="I1153" i="1"/>
  <c r="I1154" i="1"/>
  <c r="I1155" i="1"/>
  <c r="I1156" i="1"/>
  <c r="I1157" i="1"/>
  <c r="I1158" i="1"/>
  <c r="I1159" i="1"/>
  <c r="I1160" i="1"/>
  <c r="I1161" i="1"/>
  <c r="I1162" i="1"/>
  <c r="I1163" i="1"/>
  <c r="I1164" i="1"/>
  <c r="I1165" i="1"/>
  <c r="I1166" i="1"/>
  <c r="I1167" i="1"/>
  <c r="I1168" i="1"/>
  <c r="I1169" i="1"/>
  <c r="I1170" i="1"/>
  <c r="I1171" i="1"/>
  <c r="I1172" i="1"/>
  <c r="I1173" i="1"/>
  <c r="I1174" i="1"/>
  <c r="I1175" i="1"/>
  <c r="I1176" i="1"/>
  <c r="I1177" i="1"/>
  <c r="I1178" i="1"/>
  <c r="I1179" i="1"/>
  <c r="I1180" i="1"/>
  <c r="I1181" i="1"/>
  <c r="I1182" i="1"/>
  <c r="I1183" i="1"/>
  <c r="I1184" i="1"/>
  <c r="I1185" i="1"/>
  <c r="I1186" i="1"/>
  <c r="I1187" i="1"/>
  <c r="I1188" i="1"/>
  <c r="I1189" i="1"/>
  <c r="I1190" i="1"/>
  <c r="I1191" i="1"/>
  <c r="I1192" i="1"/>
  <c r="I1193" i="1"/>
  <c r="I1194" i="1"/>
  <c r="I1195" i="1"/>
  <c r="I1196" i="1"/>
  <c r="I1197" i="1"/>
  <c r="I1198" i="1"/>
  <c r="I1199" i="1"/>
  <c r="I1200" i="1"/>
  <c r="I1201" i="1"/>
  <c r="I1202" i="1"/>
  <c r="I1203" i="1"/>
  <c r="I1204" i="1"/>
  <c r="I1205" i="1"/>
  <c r="I1206" i="1"/>
  <c r="I1207" i="1"/>
  <c r="I1208" i="1"/>
  <c r="I1209" i="1"/>
  <c r="I1210" i="1"/>
  <c r="I1211" i="1"/>
  <c r="I1212" i="1"/>
  <c r="I1213" i="1"/>
  <c r="I1214" i="1"/>
  <c r="I1215" i="1"/>
  <c r="I1216" i="1"/>
  <c r="I1217" i="1"/>
  <c r="I1218" i="1"/>
  <c r="I1219" i="1"/>
  <c r="I1220" i="1"/>
  <c r="I1221" i="1"/>
  <c r="I1222" i="1"/>
  <c r="I1223" i="1"/>
  <c r="I1224" i="1"/>
  <c r="I1225" i="1"/>
  <c r="I1226" i="1"/>
  <c r="I1227" i="1"/>
  <c r="I1228" i="1"/>
  <c r="I1229" i="1"/>
  <c r="I1230" i="1"/>
  <c r="I1231" i="1"/>
  <c r="I1232" i="1"/>
  <c r="I1233" i="1"/>
  <c r="I1234" i="1"/>
  <c r="I1235" i="1"/>
  <c r="I1236" i="1"/>
  <c r="I1237" i="1"/>
  <c r="I1238" i="1"/>
  <c r="I1239" i="1"/>
  <c r="I1240" i="1"/>
  <c r="I1241" i="1"/>
  <c r="I1242" i="1"/>
  <c r="I1243" i="1"/>
  <c r="I1244" i="1"/>
  <c r="I1245" i="1"/>
  <c r="I1246" i="1"/>
  <c r="I1247" i="1"/>
  <c r="I1248" i="1"/>
  <c r="I1249" i="1"/>
  <c r="I1250" i="1"/>
  <c r="I1251" i="1"/>
  <c r="I1252" i="1"/>
  <c r="I1253" i="1"/>
  <c r="I1254" i="1"/>
  <c r="I1255" i="1"/>
  <c r="I1256" i="1"/>
  <c r="I1257" i="1"/>
  <c r="I1258" i="1"/>
  <c r="I1259" i="1"/>
  <c r="I1260" i="1"/>
  <c r="I1261" i="1"/>
  <c r="I1262" i="1"/>
  <c r="I1263" i="1"/>
  <c r="I1264" i="1"/>
  <c r="I1265" i="1"/>
  <c r="I1266" i="1"/>
  <c r="I1267" i="1"/>
  <c r="I1268" i="1"/>
  <c r="I1269" i="1"/>
  <c r="I1270" i="1"/>
  <c r="I1271" i="1"/>
  <c r="I1272" i="1"/>
  <c r="I1273" i="1"/>
  <c r="I1274" i="1"/>
  <c r="I1275" i="1"/>
  <c r="I1276" i="1"/>
  <c r="I1277" i="1"/>
  <c r="I1278" i="1"/>
  <c r="I1279" i="1"/>
  <c r="I1280" i="1"/>
  <c r="I1281" i="1"/>
  <c r="I1282" i="1"/>
  <c r="I1283" i="1"/>
  <c r="I1284" i="1"/>
  <c r="I1285" i="1"/>
  <c r="I1286" i="1"/>
  <c r="I1287" i="1"/>
  <c r="I1288" i="1"/>
  <c r="I1289" i="1"/>
  <c r="I1290" i="1"/>
  <c r="I1291" i="1"/>
  <c r="I1292" i="1"/>
  <c r="I1293" i="1"/>
  <c r="I1294" i="1"/>
  <c r="I1295" i="1"/>
  <c r="I1296" i="1"/>
  <c r="I1297" i="1"/>
  <c r="I1298" i="1"/>
  <c r="I1299" i="1"/>
  <c r="I1300" i="1"/>
  <c r="I1301" i="1"/>
  <c r="I1302" i="1"/>
  <c r="I1303" i="1"/>
  <c r="I1304" i="1"/>
  <c r="I1305" i="1"/>
  <c r="I1306" i="1"/>
  <c r="I1307" i="1"/>
  <c r="I1308" i="1"/>
  <c r="I1309" i="1"/>
  <c r="I1310" i="1"/>
  <c r="I1311" i="1"/>
  <c r="I1312" i="1"/>
  <c r="I1313" i="1"/>
  <c r="I1314" i="1"/>
  <c r="I1315" i="1"/>
  <c r="I1316" i="1"/>
  <c r="I1317" i="1"/>
  <c r="I1318" i="1"/>
  <c r="I1319" i="1"/>
  <c r="I1320" i="1"/>
  <c r="I1321" i="1"/>
  <c r="I1322" i="1"/>
  <c r="I1323" i="1"/>
  <c r="I1324" i="1"/>
  <c r="I1325" i="1"/>
  <c r="I1326" i="1"/>
  <c r="I1327" i="1"/>
  <c r="I1328" i="1"/>
  <c r="I1329" i="1"/>
  <c r="I1330" i="1"/>
  <c r="I1331" i="1"/>
  <c r="I1332" i="1"/>
  <c r="I1333" i="1"/>
  <c r="I1334" i="1"/>
  <c r="I1335" i="1"/>
  <c r="I1336" i="1"/>
  <c r="I1337" i="1"/>
  <c r="I1338" i="1"/>
  <c r="I1339" i="1"/>
  <c r="I1340" i="1"/>
  <c r="I1341" i="1"/>
  <c r="I1342" i="1"/>
  <c r="I1343" i="1"/>
  <c r="I1344" i="1"/>
  <c r="I1345" i="1"/>
  <c r="I1346" i="1"/>
  <c r="I1347" i="1"/>
  <c r="I1348" i="1"/>
  <c r="I1349" i="1"/>
  <c r="I1350" i="1"/>
  <c r="I1351" i="1"/>
  <c r="I1352" i="1"/>
  <c r="I1353" i="1"/>
  <c r="I1354" i="1"/>
  <c r="I1355" i="1"/>
  <c r="I1356" i="1"/>
  <c r="I1357" i="1"/>
  <c r="I1358" i="1"/>
  <c r="I1359" i="1"/>
  <c r="I1360" i="1"/>
  <c r="I1361" i="1"/>
  <c r="I1362" i="1"/>
  <c r="I1363" i="1"/>
  <c r="I1364" i="1"/>
  <c r="I1365" i="1"/>
  <c r="I1366" i="1"/>
  <c r="I1367" i="1"/>
  <c r="I1368" i="1"/>
  <c r="I1369" i="1"/>
  <c r="I1370" i="1"/>
  <c r="I1371" i="1"/>
  <c r="I1372" i="1"/>
  <c r="I1373" i="1"/>
  <c r="I1374" i="1"/>
  <c r="I1375" i="1"/>
  <c r="I1376" i="1"/>
  <c r="I1377" i="1"/>
  <c r="I1378" i="1"/>
  <c r="I1379" i="1"/>
  <c r="I1380" i="1"/>
  <c r="I1381" i="1"/>
  <c r="I1382" i="1"/>
  <c r="I1383" i="1"/>
  <c r="I1384" i="1"/>
  <c r="I1385" i="1"/>
  <c r="I1386" i="1"/>
  <c r="I1387" i="1"/>
  <c r="I1388" i="1"/>
  <c r="I1389" i="1"/>
  <c r="I1390" i="1"/>
  <c r="I1391" i="1"/>
  <c r="I1392" i="1"/>
  <c r="I1393" i="1"/>
  <c r="I1394" i="1"/>
  <c r="I1395" i="1"/>
  <c r="I1396" i="1"/>
  <c r="I1397" i="1"/>
  <c r="I1398" i="1"/>
  <c r="I1399" i="1"/>
  <c r="I1400" i="1"/>
  <c r="I1401" i="1"/>
  <c r="I1402" i="1"/>
  <c r="I1403" i="1"/>
  <c r="I1404" i="1"/>
  <c r="I1405" i="1"/>
  <c r="I1406" i="1"/>
  <c r="I1407" i="1"/>
  <c r="I1408" i="1"/>
  <c r="I1409" i="1"/>
  <c r="I1410" i="1"/>
  <c r="I1411" i="1"/>
  <c r="I1412" i="1"/>
  <c r="I1413" i="1"/>
  <c r="I1414" i="1"/>
  <c r="I1415" i="1"/>
  <c r="I1416" i="1"/>
  <c r="I1417" i="1"/>
  <c r="I1418" i="1"/>
  <c r="I1419" i="1"/>
  <c r="I1420" i="1"/>
  <c r="I1421" i="1"/>
  <c r="I1422" i="1"/>
  <c r="I1423" i="1"/>
  <c r="I1424" i="1"/>
  <c r="I1425" i="1"/>
  <c r="I1426" i="1"/>
  <c r="I1427" i="1"/>
  <c r="I1428" i="1"/>
  <c r="I1429" i="1"/>
  <c r="I1430" i="1"/>
  <c r="I1431" i="1"/>
  <c r="I1432" i="1"/>
  <c r="I1433" i="1"/>
  <c r="I1434" i="1"/>
  <c r="I1435" i="1"/>
  <c r="I1436" i="1"/>
  <c r="I1437" i="1"/>
  <c r="I1438" i="1"/>
  <c r="I1439" i="1"/>
  <c r="I1440" i="1"/>
  <c r="I1441" i="1"/>
  <c r="I1442" i="1"/>
  <c r="I1443" i="1"/>
  <c r="I1444" i="1"/>
  <c r="I1445" i="1"/>
  <c r="I1446" i="1"/>
  <c r="I1447" i="1"/>
  <c r="I1448" i="1"/>
  <c r="I1449" i="1"/>
  <c r="I1450" i="1"/>
  <c r="I1451" i="1"/>
  <c r="I1452" i="1"/>
  <c r="I1453" i="1"/>
  <c r="I1454" i="1"/>
  <c r="I1455" i="1"/>
  <c r="I1456" i="1"/>
  <c r="I1457" i="1"/>
  <c r="I1458" i="1"/>
  <c r="I1459" i="1"/>
  <c r="I1460" i="1"/>
  <c r="I1461" i="1"/>
  <c r="I1462" i="1"/>
  <c r="I1463" i="1"/>
  <c r="I1464" i="1"/>
  <c r="I1465" i="1"/>
  <c r="I1466" i="1"/>
  <c r="I1467" i="1"/>
  <c r="I1468" i="1"/>
  <c r="I1469" i="1"/>
  <c r="I1470" i="1"/>
  <c r="I1471" i="1"/>
  <c r="I1472" i="1"/>
  <c r="I1473" i="1"/>
  <c r="I1474" i="1"/>
  <c r="I1475" i="1"/>
  <c r="I1476" i="1"/>
  <c r="I1477" i="1"/>
  <c r="I1478" i="1"/>
  <c r="I1479" i="1"/>
  <c r="I1480" i="1"/>
  <c r="I1481" i="1"/>
  <c r="I1482" i="1"/>
  <c r="I1483" i="1"/>
  <c r="I1484" i="1"/>
  <c r="I1485" i="1"/>
  <c r="I1486" i="1"/>
  <c r="I1487" i="1"/>
  <c r="I1488" i="1"/>
  <c r="I1489" i="1"/>
  <c r="I1490" i="1"/>
  <c r="I1491" i="1"/>
  <c r="I1492" i="1"/>
  <c r="I1493" i="1"/>
  <c r="I1494" i="1"/>
  <c r="I1495" i="1"/>
  <c r="I1496" i="1"/>
  <c r="I1497" i="1"/>
  <c r="I1498" i="1"/>
  <c r="I1499" i="1"/>
  <c r="I1500" i="1"/>
  <c r="I1501" i="1"/>
  <c r="I1502" i="1"/>
  <c r="I1503" i="1"/>
  <c r="I1504" i="1"/>
  <c r="I1505" i="1"/>
  <c r="I1506" i="1"/>
  <c r="I1507" i="1"/>
  <c r="I1508" i="1"/>
  <c r="I1509" i="1"/>
  <c r="I1510" i="1"/>
  <c r="I1511" i="1"/>
  <c r="I1512" i="1"/>
  <c r="I1513" i="1"/>
  <c r="I1514" i="1"/>
  <c r="I1515" i="1"/>
  <c r="I1516" i="1"/>
  <c r="I1517" i="1"/>
  <c r="I1518" i="1"/>
  <c r="I1519" i="1"/>
  <c r="I1520" i="1"/>
  <c r="I1521" i="1"/>
  <c r="I1522" i="1"/>
  <c r="I1523" i="1"/>
  <c r="I1524" i="1"/>
  <c r="I1525" i="1"/>
  <c r="I1526" i="1"/>
  <c r="I1527" i="1"/>
  <c r="I1528" i="1"/>
  <c r="I1529" i="1"/>
  <c r="I1530" i="1"/>
  <c r="I1531" i="1"/>
  <c r="I1532" i="1"/>
  <c r="I1533" i="1"/>
  <c r="I1534" i="1"/>
  <c r="I1535" i="1"/>
  <c r="I1536" i="1"/>
  <c r="I1537" i="1"/>
  <c r="I1538" i="1"/>
  <c r="I1539" i="1"/>
  <c r="I1540" i="1"/>
  <c r="I1541" i="1"/>
  <c r="I1542" i="1"/>
  <c r="I1543" i="1"/>
  <c r="I1544" i="1"/>
  <c r="I1545" i="1"/>
  <c r="I1546" i="1"/>
  <c r="I1547" i="1"/>
  <c r="I1548" i="1"/>
  <c r="I1549" i="1"/>
  <c r="I1550" i="1"/>
  <c r="I1551" i="1"/>
  <c r="I1552" i="1"/>
  <c r="I1553" i="1"/>
  <c r="I1554" i="1"/>
  <c r="I1555" i="1"/>
  <c r="I1556" i="1"/>
  <c r="I1557" i="1"/>
  <c r="I1558" i="1"/>
  <c r="I1559" i="1"/>
  <c r="I1560" i="1"/>
  <c r="I1561" i="1"/>
  <c r="I1562" i="1"/>
  <c r="I1563" i="1"/>
  <c r="I1564" i="1"/>
  <c r="I1565" i="1"/>
  <c r="I1566" i="1"/>
  <c r="I1567" i="1"/>
  <c r="I1568" i="1"/>
  <c r="I1569" i="1"/>
  <c r="I1570" i="1"/>
  <c r="I1571" i="1"/>
  <c r="I1572" i="1"/>
  <c r="I1573" i="1"/>
  <c r="I1574" i="1"/>
  <c r="I1575" i="1"/>
  <c r="I1576" i="1"/>
  <c r="I1577" i="1"/>
  <c r="I1578" i="1"/>
  <c r="I1579" i="1"/>
  <c r="I1580" i="1"/>
  <c r="I1581" i="1"/>
  <c r="I1582" i="1"/>
  <c r="I1583" i="1"/>
  <c r="I1584" i="1"/>
  <c r="I1585" i="1"/>
  <c r="I1586" i="1"/>
  <c r="I1587" i="1"/>
  <c r="I1588" i="1"/>
  <c r="I1589" i="1"/>
  <c r="I1590" i="1"/>
  <c r="I1591" i="1"/>
  <c r="I1592" i="1"/>
  <c r="I1593" i="1"/>
  <c r="I1594" i="1"/>
  <c r="I1595" i="1"/>
  <c r="I1596" i="1"/>
  <c r="I1597" i="1"/>
  <c r="I1598" i="1"/>
  <c r="I1599" i="1"/>
  <c r="I1600" i="1"/>
  <c r="I1601" i="1"/>
  <c r="I1602" i="1"/>
  <c r="I1603" i="1"/>
  <c r="I1604" i="1"/>
  <c r="I1605" i="1"/>
  <c r="I1606" i="1"/>
  <c r="I1607" i="1"/>
  <c r="I1608" i="1"/>
  <c r="I1609" i="1"/>
  <c r="I1610" i="1"/>
  <c r="I1611" i="1"/>
  <c r="I1612" i="1"/>
  <c r="I1613" i="1"/>
  <c r="I1614" i="1"/>
  <c r="I1615" i="1"/>
  <c r="I1616" i="1"/>
  <c r="I1617" i="1"/>
  <c r="I1618" i="1"/>
  <c r="I1619" i="1"/>
  <c r="I1620" i="1"/>
  <c r="I1621" i="1"/>
  <c r="I1622" i="1"/>
  <c r="I1623" i="1"/>
  <c r="I1624" i="1"/>
  <c r="I1625" i="1"/>
  <c r="I1626" i="1"/>
  <c r="I1627" i="1"/>
  <c r="I1628" i="1"/>
  <c r="I1629" i="1"/>
  <c r="I1630" i="1"/>
  <c r="I1631" i="1"/>
  <c r="I1632" i="1"/>
  <c r="I1633" i="1"/>
  <c r="I1634" i="1"/>
  <c r="I1635" i="1"/>
  <c r="I1636" i="1"/>
  <c r="I1637" i="1"/>
  <c r="I1638" i="1"/>
  <c r="I1639" i="1"/>
  <c r="I1640" i="1"/>
  <c r="I1641" i="1"/>
  <c r="I1642" i="1"/>
  <c r="I1643" i="1"/>
  <c r="I1644" i="1"/>
  <c r="I1645" i="1"/>
  <c r="I1646" i="1"/>
  <c r="I1647" i="1"/>
  <c r="I1648" i="1"/>
  <c r="I1649" i="1"/>
  <c r="I1650" i="1"/>
  <c r="I1651" i="1"/>
  <c r="I1652" i="1"/>
  <c r="I1653" i="1"/>
  <c r="I1654" i="1"/>
  <c r="I1655" i="1"/>
  <c r="I1656" i="1"/>
  <c r="I1657" i="1"/>
  <c r="I1658" i="1"/>
  <c r="I1659" i="1"/>
  <c r="I1660" i="1"/>
  <c r="I1661" i="1"/>
  <c r="I1662" i="1"/>
  <c r="I1663" i="1"/>
  <c r="I1664" i="1"/>
  <c r="I1665" i="1"/>
  <c r="I1666" i="1"/>
  <c r="I1667" i="1"/>
  <c r="I1668" i="1"/>
  <c r="I1669" i="1"/>
  <c r="I1670" i="1"/>
  <c r="I1671" i="1"/>
  <c r="I1672" i="1"/>
  <c r="I1673" i="1"/>
  <c r="I1674" i="1"/>
  <c r="I1675" i="1"/>
  <c r="I1676" i="1"/>
  <c r="I1677" i="1"/>
  <c r="I1678" i="1"/>
  <c r="I1679" i="1"/>
  <c r="I1680" i="1"/>
  <c r="I1681" i="1"/>
  <c r="I1682" i="1"/>
  <c r="I1683" i="1"/>
  <c r="I1684" i="1"/>
  <c r="I1685" i="1"/>
  <c r="I1686" i="1"/>
  <c r="I1687" i="1"/>
  <c r="I1688" i="1"/>
  <c r="I1689" i="1"/>
  <c r="I1690" i="1"/>
  <c r="I1691" i="1"/>
  <c r="I1692" i="1"/>
  <c r="I1693" i="1"/>
  <c r="I1694" i="1"/>
  <c r="I1695" i="1"/>
  <c r="I1696" i="1"/>
  <c r="I1697" i="1"/>
  <c r="I1698" i="1"/>
  <c r="I1699" i="1"/>
  <c r="I1700" i="1"/>
  <c r="I1701" i="1"/>
  <c r="I1702" i="1"/>
  <c r="I1703" i="1"/>
  <c r="I1704" i="1"/>
  <c r="I1705" i="1"/>
  <c r="I1706" i="1"/>
  <c r="I1707" i="1"/>
  <c r="I1708" i="1"/>
  <c r="I1709" i="1"/>
  <c r="I1710" i="1"/>
  <c r="I1711" i="1"/>
  <c r="I1712" i="1"/>
  <c r="I1713" i="1"/>
  <c r="I1714" i="1"/>
  <c r="I1715" i="1"/>
  <c r="I1716" i="1"/>
  <c r="I1717" i="1"/>
  <c r="I1718" i="1"/>
  <c r="I1719" i="1"/>
  <c r="I1720" i="1"/>
  <c r="I1721" i="1"/>
  <c r="I1722" i="1"/>
  <c r="I1723" i="1"/>
  <c r="I1724" i="1"/>
  <c r="I1725" i="1"/>
  <c r="I1726" i="1"/>
  <c r="I1727" i="1"/>
  <c r="I1728" i="1"/>
  <c r="I1729" i="1"/>
  <c r="I1730" i="1"/>
  <c r="I1731" i="1"/>
  <c r="I1732" i="1"/>
  <c r="I1733" i="1"/>
  <c r="I1734" i="1"/>
  <c r="I1735" i="1"/>
  <c r="I1736" i="1"/>
  <c r="I1737" i="1"/>
  <c r="I1738" i="1"/>
  <c r="I1739" i="1"/>
  <c r="I1740" i="1"/>
  <c r="I1741" i="1"/>
  <c r="I1742" i="1"/>
  <c r="I1743" i="1"/>
  <c r="I1744" i="1"/>
  <c r="I1745" i="1"/>
  <c r="I1746" i="1"/>
  <c r="I1747" i="1"/>
  <c r="I1748" i="1"/>
  <c r="I1749" i="1"/>
  <c r="I1750" i="1"/>
  <c r="I1751" i="1"/>
  <c r="I1752" i="1"/>
  <c r="I1753" i="1"/>
  <c r="I1754" i="1"/>
  <c r="I1755" i="1"/>
  <c r="I1756" i="1"/>
  <c r="I1757" i="1"/>
  <c r="I1758" i="1"/>
  <c r="I1759" i="1"/>
  <c r="I1760" i="1"/>
  <c r="I1761" i="1"/>
  <c r="I1762" i="1"/>
  <c r="I1763" i="1"/>
  <c r="I1764" i="1"/>
  <c r="I1765" i="1"/>
  <c r="I1766" i="1"/>
  <c r="I1767" i="1"/>
  <c r="I1768" i="1"/>
  <c r="I1769" i="1"/>
  <c r="I1770" i="1"/>
  <c r="I1771" i="1"/>
  <c r="I1772" i="1"/>
  <c r="I1773" i="1"/>
  <c r="I1774" i="1"/>
  <c r="I1775" i="1"/>
  <c r="I1776" i="1"/>
  <c r="I1777" i="1"/>
  <c r="I1778" i="1"/>
  <c r="I1779" i="1"/>
  <c r="I1780" i="1"/>
  <c r="I1781" i="1"/>
  <c r="I1782" i="1"/>
  <c r="I1783" i="1"/>
  <c r="I1784" i="1"/>
  <c r="I1785" i="1"/>
  <c r="I1786" i="1"/>
  <c r="I1787" i="1"/>
  <c r="I1788" i="1"/>
  <c r="I1789" i="1"/>
  <c r="I1790" i="1"/>
  <c r="I1791" i="1"/>
  <c r="I1792" i="1"/>
  <c r="I1793" i="1"/>
  <c r="I1794" i="1"/>
  <c r="I1795" i="1"/>
  <c r="I1796" i="1"/>
  <c r="I1797" i="1"/>
  <c r="I1798" i="1"/>
  <c r="I1799" i="1"/>
  <c r="I1800" i="1"/>
  <c r="I1801" i="1"/>
  <c r="I1802" i="1"/>
  <c r="I1803" i="1"/>
  <c r="I1804" i="1"/>
  <c r="I1805" i="1"/>
  <c r="I1806" i="1"/>
  <c r="I1807" i="1"/>
  <c r="I1808" i="1"/>
  <c r="I8" i="1"/>
  <c r="F59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8" i="1"/>
  <c r="F519" i="1"/>
  <c r="F520" i="1"/>
  <c r="F521" i="1"/>
  <c r="F522" i="1"/>
  <c r="F523" i="1"/>
  <c r="F524" i="1"/>
  <c r="F525" i="1"/>
  <c r="F526" i="1"/>
  <c r="F527" i="1"/>
  <c r="F528" i="1"/>
  <c r="F529" i="1"/>
  <c r="F530" i="1"/>
  <c r="F531" i="1"/>
  <c r="F532" i="1"/>
  <c r="F533" i="1"/>
  <c r="F534" i="1"/>
  <c r="F535" i="1"/>
  <c r="F536" i="1"/>
  <c r="F537" i="1"/>
  <c r="F538" i="1"/>
  <c r="F539" i="1"/>
  <c r="F540" i="1"/>
  <c r="F541" i="1"/>
  <c r="F542" i="1"/>
  <c r="F543" i="1"/>
  <c r="F544" i="1"/>
  <c r="F545" i="1"/>
  <c r="F546" i="1"/>
  <c r="F547" i="1"/>
  <c r="F548" i="1"/>
  <c r="F549" i="1"/>
  <c r="F550" i="1"/>
  <c r="F551" i="1"/>
  <c r="F552" i="1"/>
  <c r="F553" i="1"/>
  <c r="F554" i="1"/>
  <c r="F555" i="1"/>
  <c r="F556" i="1"/>
  <c r="F557" i="1"/>
  <c r="F558" i="1"/>
  <c r="F559" i="1"/>
  <c r="F560" i="1"/>
  <c r="F561" i="1"/>
  <c r="F562" i="1"/>
  <c r="F563" i="1"/>
  <c r="F564" i="1"/>
  <c r="F565" i="1"/>
  <c r="F566" i="1"/>
  <c r="F567" i="1"/>
  <c r="F568" i="1"/>
  <c r="F569" i="1"/>
  <c r="F570" i="1"/>
  <c r="F571" i="1"/>
  <c r="F572" i="1"/>
  <c r="F573" i="1"/>
  <c r="F574" i="1"/>
  <c r="F575" i="1"/>
  <c r="F576" i="1"/>
  <c r="F577" i="1"/>
  <c r="F578" i="1"/>
  <c r="F579" i="1"/>
  <c r="F580" i="1"/>
  <c r="F581" i="1"/>
  <c r="F582" i="1"/>
  <c r="F583" i="1"/>
  <c r="F584" i="1"/>
  <c r="F585" i="1"/>
  <c r="F586" i="1"/>
  <c r="F587" i="1"/>
  <c r="F588" i="1"/>
  <c r="F589" i="1"/>
  <c r="F590" i="1"/>
  <c r="F591" i="1"/>
  <c r="F592" i="1"/>
  <c r="F593" i="1"/>
  <c r="F594" i="1"/>
  <c r="F595" i="1"/>
  <c r="F596" i="1"/>
  <c r="F598" i="1"/>
  <c r="F599" i="1"/>
  <c r="F600" i="1"/>
  <c r="F601" i="1"/>
  <c r="F602" i="1"/>
  <c r="F603" i="1"/>
  <c r="F604" i="1"/>
  <c r="F605" i="1"/>
  <c r="F606" i="1"/>
  <c r="F607" i="1"/>
  <c r="F608" i="1"/>
  <c r="F609" i="1"/>
  <c r="F610" i="1"/>
  <c r="F611" i="1"/>
  <c r="F612" i="1"/>
  <c r="F613" i="1"/>
  <c r="F614" i="1"/>
  <c r="F615" i="1"/>
  <c r="F616" i="1"/>
  <c r="F617" i="1"/>
  <c r="F618" i="1"/>
  <c r="F619" i="1"/>
  <c r="F620" i="1"/>
  <c r="F621" i="1"/>
  <c r="F622" i="1"/>
  <c r="F623" i="1"/>
  <c r="F624" i="1"/>
  <c r="F625" i="1"/>
  <c r="F626" i="1"/>
  <c r="F627" i="1"/>
  <c r="F628" i="1"/>
  <c r="F629" i="1"/>
  <c r="F630" i="1"/>
  <c r="F631" i="1"/>
  <c r="F632" i="1"/>
  <c r="F633" i="1"/>
  <c r="F634" i="1"/>
  <c r="F635" i="1"/>
  <c r="F636" i="1"/>
  <c r="F637" i="1"/>
  <c r="F638" i="1"/>
  <c r="F639" i="1"/>
  <c r="F640" i="1"/>
  <c r="F641" i="1"/>
  <c r="F642" i="1"/>
  <c r="F643" i="1"/>
  <c r="F644" i="1"/>
  <c r="F645" i="1"/>
  <c r="F646" i="1"/>
  <c r="F647" i="1"/>
  <c r="F648" i="1"/>
  <c r="F649" i="1"/>
  <c r="F650" i="1"/>
  <c r="F651" i="1"/>
  <c r="F652" i="1"/>
  <c r="F653" i="1"/>
  <c r="F654" i="1"/>
  <c r="F655" i="1"/>
  <c r="F656" i="1"/>
  <c r="F657" i="1"/>
  <c r="F658" i="1"/>
  <c r="F659" i="1"/>
  <c r="F660" i="1"/>
  <c r="F661" i="1"/>
  <c r="F662" i="1"/>
  <c r="F663" i="1"/>
  <c r="F664" i="1"/>
  <c r="F665" i="1"/>
  <c r="F666" i="1"/>
  <c r="F667" i="1"/>
  <c r="F668" i="1"/>
  <c r="F669" i="1"/>
  <c r="F670" i="1"/>
  <c r="F671" i="1"/>
  <c r="F672" i="1"/>
  <c r="F673" i="1"/>
  <c r="F674" i="1"/>
  <c r="F675" i="1"/>
  <c r="F676" i="1"/>
  <c r="F677" i="1"/>
  <c r="F678" i="1"/>
  <c r="F679" i="1"/>
  <c r="F680" i="1"/>
  <c r="F681" i="1"/>
  <c r="F682" i="1"/>
  <c r="F683" i="1"/>
  <c r="F684" i="1"/>
  <c r="F685" i="1"/>
  <c r="F686" i="1"/>
  <c r="F687" i="1"/>
  <c r="F688" i="1"/>
  <c r="F689" i="1"/>
  <c r="F690" i="1"/>
  <c r="F691" i="1"/>
  <c r="F692" i="1"/>
  <c r="F693" i="1"/>
  <c r="F694" i="1"/>
  <c r="F695" i="1"/>
  <c r="F696" i="1"/>
  <c r="F697" i="1"/>
  <c r="F698" i="1"/>
  <c r="F699" i="1"/>
  <c r="F700" i="1"/>
  <c r="F701" i="1"/>
  <c r="F702" i="1"/>
  <c r="F703" i="1"/>
  <c r="F704" i="1"/>
  <c r="F705" i="1"/>
  <c r="F706" i="1"/>
  <c r="F707" i="1"/>
  <c r="F708" i="1"/>
  <c r="F709" i="1"/>
  <c r="F710" i="1"/>
  <c r="F711" i="1"/>
  <c r="F712" i="1"/>
  <c r="F713" i="1"/>
  <c r="F714" i="1"/>
  <c r="F715" i="1"/>
  <c r="F716" i="1"/>
  <c r="F717" i="1"/>
  <c r="F718" i="1"/>
  <c r="F719" i="1"/>
  <c r="F720" i="1"/>
  <c r="F721" i="1"/>
  <c r="F722" i="1"/>
  <c r="F723" i="1"/>
  <c r="F724" i="1"/>
  <c r="F725" i="1"/>
  <c r="F726" i="1"/>
  <c r="F727" i="1"/>
  <c r="F728" i="1"/>
  <c r="F729" i="1"/>
  <c r="F730" i="1"/>
  <c r="F731" i="1"/>
  <c r="F732" i="1"/>
  <c r="F733" i="1"/>
  <c r="F734" i="1"/>
  <c r="F735" i="1"/>
  <c r="F736" i="1"/>
  <c r="F737" i="1"/>
  <c r="F738" i="1"/>
  <c r="F739" i="1"/>
  <c r="F740" i="1"/>
  <c r="F741" i="1"/>
  <c r="F742" i="1"/>
  <c r="F743" i="1"/>
  <c r="F744" i="1"/>
  <c r="F745" i="1"/>
  <c r="F746" i="1"/>
  <c r="F747" i="1"/>
  <c r="F748" i="1"/>
  <c r="F749" i="1"/>
  <c r="F750" i="1"/>
  <c r="F751" i="1"/>
  <c r="F752" i="1"/>
  <c r="F753" i="1"/>
  <c r="F754" i="1"/>
  <c r="F755" i="1"/>
  <c r="F756" i="1"/>
  <c r="F757" i="1"/>
  <c r="F758" i="1"/>
  <c r="F759" i="1"/>
  <c r="F760" i="1"/>
  <c r="F761" i="1"/>
  <c r="F762" i="1"/>
  <c r="F763" i="1"/>
  <c r="F764" i="1"/>
  <c r="F765" i="1"/>
  <c r="F766" i="1"/>
  <c r="F767" i="1"/>
  <c r="F768" i="1"/>
  <c r="F769" i="1"/>
  <c r="F770" i="1"/>
  <c r="F771" i="1"/>
  <c r="F772" i="1"/>
  <c r="F773" i="1"/>
  <c r="F774" i="1"/>
  <c r="F775" i="1"/>
  <c r="F776" i="1"/>
  <c r="F777" i="1"/>
  <c r="F778" i="1"/>
  <c r="F779" i="1"/>
  <c r="F780" i="1"/>
  <c r="F781" i="1"/>
  <c r="F782" i="1"/>
  <c r="F783" i="1"/>
  <c r="F784" i="1"/>
  <c r="F785" i="1"/>
  <c r="F786" i="1"/>
  <c r="F787" i="1"/>
  <c r="F788" i="1"/>
  <c r="F789" i="1"/>
  <c r="F790" i="1"/>
  <c r="F791" i="1"/>
  <c r="F792" i="1"/>
  <c r="F793" i="1"/>
  <c r="F794" i="1"/>
  <c r="F795" i="1"/>
  <c r="F796" i="1"/>
  <c r="F797" i="1"/>
  <c r="F798" i="1"/>
  <c r="F799" i="1"/>
  <c r="F800" i="1"/>
  <c r="F801" i="1"/>
  <c r="F802" i="1"/>
  <c r="F803" i="1"/>
  <c r="F804" i="1"/>
  <c r="F805" i="1"/>
  <c r="F806" i="1"/>
  <c r="F807" i="1"/>
  <c r="F808" i="1"/>
  <c r="F809" i="1"/>
  <c r="F810" i="1"/>
  <c r="F811" i="1"/>
  <c r="F812" i="1"/>
  <c r="F813" i="1"/>
  <c r="F814" i="1"/>
  <c r="F815" i="1"/>
  <c r="F816" i="1"/>
  <c r="F817" i="1"/>
  <c r="F818" i="1"/>
  <c r="F819" i="1"/>
  <c r="F820" i="1"/>
  <c r="F821" i="1"/>
  <c r="F822" i="1"/>
  <c r="F823" i="1"/>
  <c r="F824" i="1"/>
  <c r="F825" i="1"/>
  <c r="F826" i="1"/>
  <c r="F827" i="1"/>
  <c r="F828" i="1"/>
  <c r="F829" i="1"/>
  <c r="F830" i="1"/>
  <c r="F831" i="1"/>
  <c r="F832" i="1"/>
  <c r="F833" i="1"/>
  <c r="F834" i="1"/>
  <c r="F835" i="1"/>
  <c r="F836" i="1"/>
  <c r="F837" i="1"/>
  <c r="F838" i="1"/>
  <c r="F839" i="1"/>
  <c r="F840" i="1"/>
  <c r="F841" i="1"/>
  <c r="F842" i="1"/>
  <c r="F843" i="1"/>
  <c r="F844" i="1"/>
  <c r="F845" i="1"/>
  <c r="F846" i="1"/>
  <c r="F847" i="1"/>
  <c r="F848" i="1"/>
  <c r="F849" i="1"/>
  <c r="F850" i="1"/>
  <c r="F851" i="1"/>
  <c r="F852" i="1"/>
  <c r="F853" i="1"/>
  <c r="F854" i="1"/>
  <c r="F855" i="1"/>
  <c r="F856" i="1"/>
  <c r="F857" i="1"/>
  <c r="F858" i="1"/>
  <c r="F859" i="1"/>
  <c r="F860" i="1"/>
  <c r="F861" i="1"/>
  <c r="F862" i="1"/>
  <c r="F863" i="1"/>
  <c r="F864" i="1"/>
  <c r="F865" i="1"/>
  <c r="F866" i="1"/>
  <c r="F867" i="1"/>
  <c r="F868" i="1"/>
  <c r="F869" i="1"/>
  <c r="F870" i="1"/>
  <c r="F871" i="1"/>
  <c r="F872" i="1"/>
  <c r="F873" i="1"/>
  <c r="F874" i="1"/>
  <c r="F875" i="1"/>
  <c r="F876" i="1"/>
  <c r="F877" i="1"/>
  <c r="F878" i="1"/>
  <c r="F879" i="1"/>
  <c r="F880" i="1"/>
  <c r="F881" i="1"/>
  <c r="F882" i="1"/>
  <c r="F883" i="1"/>
  <c r="F884" i="1"/>
  <c r="F885" i="1"/>
  <c r="F886" i="1"/>
  <c r="F887" i="1"/>
  <c r="F888" i="1"/>
  <c r="F889" i="1"/>
  <c r="F890" i="1"/>
  <c r="F891" i="1"/>
  <c r="F892" i="1"/>
  <c r="F893" i="1"/>
  <c r="F894" i="1"/>
  <c r="F895" i="1"/>
  <c r="F896" i="1"/>
  <c r="F897" i="1"/>
  <c r="F898" i="1"/>
  <c r="F899" i="1"/>
  <c r="F900" i="1"/>
  <c r="F901" i="1"/>
  <c r="F902" i="1"/>
  <c r="F903" i="1"/>
  <c r="F904" i="1"/>
  <c r="F905" i="1"/>
  <c r="F906" i="1"/>
  <c r="F907" i="1"/>
  <c r="F908" i="1"/>
  <c r="F909" i="1"/>
  <c r="F910" i="1"/>
  <c r="F911" i="1"/>
  <c r="F912" i="1"/>
  <c r="F913" i="1"/>
  <c r="F914" i="1"/>
  <c r="F915" i="1"/>
  <c r="F916" i="1"/>
  <c r="F917" i="1"/>
  <c r="F918" i="1"/>
  <c r="F919" i="1"/>
  <c r="F920" i="1"/>
  <c r="F921" i="1"/>
  <c r="F922" i="1"/>
  <c r="F923" i="1"/>
  <c r="F924" i="1"/>
  <c r="F925" i="1"/>
  <c r="F926" i="1"/>
  <c r="F927" i="1"/>
  <c r="F928" i="1"/>
  <c r="F929" i="1"/>
  <c r="F930" i="1"/>
  <c r="F931" i="1"/>
  <c r="F932" i="1"/>
  <c r="F933" i="1"/>
  <c r="F934" i="1"/>
  <c r="F935" i="1"/>
  <c r="F936" i="1"/>
  <c r="F937" i="1"/>
  <c r="F938" i="1"/>
  <c r="F939" i="1"/>
  <c r="F940" i="1"/>
  <c r="F941" i="1"/>
  <c r="F942" i="1"/>
  <c r="F943" i="1"/>
  <c r="F944" i="1"/>
  <c r="F945" i="1"/>
  <c r="F946" i="1"/>
  <c r="F947" i="1"/>
  <c r="F948" i="1"/>
  <c r="F949" i="1"/>
  <c r="F950" i="1"/>
  <c r="F951" i="1"/>
  <c r="F952" i="1"/>
  <c r="F953" i="1"/>
  <c r="F954" i="1"/>
  <c r="F955" i="1"/>
  <c r="F956" i="1"/>
  <c r="F957" i="1"/>
  <c r="F958" i="1"/>
  <c r="F959" i="1"/>
  <c r="F960" i="1"/>
  <c r="F961" i="1"/>
  <c r="F962" i="1"/>
  <c r="F963" i="1"/>
  <c r="F964" i="1"/>
  <c r="F965" i="1"/>
  <c r="F966" i="1"/>
  <c r="F967" i="1"/>
  <c r="F968" i="1"/>
  <c r="F969" i="1"/>
  <c r="F970" i="1"/>
  <c r="F971" i="1"/>
  <c r="F972" i="1"/>
  <c r="F973" i="1"/>
  <c r="F974" i="1"/>
  <c r="F975" i="1"/>
  <c r="F976" i="1"/>
  <c r="F977" i="1"/>
  <c r="F978" i="1"/>
  <c r="F979" i="1"/>
  <c r="F980" i="1"/>
  <c r="F981" i="1"/>
  <c r="F982" i="1"/>
  <c r="F983" i="1"/>
  <c r="F984" i="1"/>
  <c r="F985" i="1"/>
  <c r="F986" i="1"/>
  <c r="F987" i="1"/>
  <c r="F988" i="1"/>
  <c r="F989" i="1"/>
  <c r="F990" i="1"/>
  <c r="F991" i="1"/>
  <c r="F992" i="1"/>
  <c r="F993" i="1"/>
  <c r="F994" i="1"/>
  <c r="F995" i="1"/>
  <c r="F996" i="1"/>
  <c r="F997" i="1"/>
  <c r="F998" i="1"/>
  <c r="F999" i="1"/>
  <c r="F1000" i="1"/>
  <c r="F1001" i="1"/>
  <c r="F1002" i="1"/>
  <c r="F1003" i="1"/>
  <c r="F1004" i="1"/>
  <c r="F1005" i="1"/>
  <c r="F1006" i="1"/>
  <c r="F1007" i="1"/>
  <c r="F1008" i="1"/>
  <c r="F1009" i="1"/>
  <c r="F1010" i="1"/>
  <c r="F1011" i="1"/>
  <c r="F1012" i="1"/>
  <c r="F1013" i="1"/>
  <c r="F1014" i="1"/>
  <c r="F1015" i="1"/>
  <c r="F1016" i="1"/>
  <c r="F1017" i="1"/>
  <c r="F1018" i="1"/>
  <c r="F1019" i="1"/>
  <c r="F1020" i="1"/>
  <c r="F1021" i="1"/>
  <c r="F1022" i="1"/>
  <c r="F1023" i="1"/>
  <c r="F1024" i="1"/>
  <c r="F1025" i="1"/>
  <c r="F1026" i="1"/>
  <c r="F1027" i="1"/>
  <c r="F1028" i="1"/>
  <c r="F1029" i="1"/>
  <c r="F1030" i="1"/>
  <c r="F1031" i="1"/>
  <c r="F1032" i="1"/>
  <c r="F1033" i="1"/>
  <c r="F1034" i="1"/>
  <c r="F1035" i="1"/>
  <c r="F1036" i="1"/>
  <c r="F1037" i="1"/>
  <c r="F1038" i="1"/>
  <c r="F1039" i="1"/>
  <c r="F1040" i="1"/>
  <c r="F1041" i="1"/>
  <c r="F1042" i="1"/>
  <c r="F1043" i="1"/>
  <c r="F1044" i="1"/>
  <c r="F1045" i="1"/>
  <c r="F1046" i="1"/>
  <c r="F1047" i="1"/>
  <c r="F1048" i="1"/>
  <c r="F1049" i="1"/>
  <c r="F1050" i="1"/>
  <c r="F1051" i="1"/>
  <c r="F1052" i="1"/>
  <c r="F1053" i="1"/>
  <c r="F1054" i="1"/>
  <c r="F1055" i="1"/>
  <c r="F1056" i="1"/>
  <c r="F1057" i="1"/>
  <c r="F1058" i="1"/>
  <c r="F1059" i="1"/>
  <c r="F1060" i="1"/>
  <c r="F1061" i="1"/>
  <c r="F1062" i="1"/>
  <c r="F1063" i="1"/>
  <c r="F1064" i="1"/>
  <c r="F1065" i="1"/>
  <c r="F1066" i="1"/>
  <c r="F1067" i="1"/>
  <c r="F1068" i="1"/>
  <c r="F1069" i="1"/>
  <c r="F1070" i="1"/>
  <c r="F1071" i="1"/>
  <c r="F1072" i="1"/>
  <c r="F1073" i="1"/>
  <c r="F1074" i="1"/>
  <c r="F1075" i="1"/>
  <c r="F1076" i="1"/>
  <c r="F1077" i="1"/>
  <c r="F1078" i="1"/>
  <c r="F1079" i="1"/>
  <c r="F1080" i="1"/>
  <c r="F1081" i="1"/>
  <c r="F1082" i="1"/>
  <c r="F1083" i="1"/>
  <c r="F1084" i="1"/>
  <c r="F1085" i="1"/>
  <c r="F1086" i="1"/>
  <c r="F1087" i="1"/>
  <c r="F1088" i="1"/>
  <c r="F1089" i="1"/>
  <c r="F1090" i="1"/>
  <c r="F1091" i="1"/>
  <c r="F1092" i="1"/>
  <c r="F1093" i="1"/>
  <c r="F1094" i="1"/>
  <c r="F1095" i="1"/>
  <c r="F1096" i="1"/>
  <c r="F1097" i="1"/>
  <c r="F1098" i="1"/>
  <c r="F1099" i="1"/>
  <c r="F1100" i="1"/>
  <c r="F1101" i="1"/>
  <c r="F1102" i="1"/>
  <c r="F1103" i="1"/>
  <c r="F1104" i="1"/>
  <c r="F1105" i="1"/>
  <c r="F1106" i="1"/>
  <c r="F1107" i="1"/>
  <c r="F1108" i="1"/>
  <c r="F1109" i="1"/>
  <c r="F1110" i="1"/>
  <c r="F1111" i="1"/>
  <c r="F1112" i="1"/>
  <c r="F1113" i="1"/>
  <c r="F1114" i="1"/>
  <c r="F1115" i="1"/>
  <c r="F1116" i="1"/>
  <c r="F1117" i="1"/>
  <c r="F1118" i="1"/>
  <c r="F1119" i="1"/>
  <c r="F1120" i="1"/>
  <c r="F1121" i="1"/>
  <c r="F1122" i="1"/>
  <c r="F1123" i="1"/>
  <c r="F1124" i="1"/>
  <c r="F1125" i="1"/>
  <c r="F1126" i="1"/>
  <c r="F1127" i="1"/>
  <c r="F1128" i="1"/>
  <c r="F1129" i="1"/>
  <c r="F1130" i="1"/>
  <c r="F1131" i="1"/>
  <c r="F1132" i="1"/>
  <c r="F1133" i="1"/>
  <c r="F1134" i="1"/>
  <c r="F1135" i="1"/>
  <c r="F1136" i="1"/>
  <c r="F1137" i="1"/>
  <c r="F1138" i="1"/>
  <c r="F1139" i="1"/>
  <c r="F1140" i="1"/>
  <c r="F1141" i="1"/>
  <c r="F1142" i="1"/>
  <c r="F1143" i="1"/>
  <c r="F1144" i="1"/>
  <c r="F1145" i="1"/>
  <c r="F1146" i="1"/>
  <c r="F1147" i="1"/>
  <c r="F1148" i="1"/>
  <c r="F1149" i="1"/>
  <c r="F1150" i="1"/>
  <c r="F1151" i="1"/>
  <c r="F1152" i="1"/>
  <c r="F1153" i="1"/>
  <c r="F1154" i="1"/>
  <c r="F1155" i="1"/>
  <c r="F1156" i="1"/>
  <c r="F1157" i="1"/>
  <c r="F1158" i="1"/>
  <c r="F1159" i="1"/>
  <c r="F1160" i="1"/>
  <c r="F1161" i="1"/>
  <c r="F1162" i="1"/>
  <c r="F1163" i="1"/>
  <c r="F1164" i="1"/>
  <c r="F1165" i="1"/>
  <c r="F1166" i="1"/>
  <c r="F1167" i="1"/>
  <c r="F1168" i="1"/>
  <c r="F1169" i="1"/>
  <c r="F1170" i="1"/>
  <c r="F1171" i="1"/>
  <c r="F1172" i="1"/>
  <c r="F1173" i="1"/>
  <c r="F1174" i="1"/>
  <c r="F1175" i="1"/>
  <c r="F1176" i="1"/>
  <c r="F1177" i="1"/>
  <c r="F1178" i="1"/>
  <c r="F1179" i="1"/>
  <c r="F1180" i="1"/>
  <c r="F1181" i="1"/>
  <c r="F1182" i="1"/>
  <c r="F1183" i="1"/>
  <c r="F1184" i="1"/>
  <c r="F1185" i="1"/>
  <c r="F1186" i="1"/>
  <c r="F1187" i="1"/>
  <c r="F1188" i="1"/>
  <c r="F1189" i="1"/>
  <c r="F1190" i="1"/>
  <c r="F1191" i="1"/>
  <c r="F1192" i="1"/>
  <c r="F1193" i="1"/>
  <c r="F1194" i="1"/>
  <c r="F1195" i="1"/>
  <c r="F1196" i="1"/>
  <c r="F1197" i="1"/>
  <c r="F1198" i="1"/>
  <c r="F1199" i="1"/>
  <c r="F1200" i="1"/>
  <c r="F1201" i="1"/>
  <c r="F1202" i="1"/>
  <c r="F1203" i="1"/>
  <c r="F1204" i="1"/>
  <c r="F1205" i="1"/>
  <c r="F1206" i="1"/>
  <c r="F1207" i="1"/>
  <c r="F1208" i="1"/>
  <c r="F1209" i="1"/>
  <c r="F1210" i="1"/>
  <c r="F1211" i="1"/>
  <c r="F1212" i="1"/>
  <c r="F1213" i="1"/>
  <c r="F1214" i="1"/>
  <c r="F1215" i="1"/>
  <c r="F1216" i="1"/>
  <c r="F1217" i="1"/>
  <c r="F1218" i="1"/>
  <c r="F1219" i="1"/>
  <c r="F1220" i="1"/>
  <c r="F1221" i="1"/>
  <c r="F1222" i="1"/>
  <c r="F1223" i="1"/>
  <c r="F1224" i="1"/>
  <c r="F1225" i="1"/>
  <c r="F1226" i="1"/>
  <c r="F1227" i="1"/>
  <c r="F1228" i="1"/>
  <c r="F1229" i="1"/>
  <c r="F1230" i="1"/>
  <c r="F1231" i="1"/>
  <c r="F1232" i="1"/>
  <c r="F1233" i="1"/>
  <c r="F1234" i="1"/>
  <c r="F1235" i="1"/>
  <c r="F1236" i="1"/>
  <c r="F1237" i="1"/>
  <c r="F1238" i="1"/>
  <c r="F1239" i="1"/>
  <c r="F1240" i="1"/>
  <c r="F1241" i="1"/>
  <c r="F1242" i="1"/>
  <c r="F1243" i="1"/>
  <c r="F1244" i="1"/>
  <c r="F1245" i="1"/>
  <c r="F1246" i="1"/>
  <c r="F1247" i="1"/>
  <c r="F1248" i="1"/>
  <c r="F1249" i="1"/>
  <c r="F1250" i="1"/>
  <c r="F1251" i="1"/>
  <c r="F1252" i="1"/>
  <c r="F1253" i="1"/>
  <c r="F1254" i="1"/>
  <c r="F1255" i="1"/>
  <c r="F1256" i="1"/>
  <c r="F1257" i="1"/>
  <c r="F1258" i="1"/>
  <c r="F1259" i="1"/>
  <c r="F1260" i="1"/>
  <c r="F1261" i="1"/>
  <c r="F1262" i="1"/>
  <c r="F1263" i="1"/>
  <c r="F1264" i="1"/>
  <c r="F1265" i="1"/>
  <c r="F1266" i="1"/>
  <c r="F1267" i="1"/>
  <c r="F1268" i="1"/>
  <c r="F1269" i="1"/>
  <c r="F1270" i="1"/>
  <c r="F1271" i="1"/>
  <c r="F1272" i="1"/>
  <c r="F1273" i="1"/>
  <c r="F1274" i="1"/>
  <c r="F1275" i="1"/>
  <c r="F1276" i="1"/>
  <c r="F1277" i="1"/>
  <c r="F1278" i="1"/>
  <c r="F1279" i="1"/>
  <c r="F1280" i="1"/>
  <c r="F1281" i="1"/>
  <c r="F1282" i="1"/>
  <c r="F1283" i="1"/>
  <c r="F1284" i="1"/>
  <c r="F1285" i="1"/>
  <c r="F1286" i="1"/>
  <c r="F1287" i="1"/>
  <c r="F1288" i="1"/>
  <c r="F1289" i="1"/>
  <c r="F1290" i="1"/>
  <c r="F1291" i="1"/>
  <c r="F1292" i="1"/>
  <c r="F1293" i="1"/>
  <c r="F1294" i="1"/>
  <c r="F1295" i="1"/>
  <c r="F1296" i="1"/>
  <c r="F1297" i="1"/>
  <c r="F1298" i="1"/>
  <c r="F1299" i="1"/>
  <c r="F1300" i="1"/>
  <c r="F1301" i="1"/>
  <c r="F1302" i="1"/>
  <c r="F1303" i="1"/>
  <c r="F1304" i="1"/>
  <c r="F1305" i="1"/>
  <c r="F1306" i="1"/>
  <c r="F1307" i="1"/>
  <c r="F1308" i="1"/>
  <c r="F1309" i="1"/>
  <c r="F1310" i="1"/>
  <c r="F1311" i="1"/>
  <c r="F1312" i="1"/>
  <c r="F1313" i="1"/>
  <c r="F1314" i="1"/>
  <c r="F1315" i="1"/>
  <c r="F1316" i="1"/>
  <c r="F1317" i="1"/>
  <c r="F1318" i="1"/>
  <c r="F1319" i="1"/>
  <c r="F1320" i="1"/>
  <c r="F1321" i="1"/>
  <c r="F1322" i="1"/>
  <c r="F1323" i="1"/>
  <c r="F1324" i="1"/>
  <c r="F1325" i="1"/>
  <c r="F1326" i="1"/>
  <c r="F1327" i="1"/>
  <c r="F1328" i="1"/>
  <c r="F1329" i="1"/>
  <c r="F1330" i="1"/>
  <c r="F1331" i="1"/>
  <c r="F1332" i="1"/>
  <c r="F1333" i="1"/>
  <c r="F1334" i="1"/>
  <c r="F1335" i="1"/>
  <c r="F1336" i="1"/>
  <c r="F1337" i="1"/>
  <c r="F1338" i="1"/>
  <c r="F1339" i="1"/>
  <c r="F1340" i="1"/>
  <c r="F1341" i="1"/>
  <c r="F1342" i="1"/>
  <c r="F1343" i="1"/>
  <c r="F1344" i="1"/>
  <c r="F1345" i="1"/>
  <c r="F1346" i="1"/>
  <c r="F1347" i="1"/>
  <c r="F1348" i="1"/>
  <c r="F1349" i="1"/>
  <c r="F1350" i="1"/>
  <c r="F1351" i="1"/>
  <c r="F1352" i="1"/>
  <c r="F1353" i="1"/>
  <c r="F1354" i="1"/>
  <c r="F1355" i="1"/>
  <c r="F1356" i="1"/>
  <c r="F1357" i="1"/>
  <c r="F1358" i="1"/>
  <c r="F1359" i="1"/>
  <c r="F1360" i="1"/>
  <c r="F1361" i="1"/>
  <c r="F1362" i="1"/>
  <c r="F1363" i="1"/>
  <c r="F1364" i="1"/>
  <c r="F1365" i="1"/>
  <c r="F1366" i="1"/>
  <c r="F1367" i="1"/>
  <c r="F1368" i="1"/>
  <c r="F1369" i="1"/>
  <c r="F1370" i="1"/>
  <c r="F1371" i="1"/>
  <c r="F1372" i="1"/>
  <c r="F1373" i="1"/>
  <c r="F1374" i="1"/>
  <c r="F1375" i="1"/>
  <c r="F1376" i="1"/>
  <c r="F1377" i="1"/>
  <c r="F1378" i="1"/>
  <c r="F1379" i="1"/>
  <c r="F1380" i="1"/>
  <c r="F1381" i="1"/>
  <c r="F1382" i="1"/>
  <c r="F1383" i="1"/>
  <c r="F1384" i="1"/>
  <c r="F1385" i="1"/>
  <c r="F1386" i="1"/>
  <c r="F1387" i="1"/>
  <c r="F1388" i="1"/>
  <c r="F1389" i="1"/>
  <c r="F1390" i="1"/>
  <c r="F1391" i="1"/>
  <c r="F1392" i="1"/>
  <c r="F1393" i="1"/>
  <c r="F1394" i="1"/>
  <c r="F1395" i="1"/>
  <c r="F1396" i="1"/>
  <c r="F1397" i="1"/>
  <c r="F1398" i="1"/>
  <c r="F1399" i="1"/>
  <c r="F1400" i="1"/>
  <c r="F1401" i="1"/>
  <c r="F1402" i="1"/>
  <c r="F1403" i="1"/>
  <c r="F1404" i="1"/>
  <c r="F1405" i="1"/>
  <c r="F1406" i="1"/>
  <c r="F1407" i="1"/>
  <c r="F1408" i="1"/>
  <c r="F1409" i="1"/>
  <c r="F1410" i="1"/>
  <c r="F1411" i="1"/>
  <c r="F1412" i="1"/>
  <c r="F1413" i="1"/>
  <c r="F1414" i="1"/>
  <c r="F1415" i="1"/>
  <c r="F1416" i="1"/>
  <c r="F1417" i="1"/>
  <c r="F1418" i="1"/>
  <c r="F1419" i="1"/>
  <c r="F1420" i="1"/>
  <c r="F1421" i="1"/>
  <c r="F1422" i="1"/>
  <c r="F1423" i="1"/>
  <c r="F1424" i="1"/>
  <c r="F1425" i="1"/>
  <c r="F1426" i="1"/>
  <c r="F1427" i="1"/>
  <c r="F1428" i="1"/>
  <c r="F1429" i="1"/>
  <c r="F1430" i="1"/>
  <c r="F1431" i="1"/>
  <c r="F1432" i="1"/>
  <c r="F1433" i="1"/>
  <c r="F1434" i="1"/>
  <c r="F1435" i="1"/>
  <c r="F1436" i="1"/>
  <c r="F1437" i="1"/>
  <c r="F1438" i="1"/>
  <c r="F1439" i="1"/>
  <c r="F1440" i="1"/>
  <c r="F1441" i="1"/>
  <c r="F1442" i="1"/>
  <c r="F1443" i="1"/>
  <c r="F1444" i="1"/>
  <c r="F1445" i="1"/>
  <c r="F1446" i="1"/>
  <c r="F1447" i="1"/>
  <c r="F1448" i="1"/>
  <c r="F1449" i="1"/>
  <c r="F1450" i="1"/>
  <c r="F1451" i="1"/>
  <c r="F1452" i="1"/>
  <c r="F1453" i="1"/>
  <c r="F1454" i="1"/>
  <c r="F1455" i="1"/>
  <c r="F1456" i="1"/>
  <c r="F1457" i="1"/>
  <c r="F1458" i="1"/>
  <c r="F1459" i="1"/>
  <c r="F1460" i="1"/>
  <c r="F1461" i="1"/>
  <c r="F1462" i="1"/>
  <c r="F1463" i="1"/>
  <c r="F1464" i="1"/>
  <c r="F1465" i="1"/>
  <c r="F1466" i="1"/>
  <c r="F1467" i="1"/>
  <c r="F1468" i="1"/>
  <c r="F1469" i="1"/>
  <c r="F1470" i="1"/>
  <c r="F1471" i="1"/>
  <c r="F1472" i="1"/>
  <c r="F1473" i="1"/>
  <c r="F1474" i="1"/>
  <c r="F1475" i="1"/>
  <c r="F1476" i="1"/>
  <c r="F1477" i="1"/>
  <c r="F1478" i="1"/>
  <c r="F1479" i="1"/>
  <c r="F1480" i="1"/>
  <c r="F1481" i="1"/>
  <c r="K1481" i="1" s="1"/>
  <c r="L1481" i="1" s="1"/>
  <c r="F1482" i="1"/>
  <c r="F1483" i="1"/>
  <c r="K1483" i="1" s="1"/>
  <c r="L1483" i="1" s="1"/>
  <c r="F1484" i="1"/>
  <c r="K1484" i="1" s="1"/>
  <c r="L1484" i="1" s="1"/>
  <c r="F1485" i="1"/>
  <c r="K1485" i="1" s="1"/>
  <c r="L1485" i="1" s="1"/>
  <c r="F1486" i="1"/>
  <c r="K1486" i="1" s="1"/>
  <c r="L1486" i="1" s="1"/>
  <c r="F1487" i="1"/>
  <c r="K1487" i="1" s="1"/>
  <c r="L1487" i="1" s="1"/>
  <c r="F1488" i="1"/>
  <c r="K1488" i="1" s="1"/>
  <c r="L1488" i="1" s="1"/>
  <c r="F1489" i="1"/>
  <c r="K1489" i="1" s="1"/>
  <c r="L1489" i="1" s="1"/>
  <c r="F1490" i="1"/>
  <c r="K1490" i="1" s="1"/>
  <c r="L1490" i="1" s="1"/>
  <c r="F1491" i="1"/>
  <c r="K1491" i="1" s="1"/>
  <c r="L1491" i="1" s="1"/>
  <c r="F1492" i="1"/>
  <c r="K1492" i="1" s="1"/>
  <c r="L1492" i="1" s="1"/>
  <c r="F1493" i="1"/>
  <c r="K1493" i="1" s="1"/>
  <c r="L1493" i="1" s="1"/>
  <c r="F1494" i="1"/>
  <c r="K1494" i="1" s="1"/>
  <c r="L1494" i="1" s="1"/>
  <c r="F1495" i="1"/>
  <c r="K1495" i="1" s="1"/>
  <c r="L1495" i="1" s="1"/>
  <c r="F1496" i="1"/>
  <c r="K1496" i="1" s="1"/>
  <c r="L1496" i="1" s="1"/>
  <c r="F1497" i="1"/>
  <c r="K1497" i="1" s="1"/>
  <c r="L1497" i="1" s="1"/>
  <c r="F1498" i="1"/>
  <c r="F1499" i="1"/>
  <c r="K1499" i="1" s="1"/>
  <c r="L1499" i="1" s="1"/>
  <c r="F1500" i="1"/>
  <c r="K1500" i="1" s="1"/>
  <c r="L1500" i="1" s="1"/>
  <c r="F1501" i="1"/>
  <c r="K1501" i="1" s="1"/>
  <c r="L1501" i="1" s="1"/>
  <c r="F1502" i="1"/>
  <c r="K1502" i="1" s="1"/>
  <c r="L1502" i="1" s="1"/>
  <c r="F1503" i="1"/>
  <c r="K1503" i="1" s="1"/>
  <c r="L1503" i="1" s="1"/>
  <c r="F1504" i="1"/>
  <c r="K1504" i="1" s="1"/>
  <c r="L1504" i="1" s="1"/>
  <c r="F1505" i="1"/>
  <c r="K1505" i="1" s="1"/>
  <c r="L1505" i="1" s="1"/>
  <c r="F1506" i="1"/>
  <c r="K1506" i="1" s="1"/>
  <c r="L1506" i="1" s="1"/>
  <c r="F1507" i="1"/>
  <c r="K1507" i="1" s="1"/>
  <c r="L1507" i="1" s="1"/>
  <c r="F1508" i="1"/>
  <c r="K1508" i="1" s="1"/>
  <c r="L1508" i="1" s="1"/>
  <c r="F1509" i="1"/>
  <c r="K1509" i="1" s="1"/>
  <c r="L1509" i="1" s="1"/>
  <c r="F1510" i="1"/>
  <c r="K1510" i="1" s="1"/>
  <c r="L1510" i="1" s="1"/>
  <c r="F1512" i="1"/>
  <c r="K1512" i="1" s="1"/>
  <c r="F1513" i="1"/>
  <c r="K1513" i="1" s="1"/>
  <c r="L1513" i="1" s="1"/>
  <c r="F1514" i="1"/>
  <c r="K1514" i="1" s="1"/>
  <c r="L1514" i="1" s="1"/>
  <c r="F1515" i="1"/>
  <c r="K1515" i="1" s="1"/>
  <c r="L1515" i="1" s="1"/>
  <c r="F1516" i="1"/>
  <c r="K1516" i="1" s="1"/>
  <c r="F1517" i="1"/>
  <c r="K1517" i="1" s="1"/>
  <c r="L1517" i="1" s="1"/>
  <c r="F1518" i="1"/>
  <c r="K1518" i="1" s="1"/>
  <c r="L1518" i="1" s="1"/>
  <c r="F1519" i="1"/>
  <c r="K1519" i="1" s="1"/>
  <c r="L1519" i="1" s="1"/>
  <c r="F1520" i="1"/>
  <c r="K1520" i="1" s="1"/>
  <c r="F1521" i="1"/>
  <c r="K1521" i="1" s="1"/>
  <c r="L1521" i="1" s="1"/>
  <c r="F1522" i="1"/>
  <c r="K1522" i="1" s="1"/>
  <c r="L1522" i="1" s="1"/>
  <c r="F1523" i="1"/>
  <c r="K1523" i="1" s="1"/>
  <c r="L1523" i="1" s="1"/>
  <c r="F1524" i="1"/>
  <c r="K1524" i="1" s="1"/>
  <c r="F1525" i="1"/>
  <c r="K1525" i="1" s="1"/>
  <c r="L1525" i="1" s="1"/>
  <c r="F1526" i="1"/>
  <c r="F1527" i="1"/>
  <c r="K1527" i="1" s="1"/>
  <c r="L1527" i="1" s="1"/>
  <c r="F1528" i="1"/>
  <c r="K1528" i="1" s="1"/>
  <c r="F1529" i="1"/>
  <c r="K1529" i="1" s="1"/>
  <c r="L1529" i="1" s="1"/>
  <c r="F1530" i="1"/>
  <c r="K1530" i="1" s="1"/>
  <c r="L1530" i="1" s="1"/>
  <c r="F1531" i="1"/>
  <c r="K1531" i="1" s="1"/>
  <c r="L1531" i="1" s="1"/>
  <c r="F1532" i="1"/>
  <c r="K1532" i="1" s="1"/>
  <c r="F1533" i="1"/>
  <c r="K1533" i="1" s="1"/>
  <c r="L1533" i="1" s="1"/>
  <c r="F1534" i="1"/>
  <c r="K1534" i="1" s="1"/>
  <c r="L1534" i="1" s="1"/>
  <c r="F1535" i="1"/>
  <c r="K1535" i="1" s="1"/>
  <c r="L1535" i="1" s="1"/>
  <c r="F1536" i="1"/>
  <c r="K1536" i="1" s="1"/>
  <c r="F1537" i="1"/>
  <c r="K1537" i="1" s="1"/>
  <c r="L1537" i="1" s="1"/>
  <c r="F1538" i="1"/>
  <c r="K1538" i="1" s="1"/>
  <c r="L1538" i="1" s="1"/>
  <c r="F1539" i="1"/>
  <c r="K1539" i="1" s="1"/>
  <c r="L1539" i="1" s="1"/>
  <c r="F1540" i="1"/>
  <c r="K1540" i="1" s="1"/>
  <c r="F1541" i="1"/>
  <c r="K1541" i="1" s="1"/>
  <c r="L1541" i="1" s="1"/>
  <c r="F1542" i="1"/>
  <c r="F1543" i="1"/>
  <c r="K1543" i="1" s="1"/>
  <c r="L1543" i="1" s="1"/>
  <c r="F1544" i="1"/>
  <c r="K1544" i="1" s="1"/>
  <c r="F1545" i="1"/>
  <c r="F1546" i="1"/>
  <c r="F1547" i="1"/>
  <c r="F1548" i="1"/>
  <c r="F1549" i="1"/>
  <c r="F1550" i="1"/>
  <c r="F1551" i="1"/>
  <c r="F1552" i="1"/>
  <c r="F1553" i="1"/>
  <c r="F1554" i="1"/>
  <c r="F1555" i="1"/>
  <c r="F1556" i="1"/>
  <c r="F1557" i="1"/>
  <c r="F1558" i="1"/>
  <c r="F1559" i="1"/>
  <c r="F1560" i="1"/>
  <c r="F1561" i="1"/>
  <c r="F1562" i="1"/>
  <c r="F1563" i="1"/>
  <c r="F1564" i="1"/>
  <c r="F1565" i="1"/>
  <c r="F1566" i="1"/>
  <c r="F1567" i="1"/>
  <c r="F1568" i="1"/>
  <c r="F1569" i="1"/>
  <c r="F1570" i="1"/>
  <c r="F1571" i="1"/>
  <c r="F1572" i="1"/>
  <c r="F1573" i="1"/>
  <c r="F1574" i="1"/>
  <c r="F1575" i="1"/>
  <c r="F1576" i="1"/>
  <c r="F1577" i="1"/>
  <c r="F1578" i="1"/>
  <c r="F1579" i="1"/>
  <c r="F1580" i="1"/>
  <c r="F1581" i="1"/>
  <c r="F1582" i="1"/>
  <c r="F1583" i="1"/>
  <c r="F1584" i="1"/>
  <c r="F1585" i="1"/>
  <c r="F1586" i="1"/>
  <c r="F1587" i="1"/>
  <c r="F1588" i="1"/>
  <c r="F1589" i="1"/>
  <c r="F1590" i="1"/>
  <c r="F1591" i="1"/>
  <c r="F1592" i="1"/>
  <c r="F1593" i="1"/>
  <c r="F1594" i="1"/>
  <c r="F1595" i="1"/>
  <c r="F1596" i="1"/>
  <c r="F1597" i="1"/>
  <c r="F1598" i="1"/>
  <c r="F1599" i="1"/>
  <c r="F1600" i="1"/>
  <c r="F1601" i="1"/>
  <c r="F1602" i="1"/>
  <c r="F1603" i="1"/>
  <c r="F1604" i="1"/>
  <c r="F1605" i="1"/>
  <c r="F1606" i="1"/>
  <c r="F1607" i="1"/>
  <c r="F1608" i="1"/>
  <c r="F1609" i="1"/>
  <c r="F1610" i="1"/>
  <c r="F1611" i="1"/>
  <c r="F1612" i="1"/>
  <c r="F1613" i="1"/>
  <c r="F1614" i="1"/>
  <c r="F1615" i="1"/>
  <c r="F1616" i="1"/>
  <c r="F1617" i="1"/>
  <c r="F1618" i="1"/>
  <c r="F1619" i="1"/>
  <c r="F1620" i="1"/>
  <c r="F1621" i="1"/>
  <c r="F1622" i="1"/>
  <c r="F1623" i="1"/>
  <c r="F1624" i="1"/>
  <c r="F1625" i="1"/>
  <c r="F1626" i="1"/>
  <c r="F1627" i="1"/>
  <c r="F1628" i="1"/>
  <c r="F1629" i="1"/>
  <c r="F1630" i="1"/>
  <c r="F1631" i="1"/>
  <c r="F1632" i="1"/>
  <c r="F1633" i="1"/>
  <c r="F1634" i="1"/>
  <c r="F1635" i="1"/>
  <c r="F1636" i="1"/>
  <c r="F1637" i="1"/>
  <c r="F1638" i="1"/>
  <c r="F1639" i="1"/>
  <c r="F1640" i="1"/>
  <c r="F1641" i="1"/>
  <c r="F1642" i="1"/>
  <c r="F1643" i="1"/>
  <c r="F1644" i="1"/>
  <c r="F1645" i="1"/>
  <c r="F1646" i="1"/>
  <c r="F1647" i="1"/>
  <c r="F1648" i="1"/>
  <c r="F1649" i="1"/>
  <c r="F1650" i="1"/>
  <c r="F1651" i="1"/>
  <c r="F1652" i="1"/>
  <c r="F1653" i="1"/>
  <c r="F1654" i="1"/>
  <c r="F1655" i="1"/>
  <c r="F1656" i="1"/>
  <c r="F1657" i="1"/>
  <c r="F1658" i="1"/>
  <c r="F1659" i="1"/>
  <c r="F1660" i="1"/>
  <c r="F1661" i="1"/>
  <c r="F1662" i="1"/>
  <c r="F1663" i="1"/>
  <c r="F1664" i="1"/>
  <c r="F1665" i="1"/>
  <c r="F1666" i="1"/>
  <c r="F1667" i="1"/>
  <c r="F1668" i="1"/>
  <c r="F1669" i="1"/>
  <c r="F1670" i="1"/>
  <c r="F1671" i="1"/>
  <c r="F1672" i="1"/>
  <c r="F1673" i="1"/>
  <c r="F1674" i="1"/>
  <c r="F1675" i="1"/>
  <c r="F1676" i="1"/>
  <c r="F1677" i="1"/>
  <c r="F1678" i="1"/>
  <c r="F1679" i="1"/>
  <c r="F1680" i="1"/>
  <c r="F1681" i="1"/>
  <c r="F1682" i="1"/>
  <c r="F1683" i="1"/>
  <c r="F1684" i="1"/>
  <c r="F1685" i="1"/>
  <c r="F1686" i="1"/>
  <c r="F1687" i="1"/>
  <c r="F1688" i="1"/>
  <c r="F1689" i="1"/>
  <c r="F1690" i="1"/>
  <c r="F1691" i="1"/>
  <c r="F1692" i="1"/>
  <c r="F1693" i="1"/>
  <c r="F1694" i="1"/>
  <c r="F1695" i="1"/>
  <c r="F1696" i="1"/>
  <c r="F1697" i="1"/>
  <c r="F1698" i="1"/>
  <c r="F1699" i="1"/>
  <c r="F1700" i="1"/>
  <c r="F1701" i="1"/>
  <c r="F1702" i="1"/>
  <c r="F1703" i="1"/>
  <c r="F1704" i="1"/>
  <c r="F1705" i="1"/>
  <c r="F1706" i="1"/>
  <c r="F1707" i="1"/>
  <c r="F1708" i="1"/>
  <c r="F1709" i="1"/>
  <c r="F1710" i="1"/>
  <c r="F1711" i="1"/>
  <c r="F1712" i="1"/>
  <c r="F1713" i="1"/>
  <c r="F1714" i="1"/>
  <c r="F1715" i="1"/>
  <c r="F1716" i="1"/>
  <c r="F1717" i="1"/>
  <c r="F1718" i="1"/>
  <c r="F1719" i="1"/>
  <c r="F1720" i="1"/>
  <c r="F1721" i="1"/>
  <c r="F1722" i="1"/>
  <c r="F1723" i="1"/>
  <c r="F1724" i="1"/>
  <c r="F1725" i="1"/>
  <c r="F1726" i="1"/>
  <c r="F1727" i="1"/>
  <c r="F1728" i="1"/>
  <c r="F1729" i="1"/>
  <c r="F1730" i="1"/>
  <c r="F1731" i="1"/>
  <c r="F1732" i="1"/>
  <c r="F1733" i="1"/>
  <c r="F1734" i="1"/>
  <c r="F1735" i="1"/>
  <c r="F1736" i="1"/>
  <c r="F1737" i="1"/>
  <c r="K1737" i="1" s="1"/>
  <c r="L1737" i="1" s="1"/>
  <c r="F1738" i="1"/>
  <c r="K1738" i="1" s="1"/>
  <c r="L1738" i="1" s="1"/>
  <c r="F1739" i="1"/>
  <c r="K1739" i="1" s="1"/>
  <c r="L1739" i="1" s="1"/>
  <c r="F1740" i="1"/>
  <c r="K1740" i="1" s="1"/>
  <c r="F1741" i="1"/>
  <c r="K1741" i="1" s="1"/>
  <c r="L1741" i="1" s="1"/>
  <c r="F1742" i="1"/>
  <c r="K1742" i="1" s="1"/>
  <c r="L1742" i="1" s="1"/>
  <c r="F1743" i="1"/>
  <c r="K1743" i="1" s="1"/>
  <c r="L1743" i="1" s="1"/>
  <c r="F1744" i="1"/>
  <c r="K1744" i="1" s="1"/>
  <c r="F1745" i="1"/>
  <c r="K1745" i="1" s="1"/>
  <c r="L1745" i="1" s="1"/>
  <c r="F1746" i="1"/>
  <c r="K1746" i="1" s="1"/>
  <c r="L1746" i="1" s="1"/>
  <c r="F1747" i="1"/>
  <c r="K1747" i="1" s="1"/>
  <c r="L1747" i="1" s="1"/>
  <c r="F1748" i="1"/>
  <c r="K1748" i="1" s="1"/>
  <c r="F1749" i="1"/>
  <c r="K1749" i="1" s="1"/>
  <c r="L1749" i="1" s="1"/>
  <c r="F1750" i="1"/>
  <c r="F1751" i="1"/>
  <c r="K1751" i="1" s="1"/>
  <c r="L1751" i="1" s="1"/>
  <c r="F1752" i="1"/>
  <c r="K1752" i="1" s="1"/>
  <c r="F1753" i="1"/>
  <c r="K1753" i="1" s="1"/>
  <c r="L1753" i="1" s="1"/>
  <c r="F1754" i="1"/>
  <c r="K1754" i="1" s="1"/>
  <c r="L1754" i="1" s="1"/>
  <c r="F1755" i="1"/>
  <c r="K1755" i="1" s="1"/>
  <c r="L1755" i="1" s="1"/>
  <c r="F1756" i="1"/>
  <c r="K1756" i="1" s="1"/>
  <c r="F1757" i="1"/>
  <c r="K1757" i="1" s="1"/>
  <c r="L1757" i="1" s="1"/>
  <c r="F1758" i="1"/>
  <c r="K1758" i="1" s="1"/>
  <c r="L1758" i="1" s="1"/>
  <c r="F1759" i="1"/>
  <c r="K1759" i="1" s="1"/>
  <c r="L1759" i="1" s="1"/>
  <c r="F1760" i="1"/>
  <c r="K1760" i="1" s="1"/>
  <c r="F1761" i="1"/>
  <c r="K1761" i="1" s="1"/>
  <c r="L1761" i="1" s="1"/>
  <c r="F1762" i="1"/>
  <c r="K1762" i="1" s="1"/>
  <c r="L1762" i="1" s="1"/>
  <c r="F1763" i="1"/>
  <c r="K1763" i="1" s="1"/>
  <c r="L1763" i="1" s="1"/>
  <c r="F1764" i="1"/>
  <c r="K1764" i="1" s="1"/>
  <c r="F1765" i="1"/>
  <c r="K1765" i="1" s="1"/>
  <c r="L1765" i="1" s="1"/>
  <c r="F1766" i="1"/>
  <c r="F1767" i="1"/>
  <c r="K1767" i="1" s="1"/>
  <c r="L1767" i="1" s="1"/>
  <c r="F1768" i="1"/>
  <c r="K1768" i="1" s="1"/>
  <c r="F1769" i="1"/>
  <c r="K1769" i="1" s="1"/>
  <c r="L1769" i="1" s="1"/>
  <c r="F1770" i="1"/>
  <c r="K1770" i="1" s="1"/>
  <c r="L1770" i="1" s="1"/>
  <c r="F1771" i="1"/>
  <c r="K1771" i="1" s="1"/>
  <c r="L1771" i="1" s="1"/>
  <c r="F1772" i="1"/>
  <c r="K1772" i="1" s="1"/>
  <c r="F1773" i="1"/>
  <c r="K1773" i="1" s="1"/>
  <c r="L1773" i="1" s="1"/>
  <c r="F1774" i="1"/>
  <c r="K1774" i="1" s="1"/>
  <c r="L1774" i="1" s="1"/>
  <c r="F1775" i="1"/>
  <c r="K1775" i="1" s="1"/>
  <c r="L1775" i="1" s="1"/>
  <c r="F1776" i="1"/>
  <c r="K1776" i="1" s="1"/>
  <c r="F1777" i="1"/>
  <c r="K1777" i="1" s="1"/>
  <c r="L1777" i="1" s="1"/>
  <c r="F1778" i="1"/>
  <c r="K1778" i="1" s="1"/>
  <c r="L1778" i="1" s="1"/>
  <c r="F1779" i="1"/>
  <c r="K1779" i="1" s="1"/>
  <c r="L1779" i="1" s="1"/>
  <c r="F1780" i="1"/>
  <c r="K1780" i="1" s="1"/>
  <c r="F1781" i="1"/>
  <c r="K1781" i="1" s="1"/>
  <c r="L1781" i="1" s="1"/>
  <c r="F1782" i="1"/>
  <c r="F1783" i="1"/>
  <c r="K1783" i="1" s="1"/>
  <c r="L1783" i="1" s="1"/>
  <c r="F1784" i="1"/>
  <c r="K1784" i="1" s="1"/>
  <c r="F1785" i="1"/>
  <c r="K1785" i="1" s="1"/>
  <c r="L1785" i="1" s="1"/>
  <c r="F1786" i="1"/>
  <c r="K1786" i="1" s="1"/>
  <c r="L1786" i="1" s="1"/>
  <c r="F1787" i="1"/>
  <c r="K1787" i="1" s="1"/>
  <c r="L1787" i="1" s="1"/>
  <c r="F1788" i="1"/>
  <c r="K1788" i="1" s="1"/>
  <c r="F1789" i="1"/>
  <c r="K1789" i="1" s="1"/>
  <c r="L1789" i="1" s="1"/>
  <c r="F1790" i="1"/>
  <c r="K1790" i="1" s="1"/>
  <c r="L1790" i="1" s="1"/>
  <c r="F1792" i="1"/>
  <c r="K1792" i="1" s="1"/>
  <c r="F1793" i="1"/>
  <c r="K1793" i="1" s="1"/>
  <c r="L1793" i="1" s="1"/>
  <c r="F1794" i="1"/>
  <c r="K1794" i="1" s="1"/>
  <c r="L1794" i="1" s="1"/>
  <c r="F1795" i="1"/>
  <c r="K1795" i="1" s="1"/>
  <c r="L1795" i="1" s="1"/>
  <c r="F1796" i="1"/>
  <c r="K1796" i="1" s="1"/>
  <c r="F1797" i="1"/>
  <c r="K1797" i="1" s="1"/>
  <c r="L1797" i="1" s="1"/>
  <c r="F1798" i="1"/>
  <c r="K1798" i="1" s="1"/>
  <c r="L1798" i="1" s="1"/>
  <c r="F1799" i="1"/>
  <c r="K1799" i="1" s="1"/>
  <c r="L1799" i="1" s="1"/>
  <c r="F1800" i="1"/>
  <c r="K1800" i="1" s="1"/>
  <c r="F1801" i="1"/>
  <c r="F1802" i="1"/>
  <c r="F1803" i="1"/>
  <c r="F1804" i="1"/>
  <c r="F1805" i="1"/>
  <c r="F1806" i="1"/>
  <c r="F1807" i="1"/>
  <c r="F1808" i="1"/>
  <c r="F23" i="1"/>
  <c r="F24" i="1"/>
  <c r="F25" i="1"/>
  <c r="F26" i="1"/>
  <c r="F27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8" i="1"/>
  <c r="G10" i="1" l="1"/>
  <c r="W8" i="1" s="1"/>
  <c r="H10" i="1"/>
  <c r="G11" i="1"/>
  <c r="H11" i="1"/>
  <c r="G12" i="1"/>
  <c r="H12" i="1"/>
  <c r="G13" i="1"/>
  <c r="H13" i="1"/>
  <c r="G14" i="1"/>
  <c r="H14" i="1"/>
  <c r="G15" i="1"/>
  <c r="H15" i="1"/>
  <c r="G16" i="1"/>
  <c r="H16" i="1"/>
  <c r="G17" i="1"/>
  <c r="H17" i="1"/>
  <c r="G18" i="1"/>
  <c r="H18" i="1"/>
  <c r="G19" i="1"/>
  <c r="H19" i="1"/>
  <c r="G20" i="1"/>
  <c r="H20" i="1"/>
  <c r="G21" i="1"/>
  <c r="H21" i="1"/>
  <c r="G22" i="1"/>
  <c r="H22" i="1"/>
  <c r="G23" i="1"/>
  <c r="H23" i="1"/>
  <c r="G24" i="1"/>
  <c r="H24" i="1"/>
  <c r="G25" i="1"/>
  <c r="H25" i="1"/>
  <c r="G26" i="1"/>
  <c r="H26" i="1"/>
  <c r="G27" i="1"/>
  <c r="H27" i="1"/>
  <c r="G28" i="1"/>
  <c r="H28" i="1"/>
  <c r="G29" i="1"/>
  <c r="H29" i="1"/>
  <c r="G30" i="1"/>
  <c r="H30" i="1"/>
  <c r="G31" i="1"/>
  <c r="H31" i="1"/>
  <c r="G32" i="1"/>
  <c r="H32" i="1"/>
  <c r="G33" i="1"/>
  <c r="H33" i="1"/>
  <c r="G34" i="1"/>
  <c r="H34" i="1"/>
  <c r="G35" i="1"/>
  <c r="H35" i="1"/>
  <c r="G36" i="1"/>
  <c r="H36" i="1"/>
  <c r="G37" i="1"/>
  <c r="H37" i="1"/>
  <c r="G38" i="1"/>
  <c r="H38" i="1"/>
  <c r="G39" i="1"/>
  <c r="H39" i="1"/>
  <c r="G40" i="1"/>
  <c r="H40" i="1"/>
  <c r="G41" i="1"/>
  <c r="H41" i="1"/>
  <c r="G42" i="1"/>
  <c r="H42" i="1"/>
  <c r="G43" i="1"/>
  <c r="H43" i="1"/>
  <c r="G44" i="1"/>
  <c r="H44" i="1"/>
  <c r="G45" i="1"/>
  <c r="H45" i="1"/>
  <c r="G46" i="1"/>
  <c r="H46" i="1"/>
  <c r="G47" i="1"/>
  <c r="H47" i="1"/>
  <c r="G48" i="1"/>
  <c r="H48" i="1"/>
  <c r="G49" i="1"/>
  <c r="H49" i="1"/>
  <c r="G50" i="1"/>
  <c r="H50" i="1"/>
  <c r="G51" i="1"/>
  <c r="H51" i="1"/>
  <c r="G52" i="1"/>
  <c r="H52" i="1"/>
  <c r="G53" i="1"/>
  <c r="H53" i="1"/>
  <c r="G54" i="1"/>
  <c r="H54" i="1"/>
  <c r="G55" i="1"/>
  <c r="H55" i="1"/>
  <c r="G56" i="1"/>
  <c r="H56" i="1"/>
  <c r="G57" i="1"/>
  <c r="H57" i="1"/>
  <c r="G58" i="1"/>
  <c r="H58" i="1"/>
  <c r="G59" i="1"/>
  <c r="H59" i="1"/>
  <c r="G60" i="1"/>
  <c r="H60" i="1"/>
  <c r="G61" i="1"/>
  <c r="H61" i="1"/>
  <c r="G62" i="1"/>
  <c r="H62" i="1"/>
  <c r="G63" i="1"/>
  <c r="H63" i="1"/>
  <c r="G64" i="1"/>
  <c r="H64" i="1"/>
  <c r="G65" i="1"/>
  <c r="H65" i="1"/>
  <c r="G66" i="1"/>
  <c r="H66" i="1"/>
  <c r="G67" i="1"/>
  <c r="H67" i="1"/>
  <c r="G68" i="1"/>
  <c r="H68" i="1"/>
  <c r="G69" i="1"/>
  <c r="H69" i="1"/>
  <c r="G70" i="1"/>
  <c r="H70" i="1"/>
  <c r="G71" i="1"/>
  <c r="H71" i="1"/>
  <c r="G72" i="1"/>
  <c r="H72" i="1"/>
  <c r="G73" i="1"/>
  <c r="H73" i="1"/>
  <c r="G74" i="1"/>
  <c r="H74" i="1"/>
  <c r="G75" i="1"/>
  <c r="H75" i="1"/>
  <c r="G76" i="1"/>
  <c r="H76" i="1"/>
  <c r="G77" i="1"/>
  <c r="H77" i="1"/>
  <c r="G78" i="1"/>
  <c r="H78" i="1"/>
  <c r="G79" i="1"/>
  <c r="H79" i="1"/>
  <c r="G80" i="1"/>
  <c r="H80" i="1"/>
  <c r="G81" i="1"/>
  <c r="H81" i="1"/>
  <c r="G82" i="1"/>
  <c r="H82" i="1"/>
  <c r="G83" i="1"/>
  <c r="H83" i="1"/>
  <c r="G84" i="1"/>
  <c r="H84" i="1"/>
  <c r="G85" i="1"/>
  <c r="H85" i="1"/>
  <c r="G86" i="1"/>
  <c r="H86" i="1"/>
  <c r="G87" i="1"/>
  <c r="H87" i="1"/>
  <c r="G88" i="1"/>
  <c r="H88" i="1"/>
  <c r="G89" i="1"/>
  <c r="H89" i="1"/>
  <c r="G90" i="1"/>
  <c r="H90" i="1"/>
  <c r="G91" i="1"/>
  <c r="H91" i="1"/>
  <c r="G92" i="1"/>
  <c r="H92" i="1"/>
  <c r="G93" i="1"/>
  <c r="H93" i="1"/>
  <c r="G94" i="1"/>
  <c r="H94" i="1"/>
  <c r="G95" i="1"/>
  <c r="H95" i="1"/>
  <c r="G96" i="1"/>
  <c r="H96" i="1"/>
  <c r="G97" i="1"/>
  <c r="H97" i="1"/>
  <c r="G98" i="1"/>
  <c r="H98" i="1"/>
  <c r="G99" i="1"/>
  <c r="H99" i="1"/>
  <c r="G100" i="1"/>
  <c r="H100" i="1"/>
  <c r="G101" i="1"/>
  <c r="H101" i="1"/>
  <c r="G102" i="1"/>
  <c r="H102" i="1"/>
  <c r="G103" i="1"/>
  <c r="H103" i="1"/>
  <c r="G104" i="1"/>
  <c r="H104" i="1"/>
  <c r="G105" i="1"/>
  <c r="H105" i="1"/>
  <c r="G106" i="1"/>
  <c r="H106" i="1"/>
  <c r="G107" i="1"/>
  <c r="H107" i="1"/>
  <c r="G108" i="1"/>
  <c r="H108" i="1"/>
  <c r="G109" i="1"/>
  <c r="H109" i="1"/>
  <c r="G110" i="1"/>
  <c r="H110" i="1"/>
  <c r="G111" i="1"/>
  <c r="H111" i="1"/>
  <c r="G112" i="1"/>
  <c r="H112" i="1"/>
  <c r="G113" i="1"/>
  <c r="H113" i="1"/>
  <c r="G114" i="1"/>
  <c r="H114" i="1"/>
  <c r="G115" i="1"/>
  <c r="H115" i="1"/>
  <c r="G116" i="1"/>
  <c r="H116" i="1"/>
  <c r="G117" i="1"/>
  <c r="H117" i="1"/>
  <c r="G118" i="1"/>
  <c r="H118" i="1"/>
  <c r="G119" i="1"/>
  <c r="H119" i="1"/>
  <c r="G120" i="1"/>
  <c r="H120" i="1"/>
  <c r="G121" i="1"/>
  <c r="H121" i="1"/>
  <c r="G122" i="1"/>
  <c r="H122" i="1"/>
  <c r="G123" i="1"/>
  <c r="H123" i="1"/>
  <c r="G124" i="1"/>
  <c r="H124" i="1"/>
  <c r="G125" i="1"/>
  <c r="H125" i="1"/>
  <c r="G126" i="1"/>
  <c r="H126" i="1"/>
  <c r="G127" i="1"/>
  <c r="H127" i="1"/>
  <c r="G128" i="1"/>
  <c r="H128" i="1"/>
  <c r="G129" i="1"/>
  <c r="H129" i="1"/>
  <c r="G130" i="1"/>
  <c r="H130" i="1"/>
  <c r="G131" i="1"/>
  <c r="H131" i="1"/>
  <c r="G132" i="1"/>
  <c r="H132" i="1"/>
  <c r="G133" i="1"/>
  <c r="H133" i="1"/>
  <c r="G134" i="1"/>
  <c r="H134" i="1"/>
  <c r="G135" i="1"/>
  <c r="H135" i="1"/>
  <c r="G136" i="1"/>
  <c r="H136" i="1"/>
  <c r="G137" i="1"/>
  <c r="H137" i="1"/>
  <c r="G138" i="1"/>
  <c r="H138" i="1"/>
  <c r="G139" i="1"/>
  <c r="H139" i="1"/>
  <c r="G140" i="1"/>
  <c r="H140" i="1"/>
  <c r="G141" i="1"/>
  <c r="H141" i="1"/>
  <c r="G142" i="1"/>
  <c r="H142" i="1"/>
  <c r="G143" i="1"/>
  <c r="H143" i="1"/>
  <c r="G144" i="1"/>
  <c r="H144" i="1"/>
  <c r="G145" i="1"/>
  <c r="H145" i="1"/>
  <c r="G146" i="1"/>
  <c r="H146" i="1"/>
  <c r="G147" i="1"/>
  <c r="H147" i="1"/>
  <c r="G148" i="1"/>
  <c r="H148" i="1"/>
  <c r="G149" i="1"/>
  <c r="H149" i="1"/>
  <c r="G150" i="1"/>
  <c r="H150" i="1"/>
  <c r="G151" i="1"/>
  <c r="H151" i="1"/>
  <c r="G152" i="1"/>
  <c r="H152" i="1"/>
  <c r="G153" i="1"/>
  <c r="H153" i="1"/>
  <c r="G154" i="1"/>
  <c r="H154" i="1"/>
  <c r="G155" i="1"/>
  <c r="H155" i="1"/>
  <c r="G156" i="1"/>
  <c r="H156" i="1"/>
  <c r="G157" i="1"/>
  <c r="H157" i="1"/>
  <c r="G158" i="1"/>
  <c r="H158" i="1"/>
  <c r="G159" i="1"/>
  <c r="H159" i="1"/>
  <c r="G160" i="1"/>
  <c r="H160" i="1"/>
  <c r="G161" i="1"/>
  <c r="H161" i="1"/>
  <c r="G162" i="1"/>
  <c r="H162" i="1"/>
  <c r="G163" i="1"/>
  <c r="H163" i="1"/>
  <c r="G164" i="1"/>
  <c r="H164" i="1"/>
  <c r="G165" i="1"/>
  <c r="H165" i="1"/>
  <c r="G166" i="1"/>
  <c r="H166" i="1"/>
  <c r="G167" i="1"/>
  <c r="H167" i="1"/>
  <c r="G168" i="1"/>
  <c r="H168" i="1"/>
  <c r="G169" i="1"/>
  <c r="H169" i="1"/>
  <c r="G170" i="1"/>
  <c r="H170" i="1"/>
  <c r="G171" i="1"/>
  <c r="H171" i="1"/>
  <c r="G172" i="1"/>
  <c r="H172" i="1"/>
  <c r="G173" i="1"/>
  <c r="H173" i="1"/>
  <c r="G174" i="1"/>
  <c r="H174" i="1"/>
  <c r="G175" i="1"/>
  <c r="H175" i="1"/>
  <c r="G176" i="1"/>
  <c r="H176" i="1"/>
  <c r="G177" i="1"/>
  <c r="H177" i="1"/>
  <c r="G178" i="1"/>
  <c r="H178" i="1"/>
  <c r="G179" i="1"/>
  <c r="H179" i="1"/>
  <c r="G180" i="1"/>
  <c r="H180" i="1"/>
  <c r="G181" i="1"/>
  <c r="H181" i="1"/>
  <c r="G182" i="1"/>
  <c r="H182" i="1"/>
  <c r="G183" i="1"/>
  <c r="H183" i="1"/>
  <c r="G184" i="1"/>
  <c r="H184" i="1"/>
  <c r="G185" i="1"/>
  <c r="H185" i="1"/>
  <c r="G186" i="1"/>
  <c r="H186" i="1"/>
  <c r="G187" i="1"/>
  <c r="H187" i="1"/>
  <c r="G188" i="1"/>
  <c r="H188" i="1"/>
  <c r="G189" i="1"/>
  <c r="H189" i="1"/>
  <c r="G190" i="1"/>
  <c r="H190" i="1"/>
  <c r="G191" i="1"/>
  <c r="H191" i="1"/>
  <c r="G192" i="1"/>
  <c r="H192" i="1"/>
  <c r="G193" i="1"/>
  <c r="H193" i="1"/>
  <c r="G194" i="1"/>
  <c r="H194" i="1"/>
  <c r="G195" i="1"/>
  <c r="H195" i="1"/>
  <c r="G196" i="1"/>
  <c r="H196" i="1"/>
  <c r="G197" i="1"/>
  <c r="H197" i="1"/>
  <c r="G198" i="1"/>
  <c r="H198" i="1"/>
  <c r="G199" i="1"/>
  <c r="H199" i="1"/>
  <c r="G200" i="1"/>
  <c r="H200" i="1"/>
  <c r="G201" i="1"/>
  <c r="H201" i="1"/>
  <c r="G202" i="1"/>
  <c r="H202" i="1"/>
  <c r="G203" i="1"/>
  <c r="H203" i="1"/>
  <c r="G204" i="1"/>
  <c r="H204" i="1"/>
  <c r="G205" i="1"/>
  <c r="H205" i="1"/>
  <c r="G206" i="1"/>
  <c r="H206" i="1"/>
  <c r="G207" i="1"/>
  <c r="H207" i="1"/>
  <c r="G208" i="1"/>
  <c r="H208" i="1"/>
  <c r="G209" i="1"/>
  <c r="H209" i="1"/>
  <c r="G210" i="1"/>
  <c r="H210" i="1"/>
  <c r="G211" i="1"/>
  <c r="H211" i="1"/>
  <c r="G212" i="1"/>
  <c r="H212" i="1"/>
  <c r="G213" i="1"/>
  <c r="H213" i="1"/>
  <c r="G214" i="1"/>
  <c r="H214" i="1"/>
  <c r="G215" i="1"/>
  <c r="H215" i="1"/>
  <c r="G216" i="1"/>
  <c r="H216" i="1"/>
  <c r="G217" i="1"/>
  <c r="H217" i="1"/>
  <c r="G218" i="1"/>
  <c r="H218" i="1"/>
  <c r="G219" i="1"/>
  <c r="H219" i="1"/>
  <c r="G220" i="1"/>
  <c r="H220" i="1"/>
  <c r="G221" i="1"/>
  <c r="H221" i="1"/>
  <c r="G222" i="1"/>
  <c r="H222" i="1"/>
  <c r="G223" i="1"/>
  <c r="H223" i="1"/>
  <c r="G224" i="1"/>
  <c r="H224" i="1"/>
  <c r="G225" i="1"/>
  <c r="H225" i="1"/>
  <c r="G226" i="1"/>
  <c r="H226" i="1"/>
  <c r="G227" i="1"/>
  <c r="H227" i="1"/>
  <c r="G228" i="1"/>
  <c r="H228" i="1"/>
  <c r="G229" i="1"/>
  <c r="H229" i="1"/>
  <c r="G230" i="1"/>
  <c r="H230" i="1"/>
  <c r="G231" i="1"/>
  <c r="H231" i="1"/>
  <c r="G232" i="1"/>
  <c r="H232" i="1"/>
  <c r="G233" i="1"/>
  <c r="H233" i="1"/>
  <c r="G234" i="1"/>
  <c r="H234" i="1"/>
  <c r="G235" i="1"/>
  <c r="H235" i="1"/>
  <c r="G236" i="1"/>
  <c r="H236" i="1"/>
  <c r="G237" i="1"/>
  <c r="H237" i="1"/>
  <c r="G238" i="1"/>
  <c r="H238" i="1"/>
  <c r="G239" i="1"/>
  <c r="H239" i="1"/>
  <c r="G240" i="1"/>
  <c r="H240" i="1"/>
  <c r="G241" i="1"/>
  <c r="H241" i="1"/>
  <c r="G242" i="1"/>
  <c r="H242" i="1"/>
  <c r="G243" i="1"/>
  <c r="H243" i="1"/>
  <c r="G244" i="1"/>
  <c r="H244" i="1"/>
  <c r="G245" i="1"/>
  <c r="H245" i="1"/>
  <c r="G246" i="1"/>
  <c r="H246" i="1"/>
  <c r="G247" i="1"/>
  <c r="H247" i="1"/>
  <c r="G248" i="1"/>
  <c r="H248" i="1"/>
  <c r="G249" i="1"/>
  <c r="H249" i="1"/>
  <c r="G250" i="1"/>
  <c r="H250" i="1"/>
  <c r="G251" i="1"/>
  <c r="H251" i="1"/>
  <c r="G252" i="1"/>
  <c r="H252" i="1"/>
  <c r="G253" i="1"/>
  <c r="H253" i="1"/>
  <c r="G254" i="1"/>
  <c r="H254" i="1"/>
  <c r="G255" i="1"/>
  <c r="H255" i="1"/>
  <c r="G256" i="1"/>
  <c r="H256" i="1"/>
  <c r="G257" i="1"/>
  <c r="H257" i="1"/>
  <c r="G258" i="1"/>
  <c r="H258" i="1"/>
  <c r="G259" i="1"/>
  <c r="H259" i="1"/>
  <c r="G260" i="1"/>
  <c r="H260" i="1"/>
  <c r="G261" i="1"/>
  <c r="H261" i="1"/>
  <c r="G262" i="1"/>
  <c r="H262" i="1"/>
  <c r="G263" i="1"/>
  <c r="H263" i="1"/>
  <c r="G264" i="1"/>
  <c r="H264" i="1"/>
  <c r="G265" i="1"/>
  <c r="H265" i="1"/>
  <c r="G266" i="1"/>
  <c r="H266" i="1"/>
  <c r="G267" i="1"/>
  <c r="H267" i="1"/>
  <c r="G268" i="1"/>
  <c r="H268" i="1"/>
  <c r="G269" i="1"/>
  <c r="H269" i="1"/>
  <c r="G270" i="1"/>
  <c r="H270" i="1"/>
  <c r="G271" i="1"/>
  <c r="H271" i="1"/>
  <c r="G272" i="1"/>
  <c r="H272" i="1"/>
  <c r="G273" i="1"/>
  <c r="H273" i="1"/>
  <c r="G274" i="1"/>
  <c r="H274" i="1"/>
  <c r="G275" i="1"/>
  <c r="H275" i="1"/>
  <c r="G276" i="1"/>
  <c r="H276" i="1"/>
  <c r="G277" i="1"/>
  <c r="H277" i="1"/>
  <c r="G278" i="1"/>
  <c r="H278" i="1"/>
  <c r="G279" i="1"/>
  <c r="H279" i="1"/>
  <c r="G280" i="1"/>
  <c r="H280" i="1"/>
  <c r="G281" i="1"/>
  <c r="H281" i="1"/>
  <c r="G282" i="1"/>
  <c r="H282" i="1"/>
  <c r="G283" i="1"/>
  <c r="H283" i="1"/>
  <c r="G284" i="1"/>
  <c r="H284" i="1"/>
  <c r="G285" i="1"/>
  <c r="H285" i="1"/>
  <c r="G286" i="1"/>
  <c r="H286" i="1"/>
  <c r="G287" i="1"/>
  <c r="H287" i="1"/>
  <c r="G288" i="1"/>
  <c r="H288" i="1"/>
  <c r="G289" i="1"/>
  <c r="H289" i="1"/>
  <c r="G290" i="1"/>
  <c r="H290" i="1"/>
  <c r="G291" i="1"/>
  <c r="H291" i="1"/>
  <c r="G292" i="1"/>
  <c r="H292" i="1"/>
  <c r="G293" i="1"/>
  <c r="H293" i="1"/>
  <c r="G294" i="1"/>
  <c r="H294" i="1"/>
  <c r="G295" i="1"/>
  <c r="H295" i="1"/>
  <c r="G296" i="1"/>
  <c r="H296" i="1"/>
  <c r="G297" i="1"/>
  <c r="H297" i="1"/>
  <c r="G298" i="1"/>
  <c r="H298" i="1"/>
  <c r="G299" i="1"/>
  <c r="H299" i="1"/>
  <c r="G300" i="1"/>
  <c r="H300" i="1"/>
  <c r="G301" i="1"/>
  <c r="H301" i="1"/>
  <c r="G302" i="1"/>
  <c r="H302" i="1"/>
  <c r="G303" i="1"/>
  <c r="H303" i="1"/>
  <c r="G304" i="1"/>
  <c r="H304" i="1"/>
  <c r="G305" i="1"/>
  <c r="H305" i="1"/>
  <c r="G306" i="1"/>
  <c r="H306" i="1"/>
  <c r="G307" i="1"/>
  <c r="H307" i="1"/>
  <c r="G308" i="1"/>
  <c r="H308" i="1"/>
  <c r="G309" i="1"/>
  <c r="H309" i="1"/>
  <c r="G310" i="1"/>
  <c r="H310" i="1"/>
  <c r="G311" i="1"/>
  <c r="H311" i="1"/>
  <c r="G312" i="1"/>
  <c r="H312" i="1"/>
  <c r="G313" i="1"/>
  <c r="H313" i="1"/>
  <c r="G314" i="1"/>
  <c r="H314" i="1"/>
  <c r="G315" i="1"/>
  <c r="H315" i="1"/>
  <c r="G316" i="1"/>
  <c r="H316" i="1"/>
  <c r="G317" i="1"/>
  <c r="H317" i="1"/>
  <c r="G318" i="1"/>
  <c r="H318" i="1"/>
  <c r="G319" i="1"/>
  <c r="H319" i="1"/>
  <c r="G320" i="1"/>
  <c r="H320" i="1"/>
  <c r="G321" i="1"/>
  <c r="H321" i="1"/>
  <c r="G322" i="1"/>
  <c r="H322" i="1"/>
  <c r="G323" i="1"/>
  <c r="H323" i="1"/>
  <c r="G324" i="1"/>
  <c r="H324" i="1"/>
  <c r="G325" i="1"/>
  <c r="H325" i="1"/>
  <c r="G326" i="1"/>
  <c r="H326" i="1"/>
  <c r="G327" i="1"/>
  <c r="H327" i="1"/>
  <c r="G328" i="1"/>
  <c r="H328" i="1"/>
  <c r="G329" i="1"/>
  <c r="H329" i="1"/>
  <c r="G330" i="1"/>
  <c r="H330" i="1"/>
  <c r="G331" i="1"/>
  <c r="H331" i="1"/>
  <c r="G332" i="1"/>
  <c r="H332" i="1"/>
  <c r="G333" i="1"/>
  <c r="H333" i="1"/>
  <c r="G334" i="1"/>
  <c r="H334" i="1"/>
  <c r="G335" i="1"/>
  <c r="H335" i="1"/>
  <c r="G336" i="1"/>
  <c r="H336" i="1"/>
  <c r="G337" i="1"/>
  <c r="H337" i="1"/>
  <c r="G338" i="1"/>
  <c r="H338" i="1"/>
  <c r="G339" i="1"/>
  <c r="H339" i="1"/>
  <c r="G340" i="1"/>
  <c r="H340" i="1"/>
  <c r="G341" i="1"/>
  <c r="H341" i="1"/>
  <c r="G342" i="1"/>
  <c r="H342" i="1"/>
  <c r="G343" i="1"/>
  <c r="H343" i="1"/>
  <c r="G344" i="1"/>
  <c r="H344" i="1"/>
  <c r="G345" i="1"/>
  <c r="H345" i="1"/>
  <c r="G346" i="1"/>
  <c r="H346" i="1"/>
  <c r="G347" i="1"/>
  <c r="H347" i="1"/>
  <c r="G348" i="1"/>
  <c r="H348" i="1"/>
  <c r="G349" i="1"/>
  <c r="H349" i="1"/>
  <c r="G350" i="1"/>
  <c r="H350" i="1"/>
  <c r="G351" i="1"/>
  <c r="H351" i="1"/>
  <c r="G352" i="1"/>
  <c r="H352" i="1"/>
  <c r="G353" i="1"/>
  <c r="H353" i="1"/>
  <c r="G354" i="1"/>
  <c r="H354" i="1"/>
  <c r="G355" i="1"/>
  <c r="H355" i="1"/>
  <c r="G356" i="1"/>
  <c r="H356" i="1"/>
  <c r="G357" i="1"/>
  <c r="H357" i="1"/>
  <c r="G358" i="1"/>
  <c r="H358" i="1"/>
  <c r="G359" i="1"/>
  <c r="H359" i="1"/>
  <c r="G360" i="1"/>
  <c r="H360" i="1"/>
  <c r="G361" i="1"/>
  <c r="H361" i="1"/>
  <c r="G362" i="1"/>
  <c r="H362" i="1"/>
  <c r="G363" i="1"/>
  <c r="H363" i="1"/>
  <c r="G364" i="1"/>
  <c r="H364" i="1"/>
  <c r="G365" i="1"/>
  <c r="H365" i="1"/>
  <c r="G366" i="1"/>
  <c r="H366" i="1"/>
  <c r="G367" i="1"/>
  <c r="H367" i="1"/>
  <c r="G368" i="1"/>
  <c r="H368" i="1"/>
  <c r="G369" i="1"/>
  <c r="H369" i="1"/>
  <c r="G370" i="1"/>
  <c r="H370" i="1"/>
  <c r="G371" i="1"/>
  <c r="H371" i="1"/>
  <c r="G372" i="1"/>
  <c r="H372" i="1"/>
  <c r="G373" i="1"/>
  <c r="H373" i="1"/>
  <c r="G374" i="1"/>
  <c r="H374" i="1"/>
  <c r="G375" i="1"/>
  <c r="H375" i="1"/>
  <c r="G376" i="1"/>
  <c r="H376" i="1"/>
  <c r="G377" i="1"/>
  <c r="H377" i="1"/>
  <c r="G378" i="1"/>
  <c r="H378" i="1"/>
  <c r="G379" i="1"/>
  <c r="H379" i="1"/>
  <c r="G380" i="1"/>
  <c r="H380" i="1"/>
  <c r="G381" i="1"/>
  <c r="H381" i="1"/>
  <c r="G382" i="1"/>
  <c r="H382" i="1"/>
  <c r="G383" i="1"/>
  <c r="H383" i="1"/>
  <c r="G384" i="1"/>
  <c r="H384" i="1"/>
  <c r="G385" i="1"/>
  <c r="H385" i="1"/>
  <c r="G386" i="1"/>
  <c r="H386" i="1"/>
  <c r="G387" i="1"/>
  <c r="H387" i="1"/>
  <c r="G388" i="1"/>
  <c r="H388" i="1"/>
  <c r="G389" i="1"/>
  <c r="H389" i="1"/>
  <c r="G390" i="1"/>
  <c r="H390" i="1"/>
  <c r="G391" i="1"/>
  <c r="H391" i="1"/>
  <c r="G392" i="1"/>
  <c r="H392" i="1"/>
  <c r="G393" i="1"/>
  <c r="H393" i="1"/>
  <c r="G394" i="1"/>
  <c r="H394" i="1"/>
  <c r="G395" i="1"/>
  <c r="H395" i="1"/>
  <c r="G396" i="1"/>
  <c r="H396" i="1"/>
  <c r="G397" i="1"/>
  <c r="H397" i="1"/>
  <c r="G398" i="1"/>
  <c r="H398" i="1"/>
  <c r="G399" i="1"/>
  <c r="H399" i="1"/>
  <c r="G400" i="1"/>
  <c r="H400" i="1"/>
  <c r="G401" i="1"/>
  <c r="H401" i="1"/>
  <c r="G402" i="1"/>
  <c r="H402" i="1"/>
  <c r="G403" i="1"/>
  <c r="H403" i="1"/>
  <c r="G404" i="1"/>
  <c r="H404" i="1"/>
  <c r="G405" i="1"/>
  <c r="H405" i="1"/>
  <c r="G406" i="1"/>
  <c r="H406" i="1"/>
  <c r="G407" i="1"/>
  <c r="H407" i="1"/>
  <c r="G408" i="1"/>
  <c r="H408" i="1"/>
  <c r="G409" i="1"/>
  <c r="H409" i="1"/>
  <c r="G410" i="1"/>
  <c r="H410" i="1"/>
  <c r="G411" i="1"/>
  <c r="H411" i="1"/>
  <c r="G412" i="1"/>
  <c r="H412" i="1"/>
  <c r="G413" i="1"/>
  <c r="H413" i="1"/>
  <c r="G414" i="1"/>
  <c r="H414" i="1"/>
  <c r="G415" i="1"/>
  <c r="H415" i="1"/>
  <c r="G416" i="1"/>
  <c r="H416" i="1"/>
  <c r="G417" i="1"/>
  <c r="H417" i="1"/>
  <c r="G418" i="1"/>
  <c r="H418" i="1"/>
  <c r="G419" i="1"/>
  <c r="H419" i="1"/>
  <c r="G420" i="1"/>
  <c r="H420" i="1"/>
  <c r="G421" i="1"/>
  <c r="H421" i="1"/>
  <c r="G422" i="1"/>
  <c r="H422" i="1"/>
  <c r="G423" i="1"/>
  <c r="H423" i="1"/>
  <c r="G424" i="1"/>
  <c r="H424" i="1"/>
  <c r="G425" i="1"/>
  <c r="H425" i="1"/>
  <c r="G426" i="1"/>
  <c r="H426" i="1"/>
  <c r="G427" i="1"/>
  <c r="H427" i="1"/>
  <c r="G428" i="1"/>
  <c r="H428" i="1"/>
  <c r="G429" i="1"/>
  <c r="H429" i="1"/>
  <c r="G430" i="1"/>
  <c r="H430" i="1"/>
  <c r="G431" i="1"/>
  <c r="H431" i="1"/>
  <c r="G432" i="1"/>
  <c r="H432" i="1"/>
  <c r="G433" i="1"/>
  <c r="H433" i="1"/>
  <c r="G434" i="1"/>
  <c r="H434" i="1"/>
  <c r="G435" i="1"/>
  <c r="H435" i="1"/>
  <c r="G436" i="1"/>
  <c r="H436" i="1"/>
  <c r="G437" i="1"/>
  <c r="H437" i="1"/>
  <c r="G438" i="1"/>
  <c r="H438" i="1"/>
  <c r="G439" i="1"/>
  <c r="H439" i="1"/>
  <c r="G440" i="1"/>
  <c r="H440" i="1"/>
  <c r="G441" i="1"/>
  <c r="H441" i="1"/>
  <c r="G442" i="1"/>
  <c r="H442" i="1"/>
  <c r="G443" i="1"/>
  <c r="H443" i="1"/>
  <c r="G444" i="1"/>
  <c r="H444" i="1"/>
  <c r="G445" i="1"/>
  <c r="H445" i="1"/>
  <c r="G446" i="1"/>
  <c r="H446" i="1"/>
  <c r="G447" i="1"/>
  <c r="H447" i="1"/>
  <c r="G448" i="1"/>
  <c r="H448" i="1"/>
  <c r="G449" i="1"/>
  <c r="H449" i="1"/>
  <c r="G450" i="1"/>
  <c r="H450" i="1"/>
  <c r="G451" i="1"/>
  <c r="H451" i="1"/>
  <c r="G452" i="1"/>
  <c r="H452" i="1"/>
  <c r="G453" i="1"/>
  <c r="H453" i="1"/>
  <c r="G454" i="1"/>
  <c r="H454" i="1"/>
  <c r="G455" i="1"/>
  <c r="H455" i="1"/>
  <c r="G456" i="1"/>
  <c r="H456" i="1"/>
  <c r="G457" i="1"/>
  <c r="H457" i="1"/>
  <c r="G458" i="1"/>
  <c r="H458" i="1"/>
  <c r="G459" i="1"/>
  <c r="H459" i="1"/>
  <c r="G460" i="1"/>
  <c r="H460" i="1"/>
  <c r="G461" i="1"/>
  <c r="H461" i="1"/>
  <c r="G462" i="1"/>
  <c r="H462" i="1"/>
  <c r="G463" i="1"/>
  <c r="H463" i="1"/>
  <c r="G464" i="1"/>
  <c r="H464" i="1"/>
  <c r="G465" i="1"/>
  <c r="H465" i="1"/>
  <c r="G466" i="1"/>
  <c r="H466" i="1"/>
  <c r="G467" i="1"/>
  <c r="H467" i="1"/>
  <c r="G468" i="1"/>
  <c r="H468" i="1"/>
  <c r="G469" i="1"/>
  <c r="H469" i="1"/>
  <c r="G470" i="1"/>
  <c r="H470" i="1"/>
  <c r="G471" i="1"/>
  <c r="H471" i="1"/>
  <c r="G472" i="1"/>
  <c r="H472" i="1"/>
  <c r="G473" i="1"/>
  <c r="H473" i="1"/>
  <c r="G474" i="1"/>
  <c r="H474" i="1"/>
  <c r="G475" i="1"/>
  <c r="H475" i="1"/>
  <c r="G476" i="1"/>
  <c r="H476" i="1"/>
  <c r="G477" i="1"/>
  <c r="H477" i="1"/>
  <c r="G478" i="1"/>
  <c r="H478" i="1"/>
  <c r="G479" i="1"/>
  <c r="H479" i="1"/>
  <c r="G480" i="1"/>
  <c r="H480" i="1"/>
  <c r="G481" i="1"/>
  <c r="H481" i="1"/>
  <c r="G482" i="1"/>
  <c r="H482" i="1"/>
  <c r="G483" i="1"/>
  <c r="H483" i="1"/>
  <c r="G484" i="1"/>
  <c r="H484" i="1"/>
  <c r="G485" i="1"/>
  <c r="H485" i="1"/>
  <c r="G486" i="1"/>
  <c r="H486" i="1"/>
  <c r="G487" i="1"/>
  <c r="H487" i="1"/>
  <c r="G488" i="1"/>
  <c r="H488" i="1"/>
  <c r="G489" i="1"/>
  <c r="H489" i="1"/>
  <c r="G490" i="1"/>
  <c r="H490" i="1"/>
  <c r="G491" i="1"/>
  <c r="H491" i="1"/>
  <c r="G492" i="1"/>
  <c r="H492" i="1"/>
  <c r="G493" i="1"/>
  <c r="H493" i="1"/>
  <c r="G494" i="1"/>
  <c r="H494" i="1"/>
  <c r="G495" i="1"/>
  <c r="H495" i="1"/>
  <c r="G496" i="1"/>
  <c r="H496" i="1"/>
  <c r="G497" i="1"/>
  <c r="H497" i="1"/>
  <c r="G498" i="1"/>
  <c r="H498" i="1"/>
  <c r="G499" i="1"/>
  <c r="H499" i="1"/>
  <c r="G500" i="1"/>
  <c r="H500" i="1"/>
  <c r="G501" i="1"/>
  <c r="H501" i="1"/>
  <c r="G502" i="1"/>
  <c r="H502" i="1"/>
  <c r="G503" i="1"/>
  <c r="H503" i="1"/>
  <c r="G504" i="1"/>
  <c r="H504" i="1"/>
  <c r="G505" i="1"/>
  <c r="H505" i="1"/>
  <c r="G506" i="1"/>
  <c r="H506" i="1"/>
  <c r="G507" i="1"/>
  <c r="H507" i="1"/>
  <c r="G508" i="1"/>
  <c r="H508" i="1"/>
  <c r="G509" i="1"/>
  <c r="H509" i="1"/>
  <c r="G510" i="1"/>
  <c r="H510" i="1"/>
  <c r="G511" i="1"/>
  <c r="H511" i="1"/>
  <c r="G512" i="1"/>
  <c r="H512" i="1"/>
  <c r="G513" i="1"/>
  <c r="H513" i="1"/>
  <c r="G514" i="1"/>
  <c r="H514" i="1"/>
  <c r="G515" i="1"/>
  <c r="H515" i="1"/>
  <c r="G516" i="1"/>
  <c r="H516" i="1"/>
  <c r="G517" i="1"/>
  <c r="H517" i="1"/>
  <c r="G518" i="1"/>
  <c r="H518" i="1"/>
  <c r="G519" i="1"/>
  <c r="H519" i="1"/>
  <c r="G520" i="1"/>
  <c r="H520" i="1"/>
  <c r="G521" i="1"/>
  <c r="H521" i="1"/>
  <c r="G522" i="1"/>
  <c r="H522" i="1"/>
  <c r="G523" i="1"/>
  <c r="H523" i="1"/>
  <c r="G524" i="1"/>
  <c r="H524" i="1"/>
  <c r="G525" i="1"/>
  <c r="H525" i="1"/>
  <c r="G526" i="1"/>
  <c r="H526" i="1"/>
  <c r="G527" i="1"/>
  <c r="H527" i="1"/>
  <c r="G528" i="1"/>
  <c r="H528" i="1"/>
  <c r="G529" i="1"/>
  <c r="H529" i="1"/>
  <c r="G530" i="1"/>
  <c r="H530" i="1"/>
  <c r="G531" i="1"/>
  <c r="H531" i="1"/>
  <c r="G532" i="1"/>
  <c r="H532" i="1"/>
  <c r="G533" i="1"/>
  <c r="H533" i="1"/>
  <c r="G534" i="1"/>
  <c r="H534" i="1"/>
  <c r="G535" i="1"/>
  <c r="H535" i="1"/>
  <c r="G536" i="1"/>
  <c r="H536" i="1"/>
  <c r="G537" i="1"/>
  <c r="H537" i="1"/>
  <c r="G538" i="1"/>
  <c r="H538" i="1"/>
  <c r="G539" i="1"/>
  <c r="H539" i="1"/>
  <c r="G540" i="1"/>
  <c r="H540" i="1"/>
  <c r="G541" i="1"/>
  <c r="H541" i="1"/>
  <c r="G542" i="1"/>
  <c r="H542" i="1"/>
  <c r="G543" i="1"/>
  <c r="H543" i="1"/>
  <c r="G544" i="1"/>
  <c r="H544" i="1"/>
  <c r="G545" i="1"/>
  <c r="H545" i="1"/>
  <c r="G546" i="1"/>
  <c r="H546" i="1"/>
  <c r="G547" i="1"/>
  <c r="H547" i="1"/>
  <c r="G548" i="1"/>
  <c r="H548" i="1"/>
  <c r="G549" i="1"/>
  <c r="H549" i="1"/>
  <c r="G550" i="1"/>
  <c r="H550" i="1"/>
  <c r="G551" i="1"/>
  <c r="H551" i="1"/>
  <c r="G552" i="1"/>
  <c r="H552" i="1"/>
  <c r="G553" i="1"/>
  <c r="H553" i="1"/>
  <c r="G554" i="1"/>
  <c r="H554" i="1"/>
  <c r="G555" i="1"/>
  <c r="H555" i="1"/>
  <c r="G556" i="1"/>
  <c r="H556" i="1"/>
  <c r="G557" i="1"/>
  <c r="H557" i="1"/>
  <c r="G558" i="1"/>
  <c r="H558" i="1"/>
  <c r="G559" i="1"/>
  <c r="H559" i="1"/>
  <c r="G560" i="1"/>
  <c r="H560" i="1"/>
  <c r="G561" i="1"/>
  <c r="H561" i="1"/>
  <c r="G562" i="1"/>
  <c r="H562" i="1"/>
  <c r="G563" i="1"/>
  <c r="H563" i="1"/>
  <c r="G564" i="1"/>
  <c r="H564" i="1"/>
  <c r="G565" i="1"/>
  <c r="H565" i="1"/>
  <c r="G566" i="1"/>
  <c r="H566" i="1"/>
  <c r="G567" i="1"/>
  <c r="H567" i="1"/>
  <c r="G568" i="1"/>
  <c r="H568" i="1"/>
  <c r="G569" i="1"/>
  <c r="H569" i="1"/>
  <c r="G570" i="1"/>
  <c r="H570" i="1"/>
  <c r="G571" i="1"/>
  <c r="H571" i="1"/>
  <c r="G572" i="1"/>
  <c r="H572" i="1"/>
  <c r="G573" i="1"/>
  <c r="H573" i="1"/>
  <c r="G574" i="1"/>
  <c r="H574" i="1"/>
  <c r="G575" i="1"/>
  <c r="H575" i="1"/>
  <c r="G576" i="1"/>
  <c r="H576" i="1"/>
  <c r="G577" i="1"/>
  <c r="H577" i="1"/>
  <c r="G578" i="1"/>
  <c r="H578" i="1"/>
  <c r="G579" i="1"/>
  <c r="H579" i="1"/>
  <c r="G580" i="1"/>
  <c r="H580" i="1"/>
  <c r="G581" i="1"/>
  <c r="H581" i="1"/>
  <c r="G582" i="1"/>
  <c r="H582" i="1"/>
  <c r="G583" i="1"/>
  <c r="H583" i="1"/>
  <c r="G584" i="1"/>
  <c r="H584" i="1"/>
  <c r="G585" i="1"/>
  <c r="H585" i="1"/>
  <c r="G586" i="1"/>
  <c r="H586" i="1"/>
  <c r="G587" i="1"/>
  <c r="H587" i="1"/>
  <c r="G588" i="1"/>
  <c r="H588" i="1"/>
  <c r="G589" i="1"/>
  <c r="H589" i="1"/>
  <c r="G590" i="1"/>
  <c r="H590" i="1"/>
  <c r="G591" i="1"/>
  <c r="H591" i="1"/>
  <c r="G592" i="1"/>
  <c r="H592" i="1"/>
  <c r="G593" i="1"/>
  <c r="H593" i="1"/>
  <c r="G594" i="1"/>
  <c r="H594" i="1"/>
  <c r="G595" i="1"/>
  <c r="H595" i="1"/>
  <c r="G596" i="1"/>
  <c r="H596" i="1"/>
  <c r="G597" i="1"/>
  <c r="H597" i="1"/>
  <c r="G598" i="1"/>
  <c r="H598" i="1"/>
  <c r="G599" i="1"/>
  <c r="H599" i="1"/>
  <c r="G600" i="1"/>
  <c r="H600" i="1"/>
  <c r="G601" i="1"/>
  <c r="H601" i="1"/>
  <c r="G602" i="1"/>
  <c r="H602" i="1"/>
  <c r="G603" i="1"/>
  <c r="H603" i="1"/>
  <c r="G604" i="1"/>
  <c r="H604" i="1"/>
  <c r="G605" i="1"/>
  <c r="H605" i="1"/>
  <c r="G606" i="1"/>
  <c r="H606" i="1"/>
  <c r="G607" i="1"/>
  <c r="H607" i="1"/>
  <c r="G608" i="1"/>
  <c r="H608" i="1"/>
  <c r="G609" i="1"/>
  <c r="H609" i="1"/>
  <c r="G610" i="1"/>
  <c r="H610" i="1"/>
  <c r="G611" i="1"/>
  <c r="H611" i="1"/>
  <c r="G612" i="1"/>
  <c r="H612" i="1"/>
  <c r="G613" i="1"/>
  <c r="H613" i="1"/>
  <c r="G614" i="1"/>
  <c r="H614" i="1"/>
  <c r="G615" i="1"/>
  <c r="H615" i="1"/>
  <c r="G616" i="1"/>
  <c r="H616" i="1"/>
  <c r="G617" i="1"/>
  <c r="H617" i="1"/>
  <c r="G618" i="1"/>
  <c r="H618" i="1"/>
  <c r="G619" i="1"/>
  <c r="H619" i="1"/>
  <c r="G620" i="1"/>
  <c r="H620" i="1"/>
  <c r="G621" i="1"/>
  <c r="H621" i="1"/>
  <c r="G622" i="1"/>
  <c r="H622" i="1"/>
  <c r="G623" i="1"/>
  <c r="H623" i="1"/>
  <c r="G624" i="1"/>
  <c r="H624" i="1"/>
  <c r="G625" i="1"/>
  <c r="H625" i="1"/>
  <c r="G626" i="1"/>
  <c r="H626" i="1"/>
  <c r="G627" i="1"/>
  <c r="H627" i="1"/>
  <c r="G628" i="1"/>
  <c r="H628" i="1"/>
  <c r="G629" i="1"/>
  <c r="H629" i="1"/>
  <c r="G630" i="1"/>
  <c r="H630" i="1"/>
  <c r="G631" i="1"/>
  <c r="H631" i="1"/>
  <c r="G632" i="1"/>
  <c r="H632" i="1"/>
  <c r="G633" i="1"/>
  <c r="H633" i="1"/>
  <c r="G634" i="1"/>
  <c r="H634" i="1"/>
  <c r="G635" i="1"/>
  <c r="H635" i="1"/>
  <c r="G636" i="1"/>
  <c r="H636" i="1"/>
  <c r="G637" i="1"/>
  <c r="H637" i="1"/>
  <c r="G638" i="1"/>
  <c r="H638" i="1"/>
  <c r="G639" i="1"/>
  <c r="H639" i="1"/>
  <c r="G640" i="1"/>
  <c r="H640" i="1"/>
  <c r="G641" i="1"/>
  <c r="H641" i="1"/>
  <c r="G642" i="1"/>
  <c r="H642" i="1"/>
  <c r="G643" i="1"/>
  <c r="H643" i="1"/>
  <c r="G644" i="1"/>
  <c r="H644" i="1"/>
  <c r="G645" i="1"/>
  <c r="H645" i="1"/>
  <c r="G646" i="1"/>
  <c r="H646" i="1"/>
  <c r="G647" i="1"/>
  <c r="H647" i="1"/>
  <c r="G648" i="1"/>
  <c r="H648" i="1"/>
  <c r="G649" i="1"/>
  <c r="H649" i="1"/>
  <c r="G650" i="1"/>
  <c r="H650" i="1"/>
  <c r="G651" i="1"/>
  <c r="H651" i="1"/>
  <c r="G652" i="1"/>
  <c r="H652" i="1"/>
  <c r="G653" i="1"/>
  <c r="H653" i="1"/>
  <c r="G654" i="1"/>
  <c r="H654" i="1"/>
  <c r="G655" i="1"/>
  <c r="H655" i="1"/>
  <c r="G656" i="1"/>
  <c r="H656" i="1"/>
  <c r="G657" i="1"/>
  <c r="H657" i="1"/>
  <c r="G658" i="1"/>
  <c r="H658" i="1"/>
  <c r="G659" i="1"/>
  <c r="H659" i="1"/>
  <c r="G660" i="1"/>
  <c r="H660" i="1"/>
  <c r="G661" i="1"/>
  <c r="H661" i="1"/>
  <c r="G662" i="1"/>
  <c r="H662" i="1"/>
  <c r="G663" i="1"/>
  <c r="H663" i="1"/>
  <c r="G664" i="1"/>
  <c r="H664" i="1"/>
  <c r="G665" i="1"/>
  <c r="H665" i="1"/>
  <c r="G666" i="1"/>
  <c r="H666" i="1"/>
  <c r="G667" i="1"/>
  <c r="H667" i="1"/>
  <c r="G668" i="1"/>
  <c r="H668" i="1"/>
  <c r="G669" i="1"/>
  <c r="H669" i="1"/>
  <c r="G670" i="1"/>
  <c r="H670" i="1"/>
  <c r="G671" i="1"/>
  <c r="H671" i="1"/>
  <c r="G672" i="1"/>
  <c r="H672" i="1"/>
  <c r="G673" i="1"/>
  <c r="H673" i="1"/>
  <c r="G674" i="1"/>
  <c r="H674" i="1"/>
  <c r="G675" i="1"/>
  <c r="H675" i="1"/>
  <c r="G676" i="1"/>
  <c r="H676" i="1"/>
  <c r="G677" i="1"/>
  <c r="H677" i="1"/>
  <c r="G678" i="1"/>
  <c r="H678" i="1"/>
  <c r="G679" i="1"/>
  <c r="H679" i="1"/>
  <c r="G680" i="1"/>
  <c r="H680" i="1"/>
  <c r="G681" i="1"/>
  <c r="H681" i="1"/>
  <c r="G682" i="1"/>
  <c r="H682" i="1"/>
  <c r="G683" i="1"/>
  <c r="H683" i="1"/>
  <c r="G684" i="1"/>
  <c r="H684" i="1"/>
  <c r="G685" i="1"/>
  <c r="H685" i="1"/>
  <c r="G686" i="1"/>
  <c r="H686" i="1"/>
  <c r="G687" i="1"/>
  <c r="H687" i="1"/>
  <c r="G688" i="1"/>
  <c r="H688" i="1"/>
  <c r="G689" i="1"/>
  <c r="H689" i="1"/>
  <c r="G690" i="1"/>
  <c r="H690" i="1"/>
  <c r="G691" i="1"/>
  <c r="H691" i="1"/>
  <c r="G692" i="1"/>
  <c r="H692" i="1"/>
  <c r="G693" i="1"/>
  <c r="H693" i="1"/>
  <c r="G694" i="1"/>
  <c r="H694" i="1"/>
  <c r="G695" i="1"/>
  <c r="H695" i="1"/>
  <c r="G696" i="1"/>
  <c r="H696" i="1"/>
  <c r="G697" i="1"/>
  <c r="H697" i="1"/>
  <c r="G698" i="1"/>
  <c r="H698" i="1"/>
  <c r="G699" i="1"/>
  <c r="H699" i="1"/>
  <c r="G700" i="1"/>
  <c r="H700" i="1"/>
  <c r="G701" i="1"/>
  <c r="H701" i="1"/>
  <c r="G702" i="1"/>
  <c r="H702" i="1"/>
  <c r="G703" i="1"/>
  <c r="H703" i="1"/>
  <c r="G704" i="1"/>
  <c r="H704" i="1"/>
  <c r="G705" i="1"/>
  <c r="H705" i="1"/>
  <c r="G706" i="1"/>
  <c r="H706" i="1"/>
  <c r="G707" i="1"/>
  <c r="H707" i="1"/>
  <c r="G708" i="1"/>
  <c r="H708" i="1"/>
  <c r="G709" i="1"/>
  <c r="H709" i="1"/>
  <c r="G710" i="1"/>
  <c r="H710" i="1"/>
  <c r="G711" i="1"/>
  <c r="H711" i="1"/>
  <c r="G712" i="1"/>
  <c r="H712" i="1"/>
  <c r="G713" i="1"/>
  <c r="H713" i="1"/>
  <c r="G714" i="1"/>
  <c r="H714" i="1"/>
  <c r="G715" i="1"/>
  <c r="H715" i="1"/>
  <c r="G716" i="1"/>
  <c r="H716" i="1"/>
  <c r="G717" i="1"/>
  <c r="H717" i="1"/>
  <c r="G718" i="1"/>
  <c r="H718" i="1"/>
  <c r="G719" i="1"/>
  <c r="H719" i="1"/>
  <c r="G720" i="1"/>
  <c r="H720" i="1"/>
  <c r="G721" i="1"/>
  <c r="H721" i="1"/>
  <c r="G722" i="1"/>
  <c r="H722" i="1"/>
  <c r="G723" i="1"/>
  <c r="H723" i="1"/>
  <c r="G724" i="1"/>
  <c r="H724" i="1"/>
  <c r="G725" i="1"/>
  <c r="H725" i="1"/>
  <c r="G726" i="1"/>
  <c r="H726" i="1"/>
  <c r="G727" i="1"/>
  <c r="H727" i="1"/>
  <c r="G728" i="1"/>
  <c r="H728" i="1"/>
  <c r="G729" i="1"/>
  <c r="H729" i="1"/>
  <c r="G730" i="1"/>
  <c r="H730" i="1"/>
  <c r="G731" i="1"/>
  <c r="H731" i="1"/>
  <c r="G732" i="1"/>
  <c r="H732" i="1"/>
  <c r="G733" i="1"/>
  <c r="H733" i="1"/>
  <c r="G734" i="1"/>
  <c r="H734" i="1"/>
  <c r="G735" i="1"/>
  <c r="H735" i="1"/>
  <c r="G736" i="1"/>
  <c r="H736" i="1"/>
  <c r="G737" i="1"/>
  <c r="H737" i="1"/>
  <c r="G738" i="1"/>
  <c r="H738" i="1"/>
  <c r="G739" i="1"/>
  <c r="H739" i="1"/>
  <c r="G740" i="1"/>
  <c r="H740" i="1"/>
  <c r="G741" i="1"/>
  <c r="H741" i="1"/>
  <c r="G742" i="1"/>
  <c r="H742" i="1"/>
  <c r="G743" i="1"/>
  <c r="H743" i="1"/>
  <c r="G744" i="1"/>
  <c r="H744" i="1"/>
  <c r="G745" i="1"/>
  <c r="H745" i="1"/>
  <c r="G746" i="1"/>
  <c r="H746" i="1"/>
  <c r="G747" i="1"/>
  <c r="H747" i="1"/>
  <c r="G748" i="1"/>
  <c r="H748" i="1"/>
  <c r="G749" i="1"/>
  <c r="H749" i="1"/>
  <c r="G750" i="1"/>
  <c r="H750" i="1"/>
  <c r="G751" i="1"/>
  <c r="H751" i="1"/>
  <c r="G752" i="1"/>
  <c r="H752" i="1"/>
  <c r="G753" i="1"/>
  <c r="H753" i="1"/>
  <c r="G754" i="1"/>
  <c r="H754" i="1"/>
  <c r="G755" i="1"/>
  <c r="H755" i="1"/>
  <c r="G756" i="1"/>
  <c r="H756" i="1"/>
  <c r="G757" i="1"/>
  <c r="H757" i="1"/>
  <c r="G758" i="1"/>
  <c r="H758" i="1"/>
  <c r="G759" i="1"/>
  <c r="H759" i="1"/>
  <c r="G760" i="1"/>
  <c r="H760" i="1"/>
  <c r="G761" i="1"/>
  <c r="H761" i="1"/>
  <c r="G762" i="1"/>
  <c r="H762" i="1"/>
  <c r="G763" i="1"/>
  <c r="H763" i="1"/>
  <c r="G764" i="1"/>
  <c r="H764" i="1"/>
  <c r="G765" i="1"/>
  <c r="H765" i="1"/>
  <c r="G766" i="1"/>
  <c r="H766" i="1"/>
  <c r="G767" i="1"/>
  <c r="H767" i="1"/>
  <c r="G768" i="1"/>
  <c r="H768" i="1"/>
  <c r="G769" i="1"/>
  <c r="H769" i="1"/>
  <c r="G770" i="1"/>
  <c r="H770" i="1"/>
  <c r="G771" i="1"/>
  <c r="H771" i="1"/>
  <c r="G772" i="1"/>
  <c r="H772" i="1"/>
  <c r="G773" i="1"/>
  <c r="H773" i="1"/>
  <c r="G774" i="1"/>
  <c r="H774" i="1"/>
  <c r="G775" i="1"/>
  <c r="H775" i="1"/>
  <c r="G776" i="1"/>
  <c r="H776" i="1"/>
  <c r="G777" i="1"/>
  <c r="H777" i="1"/>
  <c r="G778" i="1"/>
  <c r="H778" i="1"/>
  <c r="G779" i="1"/>
  <c r="H779" i="1"/>
  <c r="G780" i="1"/>
  <c r="H780" i="1"/>
  <c r="G781" i="1"/>
  <c r="H781" i="1"/>
  <c r="G782" i="1"/>
  <c r="H782" i="1"/>
  <c r="G783" i="1"/>
  <c r="H783" i="1"/>
  <c r="G784" i="1"/>
  <c r="H784" i="1"/>
  <c r="G785" i="1"/>
  <c r="H785" i="1"/>
  <c r="G786" i="1"/>
  <c r="H786" i="1"/>
  <c r="G787" i="1"/>
  <c r="H787" i="1"/>
  <c r="G788" i="1"/>
  <c r="H788" i="1"/>
  <c r="G789" i="1"/>
  <c r="H789" i="1"/>
  <c r="G790" i="1"/>
  <c r="H790" i="1"/>
  <c r="G791" i="1"/>
  <c r="H791" i="1"/>
  <c r="G792" i="1"/>
  <c r="H792" i="1"/>
  <c r="G793" i="1"/>
  <c r="H793" i="1"/>
  <c r="G794" i="1"/>
  <c r="H794" i="1"/>
  <c r="G795" i="1"/>
  <c r="H795" i="1"/>
  <c r="G796" i="1"/>
  <c r="H796" i="1"/>
  <c r="G797" i="1"/>
  <c r="H797" i="1"/>
  <c r="G798" i="1"/>
  <c r="H798" i="1"/>
  <c r="G799" i="1"/>
  <c r="H799" i="1"/>
  <c r="G800" i="1"/>
  <c r="H800" i="1"/>
  <c r="G801" i="1"/>
  <c r="H801" i="1"/>
  <c r="G802" i="1"/>
  <c r="H802" i="1"/>
  <c r="G803" i="1"/>
  <c r="H803" i="1"/>
  <c r="G804" i="1"/>
  <c r="H804" i="1"/>
  <c r="G805" i="1"/>
  <c r="H805" i="1"/>
  <c r="G806" i="1"/>
  <c r="H806" i="1"/>
  <c r="G807" i="1"/>
  <c r="H807" i="1"/>
  <c r="G808" i="1"/>
  <c r="H808" i="1"/>
  <c r="G809" i="1"/>
  <c r="H809" i="1"/>
  <c r="G810" i="1"/>
  <c r="H810" i="1"/>
  <c r="G811" i="1"/>
  <c r="H811" i="1"/>
  <c r="G812" i="1"/>
  <c r="H812" i="1"/>
  <c r="G813" i="1"/>
  <c r="H813" i="1"/>
  <c r="G814" i="1"/>
  <c r="H814" i="1"/>
  <c r="G815" i="1"/>
  <c r="H815" i="1"/>
  <c r="G816" i="1"/>
  <c r="H816" i="1"/>
  <c r="G817" i="1"/>
  <c r="H817" i="1"/>
  <c r="G818" i="1"/>
  <c r="H818" i="1"/>
  <c r="G819" i="1"/>
  <c r="H819" i="1"/>
  <c r="G820" i="1"/>
  <c r="H820" i="1"/>
  <c r="G821" i="1"/>
  <c r="H821" i="1"/>
  <c r="G822" i="1"/>
  <c r="H822" i="1"/>
  <c r="G823" i="1"/>
  <c r="H823" i="1"/>
  <c r="G824" i="1"/>
  <c r="H824" i="1"/>
  <c r="G825" i="1"/>
  <c r="H825" i="1"/>
  <c r="G826" i="1"/>
  <c r="H826" i="1"/>
  <c r="G827" i="1"/>
  <c r="H827" i="1"/>
  <c r="G828" i="1"/>
  <c r="H828" i="1"/>
  <c r="G829" i="1"/>
  <c r="H829" i="1"/>
  <c r="G830" i="1"/>
  <c r="H830" i="1"/>
  <c r="G831" i="1"/>
  <c r="H831" i="1"/>
  <c r="G832" i="1"/>
  <c r="H832" i="1"/>
  <c r="G833" i="1"/>
  <c r="H833" i="1"/>
  <c r="G834" i="1"/>
  <c r="H834" i="1"/>
  <c r="G835" i="1"/>
  <c r="H835" i="1"/>
  <c r="G836" i="1"/>
  <c r="H836" i="1"/>
  <c r="G837" i="1"/>
  <c r="H837" i="1"/>
  <c r="G838" i="1"/>
  <c r="H838" i="1"/>
  <c r="G839" i="1"/>
  <c r="H839" i="1"/>
  <c r="G840" i="1"/>
  <c r="H840" i="1"/>
  <c r="G841" i="1"/>
  <c r="H841" i="1"/>
  <c r="G842" i="1"/>
  <c r="H842" i="1"/>
  <c r="G843" i="1"/>
  <c r="H843" i="1"/>
  <c r="G844" i="1"/>
  <c r="H844" i="1"/>
  <c r="G845" i="1"/>
  <c r="H845" i="1"/>
  <c r="G846" i="1"/>
  <c r="H846" i="1"/>
  <c r="G847" i="1"/>
  <c r="H847" i="1"/>
  <c r="G848" i="1"/>
  <c r="H848" i="1"/>
  <c r="G849" i="1"/>
  <c r="H849" i="1"/>
  <c r="G850" i="1"/>
  <c r="H850" i="1"/>
  <c r="G851" i="1"/>
  <c r="H851" i="1"/>
  <c r="G852" i="1"/>
  <c r="H852" i="1"/>
  <c r="G853" i="1"/>
  <c r="H853" i="1"/>
  <c r="G854" i="1"/>
  <c r="H854" i="1"/>
  <c r="G855" i="1"/>
  <c r="H855" i="1"/>
  <c r="G856" i="1"/>
  <c r="H856" i="1"/>
  <c r="G857" i="1"/>
  <c r="H857" i="1"/>
  <c r="G858" i="1"/>
  <c r="H858" i="1"/>
  <c r="G859" i="1"/>
  <c r="H859" i="1"/>
  <c r="G860" i="1"/>
  <c r="H860" i="1"/>
  <c r="G861" i="1"/>
  <c r="H861" i="1"/>
  <c r="G862" i="1"/>
  <c r="H862" i="1"/>
  <c r="G863" i="1"/>
  <c r="H863" i="1"/>
  <c r="G864" i="1"/>
  <c r="H864" i="1"/>
  <c r="G865" i="1"/>
  <c r="H865" i="1"/>
  <c r="G866" i="1"/>
  <c r="H866" i="1"/>
  <c r="G867" i="1"/>
  <c r="H867" i="1"/>
  <c r="G868" i="1"/>
  <c r="H868" i="1"/>
  <c r="G869" i="1"/>
  <c r="H869" i="1"/>
  <c r="G870" i="1"/>
  <c r="H870" i="1"/>
  <c r="G871" i="1"/>
  <c r="H871" i="1"/>
  <c r="G872" i="1"/>
  <c r="H872" i="1"/>
  <c r="G873" i="1"/>
  <c r="H873" i="1"/>
  <c r="G874" i="1"/>
  <c r="H874" i="1"/>
  <c r="G875" i="1"/>
  <c r="H875" i="1"/>
  <c r="G876" i="1"/>
  <c r="H876" i="1"/>
  <c r="G877" i="1"/>
  <c r="H877" i="1"/>
  <c r="G878" i="1"/>
  <c r="H878" i="1"/>
  <c r="G879" i="1"/>
  <c r="H879" i="1"/>
  <c r="G880" i="1"/>
  <c r="H880" i="1"/>
  <c r="G881" i="1"/>
  <c r="H881" i="1"/>
  <c r="G882" i="1"/>
  <c r="H882" i="1"/>
  <c r="G883" i="1"/>
  <c r="H883" i="1"/>
  <c r="G884" i="1"/>
  <c r="H884" i="1"/>
  <c r="G885" i="1"/>
  <c r="H885" i="1"/>
  <c r="G886" i="1"/>
  <c r="H886" i="1"/>
  <c r="G887" i="1"/>
  <c r="H887" i="1"/>
  <c r="G888" i="1"/>
  <c r="H888" i="1"/>
  <c r="G889" i="1"/>
  <c r="H889" i="1"/>
  <c r="G890" i="1"/>
  <c r="H890" i="1"/>
  <c r="G891" i="1"/>
  <c r="H891" i="1"/>
  <c r="G892" i="1"/>
  <c r="H892" i="1"/>
  <c r="G893" i="1"/>
  <c r="H893" i="1"/>
  <c r="G894" i="1"/>
  <c r="H894" i="1"/>
  <c r="G895" i="1"/>
  <c r="H895" i="1"/>
  <c r="G896" i="1"/>
  <c r="H896" i="1"/>
  <c r="G897" i="1"/>
  <c r="H897" i="1"/>
  <c r="G898" i="1"/>
  <c r="H898" i="1"/>
  <c r="G899" i="1"/>
  <c r="H899" i="1"/>
  <c r="G900" i="1"/>
  <c r="H900" i="1"/>
  <c r="G901" i="1"/>
  <c r="H901" i="1"/>
  <c r="G902" i="1"/>
  <c r="H902" i="1"/>
  <c r="G903" i="1"/>
  <c r="H903" i="1"/>
  <c r="G904" i="1"/>
  <c r="H904" i="1"/>
  <c r="G905" i="1"/>
  <c r="H905" i="1"/>
  <c r="G906" i="1"/>
  <c r="H906" i="1"/>
  <c r="G907" i="1"/>
  <c r="H907" i="1"/>
  <c r="G908" i="1"/>
  <c r="H908" i="1"/>
  <c r="G909" i="1"/>
  <c r="H909" i="1"/>
  <c r="G910" i="1"/>
  <c r="H910" i="1"/>
  <c r="G911" i="1"/>
  <c r="H911" i="1"/>
  <c r="G912" i="1"/>
  <c r="H912" i="1"/>
  <c r="G913" i="1"/>
  <c r="H913" i="1"/>
  <c r="G914" i="1"/>
  <c r="H914" i="1"/>
  <c r="G915" i="1"/>
  <c r="H915" i="1"/>
  <c r="G916" i="1"/>
  <c r="H916" i="1"/>
  <c r="G917" i="1"/>
  <c r="H917" i="1"/>
  <c r="G918" i="1"/>
  <c r="H918" i="1"/>
  <c r="G919" i="1"/>
  <c r="H919" i="1"/>
  <c r="G920" i="1"/>
  <c r="H920" i="1"/>
  <c r="G921" i="1"/>
  <c r="H921" i="1"/>
  <c r="G922" i="1"/>
  <c r="H922" i="1"/>
  <c r="G923" i="1"/>
  <c r="H923" i="1"/>
  <c r="G924" i="1"/>
  <c r="H924" i="1"/>
  <c r="G925" i="1"/>
  <c r="H925" i="1"/>
  <c r="G926" i="1"/>
  <c r="H926" i="1"/>
  <c r="G927" i="1"/>
  <c r="H927" i="1"/>
  <c r="G928" i="1"/>
  <c r="H928" i="1"/>
  <c r="G929" i="1"/>
  <c r="H929" i="1"/>
  <c r="G930" i="1"/>
  <c r="H930" i="1"/>
  <c r="G931" i="1"/>
  <c r="H931" i="1"/>
  <c r="G932" i="1"/>
  <c r="H932" i="1"/>
  <c r="G933" i="1"/>
  <c r="H933" i="1"/>
  <c r="G934" i="1"/>
  <c r="H934" i="1"/>
  <c r="G935" i="1"/>
  <c r="H935" i="1"/>
  <c r="G936" i="1"/>
  <c r="H936" i="1"/>
  <c r="G937" i="1"/>
  <c r="H937" i="1"/>
  <c r="G938" i="1"/>
  <c r="H938" i="1"/>
  <c r="G939" i="1"/>
  <c r="H939" i="1"/>
  <c r="G940" i="1"/>
  <c r="H940" i="1"/>
  <c r="G941" i="1"/>
  <c r="H941" i="1"/>
  <c r="G942" i="1"/>
  <c r="H942" i="1"/>
  <c r="G943" i="1"/>
  <c r="H943" i="1"/>
  <c r="G944" i="1"/>
  <c r="H944" i="1"/>
  <c r="G945" i="1"/>
  <c r="H945" i="1"/>
  <c r="G946" i="1"/>
  <c r="H946" i="1"/>
  <c r="G947" i="1"/>
  <c r="H947" i="1"/>
  <c r="G948" i="1"/>
  <c r="H948" i="1"/>
  <c r="G949" i="1"/>
  <c r="H949" i="1"/>
  <c r="G950" i="1"/>
  <c r="H950" i="1"/>
  <c r="G951" i="1"/>
  <c r="H951" i="1"/>
  <c r="G952" i="1"/>
  <c r="H952" i="1"/>
  <c r="G953" i="1"/>
  <c r="H953" i="1"/>
  <c r="G954" i="1"/>
  <c r="H954" i="1"/>
  <c r="G955" i="1"/>
  <c r="H955" i="1"/>
  <c r="G956" i="1"/>
  <c r="H956" i="1"/>
  <c r="G957" i="1"/>
  <c r="H957" i="1"/>
  <c r="G958" i="1"/>
  <c r="H958" i="1"/>
  <c r="G959" i="1"/>
  <c r="H959" i="1"/>
  <c r="G960" i="1"/>
  <c r="H960" i="1"/>
  <c r="G961" i="1"/>
  <c r="H961" i="1"/>
  <c r="G962" i="1"/>
  <c r="H962" i="1"/>
  <c r="G963" i="1"/>
  <c r="H963" i="1"/>
  <c r="G964" i="1"/>
  <c r="H964" i="1"/>
  <c r="G965" i="1"/>
  <c r="H965" i="1"/>
  <c r="G966" i="1"/>
  <c r="H966" i="1"/>
  <c r="G967" i="1"/>
  <c r="H967" i="1"/>
  <c r="G968" i="1"/>
  <c r="H968" i="1"/>
  <c r="G969" i="1"/>
  <c r="H969" i="1"/>
  <c r="G970" i="1"/>
  <c r="H970" i="1"/>
  <c r="G971" i="1"/>
  <c r="H971" i="1"/>
  <c r="G972" i="1"/>
  <c r="H972" i="1"/>
  <c r="G973" i="1"/>
  <c r="H973" i="1"/>
  <c r="G974" i="1"/>
  <c r="H974" i="1"/>
  <c r="G975" i="1"/>
  <c r="H975" i="1"/>
  <c r="G976" i="1"/>
  <c r="H976" i="1"/>
  <c r="G977" i="1"/>
  <c r="H977" i="1"/>
  <c r="G978" i="1"/>
  <c r="H978" i="1"/>
  <c r="G979" i="1"/>
  <c r="H979" i="1"/>
  <c r="G980" i="1"/>
  <c r="H980" i="1"/>
  <c r="G981" i="1"/>
  <c r="H981" i="1"/>
  <c r="G982" i="1"/>
  <c r="H982" i="1"/>
  <c r="G983" i="1"/>
  <c r="H983" i="1"/>
  <c r="G984" i="1"/>
  <c r="H984" i="1"/>
  <c r="G985" i="1"/>
  <c r="H985" i="1"/>
  <c r="G986" i="1"/>
  <c r="H986" i="1"/>
  <c r="G987" i="1"/>
  <c r="H987" i="1"/>
  <c r="G988" i="1"/>
  <c r="H988" i="1"/>
  <c r="G989" i="1"/>
  <c r="H989" i="1"/>
  <c r="G990" i="1"/>
  <c r="H990" i="1"/>
  <c r="G991" i="1"/>
  <c r="H991" i="1"/>
  <c r="G992" i="1"/>
  <c r="H992" i="1"/>
  <c r="G993" i="1"/>
  <c r="H993" i="1"/>
  <c r="G994" i="1"/>
  <c r="H994" i="1"/>
  <c r="G995" i="1"/>
  <c r="H995" i="1"/>
  <c r="G996" i="1"/>
  <c r="H996" i="1"/>
  <c r="G997" i="1"/>
  <c r="H997" i="1"/>
  <c r="G998" i="1"/>
  <c r="H998" i="1"/>
  <c r="G999" i="1"/>
  <c r="H999" i="1"/>
  <c r="G1000" i="1"/>
  <c r="H1000" i="1"/>
  <c r="G1001" i="1"/>
  <c r="H1001" i="1"/>
  <c r="G1002" i="1"/>
  <c r="H1002" i="1"/>
  <c r="G1003" i="1"/>
  <c r="H1003" i="1"/>
  <c r="G1004" i="1"/>
  <c r="H1004" i="1"/>
  <c r="G1005" i="1"/>
  <c r="H1005" i="1"/>
  <c r="G1006" i="1"/>
  <c r="H1006" i="1"/>
  <c r="G1007" i="1"/>
  <c r="H1007" i="1"/>
  <c r="G1008" i="1"/>
  <c r="H1008" i="1"/>
  <c r="G1009" i="1"/>
  <c r="H1009" i="1"/>
  <c r="G1010" i="1"/>
  <c r="H1010" i="1"/>
  <c r="G1011" i="1"/>
  <c r="H1011" i="1"/>
  <c r="G1012" i="1"/>
  <c r="H1012" i="1"/>
  <c r="G1013" i="1"/>
  <c r="H1013" i="1"/>
  <c r="G1014" i="1"/>
  <c r="H1014" i="1"/>
  <c r="G1015" i="1"/>
  <c r="H1015" i="1"/>
  <c r="G1016" i="1"/>
  <c r="H1016" i="1"/>
  <c r="G1017" i="1"/>
  <c r="H1017" i="1"/>
  <c r="G1018" i="1"/>
  <c r="H1018" i="1"/>
  <c r="G1019" i="1"/>
  <c r="H1019" i="1"/>
  <c r="G1020" i="1"/>
  <c r="H1020" i="1"/>
  <c r="G1021" i="1"/>
  <c r="H1021" i="1"/>
  <c r="G1022" i="1"/>
  <c r="H1022" i="1"/>
  <c r="G1023" i="1"/>
  <c r="H1023" i="1"/>
  <c r="G1024" i="1"/>
  <c r="H1024" i="1"/>
  <c r="G1025" i="1"/>
  <c r="H1025" i="1"/>
  <c r="G1026" i="1"/>
  <c r="H1026" i="1"/>
  <c r="G1027" i="1"/>
  <c r="H1027" i="1"/>
  <c r="G1028" i="1"/>
  <c r="H1028" i="1"/>
  <c r="G1029" i="1"/>
  <c r="H1029" i="1"/>
  <c r="G1030" i="1"/>
  <c r="H1030" i="1"/>
  <c r="G1031" i="1"/>
  <c r="H1031" i="1"/>
  <c r="G1032" i="1"/>
  <c r="H1032" i="1"/>
  <c r="G1033" i="1"/>
  <c r="W10" i="1" s="1"/>
  <c r="H1033" i="1"/>
  <c r="G1034" i="1"/>
  <c r="H1034" i="1"/>
  <c r="G1035" i="1"/>
  <c r="H1035" i="1"/>
  <c r="G1036" i="1"/>
  <c r="H1036" i="1"/>
  <c r="G1037" i="1"/>
  <c r="H1037" i="1"/>
  <c r="G1038" i="1"/>
  <c r="H1038" i="1"/>
  <c r="G1039" i="1"/>
  <c r="H1039" i="1"/>
  <c r="G1040" i="1"/>
  <c r="H1040" i="1"/>
  <c r="G1041" i="1"/>
  <c r="H1041" i="1"/>
  <c r="G1042" i="1"/>
  <c r="H1042" i="1"/>
  <c r="G1043" i="1"/>
  <c r="H1043" i="1"/>
  <c r="G1044" i="1"/>
  <c r="H1044" i="1"/>
  <c r="G1045" i="1"/>
  <c r="H1045" i="1"/>
  <c r="G1046" i="1"/>
  <c r="H1046" i="1"/>
  <c r="G1047" i="1"/>
  <c r="H1047" i="1"/>
  <c r="G1048" i="1"/>
  <c r="H1048" i="1"/>
  <c r="G1049" i="1"/>
  <c r="H1049" i="1"/>
  <c r="G1050" i="1"/>
  <c r="H1050" i="1"/>
  <c r="G1051" i="1"/>
  <c r="H1051" i="1"/>
  <c r="G1052" i="1"/>
  <c r="H1052" i="1"/>
  <c r="G1053" i="1"/>
  <c r="H1053" i="1"/>
  <c r="G1054" i="1"/>
  <c r="H1054" i="1"/>
  <c r="G1055" i="1"/>
  <c r="H1055" i="1"/>
  <c r="G1056" i="1"/>
  <c r="H1056" i="1"/>
  <c r="G1057" i="1"/>
  <c r="H1057" i="1"/>
  <c r="G1058" i="1"/>
  <c r="H1058" i="1"/>
  <c r="G1059" i="1"/>
  <c r="H1059" i="1"/>
  <c r="G1060" i="1"/>
  <c r="H1060" i="1"/>
  <c r="G1061" i="1"/>
  <c r="H1061" i="1"/>
  <c r="G1062" i="1"/>
  <c r="H1062" i="1"/>
  <c r="G1063" i="1"/>
  <c r="H1063" i="1"/>
  <c r="G1064" i="1"/>
  <c r="H1064" i="1"/>
  <c r="G1065" i="1"/>
  <c r="H1065" i="1"/>
  <c r="G1066" i="1"/>
  <c r="H1066" i="1"/>
  <c r="G1067" i="1"/>
  <c r="H1067" i="1"/>
  <c r="G1068" i="1"/>
  <c r="H1068" i="1"/>
  <c r="G1069" i="1"/>
  <c r="H1069" i="1"/>
  <c r="G1070" i="1"/>
  <c r="H1070" i="1"/>
  <c r="G1071" i="1"/>
  <c r="H1071" i="1"/>
  <c r="G1072" i="1"/>
  <c r="H1072" i="1"/>
  <c r="G1073" i="1"/>
  <c r="H1073" i="1"/>
  <c r="G1074" i="1"/>
  <c r="H1074" i="1"/>
  <c r="G1075" i="1"/>
  <c r="H1075" i="1"/>
  <c r="G1076" i="1"/>
  <c r="H1076" i="1"/>
  <c r="G1077" i="1"/>
  <c r="H1077" i="1"/>
  <c r="G1078" i="1"/>
  <c r="H1078" i="1"/>
  <c r="G1079" i="1"/>
  <c r="H1079" i="1"/>
  <c r="G1080" i="1"/>
  <c r="H1080" i="1"/>
  <c r="G1081" i="1"/>
  <c r="H1081" i="1"/>
  <c r="G1082" i="1"/>
  <c r="H1082" i="1"/>
  <c r="G1083" i="1"/>
  <c r="H1083" i="1"/>
  <c r="G1084" i="1"/>
  <c r="H1084" i="1"/>
  <c r="G1085" i="1"/>
  <c r="H1085" i="1"/>
  <c r="G1086" i="1"/>
  <c r="H1086" i="1"/>
  <c r="G1087" i="1"/>
  <c r="H1087" i="1"/>
  <c r="G1088" i="1"/>
  <c r="H1088" i="1"/>
  <c r="G1089" i="1"/>
  <c r="H1089" i="1"/>
  <c r="G1090" i="1"/>
  <c r="H1090" i="1"/>
  <c r="G1091" i="1"/>
  <c r="H1091" i="1"/>
  <c r="G1092" i="1"/>
  <c r="H1092" i="1"/>
  <c r="G1093" i="1"/>
  <c r="H1093" i="1"/>
  <c r="G1094" i="1"/>
  <c r="H1094" i="1"/>
  <c r="G1095" i="1"/>
  <c r="H1095" i="1"/>
  <c r="G1096" i="1"/>
  <c r="H1096" i="1"/>
  <c r="G1097" i="1"/>
  <c r="H1097" i="1"/>
  <c r="G1098" i="1"/>
  <c r="H1098" i="1"/>
  <c r="G1099" i="1"/>
  <c r="H1099" i="1"/>
  <c r="G1100" i="1"/>
  <c r="H1100" i="1"/>
  <c r="G1101" i="1"/>
  <c r="H1101" i="1"/>
  <c r="G1102" i="1"/>
  <c r="H1102" i="1"/>
  <c r="G1103" i="1"/>
  <c r="H1103" i="1"/>
  <c r="G1104" i="1"/>
  <c r="H1104" i="1"/>
  <c r="G1105" i="1"/>
  <c r="H1105" i="1"/>
  <c r="G1106" i="1"/>
  <c r="H1106" i="1"/>
  <c r="G1107" i="1"/>
  <c r="H1107" i="1"/>
  <c r="G1108" i="1"/>
  <c r="H1108" i="1"/>
  <c r="G1109" i="1"/>
  <c r="H1109" i="1"/>
  <c r="G1110" i="1"/>
  <c r="H1110" i="1"/>
  <c r="G1111" i="1"/>
  <c r="H1111" i="1"/>
  <c r="G1112" i="1"/>
  <c r="H1112" i="1"/>
  <c r="G1113" i="1"/>
  <c r="H1113" i="1"/>
  <c r="G1114" i="1"/>
  <c r="H1114" i="1"/>
  <c r="G1115" i="1"/>
  <c r="H1115" i="1"/>
  <c r="G1116" i="1"/>
  <c r="H1116" i="1"/>
  <c r="G1117" i="1"/>
  <c r="H1117" i="1"/>
  <c r="G1118" i="1"/>
  <c r="H1118" i="1"/>
  <c r="G1119" i="1"/>
  <c r="H1119" i="1"/>
  <c r="G1120" i="1"/>
  <c r="H1120" i="1"/>
  <c r="G1121" i="1"/>
  <c r="H1121" i="1"/>
  <c r="G1122" i="1"/>
  <c r="H1122" i="1"/>
  <c r="G1123" i="1"/>
  <c r="H1123" i="1"/>
  <c r="G1124" i="1"/>
  <c r="H1124" i="1"/>
  <c r="G1125" i="1"/>
  <c r="H1125" i="1"/>
  <c r="G1126" i="1"/>
  <c r="H1126" i="1"/>
  <c r="G1127" i="1"/>
  <c r="H1127" i="1"/>
  <c r="G1128" i="1"/>
  <c r="H1128" i="1"/>
  <c r="G1129" i="1"/>
  <c r="H1129" i="1"/>
  <c r="G1130" i="1"/>
  <c r="H1130" i="1"/>
  <c r="G1131" i="1"/>
  <c r="H1131" i="1"/>
  <c r="G1132" i="1"/>
  <c r="H1132" i="1"/>
  <c r="G1133" i="1"/>
  <c r="H1133" i="1"/>
  <c r="G1134" i="1"/>
  <c r="H1134" i="1"/>
  <c r="G1135" i="1"/>
  <c r="H1135" i="1"/>
  <c r="G1136" i="1"/>
  <c r="H1136" i="1"/>
  <c r="G1137" i="1"/>
  <c r="H1137" i="1"/>
  <c r="G1138" i="1"/>
  <c r="H1138" i="1"/>
  <c r="G1139" i="1"/>
  <c r="H1139" i="1"/>
  <c r="G1140" i="1"/>
  <c r="H1140" i="1"/>
  <c r="G1141" i="1"/>
  <c r="H1141" i="1"/>
  <c r="G1142" i="1"/>
  <c r="H1142" i="1"/>
  <c r="G1143" i="1"/>
  <c r="H1143" i="1"/>
  <c r="G1144" i="1"/>
  <c r="H1144" i="1"/>
  <c r="G1145" i="1"/>
  <c r="H1145" i="1"/>
  <c r="G1146" i="1"/>
  <c r="H1146" i="1"/>
  <c r="G1147" i="1"/>
  <c r="H1147" i="1"/>
  <c r="G1148" i="1"/>
  <c r="H1148" i="1"/>
  <c r="G1149" i="1"/>
  <c r="H1149" i="1"/>
  <c r="G1150" i="1"/>
  <c r="H1150" i="1"/>
  <c r="G1151" i="1"/>
  <c r="H1151" i="1"/>
  <c r="G1152" i="1"/>
  <c r="H1152" i="1"/>
  <c r="G1153" i="1"/>
  <c r="H1153" i="1"/>
  <c r="G1154" i="1"/>
  <c r="H1154" i="1"/>
  <c r="G1155" i="1"/>
  <c r="H1155" i="1"/>
  <c r="G1156" i="1"/>
  <c r="H1156" i="1"/>
  <c r="G1157" i="1"/>
  <c r="H1157" i="1"/>
  <c r="G1158" i="1"/>
  <c r="H1158" i="1"/>
  <c r="G1159" i="1"/>
  <c r="H1159" i="1"/>
  <c r="G1160" i="1"/>
  <c r="H1160" i="1"/>
  <c r="G1161" i="1"/>
  <c r="H1161" i="1"/>
  <c r="G1162" i="1"/>
  <c r="H1162" i="1"/>
  <c r="G1163" i="1"/>
  <c r="H1163" i="1"/>
  <c r="G1164" i="1"/>
  <c r="H1164" i="1"/>
  <c r="G1165" i="1"/>
  <c r="H1165" i="1"/>
  <c r="G1166" i="1"/>
  <c r="H1166" i="1"/>
  <c r="G1167" i="1"/>
  <c r="H1167" i="1"/>
  <c r="G1168" i="1"/>
  <c r="H1168" i="1"/>
  <c r="G1169" i="1"/>
  <c r="H1169" i="1"/>
  <c r="G1170" i="1"/>
  <c r="H1170" i="1"/>
  <c r="G1171" i="1"/>
  <c r="H1171" i="1"/>
  <c r="G1172" i="1"/>
  <c r="H1172" i="1"/>
  <c r="G1173" i="1"/>
  <c r="H1173" i="1"/>
  <c r="G1174" i="1"/>
  <c r="H1174" i="1"/>
  <c r="G1175" i="1"/>
  <c r="H1175" i="1"/>
  <c r="G1176" i="1"/>
  <c r="H1176" i="1"/>
  <c r="G1177" i="1"/>
  <c r="H1177" i="1"/>
  <c r="G1178" i="1"/>
  <c r="H1178" i="1"/>
  <c r="G1179" i="1"/>
  <c r="H1179" i="1"/>
  <c r="G1180" i="1"/>
  <c r="H1180" i="1"/>
  <c r="G1181" i="1"/>
  <c r="H1181" i="1"/>
  <c r="G1182" i="1"/>
  <c r="H1182" i="1"/>
  <c r="G1183" i="1"/>
  <c r="H1183" i="1"/>
  <c r="G1184" i="1"/>
  <c r="H1184" i="1"/>
  <c r="G1185" i="1"/>
  <c r="H1185" i="1"/>
  <c r="G1186" i="1"/>
  <c r="H1186" i="1"/>
  <c r="G1187" i="1"/>
  <c r="H1187" i="1"/>
  <c r="G1188" i="1"/>
  <c r="H1188" i="1"/>
  <c r="G1189" i="1"/>
  <c r="H1189" i="1"/>
  <c r="G1190" i="1"/>
  <c r="H1190" i="1"/>
  <c r="G1191" i="1"/>
  <c r="H1191" i="1"/>
  <c r="G1192" i="1"/>
  <c r="H1192" i="1"/>
  <c r="G1193" i="1"/>
  <c r="H1193" i="1"/>
  <c r="G1194" i="1"/>
  <c r="H1194" i="1"/>
  <c r="G1195" i="1"/>
  <c r="H1195" i="1"/>
  <c r="G1196" i="1"/>
  <c r="H1196" i="1"/>
  <c r="G1197" i="1"/>
  <c r="H1197" i="1"/>
  <c r="G1198" i="1"/>
  <c r="H1198" i="1"/>
  <c r="G1199" i="1"/>
  <c r="H1199" i="1"/>
  <c r="G1200" i="1"/>
  <c r="H1200" i="1"/>
  <c r="G1201" i="1"/>
  <c r="H1201" i="1"/>
  <c r="G1202" i="1"/>
  <c r="H1202" i="1"/>
  <c r="G1203" i="1"/>
  <c r="H1203" i="1"/>
  <c r="G1204" i="1"/>
  <c r="H1204" i="1"/>
  <c r="G1205" i="1"/>
  <c r="H1205" i="1"/>
  <c r="G1206" i="1"/>
  <c r="H1206" i="1"/>
  <c r="G1207" i="1"/>
  <c r="H1207" i="1"/>
  <c r="G1208" i="1"/>
  <c r="H1208" i="1"/>
  <c r="G1209" i="1"/>
  <c r="H1209" i="1"/>
  <c r="G1210" i="1"/>
  <c r="H1210" i="1"/>
  <c r="G1211" i="1"/>
  <c r="H1211" i="1"/>
  <c r="G1212" i="1"/>
  <c r="H1212" i="1"/>
  <c r="G1213" i="1"/>
  <c r="H1213" i="1"/>
  <c r="G1214" i="1"/>
  <c r="H1214" i="1"/>
  <c r="G1215" i="1"/>
  <c r="H1215" i="1"/>
  <c r="G1216" i="1"/>
  <c r="H1216" i="1"/>
  <c r="G1217" i="1"/>
  <c r="H1217" i="1"/>
  <c r="G1218" i="1"/>
  <c r="H1218" i="1"/>
  <c r="G1219" i="1"/>
  <c r="H1219" i="1"/>
  <c r="G1220" i="1"/>
  <c r="H1220" i="1"/>
  <c r="G1221" i="1"/>
  <c r="H1221" i="1"/>
  <c r="G1222" i="1"/>
  <c r="H1222" i="1"/>
  <c r="G1223" i="1"/>
  <c r="H1223" i="1"/>
  <c r="G1224" i="1"/>
  <c r="H1224" i="1"/>
  <c r="G1225" i="1"/>
  <c r="H1225" i="1"/>
  <c r="G1226" i="1"/>
  <c r="H1226" i="1"/>
  <c r="G1227" i="1"/>
  <c r="H1227" i="1"/>
  <c r="G1228" i="1"/>
  <c r="H1228" i="1"/>
  <c r="G1229" i="1"/>
  <c r="H1229" i="1"/>
  <c r="G1230" i="1"/>
  <c r="H1230" i="1"/>
  <c r="G1231" i="1"/>
  <c r="H1231" i="1"/>
  <c r="G1232" i="1"/>
  <c r="H1232" i="1"/>
  <c r="G1233" i="1"/>
  <c r="H1233" i="1"/>
  <c r="G1234" i="1"/>
  <c r="H1234" i="1"/>
  <c r="G1235" i="1"/>
  <c r="H1235" i="1"/>
  <c r="G1236" i="1"/>
  <c r="H1236" i="1"/>
  <c r="G1237" i="1"/>
  <c r="H1237" i="1"/>
  <c r="G1238" i="1"/>
  <c r="H1238" i="1"/>
  <c r="G1239" i="1"/>
  <c r="H1239" i="1"/>
  <c r="G1240" i="1"/>
  <c r="H1240" i="1"/>
  <c r="G1241" i="1"/>
  <c r="H1241" i="1"/>
  <c r="G1242" i="1"/>
  <c r="H1242" i="1"/>
  <c r="G1243" i="1"/>
  <c r="H1243" i="1"/>
  <c r="G1244" i="1"/>
  <c r="H1244" i="1"/>
  <c r="G1245" i="1"/>
  <c r="H1245" i="1"/>
  <c r="G1246" i="1"/>
  <c r="H1246" i="1"/>
  <c r="G1247" i="1"/>
  <c r="H1247" i="1"/>
  <c r="G1248" i="1"/>
  <c r="H1248" i="1"/>
  <c r="G1249" i="1"/>
  <c r="H1249" i="1"/>
  <c r="G1250" i="1"/>
  <c r="H1250" i="1"/>
  <c r="G1251" i="1"/>
  <c r="H1251" i="1"/>
  <c r="G1252" i="1"/>
  <c r="H1252" i="1"/>
  <c r="G1253" i="1"/>
  <c r="H1253" i="1"/>
  <c r="G1254" i="1"/>
  <c r="H1254" i="1"/>
  <c r="G1255" i="1"/>
  <c r="H1255" i="1"/>
  <c r="G1256" i="1"/>
  <c r="H1256" i="1"/>
  <c r="G1257" i="1"/>
  <c r="H1257" i="1"/>
  <c r="G1258" i="1"/>
  <c r="H1258" i="1"/>
  <c r="G1259" i="1"/>
  <c r="H1259" i="1"/>
  <c r="G1260" i="1"/>
  <c r="H1260" i="1"/>
  <c r="G1261" i="1"/>
  <c r="H1261" i="1"/>
  <c r="G1262" i="1"/>
  <c r="H1262" i="1"/>
  <c r="G1263" i="1"/>
  <c r="H1263" i="1"/>
  <c r="G1264" i="1"/>
  <c r="H1264" i="1"/>
  <c r="G1265" i="1"/>
  <c r="H1265" i="1"/>
  <c r="G1266" i="1"/>
  <c r="H1266" i="1"/>
  <c r="G1267" i="1"/>
  <c r="H1267" i="1"/>
  <c r="G1268" i="1"/>
  <c r="H1268" i="1"/>
  <c r="G1269" i="1"/>
  <c r="H1269" i="1"/>
  <c r="G1270" i="1"/>
  <c r="H1270" i="1"/>
  <c r="G1271" i="1"/>
  <c r="H1271" i="1"/>
  <c r="G1272" i="1"/>
  <c r="H1272" i="1"/>
  <c r="G1273" i="1"/>
  <c r="H1273" i="1"/>
  <c r="G1274" i="1"/>
  <c r="H1274" i="1"/>
  <c r="G1275" i="1"/>
  <c r="H1275" i="1"/>
  <c r="G1276" i="1"/>
  <c r="H1276" i="1"/>
  <c r="G1277" i="1"/>
  <c r="H1277" i="1"/>
  <c r="G1278" i="1"/>
  <c r="H1278" i="1"/>
  <c r="G1279" i="1"/>
  <c r="H1279" i="1"/>
  <c r="G1280" i="1"/>
  <c r="H1280" i="1"/>
  <c r="G1281" i="1"/>
  <c r="H1281" i="1"/>
  <c r="G1282" i="1"/>
  <c r="H1282" i="1"/>
  <c r="G1283" i="1"/>
  <c r="H1283" i="1"/>
  <c r="G1284" i="1"/>
  <c r="H1284" i="1"/>
  <c r="G1285" i="1"/>
  <c r="H1285" i="1"/>
  <c r="G1286" i="1"/>
  <c r="H1286" i="1"/>
  <c r="G1287" i="1"/>
  <c r="H1287" i="1"/>
  <c r="G1288" i="1"/>
  <c r="H1288" i="1"/>
  <c r="G1289" i="1"/>
  <c r="H1289" i="1"/>
  <c r="G1290" i="1"/>
  <c r="H1290" i="1"/>
  <c r="G1291" i="1"/>
  <c r="H1291" i="1"/>
  <c r="G1292" i="1"/>
  <c r="H1292" i="1"/>
  <c r="G1293" i="1"/>
  <c r="H1293" i="1"/>
  <c r="G1294" i="1"/>
  <c r="H1294" i="1"/>
  <c r="G1295" i="1"/>
  <c r="H1295" i="1"/>
  <c r="G1296" i="1"/>
  <c r="H1296" i="1"/>
  <c r="G1297" i="1"/>
  <c r="H1297" i="1"/>
  <c r="G1298" i="1"/>
  <c r="H1298" i="1"/>
  <c r="G1299" i="1"/>
  <c r="H1299" i="1"/>
  <c r="G1300" i="1"/>
  <c r="H1300" i="1"/>
  <c r="G1301" i="1"/>
  <c r="H1301" i="1"/>
  <c r="G1302" i="1"/>
  <c r="H1302" i="1"/>
  <c r="G1303" i="1"/>
  <c r="H1303" i="1"/>
  <c r="G1304" i="1"/>
  <c r="H1304" i="1"/>
  <c r="G1305" i="1"/>
  <c r="H1305" i="1"/>
  <c r="G1306" i="1"/>
  <c r="H1306" i="1"/>
  <c r="G1307" i="1"/>
  <c r="H1307" i="1"/>
  <c r="G1308" i="1"/>
  <c r="H1308" i="1"/>
  <c r="G1309" i="1"/>
  <c r="H1309" i="1"/>
  <c r="G1310" i="1"/>
  <c r="H1310" i="1"/>
  <c r="G1311" i="1"/>
  <c r="H1311" i="1"/>
  <c r="G1312" i="1"/>
  <c r="H1312" i="1"/>
  <c r="G1313" i="1"/>
  <c r="H1313" i="1"/>
  <c r="G1314" i="1"/>
  <c r="H1314" i="1"/>
  <c r="G1315" i="1"/>
  <c r="H1315" i="1"/>
  <c r="G1316" i="1"/>
  <c r="H1316" i="1"/>
  <c r="G1317" i="1"/>
  <c r="H1317" i="1"/>
  <c r="G1318" i="1"/>
  <c r="H1318" i="1"/>
  <c r="G1319" i="1"/>
  <c r="H1319" i="1"/>
  <c r="G1320" i="1"/>
  <c r="H1320" i="1"/>
  <c r="G1321" i="1"/>
  <c r="H1321" i="1"/>
  <c r="G1322" i="1"/>
  <c r="H1322" i="1"/>
  <c r="G1323" i="1"/>
  <c r="H1323" i="1"/>
  <c r="G1324" i="1"/>
  <c r="H1324" i="1"/>
  <c r="G1325" i="1"/>
  <c r="H1325" i="1"/>
  <c r="G1326" i="1"/>
  <c r="H1326" i="1"/>
  <c r="G1327" i="1"/>
  <c r="H1327" i="1"/>
  <c r="G1328" i="1"/>
  <c r="H1328" i="1"/>
  <c r="G1329" i="1"/>
  <c r="H1329" i="1"/>
  <c r="G1330" i="1"/>
  <c r="H1330" i="1"/>
  <c r="G1331" i="1"/>
  <c r="H1331" i="1"/>
  <c r="G1332" i="1"/>
  <c r="H1332" i="1"/>
  <c r="G1333" i="1"/>
  <c r="H1333" i="1"/>
  <c r="G1334" i="1"/>
  <c r="H1334" i="1"/>
  <c r="G1335" i="1"/>
  <c r="H1335" i="1"/>
  <c r="G1336" i="1"/>
  <c r="H1336" i="1"/>
  <c r="G1337" i="1"/>
  <c r="H1337" i="1"/>
  <c r="G1338" i="1"/>
  <c r="H1338" i="1"/>
  <c r="G1339" i="1"/>
  <c r="H1339" i="1"/>
  <c r="G1340" i="1"/>
  <c r="H1340" i="1"/>
  <c r="G1341" i="1"/>
  <c r="H1341" i="1"/>
  <c r="G1342" i="1"/>
  <c r="H1342" i="1"/>
  <c r="G1343" i="1"/>
  <c r="H1343" i="1"/>
  <c r="G1344" i="1"/>
  <c r="H1344" i="1"/>
  <c r="G1345" i="1"/>
  <c r="H1345" i="1"/>
  <c r="G1346" i="1"/>
  <c r="H1346" i="1"/>
  <c r="G1347" i="1"/>
  <c r="H1347" i="1"/>
  <c r="G1348" i="1"/>
  <c r="H1348" i="1"/>
  <c r="G1349" i="1"/>
  <c r="H1349" i="1"/>
  <c r="G1350" i="1"/>
  <c r="H1350" i="1"/>
  <c r="G1351" i="1"/>
  <c r="H1351" i="1"/>
  <c r="G1352" i="1"/>
  <c r="H1352" i="1"/>
  <c r="G1353" i="1"/>
  <c r="H1353" i="1"/>
  <c r="G1354" i="1"/>
  <c r="H1354" i="1"/>
  <c r="G1355" i="1"/>
  <c r="H1355" i="1"/>
  <c r="G1356" i="1"/>
  <c r="H1356" i="1"/>
  <c r="G1357" i="1"/>
  <c r="H1357" i="1"/>
  <c r="G1358" i="1"/>
  <c r="H1358" i="1"/>
  <c r="G1359" i="1"/>
  <c r="H1359" i="1"/>
  <c r="G1360" i="1"/>
  <c r="H1360" i="1"/>
  <c r="G1361" i="1"/>
  <c r="H1361" i="1"/>
  <c r="G1362" i="1"/>
  <c r="H1362" i="1"/>
  <c r="G1363" i="1"/>
  <c r="H1363" i="1"/>
  <c r="G1364" i="1"/>
  <c r="H1364" i="1"/>
  <c r="G1365" i="1"/>
  <c r="H1365" i="1"/>
  <c r="G1366" i="1"/>
  <c r="H1366" i="1"/>
  <c r="G1367" i="1"/>
  <c r="H1367" i="1"/>
  <c r="G1368" i="1"/>
  <c r="H1368" i="1"/>
  <c r="G1369" i="1"/>
  <c r="H1369" i="1"/>
  <c r="G1370" i="1"/>
  <c r="H1370" i="1"/>
  <c r="G1371" i="1"/>
  <c r="H1371" i="1"/>
  <c r="G1372" i="1"/>
  <c r="H1372" i="1"/>
  <c r="G1373" i="1"/>
  <c r="H1373" i="1"/>
  <c r="G1374" i="1"/>
  <c r="H1374" i="1"/>
  <c r="G1375" i="1"/>
  <c r="H1375" i="1"/>
  <c r="G1376" i="1"/>
  <c r="H1376" i="1"/>
  <c r="G1377" i="1"/>
  <c r="H1377" i="1"/>
  <c r="G1378" i="1"/>
  <c r="H1378" i="1"/>
  <c r="G1379" i="1"/>
  <c r="H1379" i="1"/>
  <c r="G1380" i="1"/>
  <c r="H1380" i="1"/>
  <c r="G1381" i="1"/>
  <c r="H1381" i="1"/>
  <c r="G1382" i="1"/>
  <c r="H1382" i="1"/>
  <c r="G1383" i="1"/>
  <c r="H1383" i="1"/>
  <c r="G1384" i="1"/>
  <c r="H1384" i="1"/>
  <c r="G1385" i="1"/>
  <c r="H1385" i="1"/>
  <c r="G1386" i="1"/>
  <c r="H1386" i="1"/>
  <c r="G1387" i="1"/>
  <c r="H1387" i="1"/>
  <c r="G1388" i="1"/>
  <c r="H1388" i="1"/>
  <c r="G1389" i="1"/>
  <c r="H1389" i="1"/>
  <c r="G1390" i="1"/>
  <c r="H1390" i="1"/>
  <c r="G1391" i="1"/>
  <c r="H1391" i="1"/>
  <c r="G1392" i="1"/>
  <c r="H1392" i="1"/>
  <c r="G1393" i="1"/>
  <c r="H1393" i="1"/>
  <c r="G1394" i="1"/>
  <c r="H1394" i="1"/>
  <c r="G1395" i="1"/>
  <c r="H1395" i="1"/>
  <c r="G1396" i="1"/>
  <c r="H1396" i="1"/>
  <c r="G1397" i="1"/>
  <c r="H1397" i="1"/>
  <c r="G1398" i="1"/>
  <c r="H1398" i="1"/>
  <c r="G1399" i="1"/>
  <c r="H1399" i="1"/>
  <c r="G1400" i="1"/>
  <c r="H1400" i="1"/>
  <c r="G1401" i="1"/>
  <c r="H1401" i="1"/>
  <c r="G1402" i="1"/>
  <c r="H1402" i="1"/>
  <c r="G1403" i="1"/>
  <c r="H1403" i="1"/>
  <c r="G1404" i="1"/>
  <c r="H1404" i="1"/>
  <c r="G1405" i="1"/>
  <c r="H1405" i="1"/>
  <c r="G1406" i="1"/>
  <c r="H1406" i="1"/>
  <c r="G1407" i="1"/>
  <c r="H1407" i="1"/>
  <c r="G1408" i="1"/>
  <c r="H1408" i="1"/>
  <c r="G1409" i="1"/>
  <c r="H1409" i="1"/>
  <c r="G1410" i="1"/>
  <c r="H1410" i="1"/>
  <c r="G1411" i="1"/>
  <c r="H1411" i="1"/>
  <c r="G1412" i="1"/>
  <c r="H1412" i="1"/>
  <c r="G1413" i="1"/>
  <c r="H1413" i="1"/>
  <c r="G1414" i="1"/>
  <c r="H1414" i="1"/>
  <c r="G1415" i="1"/>
  <c r="H1415" i="1"/>
  <c r="G1416" i="1"/>
  <c r="H1416" i="1"/>
  <c r="G1417" i="1"/>
  <c r="H1417" i="1"/>
  <c r="G1418" i="1"/>
  <c r="H1418" i="1"/>
  <c r="G1419" i="1"/>
  <c r="H1419" i="1"/>
  <c r="G1420" i="1"/>
  <c r="H1420" i="1"/>
  <c r="G1421" i="1"/>
  <c r="H1421" i="1"/>
  <c r="G1422" i="1"/>
  <c r="H1422" i="1"/>
  <c r="G1423" i="1"/>
  <c r="H1423" i="1"/>
  <c r="G1424" i="1"/>
  <c r="H1424" i="1"/>
  <c r="G1425" i="1"/>
  <c r="H1425" i="1"/>
  <c r="G1426" i="1"/>
  <c r="H1426" i="1"/>
  <c r="G1427" i="1"/>
  <c r="H1427" i="1"/>
  <c r="G1428" i="1"/>
  <c r="H1428" i="1"/>
  <c r="G1429" i="1"/>
  <c r="H1429" i="1"/>
  <c r="G1430" i="1"/>
  <c r="H1430" i="1"/>
  <c r="G1431" i="1"/>
  <c r="H1431" i="1"/>
  <c r="G1432" i="1"/>
  <c r="H1432" i="1"/>
  <c r="G1433" i="1"/>
  <c r="H1433" i="1"/>
  <c r="G1434" i="1"/>
  <c r="H1434" i="1"/>
  <c r="G1435" i="1"/>
  <c r="H1435" i="1"/>
  <c r="G1436" i="1"/>
  <c r="H1436" i="1"/>
  <c r="G1437" i="1"/>
  <c r="H1437" i="1"/>
  <c r="G1438" i="1"/>
  <c r="H1438" i="1"/>
  <c r="G1439" i="1"/>
  <c r="H1439" i="1"/>
  <c r="G1440" i="1"/>
  <c r="H1440" i="1"/>
  <c r="G1441" i="1"/>
  <c r="H1441" i="1"/>
  <c r="G1442" i="1"/>
  <c r="H1442" i="1"/>
  <c r="G1443" i="1"/>
  <c r="H1443" i="1"/>
  <c r="G1444" i="1"/>
  <c r="H1444" i="1"/>
  <c r="G1445" i="1"/>
  <c r="H1445" i="1"/>
  <c r="G1446" i="1"/>
  <c r="H1446" i="1"/>
  <c r="G1447" i="1"/>
  <c r="H1447" i="1"/>
  <c r="G1448" i="1"/>
  <c r="H1448" i="1"/>
  <c r="G1449" i="1"/>
  <c r="H1449" i="1"/>
  <c r="G1450" i="1"/>
  <c r="H1450" i="1"/>
  <c r="G1451" i="1"/>
  <c r="H1451" i="1"/>
  <c r="G1452" i="1"/>
  <c r="H1452" i="1"/>
  <c r="G1453" i="1"/>
  <c r="H1453" i="1"/>
  <c r="G1454" i="1"/>
  <c r="H1454" i="1"/>
  <c r="G1455" i="1"/>
  <c r="H1455" i="1"/>
  <c r="G1456" i="1"/>
  <c r="H1456" i="1"/>
  <c r="G1457" i="1"/>
  <c r="H1457" i="1"/>
  <c r="G1458" i="1"/>
  <c r="H1458" i="1"/>
  <c r="G1459" i="1"/>
  <c r="H1459" i="1"/>
  <c r="G1460" i="1"/>
  <c r="H1460" i="1"/>
  <c r="G1461" i="1"/>
  <c r="H1461" i="1"/>
  <c r="G1462" i="1"/>
  <c r="H1462" i="1"/>
  <c r="G1463" i="1"/>
  <c r="H1463" i="1"/>
  <c r="G1464" i="1"/>
  <c r="H1464" i="1"/>
  <c r="G1465" i="1"/>
  <c r="H1465" i="1"/>
  <c r="G1466" i="1"/>
  <c r="H1466" i="1"/>
  <c r="G1467" i="1"/>
  <c r="H1467" i="1"/>
  <c r="G1468" i="1"/>
  <c r="H1468" i="1"/>
  <c r="G1469" i="1"/>
  <c r="H1469" i="1"/>
  <c r="G1470" i="1"/>
  <c r="H1470" i="1"/>
  <c r="G1471" i="1"/>
  <c r="H1471" i="1"/>
  <c r="G1472" i="1"/>
  <c r="H1472" i="1"/>
  <c r="G1473" i="1"/>
  <c r="H1473" i="1"/>
  <c r="G1474" i="1"/>
  <c r="H1474" i="1"/>
  <c r="G1475" i="1"/>
  <c r="H1475" i="1"/>
  <c r="G1476" i="1"/>
  <c r="H1476" i="1"/>
  <c r="G1477" i="1"/>
  <c r="H1477" i="1"/>
  <c r="G1478" i="1"/>
  <c r="H1478" i="1"/>
  <c r="G1479" i="1"/>
  <c r="H1479" i="1"/>
  <c r="G1480" i="1"/>
  <c r="H1480" i="1"/>
  <c r="G1481" i="1"/>
  <c r="H1481" i="1"/>
  <c r="G1482" i="1"/>
  <c r="H1482" i="1"/>
  <c r="G1483" i="1"/>
  <c r="H1483" i="1"/>
  <c r="G1484" i="1"/>
  <c r="H1484" i="1"/>
  <c r="G1485" i="1"/>
  <c r="H1485" i="1"/>
  <c r="G1486" i="1"/>
  <c r="H1486" i="1"/>
  <c r="G1487" i="1"/>
  <c r="H1487" i="1"/>
  <c r="G1488" i="1"/>
  <c r="H1488" i="1"/>
  <c r="G1489" i="1"/>
  <c r="H1489" i="1"/>
  <c r="G1490" i="1"/>
  <c r="H1490" i="1"/>
  <c r="G1491" i="1"/>
  <c r="H1491" i="1"/>
  <c r="G1492" i="1"/>
  <c r="H1492" i="1"/>
  <c r="G1493" i="1"/>
  <c r="H1493" i="1"/>
  <c r="G1494" i="1"/>
  <c r="H1494" i="1"/>
  <c r="G1495" i="1"/>
  <c r="H1495" i="1"/>
  <c r="G1496" i="1"/>
  <c r="H1496" i="1"/>
  <c r="G1497" i="1"/>
  <c r="H1497" i="1"/>
  <c r="G1498" i="1"/>
  <c r="H1498" i="1"/>
  <c r="G1499" i="1"/>
  <c r="H1499" i="1"/>
  <c r="G1500" i="1"/>
  <c r="H1500" i="1"/>
  <c r="G1501" i="1"/>
  <c r="H1501" i="1"/>
  <c r="G1502" i="1"/>
  <c r="H1502" i="1"/>
  <c r="G1503" i="1"/>
  <c r="H1503" i="1"/>
  <c r="G1504" i="1"/>
  <c r="H1504" i="1"/>
  <c r="G1505" i="1"/>
  <c r="H1505" i="1"/>
  <c r="G1506" i="1"/>
  <c r="H1506" i="1"/>
  <c r="G1507" i="1"/>
  <c r="H1507" i="1"/>
  <c r="G1508" i="1"/>
  <c r="H1508" i="1"/>
  <c r="G1509" i="1"/>
  <c r="H1509" i="1"/>
  <c r="G1510" i="1"/>
  <c r="H1510" i="1"/>
  <c r="G1511" i="1"/>
  <c r="H1511" i="1"/>
  <c r="G1512" i="1"/>
  <c r="H1512" i="1"/>
  <c r="G1513" i="1"/>
  <c r="H1513" i="1"/>
  <c r="G1514" i="1"/>
  <c r="H1514" i="1"/>
  <c r="G1515" i="1"/>
  <c r="H1515" i="1"/>
  <c r="G1516" i="1"/>
  <c r="H1516" i="1"/>
  <c r="G1517" i="1"/>
  <c r="H1517" i="1"/>
  <c r="G1518" i="1"/>
  <c r="H1518" i="1"/>
  <c r="G1519" i="1"/>
  <c r="H1519" i="1"/>
  <c r="G1520" i="1"/>
  <c r="H1520" i="1"/>
  <c r="G1521" i="1"/>
  <c r="H1521" i="1"/>
  <c r="G1522" i="1"/>
  <c r="H1522" i="1"/>
  <c r="G1523" i="1"/>
  <c r="H1523" i="1"/>
  <c r="G1524" i="1"/>
  <c r="H1524" i="1"/>
  <c r="G1525" i="1"/>
  <c r="H1525" i="1"/>
  <c r="G1526" i="1"/>
  <c r="H1526" i="1"/>
  <c r="G1527" i="1"/>
  <c r="H1527" i="1"/>
  <c r="G1528" i="1"/>
  <c r="H1528" i="1"/>
  <c r="G1529" i="1"/>
  <c r="H1529" i="1"/>
  <c r="G1530" i="1"/>
  <c r="H1530" i="1"/>
  <c r="G1531" i="1"/>
  <c r="H1531" i="1"/>
  <c r="G1532" i="1"/>
  <c r="H1532" i="1"/>
  <c r="G1533" i="1"/>
  <c r="H1533" i="1"/>
  <c r="G1534" i="1"/>
  <c r="H1534" i="1"/>
  <c r="G1535" i="1"/>
  <c r="H1535" i="1"/>
  <c r="G1536" i="1"/>
  <c r="H1536" i="1"/>
  <c r="G1537" i="1"/>
  <c r="H1537" i="1"/>
  <c r="G1538" i="1"/>
  <c r="H1538" i="1"/>
  <c r="G1539" i="1"/>
  <c r="H1539" i="1"/>
  <c r="G1540" i="1"/>
  <c r="H1540" i="1"/>
  <c r="G1541" i="1"/>
  <c r="H1541" i="1"/>
  <c r="G1542" i="1"/>
  <c r="H1542" i="1"/>
  <c r="G1543" i="1"/>
  <c r="H1543" i="1"/>
  <c r="G1544" i="1"/>
  <c r="H1544" i="1"/>
  <c r="G1545" i="1"/>
  <c r="H1545" i="1"/>
  <c r="G1546" i="1"/>
  <c r="H1546" i="1"/>
  <c r="G1547" i="1"/>
  <c r="H1547" i="1"/>
  <c r="G1548" i="1"/>
  <c r="H1548" i="1"/>
  <c r="G1549" i="1"/>
  <c r="H1549" i="1"/>
  <c r="G1550" i="1"/>
  <c r="H1550" i="1"/>
  <c r="G1551" i="1"/>
  <c r="H1551" i="1"/>
  <c r="G1552" i="1"/>
  <c r="H1552" i="1"/>
  <c r="G1553" i="1"/>
  <c r="H1553" i="1"/>
  <c r="G1554" i="1"/>
  <c r="H1554" i="1"/>
  <c r="G1555" i="1"/>
  <c r="H1555" i="1"/>
  <c r="G1556" i="1"/>
  <c r="H1556" i="1"/>
  <c r="G1557" i="1"/>
  <c r="H1557" i="1"/>
  <c r="G1558" i="1"/>
  <c r="H1558" i="1"/>
  <c r="G1559" i="1"/>
  <c r="H1559" i="1"/>
  <c r="G1560" i="1"/>
  <c r="H1560" i="1"/>
  <c r="G1561" i="1"/>
  <c r="H1561" i="1"/>
  <c r="G1562" i="1"/>
  <c r="H1562" i="1"/>
  <c r="G1563" i="1"/>
  <c r="H1563" i="1"/>
  <c r="G1564" i="1"/>
  <c r="H1564" i="1"/>
  <c r="G1565" i="1"/>
  <c r="H1565" i="1"/>
  <c r="G1566" i="1"/>
  <c r="H1566" i="1"/>
  <c r="G1567" i="1"/>
  <c r="H1567" i="1"/>
  <c r="G1568" i="1"/>
  <c r="H1568" i="1"/>
  <c r="G1569" i="1"/>
  <c r="H1569" i="1"/>
  <c r="G1570" i="1"/>
  <c r="H1570" i="1"/>
  <c r="G1571" i="1"/>
  <c r="H1571" i="1"/>
  <c r="G1572" i="1"/>
  <c r="H1572" i="1"/>
  <c r="G1573" i="1"/>
  <c r="H1573" i="1"/>
  <c r="G1574" i="1"/>
  <c r="H1574" i="1"/>
  <c r="G1575" i="1"/>
  <c r="H1575" i="1"/>
  <c r="G1576" i="1"/>
  <c r="H1576" i="1"/>
  <c r="G1577" i="1"/>
  <c r="H1577" i="1"/>
  <c r="G1578" i="1"/>
  <c r="H1578" i="1"/>
  <c r="G1579" i="1"/>
  <c r="H1579" i="1"/>
  <c r="G1580" i="1"/>
  <c r="H1580" i="1"/>
  <c r="G1581" i="1"/>
  <c r="H1581" i="1"/>
  <c r="G1582" i="1"/>
  <c r="H1582" i="1"/>
  <c r="G1583" i="1"/>
  <c r="H1583" i="1"/>
  <c r="G1584" i="1"/>
  <c r="H1584" i="1"/>
  <c r="G1585" i="1"/>
  <c r="H1585" i="1"/>
  <c r="G1586" i="1"/>
  <c r="H1586" i="1"/>
  <c r="G1587" i="1"/>
  <c r="H1587" i="1"/>
  <c r="G1588" i="1"/>
  <c r="H1588" i="1"/>
  <c r="G1589" i="1"/>
  <c r="H1589" i="1"/>
  <c r="G1590" i="1"/>
  <c r="H1590" i="1"/>
  <c r="G1591" i="1"/>
  <c r="H1591" i="1"/>
  <c r="G1592" i="1"/>
  <c r="H1592" i="1"/>
  <c r="G1593" i="1"/>
  <c r="H1593" i="1"/>
  <c r="G1594" i="1"/>
  <c r="H1594" i="1"/>
  <c r="G1595" i="1"/>
  <c r="H1595" i="1"/>
  <c r="G1596" i="1"/>
  <c r="H1596" i="1"/>
  <c r="G1597" i="1"/>
  <c r="H1597" i="1"/>
  <c r="G1598" i="1"/>
  <c r="H1598" i="1"/>
  <c r="G1599" i="1"/>
  <c r="H1599" i="1"/>
  <c r="G1600" i="1"/>
  <c r="H1600" i="1"/>
  <c r="G1601" i="1"/>
  <c r="H1601" i="1"/>
  <c r="G1602" i="1"/>
  <c r="H1602" i="1"/>
  <c r="G1603" i="1"/>
  <c r="H1603" i="1"/>
  <c r="G1604" i="1"/>
  <c r="H1604" i="1"/>
  <c r="G1605" i="1"/>
  <c r="H1605" i="1"/>
  <c r="G1606" i="1"/>
  <c r="H1606" i="1"/>
  <c r="G1607" i="1"/>
  <c r="H1607" i="1"/>
  <c r="G1608" i="1"/>
  <c r="H1608" i="1"/>
  <c r="G1609" i="1"/>
  <c r="H1609" i="1"/>
  <c r="G1610" i="1"/>
  <c r="H1610" i="1"/>
  <c r="G1611" i="1"/>
  <c r="H1611" i="1"/>
  <c r="G1612" i="1"/>
  <c r="H1612" i="1"/>
  <c r="G1613" i="1"/>
  <c r="H1613" i="1"/>
  <c r="G1614" i="1"/>
  <c r="H1614" i="1"/>
  <c r="G1615" i="1"/>
  <c r="H1615" i="1"/>
  <c r="G1616" i="1"/>
  <c r="H1616" i="1"/>
  <c r="G1617" i="1"/>
  <c r="H1617" i="1"/>
  <c r="G1618" i="1"/>
  <c r="H1618" i="1"/>
  <c r="G1619" i="1"/>
  <c r="H1619" i="1"/>
  <c r="G1620" i="1"/>
  <c r="H1620" i="1"/>
  <c r="G1621" i="1"/>
  <c r="H1621" i="1"/>
  <c r="G1622" i="1"/>
  <c r="H1622" i="1"/>
  <c r="G1623" i="1"/>
  <c r="H1623" i="1"/>
  <c r="G1624" i="1"/>
  <c r="H1624" i="1"/>
  <c r="G1625" i="1"/>
  <c r="H1625" i="1"/>
  <c r="G1626" i="1"/>
  <c r="H1626" i="1"/>
  <c r="G1627" i="1"/>
  <c r="H1627" i="1"/>
  <c r="G1628" i="1"/>
  <c r="H1628" i="1"/>
  <c r="G1629" i="1"/>
  <c r="H1629" i="1"/>
  <c r="G1630" i="1"/>
  <c r="H1630" i="1"/>
  <c r="G1631" i="1"/>
  <c r="H1631" i="1"/>
  <c r="G1632" i="1"/>
  <c r="H1632" i="1"/>
  <c r="G1633" i="1"/>
  <c r="H1633" i="1"/>
  <c r="G1634" i="1"/>
  <c r="H1634" i="1"/>
  <c r="G1635" i="1"/>
  <c r="H1635" i="1"/>
  <c r="G1636" i="1"/>
  <c r="H1636" i="1"/>
  <c r="G1637" i="1"/>
  <c r="H1637" i="1"/>
  <c r="G1638" i="1"/>
  <c r="H1638" i="1"/>
  <c r="G1639" i="1"/>
  <c r="H1639" i="1"/>
  <c r="G1640" i="1"/>
  <c r="H1640" i="1"/>
  <c r="G1641" i="1"/>
  <c r="H1641" i="1"/>
  <c r="G1642" i="1"/>
  <c r="H1642" i="1"/>
  <c r="G1643" i="1"/>
  <c r="H1643" i="1"/>
  <c r="G1644" i="1"/>
  <c r="H1644" i="1"/>
  <c r="G1645" i="1"/>
  <c r="H1645" i="1"/>
  <c r="G1646" i="1"/>
  <c r="H1646" i="1"/>
  <c r="G1647" i="1"/>
  <c r="H1647" i="1"/>
  <c r="G1648" i="1"/>
  <c r="H1648" i="1"/>
  <c r="G1649" i="1"/>
  <c r="H1649" i="1"/>
  <c r="G1650" i="1"/>
  <c r="H1650" i="1"/>
  <c r="G1651" i="1"/>
  <c r="H1651" i="1"/>
  <c r="G1652" i="1"/>
  <c r="H1652" i="1"/>
  <c r="G1653" i="1"/>
  <c r="H1653" i="1"/>
  <c r="G1654" i="1"/>
  <c r="H1654" i="1"/>
  <c r="G1655" i="1"/>
  <c r="H1655" i="1"/>
  <c r="G1656" i="1"/>
  <c r="H1656" i="1"/>
  <c r="G1657" i="1"/>
  <c r="H1657" i="1"/>
  <c r="G1658" i="1"/>
  <c r="H1658" i="1"/>
  <c r="G1659" i="1"/>
  <c r="H1659" i="1"/>
  <c r="G1660" i="1"/>
  <c r="H1660" i="1"/>
  <c r="G1661" i="1"/>
  <c r="H1661" i="1"/>
  <c r="G1662" i="1"/>
  <c r="H1662" i="1"/>
  <c r="G1663" i="1"/>
  <c r="H1663" i="1"/>
  <c r="G1664" i="1"/>
  <c r="H1664" i="1"/>
  <c r="G1665" i="1"/>
  <c r="H1665" i="1"/>
  <c r="G1666" i="1"/>
  <c r="H1666" i="1"/>
  <c r="G1667" i="1"/>
  <c r="H1667" i="1"/>
  <c r="G1668" i="1"/>
  <c r="H1668" i="1"/>
  <c r="G1669" i="1"/>
  <c r="H1669" i="1"/>
  <c r="G1670" i="1"/>
  <c r="H1670" i="1"/>
  <c r="G1671" i="1"/>
  <c r="H1671" i="1"/>
  <c r="G1672" i="1"/>
  <c r="H1672" i="1"/>
  <c r="G1673" i="1"/>
  <c r="H1673" i="1"/>
  <c r="G1674" i="1"/>
  <c r="H1674" i="1"/>
  <c r="G1675" i="1"/>
  <c r="H1675" i="1"/>
  <c r="G1676" i="1"/>
  <c r="H1676" i="1"/>
  <c r="G1677" i="1"/>
  <c r="H1677" i="1"/>
  <c r="G1678" i="1"/>
  <c r="H1678" i="1"/>
  <c r="G1679" i="1"/>
  <c r="H1679" i="1"/>
  <c r="G1680" i="1"/>
  <c r="H1680" i="1"/>
  <c r="G1681" i="1"/>
  <c r="H1681" i="1"/>
  <c r="G1682" i="1"/>
  <c r="H1682" i="1"/>
  <c r="G1683" i="1"/>
  <c r="H1683" i="1"/>
  <c r="G1684" i="1"/>
  <c r="H1684" i="1"/>
  <c r="G1685" i="1"/>
  <c r="H1685" i="1"/>
  <c r="G1686" i="1"/>
  <c r="H1686" i="1"/>
  <c r="G1687" i="1"/>
  <c r="H1687" i="1"/>
  <c r="G1688" i="1"/>
  <c r="H1688" i="1"/>
  <c r="G1689" i="1"/>
  <c r="H1689" i="1"/>
  <c r="G1690" i="1"/>
  <c r="H1690" i="1"/>
  <c r="G1691" i="1"/>
  <c r="H1691" i="1"/>
  <c r="G1692" i="1"/>
  <c r="H1692" i="1"/>
  <c r="G1693" i="1"/>
  <c r="H1693" i="1"/>
  <c r="G1694" i="1"/>
  <c r="H1694" i="1"/>
  <c r="G1695" i="1"/>
  <c r="H1695" i="1"/>
  <c r="G1696" i="1"/>
  <c r="H1696" i="1"/>
  <c r="G1697" i="1"/>
  <c r="H1697" i="1"/>
  <c r="G1698" i="1"/>
  <c r="H1698" i="1"/>
  <c r="G1699" i="1"/>
  <c r="H1699" i="1"/>
  <c r="G1700" i="1"/>
  <c r="H1700" i="1"/>
  <c r="G1701" i="1"/>
  <c r="H1701" i="1"/>
  <c r="G1702" i="1"/>
  <c r="H1702" i="1"/>
  <c r="G1703" i="1"/>
  <c r="H1703" i="1"/>
  <c r="G1704" i="1"/>
  <c r="H1704" i="1"/>
  <c r="G1705" i="1"/>
  <c r="H1705" i="1"/>
  <c r="G1706" i="1"/>
  <c r="H1706" i="1"/>
  <c r="G1707" i="1"/>
  <c r="H1707" i="1"/>
  <c r="G1708" i="1"/>
  <c r="H1708" i="1"/>
  <c r="G1709" i="1"/>
  <c r="H1709" i="1"/>
  <c r="G1710" i="1"/>
  <c r="H1710" i="1"/>
  <c r="G1711" i="1"/>
  <c r="H1711" i="1"/>
  <c r="G1712" i="1"/>
  <c r="H1712" i="1"/>
  <c r="G1713" i="1"/>
  <c r="H1713" i="1"/>
  <c r="G1714" i="1"/>
  <c r="H1714" i="1"/>
  <c r="G1715" i="1"/>
  <c r="H1715" i="1"/>
  <c r="G1716" i="1"/>
  <c r="H1716" i="1"/>
  <c r="G1717" i="1"/>
  <c r="H1717" i="1"/>
  <c r="G1718" i="1"/>
  <c r="H1718" i="1"/>
  <c r="G1719" i="1"/>
  <c r="H1719" i="1"/>
  <c r="G1720" i="1"/>
  <c r="H1720" i="1"/>
  <c r="G1721" i="1"/>
  <c r="H1721" i="1"/>
  <c r="G1722" i="1"/>
  <c r="H1722" i="1"/>
  <c r="G1723" i="1"/>
  <c r="H1723" i="1"/>
  <c r="G1724" i="1"/>
  <c r="H1724" i="1"/>
  <c r="G1725" i="1"/>
  <c r="H1725" i="1"/>
  <c r="G1726" i="1"/>
  <c r="H1726" i="1"/>
  <c r="G1727" i="1"/>
  <c r="H1727" i="1"/>
  <c r="G1728" i="1"/>
  <c r="H1728" i="1"/>
  <c r="G1729" i="1"/>
  <c r="H1729" i="1"/>
  <c r="G1730" i="1"/>
  <c r="H1730" i="1"/>
  <c r="G1731" i="1"/>
  <c r="H1731" i="1"/>
  <c r="G1732" i="1"/>
  <c r="H1732" i="1"/>
  <c r="G1733" i="1"/>
  <c r="H1733" i="1"/>
  <c r="G1734" i="1"/>
  <c r="H1734" i="1"/>
  <c r="G1735" i="1"/>
  <c r="H1735" i="1"/>
  <c r="G1736" i="1"/>
  <c r="H1736" i="1"/>
  <c r="G1737" i="1"/>
  <c r="H1737" i="1"/>
  <c r="G1738" i="1"/>
  <c r="H1738" i="1"/>
  <c r="G1739" i="1"/>
  <c r="H1739" i="1"/>
  <c r="G1740" i="1"/>
  <c r="H1740" i="1"/>
  <c r="G1741" i="1"/>
  <c r="H1741" i="1"/>
  <c r="G1742" i="1"/>
  <c r="H1742" i="1"/>
  <c r="G1743" i="1"/>
  <c r="H1743" i="1"/>
  <c r="G1744" i="1"/>
  <c r="H1744" i="1"/>
  <c r="G1745" i="1"/>
  <c r="H1745" i="1"/>
  <c r="G1746" i="1"/>
  <c r="H1746" i="1"/>
  <c r="G1747" i="1"/>
  <c r="H1747" i="1"/>
  <c r="G1748" i="1"/>
  <c r="H1748" i="1"/>
  <c r="G1749" i="1"/>
  <c r="H1749" i="1"/>
  <c r="G1750" i="1"/>
  <c r="H1750" i="1"/>
  <c r="G1751" i="1"/>
  <c r="H1751" i="1"/>
  <c r="G1752" i="1"/>
  <c r="H1752" i="1"/>
  <c r="G1753" i="1"/>
  <c r="H1753" i="1"/>
  <c r="G1754" i="1"/>
  <c r="H1754" i="1"/>
  <c r="G1755" i="1"/>
  <c r="H1755" i="1"/>
  <c r="G1756" i="1"/>
  <c r="H1756" i="1"/>
  <c r="G1757" i="1"/>
  <c r="H1757" i="1"/>
  <c r="G1758" i="1"/>
  <c r="H1758" i="1"/>
  <c r="G1759" i="1"/>
  <c r="H1759" i="1"/>
  <c r="G1760" i="1"/>
  <c r="H1760" i="1"/>
  <c r="G1761" i="1"/>
  <c r="H1761" i="1"/>
  <c r="G1762" i="1"/>
  <c r="H1762" i="1"/>
  <c r="G1763" i="1"/>
  <c r="H1763" i="1"/>
  <c r="G1764" i="1"/>
  <c r="H1764" i="1"/>
  <c r="G1765" i="1"/>
  <c r="H1765" i="1"/>
  <c r="G1766" i="1"/>
  <c r="H1766" i="1"/>
  <c r="G1767" i="1"/>
  <c r="H1767" i="1"/>
  <c r="G1768" i="1"/>
  <c r="H1768" i="1"/>
  <c r="G1769" i="1"/>
  <c r="H1769" i="1"/>
  <c r="G1770" i="1"/>
  <c r="H1770" i="1"/>
  <c r="G1771" i="1"/>
  <c r="H1771" i="1"/>
  <c r="G1772" i="1"/>
  <c r="H1772" i="1"/>
  <c r="G1773" i="1"/>
  <c r="H1773" i="1"/>
  <c r="G1774" i="1"/>
  <c r="H1774" i="1"/>
  <c r="G1775" i="1"/>
  <c r="H1775" i="1"/>
  <c r="G1776" i="1"/>
  <c r="H1776" i="1"/>
  <c r="G1777" i="1"/>
  <c r="H1777" i="1"/>
  <c r="G1778" i="1"/>
  <c r="H1778" i="1"/>
  <c r="G1779" i="1"/>
  <c r="H1779" i="1"/>
  <c r="G1780" i="1"/>
  <c r="H1780" i="1"/>
  <c r="G1781" i="1"/>
  <c r="H1781" i="1"/>
  <c r="G1782" i="1"/>
  <c r="H1782" i="1"/>
  <c r="G1783" i="1"/>
  <c r="H1783" i="1"/>
  <c r="G1784" i="1"/>
  <c r="H1784" i="1"/>
  <c r="G1785" i="1"/>
  <c r="H1785" i="1"/>
  <c r="G1786" i="1"/>
  <c r="H1786" i="1"/>
  <c r="G1787" i="1"/>
  <c r="H1787" i="1"/>
  <c r="G1788" i="1"/>
  <c r="H1788" i="1"/>
  <c r="G1789" i="1"/>
  <c r="H1789" i="1"/>
  <c r="G1790" i="1"/>
  <c r="H1790" i="1"/>
  <c r="G1791" i="1"/>
  <c r="H1791" i="1"/>
  <c r="G1792" i="1"/>
  <c r="H1792" i="1"/>
  <c r="G1793" i="1"/>
  <c r="H1793" i="1"/>
  <c r="G1794" i="1"/>
  <c r="H1794" i="1"/>
  <c r="G1795" i="1"/>
  <c r="H1795" i="1"/>
  <c r="G1796" i="1"/>
  <c r="H1796" i="1"/>
  <c r="G1797" i="1"/>
  <c r="H1797" i="1"/>
  <c r="G1798" i="1"/>
  <c r="H1798" i="1"/>
  <c r="G1799" i="1"/>
  <c r="H1799" i="1"/>
  <c r="G1800" i="1"/>
  <c r="H1800" i="1"/>
  <c r="G1801" i="1"/>
  <c r="H1801" i="1"/>
  <c r="G1802" i="1"/>
  <c r="H1802" i="1"/>
  <c r="G1803" i="1"/>
  <c r="H1803" i="1"/>
  <c r="G1804" i="1"/>
  <c r="H1804" i="1"/>
  <c r="G1805" i="1"/>
  <c r="H1805" i="1"/>
  <c r="G1806" i="1"/>
  <c r="H1806" i="1"/>
  <c r="G1807" i="1"/>
  <c r="H1807" i="1"/>
  <c r="G1808" i="1"/>
  <c r="H1808" i="1"/>
  <c r="H9" i="1"/>
  <c r="G9" i="1"/>
  <c r="H8" i="1"/>
  <c r="G8" i="1"/>
  <c r="Z9" i="1"/>
  <c r="Q8" i="1" s="1"/>
  <c r="Z10" i="1"/>
  <c r="Z11" i="1"/>
  <c r="Z12" i="1"/>
  <c r="Z13" i="1"/>
  <c r="Z14" i="1"/>
  <c r="Z15" i="1"/>
  <c r="Z16" i="1"/>
  <c r="Z17" i="1"/>
  <c r="Z18" i="1"/>
  <c r="Z19" i="1"/>
  <c r="Z20" i="1"/>
  <c r="Z21" i="1"/>
  <c r="Z22" i="1"/>
  <c r="Z23" i="1"/>
  <c r="Z24" i="1"/>
  <c r="Z25" i="1"/>
  <c r="Z26" i="1"/>
  <c r="Z27" i="1"/>
  <c r="Z28" i="1"/>
  <c r="Z29" i="1"/>
  <c r="Z30" i="1"/>
  <c r="Z31" i="1"/>
  <c r="Z32" i="1"/>
  <c r="Z33" i="1"/>
  <c r="Z34" i="1"/>
  <c r="Z35" i="1"/>
  <c r="Z36" i="1"/>
  <c r="Z37" i="1"/>
  <c r="Z38" i="1"/>
  <c r="Z39" i="1"/>
  <c r="Z40" i="1"/>
  <c r="Z41" i="1"/>
  <c r="Z42" i="1"/>
  <c r="Z43" i="1"/>
  <c r="Z44" i="1"/>
  <c r="Z45" i="1"/>
  <c r="Z46" i="1"/>
  <c r="Z47" i="1"/>
  <c r="Z48" i="1"/>
  <c r="Z49" i="1"/>
  <c r="Z50" i="1"/>
  <c r="Z51" i="1"/>
  <c r="Z52" i="1"/>
  <c r="Z53" i="1"/>
  <c r="Z54" i="1"/>
  <c r="Z55" i="1"/>
  <c r="Z56" i="1"/>
  <c r="Z57" i="1"/>
  <c r="Z58" i="1"/>
  <c r="Z59" i="1"/>
  <c r="Z60" i="1"/>
  <c r="Z61" i="1"/>
  <c r="Z62" i="1"/>
  <c r="Z63" i="1"/>
  <c r="Z64" i="1"/>
  <c r="Z65" i="1"/>
  <c r="Z66" i="1"/>
  <c r="Z67" i="1"/>
  <c r="Z68" i="1"/>
  <c r="Z69" i="1"/>
  <c r="Z70" i="1"/>
  <c r="Z71" i="1"/>
  <c r="Z72" i="1"/>
  <c r="Z73" i="1"/>
  <c r="Z74" i="1"/>
  <c r="Z75" i="1"/>
  <c r="Z76" i="1"/>
  <c r="Z77" i="1"/>
  <c r="Z78" i="1"/>
  <c r="Z79" i="1"/>
  <c r="Z80" i="1"/>
  <c r="Z81" i="1"/>
  <c r="Z82" i="1"/>
  <c r="Z83" i="1"/>
  <c r="Z84" i="1"/>
  <c r="Z85" i="1"/>
  <c r="Z86" i="1"/>
  <c r="Z87" i="1"/>
  <c r="Z88" i="1"/>
  <c r="Z89" i="1"/>
  <c r="Z90" i="1"/>
  <c r="Z91" i="1"/>
  <c r="Z92" i="1"/>
  <c r="Z93" i="1"/>
  <c r="Z94" i="1"/>
  <c r="Z95" i="1"/>
  <c r="Z96" i="1"/>
  <c r="Z97" i="1"/>
  <c r="Z98" i="1"/>
  <c r="Z99" i="1"/>
  <c r="Z100" i="1"/>
  <c r="Z101" i="1"/>
  <c r="Z102" i="1"/>
  <c r="Z103" i="1"/>
  <c r="Z104" i="1"/>
  <c r="Z105" i="1"/>
  <c r="Z106" i="1"/>
  <c r="Z107" i="1"/>
  <c r="Z108" i="1"/>
  <c r="Z109" i="1"/>
  <c r="Z110" i="1"/>
  <c r="Z111" i="1"/>
  <c r="Z112" i="1"/>
  <c r="Z113" i="1"/>
  <c r="Z114" i="1"/>
  <c r="Z115" i="1"/>
  <c r="Z116" i="1"/>
  <c r="Z117" i="1"/>
  <c r="Z118" i="1"/>
  <c r="Z119" i="1"/>
  <c r="Z120" i="1"/>
  <c r="Z121" i="1"/>
  <c r="Z122" i="1"/>
  <c r="Z123" i="1"/>
  <c r="Z124" i="1"/>
  <c r="Z125" i="1"/>
  <c r="Z126" i="1"/>
  <c r="Z127" i="1"/>
  <c r="Z128" i="1"/>
  <c r="Z129" i="1"/>
  <c r="Z130" i="1"/>
  <c r="Z131" i="1"/>
  <c r="Z132" i="1"/>
  <c r="Z133" i="1"/>
  <c r="Z134" i="1"/>
  <c r="Z135" i="1"/>
  <c r="Z136" i="1"/>
  <c r="Z137" i="1"/>
  <c r="Z138" i="1"/>
  <c r="Z139" i="1"/>
  <c r="Z140" i="1"/>
  <c r="Z141" i="1"/>
  <c r="Z142" i="1"/>
  <c r="Z143" i="1"/>
  <c r="Z144" i="1"/>
  <c r="Z145" i="1"/>
  <c r="Z146" i="1"/>
  <c r="Z147" i="1"/>
  <c r="Z148" i="1"/>
  <c r="Z149" i="1"/>
  <c r="Z150" i="1"/>
  <c r="Z151" i="1"/>
  <c r="Z152" i="1"/>
  <c r="Z153" i="1"/>
  <c r="Z154" i="1"/>
  <c r="Z155" i="1"/>
  <c r="Z156" i="1"/>
  <c r="Z157" i="1"/>
  <c r="Z158" i="1"/>
  <c r="Z159" i="1"/>
  <c r="Z160" i="1"/>
  <c r="Z161" i="1"/>
  <c r="Z162" i="1"/>
  <c r="Z163" i="1"/>
  <c r="Z164" i="1"/>
  <c r="Z165" i="1"/>
  <c r="Z166" i="1"/>
  <c r="Z167" i="1"/>
  <c r="Z168" i="1"/>
  <c r="Z169" i="1"/>
  <c r="Z170" i="1"/>
  <c r="Z171" i="1"/>
  <c r="Z172" i="1"/>
  <c r="Z173" i="1"/>
  <c r="Z174" i="1"/>
  <c r="Z175" i="1"/>
  <c r="Z176" i="1"/>
  <c r="Z177" i="1"/>
  <c r="Z178" i="1"/>
  <c r="Z179" i="1"/>
  <c r="Z180" i="1"/>
  <c r="Z181" i="1"/>
  <c r="Z182" i="1"/>
  <c r="Z183" i="1"/>
  <c r="Z184" i="1"/>
  <c r="Z185" i="1"/>
  <c r="Z186" i="1"/>
  <c r="Z187" i="1"/>
  <c r="Z188" i="1"/>
  <c r="Z189" i="1"/>
  <c r="Z190" i="1"/>
  <c r="Z191" i="1"/>
  <c r="Z192" i="1"/>
  <c r="Z193" i="1"/>
  <c r="Z194" i="1"/>
  <c r="Z195" i="1"/>
  <c r="Z196" i="1"/>
  <c r="Z197" i="1"/>
  <c r="Z198" i="1"/>
  <c r="Z199" i="1"/>
  <c r="Z200" i="1"/>
  <c r="Z201" i="1"/>
  <c r="Z202" i="1"/>
  <c r="Z203" i="1"/>
  <c r="Z204" i="1"/>
  <c r="Z205" i="1"/>
  <c r="Z206" i="1"/>
  <c r="Z207" i="1"/>
  <c r="Z208" i="1"/>
  <c r="Z209" i="1"/>
  <c r="Z210" i="1"/>
  <c r="Z211" i="1"/>
  <c r="Z212" i="1"/>
  <c r="Z213" i="1"/>
  <c r="Z214" i="1"/>
  <c r="Z215" i="1"/>
  <c r="Z216" i="1"/>
  <c r="Z217" i="1"/>
  <c r="Z218" i="1"/>
  <c r="Z219" i="1"/>
  <c r="Z220" i="1"/>
  <c r="Z221" i="1"/>
  <c r="Z222" i="1"/>
  <c r="Z223" i="1"/>
  <c r="Z224" i="1"/>
  <c r="Z225" i="1"/>
  <c r="Z226" i="1"/>
  <c r="Z227" i="1"/>
  <c r="Z228" i="1"/>
  <c r="Z229" i="1"/>
  <c r="Z230" i="1"/>
  <c r="Z231" i="1"/>
  <c r="Z232" i="1"/>
  <c r="Z233" i="1"/>
  <c r="Z234" i="1"/>
  <c r="Z235" i="1"/>
  <c r="Z236" i="1"/>
  <c r="Z237" i="1"/>
  <c r="Z238" i="1"/>
  <c r="Z239" i="1"/>
  <c r="Z240" i="1"/>
  <c r="Z241" i="1"/>
  <c r="Z242" i="1"/>
  <c r="Z243" i="1"/>
  <c r="Z244" i="1"/>
  <c r="Z245" i="1"/>
  <c r="Z246" i="1"/>
  <c r="Z247" i="1"/>
  <c r="Z248" i="1"/>
  <c r="Z249" i="1"/>
  <c r="Z250" i="1"/>
  <c r="Z251" i="1"/>
  <c r="Z252" i="1"/>
  <c r="Z253" i="1"/>
  <c r="Z254" i="1"/>
  <c r="Z255" i="1"/>
  <c r="Z256" i="1"/>
  <c r="Z257" i="1"/>
  <c r="Z258" i="1"/>
  <c r="Z259" i="1"/>
  <c r="Z260" i="1"/>
  <c r="Z261" i="1"/>
  <c r="Z262" i="1"/>
  <c r="Z263" i="1"/>
  <c r="Z264" i="1"/>
  <c r="Z265" i="1"/>
  <c r="Z266" i="1"/>
  <c r="Z267" i="1"/>
  <c r="Z268" i="1"/>
  <c r="Z269" i="1"/>
  <c r="Z270" i="1"/>
  <c r="Z271" i="1"/>
  <c r="Z272" i="1"/>
  <c r="Z273" i="1"/>
  <c r="Z274" i="1"/>
  <c r="Z275" i="1"/>
  <c r="Z276" i="1"/>
  <c r="Z277" i="1"/>
  <c r="Z278" i="1"/>
  <c r="Z279" i="1"/>
  <c r="Z280" i="1"/>
  <c r="Z281" i="1"/>
  <c r="Z282" i="1"/>
  <c r="Z283" i="1"/>
  <c r="Z284" i="1"/>
  <c r="Z285" i="1"/>
  <c r="Z286" i="1"/>
  <c r="Z287" i="1"/>
  <c r="Z288" i="1"/>
  <c r="Z289" i="1"/>
  <c r="Z290" i="1"/>
  <c r="Z291" i="1"/>
  <c r="Z292" i="1"/>
  <c r="Z293" i="1"/>
  <c r="Z294" i="1"/>
  <c r="Z295" i="1"/>
  <c r="Z296" i="1"/>
  <c r="Z297" i="1"/>
  <c r="Z298" i="1"/>
  <c r="Z299" i="1"/>
  <c r="Z300" i="1"/>
  <c r="Z301" i="1"/>
  <c r="Z302" i="1"/>
  <c r="Z303" i="1"/>
  <c r="Z304" i="1"/>
  <c r="Z305" i="1"/>
  <c r="Z306" i="1"/>
  <c r="Z307" i="1"/>
  <c r="Z308" i="1"/>
  <c r="Z309" i="1"/>
  <c r="Z310" i="1"/>
  <c r="Z311" i="1"/>
  <c r="Z312" i="1"/>
  <c r="Z313" i="1"/>
  <c r="Z314" i="1"/>
  <c r="Z315" i="1"/>
  <c r="Z316" i="1"/>
  <c r="Z317" i="1"/>
  <c r="Z318" i="1"/>
  <c r="Z319" i="1"/>
  <c r="Z320" i="1"/>
  <c r="Z321" i="1"/>
  <c r="Z322" i="1"/>
  <c r="Z323" i="1"/>
  <c r="Z324" i="1"/>
  <c r="Z325" i="1"/>
  <c r="Z326" i="1"/>
  <c r="Z327" i="1"/>
  <c r="Z328" i="1"/>
  <c r="Z329" i="1"/>
  <c r="Z330" i="1"/>
  <c r="Z331" i="1"/>
  <c r="Z332" i="1"/>
  <c r="Z333" i="1"/>
  <c r="Z334" i="1"/>
  <c r="Z335" i="1"/>
  <c r="Z336" i="1"/>
  <c r="Z337" i="1"/>
  <c r="Z338" i="1"/>
  <c r="Z339" i="1"/>
  <c r="Z340" i="1"/>
  <c r="Z341" i="1"/>
  <c r="Z342" i="1"/>
  <c r="Z343" i="1"/>
  <c r="Z344" i="1"/>
  <c r="Z345" i="1"/>
  <c r="Z346" i="1"/>
  <c r="Z347" i="1"/>
  <c r="Z348" i="1"/>
  <c r="Z349" i="1"/>
  <c r="Z350" i="1"/>
  <c r="Z351" i="1"/>
  <c r="Z352" i="1"/>
  <c r="Z353" i="1"/>
  <c r="Z354" i="1"/>
  <c r="Z355" i="1"/>
  <c r="Z356" i="1"/>
  <c r="Z357" i="1"/>
  <c r="Z358" i="1"/>
  <c r="Z359" i="1"/>
  <c r="Z360" i="1"/>
  <c r="Z361" i="1"/>
  <c r="Z362" i="1"/>
  <c r="Z363" i="1"/>
  <c r="Z364" i="1"/>
  <c r="Z365" i="1"/>
  <c r="Z366" i="1"/>
  <c r="Z367" i="1"/>
  <c r="Z368" i="1"/>
  <c r="Z369" i="1"/>
  <c r="Z370" i="1"/>
  <c r="Z371" i="1"/>
  <c r="Z372" i="1"/>
  <c r="Z373" i="1"/>
  <c r="Z374" i="1"/>
  <c r="Z375" i="1"/>
  <c r="Z376" i="1"/>
  <c r="Z377" i="1"/>
  <c r="Z378" i="1"/>
  <c r="Z379" i="1"/>
  <c r="Z380" i="1"/>
  <c r="Z381" i="1"/>
  <c r="Z382" i="1"/>
  <c r="Z383" i="1"/>
  <c r="Z384" i="1"/>
  <c r="Z385" i="1"/>
  <c r="Z386" i="1"/>
  <c r="Z387" i="1"/>
  <c r="Z388" i="1"/>
  <c r="Z389" i="1"/>
  <c r="Z390" i="1"/>
  <c r="Z391" i="1"/>
  <c r="Z392" i="1"/>
  <c r="Z393" i="1"/>
  <c r="Z394" i="1"/>
  <c r="Z395" i="1"/>
  <c r="Z396" i="1"/>
  <c r="Z397" i="1"/>
  <c r="Z398" i="1"/>
  <c r="Z399" i="1"/>
  <c r="Z400" i="1"/>
  <c r="Z401" i="1"/>
  <c r="Z402" i="1"/>
  <c r="Z403" i="1"/>
  <c r="Z404" i="1"/>
  <c r="Z405" i="1"/>
  <c r="Z406" i="1"/>
  <c r="Z407" i="1"/>
  <c r="Z408" i="1"/>
  <c r="Z409" i="1"/>
  <c r="Z410" i="1"/>
  <c r="Z411" i="1"/>
  <c r="Z412" i="1"/>
  <c r="Z413" i="1"/>
  <c r="Z414" i="1"/>
  <c r="Z415" i="1"/>
  <c r="Z416" i="1"/>
  <c r="Z417" i="1"/>
  <c r="Z418" i="1"/>
  <c r="Z419" i="1"/>
  <c r="Z420" i="1"/>
  <c r="Z421" i="1"/>
  <c r="Z422" i="1"/>
  <c r="Z423" i="1"/>
  <c r="Z424" i="1"/>
  <c r="Z425" i="1"/>
  <c r="Z426" i="1"/>
  <c r="Z427" i="1"/>
  <c r="Z428" i="1"/>
  <c r="Z429" i="1"/>
  <c r="Z430" i="1"/>
  <c r="Z431" i="1"/>
  <c r="Z432" i="1"/>
  <c r="Z433" i="1"/>
  <c r="Z434" i="1"/>
  <c r="Z435" i="1"/>
  <c r="Z436" i="1"/>
  <c r="Z437" i="1"/>
  <c r="Z438" i="1"/>
  <c r="Z439" i="1"/>
  <c r="Z440" i="1"/>
  <c r="Z441" i="1"/>
  <c r="Z442" i="1"/>
  <c r="Z443" i="1"/>
  <c r="Z444" i="1"/>
  <c r="Z445" i="1"/>
  <c r="Z446" i="1"/>
  <c r="Z447" i="1"/>
  <c r="Z448" i="1"/>
  <c r="Z449" i="1"/>
  <c r="Z450" i="1"/>
  <c r="Z451" i="1"/>
  <c r="Z452" i="1"/>
  <c r="Z453" i="1"/>
  <c r="Z454" i="1"/>
  <c r="Z455" i="1"/>
  <c r="Z456" i="1"/>
  <c r="Z457" i="1"/>
  <c r="Z458" i="1"/>
  <c r="Z459" i="1"/>
  <c r="Z460" i="1"/>
  <c r="Z461" i="1"/>
  <c r="Z462" i="1"/>
  <c r="Z463" i="1"/>
  <c r="Z464" i="1"/>
  <c r="Z465" i="1"/>
  <c r="Z466" i="1"/>
  <c r="Z467" i="1"/>
  <c r="Z468" i="1"/>
  <c r="Z469" i="1"/>
  <c r="Z470" i="1"/>
  <c r="Z471" i="1"/>
  <c r="Z472" i="1"/>
  <c r="Z473" i="1"/>
  <c r="Z474" i="1"/>
  <c r="Z475" i="1"/>
  <c r="Z476" i="1"/>
  <c r="Z477" i="1"/>
  <c r="Z478" i="1"/>
  <c r="Z479" i="1"/>
  <c r="Z480" i="1"/>
  <c r="Z481" i="1"/>
  <c r="Z482" i="1"/>
  <c r="Z483" i="1"/>
  <c r="Z484" i="1"/>
  <c r="Z485" i="1"/>
  <c r="Z486" i="1"/>
  <c r="Z487" i="1"/>
  <c r="Z488" i="1"/>
  <c r="Z489" i="1"/>
  <c r="Z490" i="1"/>
  <c r="Z491" i="1"/>
  <c r="Z492" i="1"/>
  <c r="Z493" i="1"/>
  <c r="Z494" i="1"/>
  <c r="Z495" i="1"/>
  <c r="Z496" i="1"/>
  <c r="Z497" i="1"/>
  <c r="Z498" i="1"/>
  <c r="Z499" i="1"/>
  <c r="Z500" i="1"/>
  <c r="Z501" i="1"/>
  <c r="Z502" i="1"/>
  <c r="Z503" i="1"/>
  <c r="Z504" i="1"/>
  <c r="Z505" i="1"/>
  <c r="Z506" i="1"/>
  <c r="Z507" i="1"/>
  <c r="Z508" i="1"/>
  <c r="Z509" i="1"/>
  <c r="Z510" i="1"/>
  <c r="Z511" i="1"/>
  <c r="Z512" i="1"/>
  <c r="Z513" i="1"/>
  <c r="Z514" i="1"/>
  <c r="Z515" i="1"/>
  <c r="Z516" i="1"/>
  <c r="Z517" i="1"/>
  <c r="Z518" i="1"/>
  <c r="Z519" i="1"/>
  <c r="Z520" i="1"/>
  <c r="Z521" i="1"/>
  <c r="Z522" i="1"/>
  <c r="Z523" i="1"/>
  <c r="Z524" i="1"/>
  <c r="Z525" i="1"/>
  <c r="Z526" i="1"/>
  <c r="Z527" i="1"/>
  <c r="Z528" i="1"/>
  <c r="Z529" i="1"/>
  <c r="Z530" i="1"/>
  <c r="Z531" i="1"/>
  <c r="Z532" i="1"/>
  <c r="Z533" i="1"/>
  <c r="Z534" i="1"/>
  <c r="Z535" i="1"/>
  <c r="Z536" i="1"/>
  <c r="Z537" i="1"/>
  <c r="Z538" i="1"/>
  <c r="Z539" i="1"/>
  <c r="Z540" i="1"/>
  <c r="Z541" i="1"/>
  <c r="Z542" i="1"/>
  <c r="Z543" i="1"/>
  <c r="Z544" i="1"/>
  <c r="Z545" i="1"/>
  <c r="Z546" i="1"/>
  <c r="Z547" i="1"/>
  <c r="Z548" i="1"/>
  <c r="Z549" i="1"/>
  <c r="Z550" i="1"/>
  <c r="Z551" i="1"/>
  <c r="Z552" i="1"/>
  <c r="Z553" i="1"/>
  <c r="Z554" i="1"/>
  <c r="Z555" i="1"/>
  <c r="Z556" i="1"/>
  <c r="Z557" i="1"/>
  <c r="Z558" i="1"/>
  <c r="Z559" i="1"/>
  <c r="Z560" i="1"/>
  <c r="Z561" i="1"/>
  <c r="Z562" i="1"/>
  <c r="Z563" i="1"/>
  <c r="Z564" i="1"/>
  <c r="Z565" i="1"/>
  <c r="Z566" i="1"/>
  <c r="Z567" i="1"/>
  <c r="Z568" i="1"/>
  <c r="Z569" i="1"/>
  <c r="Z570" i="1"/>
  <c r="Z571" i="1"/>
  <c r="Z572" i="1"/>
  <c r="Z573" i="1"/>
  <c r="Z574" i="1"/>
  <c r="Z575" i="1"/>
  <c r="Z576" i="1"/>
  <c r="Z577" i="1"/>
  <c r="Z578" i="1"/>
  <c r="Z579" i="1"/>
  <c r="Z580" i="1"/>
  <c r="Z581" i="1"/>
  <c r="Z582" i="1"/>
  <c r="Z583" i="1"/>
  <c r="Z584" i="1"/>
  <c r="Z585" i="1"/>
  <c r="Z586" i="1"/>
  <c r="Z587" i="1"/>
  <c r="Z588" i="1"/>
  <c r="Z589" i="1"/>
  <c r="Z590" i="1"/>
  <c r="Z591" i="1"/>
  <c r="Z592" i="1"/>
  <c r="Z593" i="1"/>
  <c r="Z594" i="1"/>
  <c r="Z595" i="1"/>
  <c r="Z596" i="1"/>
  <c r="Z597" i="1"/>
  <c r="Z598" i="1"/>
  <c r="Z599" i="1"/>
  <c r="Z600" i="1"/>
  <c r="Z601" i="1"/>
  <c r="Z602" i="1"/>
  <c r="Z603" i="1"/>
  <c r="Z604" i="1"/>
  <c r="Z605" i="1"/>
  <c r="Z606" i="1"/>
  <c r="Z607" i="1"/>
  <c r="Z608" i="1"/>
  <c r="Z609" i="1"/>
  <c r="Z610" i="1"/>
  <c r="Z611" i="1"/>
  <c r="Z612" i="1"/>
  <c r="Z613" i="1"/>
  <c r="Z614" i="1"/>
  <c r="Z615" i="1"/>
  <c r="Z616" i="1"/>
  <c r="Z617" i="1"/>
  <c r="Z618" i="1"/>
  <c r="Z619" i="1"/>
  <c r="Z620" i="1"/>
  <c r="Z621" i="1"/>
  <c r="Z622" i="1"/>
  <c r="Z623" i="1"/>
  <c r="Z624" i="1"/>
  <c r="Z625" i="1"/>
  <c r="Z626" i="1"/>
  <c r="Z627" i="1"/>
  <c r="Z628" i="1"/>
  <c r="Z629" i="1"/>
  <c r="Z630" i="1"/>
  <c r="Z631" i="1"/>
  <c r="Z632" i="1"/>
  <c r="Z633" i="1"/>
  <c r="Z634" i="1"/>
  <c r="Z635" i="1"/>
  <c r="Z636" i="1"/>
  <c r="Z637" i="1"/>
  <c r="Z638" i="1"/>
  <c r="Z639" i="1"/>
  <c r="Z640" i="1"/>
  <c r="Z641" i="1"/>
  <c r="Z642" i="1"/>
  <c r="Z643" i="1"/>
  <c r="Z644" i="1"/>
  <c r="Z645" i="1"/>
  <c r="Z646" i="1"/>
  <c r="Z647" i="1"/>
  <c r="Z648" i="1"/>
  <c r="Z649" i="1"/>
  <c r="Z650" i="1"/>
  <c r="Z651" i="1"/>
  <c r="Z652" i="1"/>
  <c r="Z653" i="1"/>
  <c r="Z654" i="1"/>
  <c r="Z655" i="1"/>
  <c r="Z656" i="1"/>
  <c r="Z657" i="1"/>
  <c r="Z658" i="1"/>
  <c r="Z659" i="1"/>
  <c r="Z660" i="1"/>
  <c r="Z661" i="1"/>
  <c r="Z662" i="1"/>
  <c r="Z663" i="1"/>
  <c r="Z664" i="1"/>
  <c r="Z665" i="1"/>
  <c r="Z666" i="1"/>
  <c r="Z667" i="1"/>
  <c r="Z668" i="1"/>
  <c r="Z669" i="1"/>
  <c r="Z670" i="1"/>
  <c r="Z671" i="1"/>
  <c r="Z672" i="1"/>
  <c r="Z673" i="1"/>
  <c r="Z674" i="1"/>
  <c r="Z675" i="1"/>
  <c r="Z676" i="1"/>
  <c r="Z677" i="1"/>
  <c r="Z678" i="1"/>
  <c r="Z679" i="1"/>
  <c r="Z680" i="1"/>
  <c r="Z681" i="1"/>
  <c r="Z682" i="1"/>
  <c r="Z683" i="1"/>
  <c r="Z684" i="1"/>
  <c r="Z685" i="1"/>
  <c r="Z686" i="1"/>
  <c r="Z687" i="1"/>
  <c r="Z688" i="1"/>
  <c r="Z689" i="1"/>
  <c r="Z690" i="1"/>
  <c r="Z691" i="1"/>
  <c r="Z692" i="1"/>
  <c r="Z693" i="1"/>
  <c r="Z694" i="1"/>
  <c r="Z695" i="1"/>
  <c r="Z696" i="1"/>
  <c r="Z697" i="1"/>
  <c r="Z698" i="1"/>
  <c r="Z699" i="1"/>
  <c r="Z700" i="1"/>
  <c r="Z701" i="1"/>
  <c r="Z702" i="1"/>
  <c r="Z703" i="1"/>
  <c r="Z704" i="1"/>
  <c r="Z705" i="1"/>
  <c r="Z706" i="1"/>
  <c r="Z707" i="1"/>
  <c r="Z708" i="1"/>
  <c r="Z709" i="1"/>
  <c r="Z710" i="1"/>
  <c r="Z711" i="1"/>
  <c r="Z712" i="1"/>
  <c r="Z713" i="1"/>
  <c r="Z714" i="1"/>
  <c r="Z715" i="1"/>
  <c r="Z716" i="1"/>
  <c r="Z717" i="1"/>
  <c r="Z718" i="1"/>
  <c r="Z719" i="1"/>
  <c r="Z720" i="1"/>
  <c r="Z721" i="1"/>
  <c r="Z722" i="1"/>
  <c r="Z723" i="1"/>
  <c r="Z724" i="1"/>
  <c r="Z725" i="1"/>
  <c r="Z726" i="1"/>
  <c r="Z727" i="1"/>
  <c r="Z728" i="1"/>
  <c r="Z729" i="1"/>
  <c r="Z730" i="1"/>
  <c r="Z731" i="1"/>
  <c r="Z732" i="1"/>
  <c r="Z733" i="1"/>
  <c r="Z734" i="1"/>
  <c r="Z735" i="1"/>
  <c r="Z736" i="1"/>
  <c r="Z737" i="1"/>
  <c r="Z738" i="1"/>
  <c r="Z739" i="1"/>
  <c r="Z740" i="1"/>
  <c r="Z741" i="1"/>
  <c r="Z742" i="1"/>
  <c r="Z743" i="1"/>
  <c r="Z744" i="1"/>
  <c r="Z745" i="1"/>
  <c r="Z746" i="1"/>
  <c r="Z747" i="1"/>
  <c r="Z748" i="1"/>
  <c r="Z749" i="1"/>
  <c r="Z750" i="1"/>
  <c r="Z751" i="1"/>
  <c r="Z752" i="1"/>
  <c r="Z753" i="1"/>
  <c r="Z754" i="1"/>
  <c r="Z755" i="1"/>
  <c r="Z756" i="1"/>
  <c r="Z757" i="1"/>
  <c r="Z758" i="1"/>
  <c r="Z759" i="1"/>
  <c r="Z760" i="1"/>
  <c r="Z761" i="1"/>
  <c r="Z762" i="1"/>
  <c r="Z763" i="1"/>
  <c r="Z764" i="1"/>
  <c r="Z765" i="1"/>
  <c r="Z766" i="1"/>
  <c r="Z767" i="1"/>
  <c r="Z768" i="1"/>
  <c r="Z769" i="1"/>
  <c r="Z770" i="1"/>
  <c r="Z771" i="1"/>
  <c r="Z772" i="1"/>
  <c r="Z773" i="1"/>
  <c r="Z774" i="1"/>
  <c r="Z775" i="1"/>
  <c r="Z776" i="1"/>
  <c r="Z777" i="1"/>
  <c r="Z778" i="1"/>
  <c r="Z779" i="1"/>
  <c r="Z780" i="1"/>
  <c r="Z781" i="1"/>
  <c r="Z782" i="1"/>
  <c r="Z783" i="1"/>
  <c r="Z784" i="1"/>
  <c r="Z785" i="1"/>
  <c r="Z786" i="1"/>
  <c r="Z787" i="1"/>
  <c r="Z788" i="1"/>
  <c r="Z789" i="1"/>
  <c r="Z790" i="1"/>
  <c r="Z791" i="1"/>
  <c r="Z792" i="1"/>
  <c r="Z793" i="1"/>
  <c r="Z794" i="1"/>
  <c r="Z795" i="1"/>
  <c r="Z796" i="1"/>
  <c r="Z797" i="1"/>
  <c r="Z798" i="1"/>
  <c r="Z799" i="1"/>
  <c r="Z800" i="1"/>
  <c r="Z801" i="1"/>
  <c r="Z802" i="1"/>
  <c r="Z803" i="1"/>
  <c r="Z804" i="1"/>
  <c r="Z805" i="1"/>
  <c r="Z806" i="1"/>
  <c r="Z807" i="1"/>
  <c r="Z808" i="1"/>
  <c r="Z809" i="1"/>
  <c r="Z810" i="1"/>
  <c r="Z811" i="1"/>
  <c r="Z812" i="1"/>
  <c r="Z813" i="1"/>
  <c r="Z814" i="1"/>
  <c r="Z815" i="1"/>
  <c r="Z816" i="1"/>
  <c r="Z817" i="1"/>
  <c r="Z818" i="1"/>
  <c r="Z819" i="1"/>
  <c r="Z820" i="1"/>
  <c r="Z821" i="1"/>
  <c r="Z822" i="1"/>
  <c r="Z823" i="1"/>
  <c r="Z824" i="1"/>
  <c r="Z825" i="1"/>
  <c r="Z826" i="1"/>
  <c r="Z827" i="1"/>
  <c r="Z828" i="1"/>
  <c r="Z829" i="1"/>
  <c r="Z830" i="1"/>
  <c r="Z831" i="1"/>
  <c r="Z832" i="1"/>
  <c r="Z833" i="1"/>
  <c r="Z834" i="1"/>
  <c r="Z835" i="1"/>
  <c r="Z836" i="1"/>
  <c r="Z837" i="1"/>
  <c r="Z838" i="1"/>
  <c r="Z839" i="1"/>
  <c r="Z840" i="1"/>
  <c r="Z841" i="1"/>
  <c r="Z842" i="1"/>
  <c r="Z843" i="1"/>
  <c r="Z844" i="1"/>
  <c r="Z845" i="1"/>
  <c r="Z846" i="1"/>
  <c r="Z847" i="1"/>
  <c r="Z848" i="1"/>
  <c r="Z849" i="1"/>
  <c r="Z850" i="1"/>
  <c r="Z851" i="1"/>
  <c r="Z852" i="1"/>
  <c r="Z853" i="1"/>
  <c r="Z854" i="1"/>
  <c r="Z855" i="1"/>
  <c r="Z856" i="1"/>
  <c r="Z857" i="1"/>
  <c r="Z858" i="1"/>
  <c r="Z859" i="1"/>
  <c r="Z860" i="1"/>
  <c r="Z861" i="1"/>
  <c r="Z862" i="1"/>
  <c r="Z863" i="1"/>
  <c r="Z864" i="1"/>
  <c r="Z865" i="1"/>
  <c r="Z866" i="1"/>
  <c r="Z867" i="1"/>
  <c r="Z868" i="1"/>
  <c r="Z869" i="1"/>
  <c r="Z870" i="1"/>
  <c r="Z871" i="1"/>
  <c r="Z872" i="1"/>
  <c r="Z873" i="1"/>
  <c r="Z874" i="1"/>
  <c r="Z875" i="1"/>
  <c r="Z876" i="1"/>
  <c r="Z877" i="1"/>
  <c r="Z878" i="1"/>
  <c r="Z879" i="1"/>
  <c r="Z880" i="1"/>
  <c r="Z881" i="1"/>
  <c r="Z882" i="1"/>
  <c r="Z883" i="1"/>
  <c r="Z884" i="1"/>
  <c r="Z885" i="1"/>
  <c r="Z886" i="1"/>
  <c r="Z887" i="1"/>
  <c r="Z888" i="1"/>
  <c r="Z889" i="1"/>
  <c r="Z890" i="1"/>
  <c r="Z891" i="1"/>
  <c r="Z892" i="1"/>
  <c r="Z893" i="1"/>
  <c r="Z894" i="1"/>
  <c r="Z895" i="1"/>
  <c r="Z896" i="1"/>
  <c r="Z897" i="1"/>
  <c r="Z898" i="1"/>
  <c r="Z899" i="1"/>
  <c r="Z900" i="1"/>
  <c r="Z901" i="1"/>
  <c r="Z902" i="1"/>
  <c r="Z903" i="1"/>
  <c r="Z904" i="1"/>
  <c r="Z905" i="1"/>
  <c r="Z906" i="1"/>
  <c r="Z907" i="1"/>
  <c r="Z908" i="1"/>
  <c r="Z909" i="1"/>
  <c r="Z910" i="1"/>
  <c r="Z911" i="1"/>
  <c r="Z912" i="1"/>
  <c r="Z913" i="1"/>
  <c r="Z914" i="1"/>
  <c r="Z915" i="1"/>
  <c r="Z916" i="1"/>
  <c r="Z917" i="1"/>
  <c r="Z918" i="1"/>
  <c r="Z919" i="1"/>
  <c r="Z920" i="1"/>
  <c r="Z921" i="1"/>
  <c r="Z922" i="1"/>
  <c r="Z923" i="1"/>
  <c r="Z924" i="1"/>
  <c r="Z925" i="1"/>
  <c r="Z926" i="1"/>
  <c r="Z927" i="1"/>
  <c r="Z928" i="1"/>
  <c r="Z929" i="1"/>
  <c r="Z930" i="1"/>
  <c r="Z931" i="1"/>
  <c r="Z932" i="1"/>
  <c r="Z933" i="1"/>
  <c r="Z934" i="1"/>
  <c r="Z935" i="1"/>
  <c r="Z936" i="1"/>
  <c r="Z937" i="1"/>
  <c r="Z938" i="1"/>
  <c r="Z939" i="1"/>
  <c r="Z940" i="1"/>
  <c r="Z941" i="1"/>
  <c r="Z942" i="1"/>
  <c r="Z943" i="1"/>
  <c r="Z944" i="1"/>
  <c r="Z945" i="1"/>
  <c r="Z946" i="1"/>
  <c r="Z947" i="1"/>
  <c r="Z948" i="1"/>
  <c r="Z949" i="1"/>
  <c r="Z950" i="1"/>
  <c r="Z951" i="1"/>
  <c r="Z952" i="1"/>
  <c r="Z953" i="1"/>
  <c r="Z954" i="1"/>
  <c r="Z955" i="1"/>
  <c r="Z956" i="1"/>
  <c r="Z957" i="1"/>
  <c r="Z958" i="1"/>
  <c r="Z959" i="1"/>
  <c r="Z960" i="1"/>
  <c r="Z961" i="1"/>
  <c r="Z962" i="1"/>
  <c r="Z963" i="1"/>
  <c r="Z964" i="1"/>
  <c r="Z965" i="1"/>
  <c r="Z966" i="1"/>
  <c r="Z967" i="1"/>
  <c r="Z968" i="1"/>
  <c r="Z969" i="1"/>
  <c r="Z970" i="1"/>
  <c r="Z971" i="1"/>
  <c r="Z972" i="1"/>
  <c r="Z973" i="1"/>
  <c r="Z974" i="1"/>
  <c r="Z975" i="1"/>
  <c r="Z976" i="1"/>
  <c r="Z977" i="1"/>
  <c r="Z978" i="1"/>
  <c r="Z979" i="1"/>
  <c r="Z980" i="1"/>
  <c r="Z981" i="1"/>
  <c r="Z982" i="1"/>
  <c r="Z983" i="1"/>
  <c r="Z984" i="1"/>
  <c r="Z985" i="1"/>
  <c r="Z986" i="1"/>
  <c r="Z987" i="1"/>
  <c r="Z988" i="1"/>
  <c r="Z989" i="1"/>
  <c r="Z990" i="1"/>
  <c r="Z991" i="1"/>
  <c r="Z992" i="1"/>
  <c r="Z993" i="1"/>
  <c r="Z994" i="1"/>
  <c r="Z995" i="1"/>
  <c r="Z996" i="1"/>
  <c r="Z997" i="1"/>
  <c r="Z998" i="1"/>
  <c r="Z999" i="1"/>
  <c r="Z1000" i="1"/>
  <c r="Z1001" i="1"/>
  <c r="Z1002" i="1"/>
  <c r="Z1003" i="1"/>
  <c r="Z1004" i="1"/>
  <c r="Z1005" i="1"/>
  <c r="Z1006" i="1"/>
  <c r="Z1007" i="1"/>
  <c r="Z1008" i="1"/>
  <c r="Z1009" i="1"/>
  <c r="Z1010" i="1"/>
  <c r="Z1011" i="1"/>
  <c r="Z1012" i="1"/>
  <c r="Z1013" i="1"/>
  <c r="Z1014" i="1"/>
  <c r="Z1015" i="1"/>
  <c r="Z1016" i="1"/>
  <c r="Z1017" i="1"/>
  <c r="Z1018" i="1"/>
  <c r="Z1019" i="1"/>
  <c r="Z1020" i="1"/>
  <c r="Z1021" i="1"/>
  <c r="Z1022" i="1"/>
  <c r="Z1023" i="1"/>
  <c r="Z1024" i="1"/>
  <c r="Z1025" i="1"/>
  <c r="Z1026" i="1"/>
  <c r="Z1027" i="1"/>
  <c r="Z1028" i="1"/>
  <c r="Z1029" i="1"/>
  <c r="Z1030" i="1"/>
  <c r="Z1031" i="1"/>
  <c r="Z1032" i="1"/>
  <c r="Z1033" i="1"/>
  <c r="Z1034" i="1"/>
  <c r="Z1035" i="1"/>
  <c r="Z1036" i="1"/>
  <c r="Z1037" i="1"/>
  <c r="Z1038" i="1"/>
  <c r="Z1039" i="1"/>
  <c r="Z1040" i="1"/>
  <c r="Z1041" i="1"/>
  <c r="Z1042" i="1"/>
  <c r="Z1043" i="1"/>
  <c r="Z1044" i="1"/>
  <c r="Z1045" i="1"/>
  <c r="Z1046" i="1"/>
  <c r="Z1047" i="1"/>
  <c r="Z1048" i="1"/>
  <c r="Z1049" i="1"/>
  <c r="Z1050" i="1"/>
  <c r="Z1051" i="1"/>
  <c r="Z1052" i="1"/>
  <c r="Z1053" i="1"/>
  <c r="Z1054" i="1"/>
  <c r="Z1055" i="1"/>
  <c r="Z1056" i="1"/>
  <c r="Z1057" i="1"/>
  <c r="Z1058" i="1"/>
  <c r="Z1059" i="1"/>
  <c r="Z1060" i="1"/>
  <c r="Z1061" i="1"/>
  <c r="Z1062" i="1"/>
  <c r="Z1063" i="1"/>
  <c r="Z1064" i="1"/>
  <c r="Z1065" i="1"/>
  <c r="Z1066" i="1"/>
  <c r="Z1067" i="1"/>
  <c r="Z1068" i="1"/>
  <c r="Z1069" i="1"/>
  <c r="Z1070" i="1"/>
  <c r="Z1071" i="1"/>
  <c r="Z1072" i="1"/>
  <c r="Z1073" i="1"/>
  <c r="Z1074" i="1"/>
  <c r="Z1075" i="1"/>
  <c r="Z1076" i="1"/>
  <c r="Z1077" i="1"/>
  <c r="Z1078" i="1"/>
  <c r="Z1079" i="1"/>
  <c r="Z1080" i="1"/>
  <c r="Z1081" i="1"/>
  <c r="Z1082" i="1"/>
  <c r="Z1083" i="1"/>
  <c r="Z1084" i="1"/>
  <c r="Z1085" i="1"/>
  <c r="Z1086" i="1"/>
  <c r="Z1087" i="1"/>
  <c r="Z1088" i="1"/>
  <c r="Z1089" i="1"/>
  <c r="Z1090" i="1"/>
  <c r="Z1091" i="1"/>
  <c r="Z1092" i="1"/>
  <c r="Z1093" i="1"/>
  <c r="Z1094" i="1"/>
  <c r="Z1095" i="1"/>
  <c r="Z1096" i="1"/>
  <c r="Z1097" i="1"/>
  <c r="Z1098" i="1"/>
  <c r="Z1099" i="1"/>
  <c r="Z1100" i="1"/>
  <c r="Z1101" i="1"/>
  <c r="Z1102" i="1"/>
  <c r="Z1103" i="1"/>
  <c r="Z1104" i="1"/>
  <c r="Z1105" i="1"/>
  <c r="Z1106" i="1"/>
  <c r="Z1107" i="1"/>
  <c r="Z1108" i="1"/>
  <c r="Z1109" i="1"/>
  <c r="Z1110" i="1"/>
  <c r="Z1111" i="1"/>
  <c r="Z1112" i="1"/>
  <c r="Z1113" i="1"/>
  <c r="Z1114" i="1"/>
  <c r="Z1115" i="1"/>
  <c r="Z1116" i="1"/>
  <c r="Z1117" i="1"/>
  <c r="Z1118" i="1"/>
  <c r="Z1119" i="1"/>
  <c r="Z1120" i="1"/>
  <c r="Z1121" i="1"/>
  <c r="Z1122" i="1"/>
  <c r="Z1123" i="1"/>
  <c r="Z1124" i="1"/>
  <c r="Z1125" i="1"/>
  <c r="Z1126" i="1"/>
  <c r="Z1127" i="1"/>
  <c r="Z1128" i="1"/>
  <c r="Z1129" i="1"/>
  <c r="Z1130" i="1"/>
  <c r="Z1131" i="1"/>
  <c r="Z1132" i="1"/>
  <c r="Z1133" i="1"/>
  <c r="Z1134" i="1"/>
  <c r="Z1135" i="1"/>
  <c r="Z1136" i="1"/>
  <c r="Z1137" i="1"/>
  <c r="Z1138" i="1"/>
  <c r="Z1139" i="1"/>
  <c r="Z1140" i="1"/>
  <c r="Z1141" i="1"/>
  <c r="Z1142" i="1"/>
  <c r="Z1143" i="1"/>
  <c r="Z1144" i="1"/>
  <c r="Z1145" i="1"/>
  <c r="Z1146" i="1"/>
  <c r="Z1147" i="1"/>
  <c r="Z1148" i="1"/>
  <c r="Z1149" i="1"/>
  <c r="Z1150" i="1"/>
  <c r="Z1151" i="1"/>
  <c r="Z1152" i="1"/>
  <c r="Z1153" i="1"/>
  <c r="Z1154" i="1"/>
  <c r="Z1155" i="1"/>
  <c r="Z1156" i="1"/>
  <c r="Z1157" i="1"/>
  <c r="Z1158" i="1"/>
  <c r="Z1159" i="1"/>
  <c r="Z1160" i="1"/>
  <c r="Z1161" i="1"/>
  <c r="Z1162" i="1"/>
  <c r="Z1163" i="1"/>
  <c r="Z1164" i="1"/>
  <c r="Z1165" i="1"/>
  <c r="Z1166" i="1"/>
  <c r="Z1167" i="1"/>
  <c r="Z1168" i="1"/>
  <c r="Z1169" i="1"/>
  <c r="Z1170" i="1"/>
  <c r="Z1171" i="1"/>
  <c r="Z1172" i="1"/>
  <c r="Z1173" i="1"/>
  <c r="Z1174" i="1"/>
  <c r="Z1175" i="1"/>
  <c r="Z1176" i="1"/>
  <c r="Z1177" i="1"/>
  <c r="Z1178" i="1"/>
  <c r="Z1179" i="1"/>
  <c r="Z1180" i="1"/>
  <c r="Z1181" i="1"/>
  <c r="Z1182" i="1"/>
  <c r="Z1183" i="1"/>
  <c r="Z1184" i="1"/>
  <c r="Z1185" i="1"/>
  <c r="Z1186" i="1"/>
  <c r="Z1187" i="1"/>
  <c r="Z1188" i="1"/>
  <c r="Z1189" i="1"/>
  <c r="Z1190" i="1"/>
  <c r="Z1191" i="1"/>
  <c r="Z1192" i="1"/>
  <c r="Z1193" i="1"/>
  <c r="Z1194" i="1"/>
  <c r="Z1195" i="1"/>
  <c r="Z1196" i="1"/>
  <c r="Z1197" i="1"/>
  <c r="Z1198" i="1"/>
  <c r="Z1199" i="1"/>
  <c r="Z1200" i="1"/>
  <c r="Z1201" i="1"/>
  <c r="Z1202" i="1"/>
  <c r="Z1203" i="1"/>
  <c r="Z1204" i="1"/>
  <c r="Z1205" i="1"/>
  <c r="Z1206" i="1"/>
  <c r="Z1207" i="1"/>
  <c r="Z1208" i="1"/>
  <c r="Z1209" i="1"/>
  <c r="Z1210" i="1"/>
  <c r="Z1211" i="1"/>
  <c r="Z1212" i="1"/>
  <c r="Z1213" i="1"/>
  <c r="Z1214" i="1"/>
  <c r="Z1215" i="1"/>
  <c r="Z1216" i="1"/>
  <c r="Z1217" i="1"/>
  <c r="Z1218" i="1"/>
  <c r="Z1219" i="1"/>
  <c r="Z1220" i="1"/>
  <c r="Z1221" i="1"/>
  <c r="Z1222" i="1"/>
  <c r="Z1223" i="1"/>
  <c r="Z1224" i="1"/>
  <c r="Z1225" i="1"/>
  <c r="Z1226" i="1"/>
  <c r="Z1227" i="1"/>
  <c r="Z1228" i="1"/>
  <c r="Z1229" i="1"/>
  <c r="Z1230" i="1"/>
  <c r="Z1231" i="1"/>
  <c r="Z1232" i="1"/>
  <c r="Z1233" i="1"/>
  <c r="Z1234" i="1"/>
  <c r="Z1235" i="1"/>
  <c r="Z1236" i="1"/>
  <c r="Z1237" i="1"/>
  <c r="Z1238" i="1"/>
  <c r="Z1239" i="1"/>
  <c r="Z1240" i="1"/>
  <c r="Z1241" i="1"/>
  <c r="Z1242" i="1"/>
  <c r="Z1243" i="1"/>
  <c r="Z1244" i="1"/>
  <c r="Z1245" i="1"/>
  <c r="Z1246" i="1"/>
  <c r="Z1247" i="1"/>
  <c r="Z1248" i="1"/>
  <c r="Z1249" i="1"/>
  <c r="Z1250" i="1"/>
  <c r="Z1251" i="1"/>
  <c r="Z1252" i="1"/>
  <c r="Z1253" i="1"/>
  <c r="Z1254" i="1"/>
  <c r="Z1255" i="1"/>
  <c r="Z1256" i="1"/>
  <c r="Z1257" i="1"/>
  <c r="Z1258" i="1"/>
  <c r="Z1259" i="1"/>
  <c r="Z1260" i="1"/>
  <c r="Z1261" i="1"/>
  <c r="Z1262" i="1"/>
  <c r="Z1263" i="1"/>
  <c r="Z1264" i="1"/>
  <c r="Z1265" i="1"/>
  <c r="Z1266" i="1"/>
  <c r="Z1267" i="1"/>
  <c r="Z1268" i="1"/>
  <c r="Z1269" i="1"/>
  <c r="Z1270" i="1"/>
  <c r="Z1271" i="1"/>
  <c r="Z1272" i="1"/>
  <c r="Z1273" i="1"/>
  <c r="Z1274" i="1"/>
  <c r="Z1275" i="1"/>
  <c r="Z1276" i="1"/>
  <c r="Z1277" i="1"/>
  <c r="Z1278" i="1"/>
  <c r="Z1279" i="1"/>
  <c r="Z1280" i="1"/>
  <c r="Z1281" i="1"/>
  <c r="Z1282" i="1"/>
  <c r="Z1283" i="1"/>
  <c r="Z1284" i="1"/>
  <c r="Z1285" i="1"/>
  <c r="Z1286" i="1"/>
  <c r="Z1287" i="1"/>
  <c r="Z1288" i="1"/>
  <c r="Z1289" i="1"/>
  <c r="Z1290" i="1"/>
  <c r="Z1291" i="1"/>
  <c r="Z1292" i="1"/>
  <c r="Z1293" i="1"/>
  <c r="Z1294" i="1"/>
  <c r="Z1295" i="1"/>
  <c r="Z1296" i="1"/>
  <c r="Z1297" i="1"/>
  <c r="Z1298" i="1"/>
  <c r="Z1299" i="1"/>
  <c r="Z1300" i="1"/>
  <c r="Z1301" i="1"/>
  <c r="Z1302" i="1"/>
  <c r="Z1303" i="1"/>
  <c r="Z1304" i="1"/>
  <c r="Z1305" i="1"/>
  <c r="Z1306" i="1"/>
  <c r="Z1307" i="1"/>
  <c r="Z1308" i="1"/>
  <c r="Z1309" i="1"/>
  <c r="Z1310" i="1"/>
  <c r="Z1311" i="1"/>
  <c r="Z1312" i="1"/>
  <c r="Z1313" i="1"/>
  <c r="Z1314" i="1"/>
  <c r="Z1315" i="1"/>
  <c r="Z1316" i="1"/>
  <c r="Z1317" i="1"/>
  <c r="Z1318" i="1"/>
  <c r="Z1319" i="1"/>
  <c r="Z1320" i="1"/>
  <c r="Z1321" i="1"/>
  <c r="Z1322" i="1"/>
  <c r="Z1323" i="1"/>
  <c r="Z1324" i="1"/>
  <c r="Z1325" i="1"/>
  <c r="Z1326" i="1"/>
  <c r="Z1327" i="1"/>
  <c r="Z1328" i="1"/>
  <c r="Z1329" i="1"/>
  <c r="Z1330" i="1"/>
  <c r="Z1331" i="1"/>
  <c r="Z1332" i="1"/>
  <c r="Z1333" i="1"/>
  <c r="Z1334" i="1"/>
  <c r="Z1335" i="1"/>
  <c r="Z1336" i="1"/>
  <c r="Z1337" i="1"/>
  <c r="Z1338" i="1"/>
  <c r="Z1339" i="1"/>
  <c r="Z1340" i="1"/>
  <c r="Z1341" i="1"/>
  <c r="Z1342" i="1"/>
  <c r="Z1343" i="1"/>
  <c r="Z1344" i="1"/>
  <c r="Z1345" i="1"/>
  <c r="Z1346" i="1"/>
  <c r="Z1347" i="1"/>
  <c r="Z1348" i="1"/>
  <c r="Z1349" i="1"/>
  <c r="Z1350" i="1"/>
  <c r="Z1351" i="1"/>
  <c r="Z1352" i="1"/>
  <c r="Z1353" i="1"/>
  <c r="Z1354" i="1"/>
  <c r="Z1355" i="1"/>
  <c r="Z1356" i="1"/>
  <c r="Z1357" i="1"/>
  <c r="Z1358" i="1"/>
  <c r="Z1359" i="1"/>
  <c r="Z1360" i="1"/>
  <c r="Z1361" i="1"/>
  <c r="Z1362" i="1"/>
  <c r="Z1363" i="1"/>
  <c r="Z1364" i="1"/>
  <c r="Z1365" i="1"/>
  <c r="Z1366" i="1"/>
  <c r="Z1367" i="1"/>
  <c r="Z1368" i="1"/>
  <c r="Z1369" i="1"/>
  <c r="Z1370" i="1"/>
  <c r="Z1371" i="1"/>
  <c r="Z1372" i="1"/>
  <c r="Z1373" i="1"/>
  <c r="Z1374" i="1"/>
  <c r="Z1375" i="1"/>
  <c r="Z1376" i="1"/>
  <c r="Z1377" i="1"/>
  <c r="Z1378" i="1"/>
  <c r="Z1379" i="1"/>
  <c r="Z1380" i="1"/>
  <c r="Z1381" i="1"/>
  <c r="Z1382" i="1"/>
  <c r="Z1383" i="1"/>
  <c r="Z1384" i="1"/>
  <c r="Z1385" i="1"/>
  <c r="Z1386" i="1"/>
  <c r="Z1387" i="1"/>
  <c r="Z1388" i="1"/>
  <c r="Z1389" i="1"/>
  <c r="Z1390" i="1"/>
  <c r="Z1391" i="1"/>
  <c r="Z1392" i="1"/>
  <c r="Z1393" i="1"/>
  <c r="Z1394" i="1"/>
  <c r="Z1395" i="1"/>
  <c r="Z1396" i="1"/>
  <c r="Z1397" i="1"/>
  <c r="Z1398" i="1"/>
  <c r="Z1399" i="1"/>
  <c r="Z1400" i="1"/>
  <c r="Z1401" i="1"/>
  <c r="Z1402" i="1"/>
  <c r="Z1403" i="1"/>
  <c r="Z1404" i="1"/>
  <c r="Z1405" i="1"/>
  <c r="Z1406" i="1"/>
  <c r="Z1407" i="1"/>
  <c r="Z1408" i="1"/>
  <c r="Z1409" i="1"/>
  <c r="Z1410" i="1"/>
  <c r="Z1411" i="1"/>
  <c r="Z1412" i="1"/>
  <c r="Z1413" i="1"/>
  <c r="Z1414" i="1"/>
  <c r="Z1415" i="1"/>
  <c r="Z1416" i="1"/>
  <c r="Z1417" i="1"/>
  <c r="Z1418" i="1"/>
  <c r="Z1419" i="1"/>
  <c r="Z1420" i="1"/>
  <c r="Z1421" i="1"/>
  <c r="Z1422" i="1"/>
  <c r="Z1423" i="1"/>
  <c r="Z1424" i="1"/>
  <c r="Z1425" i="1"/>
  <c r="Z1426" i="1"/>
  <c r="Z1427" i="1"/>
  <c r="Z1428" i="1"/>
  <c r="Z1429" i="1"/>
  <c r="Z1430" i="1"/>
  <c r="Z1431" i="1"/>
  <c r="Z1432" i="1"/>
  <c r="Z1433" i="1"/>
  <c r="Z1434" i="1"/>
  <c r="Z1435" i="1"/>
  <c r="Z1436" i="1"/>
  <c r="Z1437" i="1"/>
  <c r="Z1438" i="1"/>
  <c r="Z1439" i="1"/>
  <c r="Z1440" i="1"/>
  <c r="Z1441" i="1"/>
  <c r="Z1442" i="1"/>
  <c r="Z1443" i="1"/>
  <c r="Z1444" i="1"/>
  <c r="Z1445" i="1"/>
  <c r="Z1446" i="1"/>
  <c r="Z1447" i="1"/>
  <c r="Z1448" i="1"/>
  <c r="Z1449" i="1"/>
  <c r="Z1450" i="1"/>
  <c r="Z1451" i="1"/>
  <c r="Z1452" i="1"/>
  <c r="Z1453" i="1"/>
  <c r="Z1454" i="1"/>
  <c r="Z1455" i="1"/>
  <c r="Z1456" i="1"/>
  <c r="Z1457" i="1"/>
  <c r="Z1458" i="1"/>
  <c r="Z1459" i="1"/>
  <c r="Z1460" i="1"/>
  <c r="Z1461" i="1"/>
  <c r="Z1462" i="1"/>
  <c r="Z1463" i="1"/>
  <c r="Z1464" i="1"/>
  <c r="Z1465" i="1"/>
  <c r="Z1466" i="1"/>
  <c r="Z1467" i="1"/>
  <c r="Z1468" i="1"/>
  <c r="Z1469" i="1"/>
  <c r="Z1470" i="1"/>
  <c r="Z1471" i="1"/>
  <c r="Z1472" i="1"/>
  <c r="Z1473" i="1"/>
  <c r="Z1474" i="1"/>
  <c r="Z1475" i="1"/>
  <c r="Z1476" i="1"/>
  <c r="Z1477" i="1"/>
  <c r="Z1478" i="1"/>
  <c r="Z1479" i="1"/>
  <c r="Z1480" i="1"/>
  <c r="Z1481" i="1"/>
  <c r="Z1482" i="1"/>
  <c r="Z1483" i="1"/>
  <c r="Z1484" i="1"/>
  <c r="Z1485" i="1"/>
  <c r="Z1486" i="1"/>
  <c r="Z1487" i="1"/>
  <c r="Z1488" i="1"/>
  <c r="Z1489" i="1"/>
  <c r="Z1490" i="1"/>
  <c r="Z1491" i="1"/>
  <c r="Z1492" i="1"/>
  <c r="Z1493" i="1"/>
  <c r="Z1494" i="1"/>
  <c r="Z1495" i="1"/>
  <c r="Z1496" i="1"/>
  <c r="Z1497" i="1"/>
  <c r="Z1498" i="1"/>
  <c r="Z1499" i="1"/>
  <c r="Z1500" i="1"/>
  <c r="Z1501" i="1"/>
  <c r="Z1502" i="1"/>
  <c r="Z1503" i="1"/>
  <c r="Z1504" i="1"/>
  <c r="Z1505" i="1"/>
  <c r="Z1506" i="1"/>
  <c r="Z1507" i="1"/>
  <c r="Z1508" i="1"/>
  <c r="Z1509" i="1"/>
  <c r="Z1510" i="1"/>
  <c r="Z1511" i="1"/>
  <c r="Z1512" i="1"/>
  <c r="Z1513" i="1"/>
  <c r="Z1514" i="1"/>
  <c r="Z1515" i="1"/>
  <c r="Z1516" i="1"/>
  <c r="Z1517" i="1"/>
  <c r="Z1518" i="1"/>
  <c r="Z1519" i="1"/>
  <c r="Z1520" i="1"/>
  <c r="Z1521" i="1"/>
  <c r="Z1522" i="1"/>
  <c r="Z1523" i="1"/>
  <c r="Z1524" i="1"/>
  <c r="Z1525" i="1"/>
  <c r="Z1526" i="1"/>
  <c r="Z1527" i="1"/>
  <c r="Z1528" i="1"/>
  <c r="Z1529" i="1"/>
  <c r="Z1530" i="1"/>
  <c r="Z1531" i="1"/>
  <c r="Z1532" i="1"/>
  <c r="Z1533" i="1"/>
  <c r="Z1534" i="1"/>
  <c r="Z1535" i="1"/>
  <c r="Z1536" i="1"/>
  <c r="Z1537" i="1"/>
  <c r="Z1538" i="1"/>
  <c r="Z1539" i="1"/>
  <c r="Z1540" i="1"/>
  <c r="Z1541" i="1"/>
  <c r="Z1542" i="1"/>
  <c r="Z1543" i="1"/>
  <c r="Z1544" i="1"/>
  <c r="Z1545" i="1"/>
  <c r="Z1546" i="1"/>
  <c r="Z1547" i="1"/>
  <c r="Z1548" i="1"/>
  <c r="Z1549" i="1"/>
  <c r="Z1550" i="1"/>
  <c r="Z1551" i="1"/>
  <c r="Z1552" i="1"/>
  <c r="Z1553" i="1"/>
  <c r="Z1554" i="1"/>
  <c r="Z1555" i="1"/>
  <c r="Z1556" i="1"/>
  <c r="Z1557" i="1"/>
  <c r="Z1558" i="1"/>
  <c r="Z1559" i="1"/>
  <c r="Z1560" i="1"/>
  <c r="Z1561" i="1"/>
  <c r="Z1562" i="1"/>
  <c r="Z1563" i="1"/>
  <c r="Z1564" i="1"/>
  <c r="Z1565" i="1"/>
  <c r="Z1566" i="1"/>
  <c r="Z1567" i="1"/>
  <c r="Z1568" i="1"/>
  <c r="Z1569" i="1"/>
  <c r="Z1570" i="1"/>
  <c r="Z1571" i="1"/>
  <c r="Z1572" i="1"/>
  <c r="Z1573" i="1"/>
  <c r="Z1574" i="1"/>
  <c r="Z1575" i="1"/>
  <c r="Z1576" i="1"/>
  <c r="Z1577" i="1"/>
  <c r="Z1578" i="1"/>
  <c r="Z1579" i="1"/>
  <c r="Z1580" i="1"/>
  <c r="Z1581" i="1"/>
  <c r="Z1582" i="1"/>
  <c r="Z1583" i="1"/>
  <c r="Z1584" i="1"/>
  <c r="Z1585" i="1"/>
  <c r="Z1586" i="1"/>
  <c r="Z1587" i="1"/>
  <c r="Z1588" i="1"/>
  <c r="Z1589" i="1"/>
  <c r="Z1590" i="1"/>
  <c r="Z1591" i="1"/>
  <c r="Z1592" i="1"/>
  <c r="Z1593" i="1"/>
  <c r="Z1594" i="1"/>
  <c r="Z1595" i="1"/>
  <c r="Z1596" i="1"/>
  <c r="Z1597" i="1"/>
  <c r="Z1598" i="1"/>
  <c r="Z1599" i="1"/>
  <c r="Z1600" i="1"/>
  <c r="Z1601" i="1"/>
  <c r="Z1602" i="1"/>
  <c r="Z1603" i="1"/>
  <c r="Z1604" i="1"/>
  <c r="Z1605" i="1"/>
  <c r="Z1606" i="1"/>
  <c r="Z1607" i="1"/>
  <c r="Z1608" i="1"/>
  <c r="Z1609" i="1"/>
  <c r="Z1610" i="1"/>
  <c r="Z1611" i="1"/>
  <c r="Z1612" i="1"/>
  <c r="Z1613" i="1"/>
  <c r="Z1614" i="1"/>
  <c r="Z1615" i="1"/>
  <c r="Z1616" i="1"/>
  <c r="Z1617" i="1"/>
  <c r="Z1618" i="1"/>
  <c r="Z1619" i="1"/>
  <c r="Z1620" i="1"/>
  <c r="Z1621" i="1"/>
  <c r="Z1622" i="1"/>
  <c r="Z1623" i="1"/>
  <c r="Z1624" i="1"/>
  <c r="Z1625" i="1"/>
  <c r="Z1626" i="1"/>
  <c r="Z1627" i="1"/>
  <c r="Z1628" i="1"/>
  <c r="Z1629" i="1"/>
  <c r="Z1630" i="1"/>
  <c r="Z1631" i="1"/>
  <c r="Z1632" i="1"/>
  <c r="Z1633" i="1"/>
  <c r="Z1634" i="1"/>
  <c r="Z1635" i="1"/>
  <c r="Z1636" i="1"/>
  <c r="Z1637" i="1"/>
  <c r="Z1638" i="1"/>
  <c r="Z1639" i="1"/>
  <c r="Z1640" i="1"/>
  <c r="Z1641" i="1"/>
  <c r="Z1642" i="1"/>
  <c r="Z1643" i="1"/>
  <c r="Z1644" i="1"/>
  <c r="Z1645" i="1"/>
  <c r="Z1646" i="1"/>
  <c r="Z1647" i="1"/>
  <c r="Z1648" i="1"/>
  <c r="Z1649" i="1"/>
  <c r="Z1650" i="1"/>
  <c r="Z1651" i="1"/>
  <c r="Z1652" i="1"/>
  <c r="Z1653" i="1"/>
  <c r="Z1654" i="1"/>
  <c r="Z1655" i="1"/>
  <c r="Z1656" i="1"/>
  <c r="Z1657" i="1"/>
  <c r="Z1658" i="1"/>
  <c r="Z1659" i="1"/>
  <c r="Z1660" i="1"/>
  <c r="Z1661" i="1"/>
  <c r="Z1662" i="1"/>
  <c r="Z1663" i="1"/>
  <c r="Z1664" i="1"/>
  <c r="Z1665" i="1"/>
  <c r="Z1666" i="1"/>
  <c r="Z1667" i="1"/>
  <c r="Z1668" i="1"/>
  <c r="Z1669" i="1"/>
  <c r="Z1670" i="1"/>
  <c r="Z1671" i="1"/>
  <c r="Z1672" i="1"/>
  <c r="Z1673" i="1"/>
  <c r="Z1674" i="1"/>
  <c r="Z1675" i="1"/>
  <c r="Z1676" i="1"/>
  <c r="Z1677" i="1"/>
  <c r="Z1678" i="1"/>
  <c r="Z1679" i="1"/>
  <c r="Z1680" i="1"/>
  <c r="Z1681" i="1"/>
  <c r="Z1682" i="1"/>
  <c r="Z1683" i="1"/>
  <c r="Z1684" i="1"/>
  <c r="Z1685" i="1"/>
  <c r="Z1686" i="1"/>
  <c r="Z1687" i="1"/>
  <c r="Z1688" i="1"/>
  <c r="Z1689" i="1"/>
  <c r="Z1690" i="1"/>
  <c r="Z1691" i="1"/>
  <c r="Z1692" i="1"/>
  <c r="Z1693" i="1"/>
  <c r="Z1694" i="1"/>
  <c r="Z1695" i="1"/>
  <c r="Z1696" i="1"/>
  <c r="Z1697" i="1"/>
  <c r="Z1698" i="1"/>
  <c r="Z1699" i="1"/>
  <c r="Z1700" i="1"/>
  <c r="Z1701" i="1"/>
  <c r="Z1702" i="1"/>
  <c r="Z1703" i="1"/>
  <c r="Z1704" i="1"/>
  <c r="Z1705" i="1"/>
  <c r="Z1706" i="1"/>
  <c r="Z1707" i="1"/>
  <c r="Z1708" i="1"/>
  <c r="Z1709" i="1"/>
  <c r="Z1710" i="1"/>
  <c r="Z1711" i="1"/>
  <c r="Z1712" i="1"/>
  <c r="Z1713" i="1"/>
  <c r="Z1714" i="1"/>
  <c r="Z1715" i="1"/>
  <c r="Z1716" i="1"/>
  <c r="Z1717" i="1"/>
  <c r="Z1718" i="1"/>
  <c r="Z1719" i="1"/>
  <c r="Z1720" i="1"/>
  <c r="Z1721" i="1"/>
  <c r="Z1722" i="1"/>
  <c r="Z1723" i="1"/>
  <c r="Z1724" i="1"/>
  <c r="Z1725" i="1"/>
  <c r="Z1726" i="1"/>
  <c r="Z1727" i="1"/>
  <c r="Z1728" i="1"/>
  <c r="Z1729" i="1"/>
  <c r="Z1730" i="1"/>
  <c r="Z1731" i="1"/>
  <c r="Z1732" i="1"/>
  <c r="Z1733" i="1"/>
  <c r="Z1734" i="1"/>
  <c r="Z1735" i="1"/>
  <c r="Z1736" i="1"/>
  <c r="Z1737" i="1"/>
  <c r="Z1738" i="1"/>
  <c r="Z1739" i="1"/>
  <c r="Z1740" i="1"/>
  <c r="Z1741" i="1"/>
  <c r="Z1742" i="1"/>
  <c r="Z1743" i="1"/>
  <c r="Z1744" i="1"/>
  <c r="Z1745" i="1"/>
  <c r="Z1746" i="1"/>
  <c r="Z1747" i="1"/>
  <c r="Z1748" i="1"/>
  <c r="Z1749" i="1"/>
  <c r="Z1750" i="1"/>
  <c r="Z1751" i="1"/>
  <c r="Z1752" i="1"/>
  <c r="Z1753" i="1"/>
  <c r="Z1754" i="1"/>
  <c r="Z1755" i="1"/>
  <c r="Z1756" i="1"/>
  <c r="Z1757" i="1"/>
  <c r="Z1758" i="1"/>
  <c r="Z1759" i="1"/>
  <c r="Z1760" i="1"/>
  <c r="Z1761" i="1"/>
  <c r="Z1762" i="1"/>
  <c r="Z1763" i="1"/>
  <c r="Z1764" i="1"/>
  <c r="Z1765" i="1"/>
  <c r="Z1766" i="1"/>
  <c r="Z1767" i="1"/>
  <c r="Z1768" i="1"/>
  <c r="Z1769" i="1"/>
  <c r="Z1770" i="1"/>
  <c r="Z1771" i="1"/>
  <c r="Z1772" i="1"/>
  <c r="Z1773" i="1"/>
  <c r="Z1774" i="1"/>
  <c r="Z1775" i="1"/>
  <c r="Z1776" i="1"/>
  <c r="Z1777" i="1"/>
  <c r="Z1778" i="1"/>
  <c r="Z1779" i="1"/>
  <c r="Z1780" i="1"/>
  <c r="Z1781" i="1"/>
  <c r="Z1782" i="1"/>
  <c r="Z1783" i="1"/>
  <c r="Z1784" i="1"/>
  <c r="Z1785" i="1"/>
  <c r="Z1786" i="1"/>
  <c r="Z1787" i="1"/>
  <c r="Z1788" i="1"/>
  <c r="Z1789" i="1"/>
  <c r="Z1790" i="1"/>
  <c r="Z1791" i="1"/>
  <c r="Z1792" i="1"/>
  <c r="Z1793" i="1"/>
  <c r="Z1794" i="1"/>
  <c r="Z1795" i="1"/>
  <c r="Z1796" i="1"/>
  <c r="Z1797" i="1"/>
  <c r="Z1798" i="1"/>
  <c r="Z1799" i="1"/>
  <c r="Z1800" i="1"/>
  <c r="Z1801" i="1"/>
  <c r="Z1802" i="1"/>
  <c r="Z1803" i="1"/>
  <c r="Z1804" i="1"/>
  <c r="Z1805" i="1"/>
  <c r="Z1806" i="1"/>
  <c r="Z1807" i="1"/>
  <c r="Z1808" i="1"/>
  <c r="Z8" i="1"/>
  <c r="O8" i="1"/>
  <c r="O11" i="1"/>
  <c r="O10" i="1"/>
  <c r="O9" i="1"/>
  <c r="Y244" i="1"/>
  <c r="X9" i="1"/>
  <c r="X10" i="1"/>
  <c r="Y10" i="1" s="1"/>
  <c r="X11" i="1"/>
  <c r="Y11" i="1"/>
  <c r="X12" i="1"/>
  <c r="Y12" i="1" s="1"/>
  <c r="X13" i="1"/>
  <c r="Y13" i="1"/>
  <c r="X14" i="1"/>
  <c r="X15" i="1"/>
  <c r="Y15" i="1" s="1"/>
  <c r="X16" i="1"/>
  <c r="Y16" i="1"/>
  <c r="X17" i="1"/>
  <c r="Y17" i="1" s="1"/>
  <c r="X18" i="1"/>
  <c r="Y18" i="1"/>
  <c r="X19" i="1"/>
  <c r="Y19" i="1" s="1"/>
  <c r="X20" i="1"/>
  <c r="Y20" i="1"/>
  <c r="X21" i="1"/>
  <c r="Y21" i="1" s="1"/>
  <c r="X22" i="1"/>
  <c r="Y22" i="1"/>
  <c r="X23" i="1"/>
  <c r="Y23" i="1" s="1"/>
  <c r="X24" i="1"/>
  <c r="Y24" i="1"/>
  <c r="X25" i="1"/>
  <c r="Y25" i="1" s="1"/>
  <c r="X26" i="1"/>
  <c r="Y26" i="1"/>
  <c r="X27" i="1"/>
  <c r="Y27" i="1" s="1"/>
  <c r="X28" i="1"/>
  <c r="Y28" i="1"/>
  <c r="X29" i="1"/>
  <c r="Y29" i="1" s="1"/>
  <c r="X30" i="1"/>
  <c r="Y30" i="1"/>
  <c r="X31" i="1"/>
  <c r="Y31" i="1" s="1"/>
  <c r="X32" i="1"/>
  <c r="Y32" i="1"/>
  <c r="X33" i="1"/>
  <c r="Y33" i="1" s="1"/>
  <c r="X34" i="1"/>
  <c r="Y34" i="1"/>
  <c r="X35" i="1"/>
  <c r="Y35" i="1" s="1"/>
  <c r="X36" i="1"/>
  <c r="Y36" i="1"/>
  <c r="X37" i="1"/>
  <c r="Y37" i="1" s="1"/>
  <c r="X38" i="1"/>
  <c r="Y38" i="1"/>
  <c r="X39" i="1"/>
  <c r="Y39" i="1" s="1"/>
  <c r="X40" i="1"/>
  <c r="Y40" i="1"/>
  <c r="X41" i="1"/>
  <c r="Y41" i="1" s="1"/>
  <c r="X42" i="1"/>
  <c r="Y42" i="1"/>
  <c r="X43" i="1"/>
  <c r="Y43" i="1" s="1"/>
  <c r="X44" i="1"/>
  <c r="Y44" i="1"/>
  <c r="X45" i="1"/>
  <c r="Y45" i="1" s="1"/>
  <c r="X46" i="1"/>
  <c r="Y46" i="1"/>
  <c r="X47" i="1"/>
  <c r="Y47" i="1" s="1"/>
  <c r="X48" i="1"/>
  <c r="Y48" i="1"/>
  <c r="X49" i="1"/>
  <c r="Y49" i="1" s="1"/>
  <c r="X50" i="1"/>
  <c r="Y50" i="1"/>
  <c r="X51" i="1"/>
  <c r="Y51" i="1" s="1"/>
  <c r="X52" i="1"/>
  <c r="Y52" i="1"/>
  <c r="X53" i="1"/>
  <c r="Y53" i="1" s="1"/>
  <c r="X54" i="1"/>
  <c r="Y54" i="1"/>
  <c r="X55" i="1"/>
  <c r="Y55" i="1" s="1"/>
  <c r="X56" i="1"/>
  <c r="Y56" i="1"/>
  <c r="X57" i="1"/>
  <c r="Y57" i="1" s="1"/>
  <c r="X58" i="1"/>
  <c r="Y58" i="1"/>
  <c r="X59" i="1"/>
  <c r="Y59" i="1" s="1"/>
  <c r="X60" i="1"/>
  <c r="Y60" i="1"/>
  <c r="X61" i="1"/>
  <c r="Y61" i="1" s="1"/>
  <c r="X62" i="1"/>
  <c r="Y62" i="1"/>
  <c r="X63" i="1"/>
  <c r="Y63" i="1" s="1"/>
  <c r="X64" i="1"/>
  <c r="Y64" i="1"/>
  <c r="X65" i="1"/>
  <c r="Y65" i="1" s="1"/>
  <c r="X66" i="1"/>
  <c r="Y66" i="1"/>
  <c r="X67" i="1"/>
  <c r="Y67" i="1" s="1"/>
  <c r="X68" i="1"/>
  <c r="Y68" i="1"/>
  <c r="X69" i="1"/>
  <c r="Y69" i="1" s="1"/>
  <c r="X70" i="1"/>
  <c r="Y70" i="1"/>
  <c r="X71" i="1"/>
  <c r="Y71" i="1" s="1"/>
  <c r="X72" i="1"/>
  <c r="Y72" i="1"/>
  <c r="X73" i="1"/>
  <c r="Y73" i="1" s="1"/>
  <c r="X74" i="1"/>
  <c r="Y74" i="1"/>
  <c r="X75" i="1"/>
  <c r="Y75" i="1" s="1"/>
  <c r="X76" i="1"/>
  <c r="Y76" i="1"/>
  <c r="X77" i="1"/>
  <c r="Y77" i="1" s="1"/>
  <c r="X78" i="1"/>
  <c r="Y78" i="1"/>
  <c r="X79" i="1"/>
  <c r="Y79" i="1" s="1"/>
  <c r="X80" i="1"/>
  <c r="Y80" i="1"/>
  <c r="X81" i="1"/>
  <c r="Y81" i="1" s="1"/>
  <c r="X82" i="1"/>
  <c r="Y82" i="1"/>
  <c r="X83" i="1"/>
  <c r="Y83" i="1" s="1"/>
  <c r="X84" i="1"/>
  <c r="Y84" i="1"/>
  <c r="X85" i="1"/>
  <c r="Y85" i="1" s="1"/>
  <c r="X86" i="1"/>
  <c r="Y86" i="1"/>
  <c r="X87" i="1"/>
  <c r="Y87" i="1" s="1"/>
  <c r="X88" i="1"/>
  <c r="Y88" i="1"/>
  <c r="X89" i="1"/>
  <c r="Y89" i="1" s="1"/>
  <c r="X90" i="1"/>
  <c r="Y90" i="1"/>
  <c r="X91" i="1"/>
  <c r="Y91" i="1" s="1"/>
  <c r="X92" i="1"/>
  <c r="Y92" i="1"/>
  <c r="X93" i="1"/>
  <c r="Y93" i="1" s="1"/>
  <c r="X94" i="1"/>
  <c r="Y94" i="1"/>
  <c r="X95" i="1"/>
  <c r="Y95" i="1" s="1"/>
  <c r="X96" i="1"/>
  <c r="Y96" i="1"/>
  <c r="X97" i="1"/>
  <c r="Y97" i="1" s="1"/>
  <c r="X98" i="1"/>
  <c r="Y98" i="1"/>
  <c r="X99" i="1"/>
  <c r="Y99" i="1" s="1"/>
  <c r="X100" i="1"/>
  <c r="Y100" i="1"/>
  <c r="X101" i="1"/>
  <c r="Y101" i="1" s="1"/>
  <c r="X102" i="1"/>
  <c r="Y102" i="1"/>
  <c r="X103" i="1"/>
  <c r="Y103" i="1" s="1"/>
  <c r="X104" i="1"/>
  <c r="Y104" i="1"/>
  <c r="X105" i="1"/>
  <c r="Y105" i="1" s="1"/>
  <c r="X106" i="1"/>
  <c r="Y106" i="1"/>
  <c r="X107" i="1"/>
  <c r="Y107" i="1" s="1"/>
  <c r="X108" i="1"/>
  <c r="Y108" i="1"/>
  <c r="X109" i="1"/>
  <c r="Y109" i="1" s="1"/>
  <c r="X110" i="1"/>
  <c r="Y110" i="1"/>
  <c r="X111" i="1"/>
  <c r="Y111" i="1" s="1"/>
  <c r="X112" i="1"/>
  <c r="Y112" i="1"/>
  <c r="X113" i="1"/>
  <c r="Y113" i="1" s="1"/>
  <c r="X114" i="1"/>
  <c r="Y114" i="1"/>
  <c r="X115" i="1"/>
  <c r="Y115" i="1" s="1"/>
  <c r="X116" i="1"/>
  <c r="Y116" i="1"/>
  <c r="X117" i="1"/>
  <c r="Y117" i="1" s="1"/>
  <c r="X118" i="1"/>
  <c r="Y118" i="1"/>
  <c r="X119" i="1"/>
  <c r="Y119" i="1" s="1"/>
  <c r="X120" i="1"/>
  <c r="Y120" i="1"/>
  <c r="X121" i="1"/>
  <c r="Y121" i="1" s="1"/>
  <c r="X122" i="1"/>
  <c r="Y122" i="1"/>
  <c r="X123" i="1"/>
  <c r="Y123" i="1" s="1"/>
  <c r="X124" i="1"/>
  <c r="Y124" i="1"/>
  <c r="X125" i="1"/>
  <c r="Y125" i="1" s="1"/>
  <c r="X126" i="1"/>
  <c r="Y126" i="1"/>
  <c r="X127" i="1"/>
  <c r="Y127" i="1" s="1"/>
  <c r="X128" i="1"/>
  <c r="Y128" i="1"/>
  <c r="X129" i="1"/>
  <c r="Y129" i="1" s="1"/>
  <c r="X130" i="1"/>
  <c r="Y130" i="1"/>
  <c r="X131" i="1"/>
  <c r="Y131" i="1" s="1"/>
  <c r="X132" i="1"/>
  <c r="Y132" i="1"/>
  <c r="X133" i="1"/>
  <c r="Y133" i="1" s="1"/>
  <c r="X134" i="1"/>
  <c r="Y134" i="1"/>
  <c r="X135" i="1"/>
  <c r="Y135" i="1" s="1"/>
  <c r="X136" i="1"/>
  <c r="Y136" i="1"/>
  <c r="X137" i="1"/>
  <c r="Y137" i="1" s="1"/>
  <c r="X138" i="1"/>
  <c r="Y138" i="1"/>
  <c r="X139" i="1"/>
  <c r="Y139" i="1" s="1"/>
  <c r="X140" i="1"/>
  <c r="Y140" i="1"/>
  <c r="X141" i="1"/>
  <c r="Y141" i="1" s="1"/>
  <c r="X142" i="1"/>
  <c r="Y142" i="1"/>
  <c r="X143" i="1"/>
  <c r="Y143" i="1" s="1"/>
  <c r="X144" i="1"/>
  <c r="Y144" i="1"/>
  <c r="X145" i="1"/>
  <c r="Y145" i="1" s="1"/>
  <c r="X146" i="1"/>
  <c r="Y146" i="1"/>
  <c r="X147" i="1"/>
  <c r="Y147" i="1" s="1"/>
  <c r="X148" i="1"/>
  <c r="Y148" i="1"/>
  <c r="X149" i="1"/>
  <c r="Y149" i="1" s="1"/>
  <c r="X150" i="1"/>
  <c r="Y150" i="1"/>
  <c r="X151" i="1"/>
  <c r="Y151" i="1" s="1"/>
  <c r="X152" i="1"/>
  <c r="Y152" i="1"/>
  <c r="X153" i="1"/>
  <c r="Y153" i="1" s="1"/>
  <c r="X154" i="1"/>
  <c r="Y154" i="1"/>
  <c r="X155" i="1"/>
  <c r="Y155" i="1" s="1"/>
  <c r="X156" i="1"/>
  <c r="Y156" i="1"/>
  <c r="X157" i="1"/>
  <c r="Y157" i="1" s="1"/>
  <c r="X158" i="1"/>
  <c r="Y158" i="1"/>
  <c r="X159" i="1"/>
  <c r="Y159" i="1" s="1"/>
  <c r="X160" i="1"/>
  <c r="Y160" i="1"/>
  <c r="X161" i="1"/>
  <c r="Y161" i="1" s="1"/>
  <c r="X162" i="1"/>
  <c r="Y162" i="1"/>
  <c r="X163" i="1"/>
  <c r="Y163" i="1" s="1"/>
  <c r="X164" i="1"/>
  <c r="Y164" i="1"/>
  <c r="X165" i="1"/>
  <c r="Y165" i="1" s="1"/>
  <c r="X166" i="1"/>
  <c r="Y166" i="1"/>
  <c r="X167" i="1"/>
  <c r="Y167" i="1" s="1"/>
  <c r="X168" i="1"/>
  <c r="Y168" i="1"/>
  <c r="X169" i="1"/>
  <c r="Y169" i="1" s="1"/>
  <c r="X170" i="1"/>
  <c r="Y170" i="1"/>
  <c r="X171" i="1"/>
  <c r="Y171" i="1" s="1"/>
  <c r="X172" i="1"/>
  <c r="Y172" i="1"/>
  <c r="X173" i="1"/>
  <c r="Y173" i="1" s="1"/>
  <c r="X174" i="1"/>
  <c r="Y174" i="1"/>
  <c r="X175" i="1"/>
  <c r="Y175" i="1" s="1"/>
  <c r="X176" i="1"/>
  <c r="Y176" i="1"/>
  <c r="X177" i="1"/>
  <c r="Y177" i="1" s="1"/>
  <c r="X178" i="1"/>
  <c r="Y178" i="1"/>
  <c r="X179" i="1"/>
  <c r="Y179" i="1" s="1"/>
  <c r="X180" i="1"/>
  <c r="Y180" i="1"/>
  <c r="X181" i="1"/>
  <c r="Y181" i="1" s="1"/>
  <c r="X182" i="1"/>
  <c r="Y182" i="1"/>
  <c r="X183" i="1"/>
  <c r="Y183" i="1" s="1"/>
  <c r="X184" i="1"/>
  <c r="Y184" i="1"/>
  <c r="X185" i="1"/>
  <c r="Y185" i="1" s="1"/>
  <c r="X186" i="1"/>
  <c r="Y186" i="1"/>
  <c r="X187" i="1"/>
  <c r="Y187" i="1" s="1"/>
  <c r="X188" i="1"/>
  <c r="Y188" i="1"/>
  <c r="X189" i="1"/>
  <c r="Y189" i="1" s="1"/>
  <c r="X190" i="1"/>
  <c r="Y190" i="1"/>
  <c r="X191" i="1"/>
  <c r="Y191" i="1" s="1"/>
  <c r="X192" i="1"/>
  <c r="Y192" i="1"/>
  <c r="X193" i="1"/>
  <c r="Y193" i="1" s="1"/>
  <c r="X194" i="1"/>
  <c r="Y194" i="1"/>
  <c r="X195" i="1"/>
  <c r="Y195" i="1" s="1"/>
  <c r="X196" i="1"/>
  <c r="Y196" i="1"/>
  <c r="X197" i="1"/>
  <c r="Y197" i="1" s="1"/>
  <c r="X198" i="1"/>
  <c r="Y198" i="1"/>
  <c r="X199" i="1"/>
  <c r="Y199" i="1" s="1"/>
  <c r="X200" i="1"/>
  <c r="Y200" i="1"/>
  <c r="X201" i="1"/>
  <c r="Y201" i="1" s="1"/>
  <c r="X202" i="1"/>
  <c r="Y202" i="1"/>
  <c r="X203" i="1"/>
  <c r="Y203" i="1" s="1"/>
  <c r="X204" i="1"/>
  <c r="Y204" i="1"/>
  <c r="X205" i="1"/>
  <c r="Y205" i="1" s="1"/>
  <c r="X206" i="1"/>
  <c r="Y206" i="1"/>
  <c r="X207" i="1"/>
  <c r="Y207" i="1" s="1"/>
  <c r="X208" i="1"/>
  <c r="Y208" i="1"/>
  <c r="X209" i="1"/>
  <c r="Y209" i="1" s="1"/>
  <c r="X210" i="1"/>
  <c r="Y210" i="1"/>
  <c r="X211" i="1"/>
  <c r="Y211" i="1" s="1"/>
  <c r="X212" i="1"/>
  <c r="Y212" i="1"/>
  <c r="X213" i="1"/>
  <c r="Y213" i="1" s="1"/>
  <c r="X214" i="1"/>
  <c r="Y214" i="1"/>
  <c r="X215" i="1"/>
  <c r="Y215" i="1" s="1"/>
  <c r="X216" i="1"/>
  <c r="Y216" i="1"/>
  <c r="X217" i="1"/>
  <c r="Y217" i="1" s="1"/>
  <c r="X218" i="1"/>
  <c r="Y218" i="1"/>
  <c r="X219" i="1"/>
  <c r="Y219" i="1" s="1"/>
  <c r="X220" i="1"/>
  <c r="Y220" i="1"/>
  <c r="X221" i="1"/>
  <c r="Y221" i="1" s="1"/>
  <c r="X222" i="1"/>
  <c r="Y222" i="1"/>
  <c r="X223" i="1"/>
  <c r="Y223" i="1" s="1"/>
  <c r="X224" i="1"/>
  <c r="Y224" i="1"/>
  <c r="X225" i="1"/>
  <c r="Y225" i="1" s="1"/>
  <c r="X226" i="1"/>
  <c r="Y226" i="1"/>
  <c r="X227" i="1"/>
  <c r="Y227" i="1" s="1"/>
  <c r="X228" i="1"/>
  <c r="Y228" i="1"/>
  <c r="X229" i="1"/>
  <c r="Y229" i="1" s="1"/>
  <c r="X230" i="1"/>
  <c r="Y230" i="1"/>
  <c r="X231" i="1"/>
  <c r="Y231" i="1" s="1"/>
  <c r="X232" i="1"/>
  <c r="Y232" i="1"/>
  <c r="X233" i="1"/>
  <c r="Y233" i="1" s="1"/>
  <c r="X234" i="1"/>
  <c r="Y234" i="1"/>
  <c r="X235" i="1"/>
  <c r="Y235" i="1" s="1"/>
  <c r="X236" i="1"/>
  <c r="Y236" i="1"/>
  <c r="X237" i="1"/>
  <c r="Y237" i="1" s="1"/>
  <c r="X238" i="1"/>
  <c r="Y238" i="1"/>
  <c r="X239" i="1"/>
  <c r="Y239" i="1" s="1"/>
  <c r="X240" i="1"/>
  <c r="Y240" i="1"/>
  <c r="X241" i="1"/>
  <c r="Y241" i="1" s="1"/>
  <c r="X242" i="1"/>
  <c r="Y242" i="1"/>
  <c r="X243" i="1"/>
  <c r="Y243" i="1" s="1"/>
  <c r="X244" i="1"/>
  <c r="X245" i="1"/>
  <c r="Y245" i="1"/>
  <c r="X246" i="1"/>
  <c r="Y246" i="1" s="1"/>
  <c r="X247" i="1"/>
  <c r="Y247" i="1"/>
  <c r="X248" i="1"/>
  <c r="Y248" i="1" s="1"/>
  <c r="X249" i="1"/>
  <c r="Y249" i="1"/>
  <c r="X250" i="1"/>
  <c r="Y250" i="1" s="1"/>
  <c r="X251" i="1"/>
  <c r="Y251" i="1"/>
  <c r="X252" i="1"/>
  <c r="Y252" i="1" s="1"/>
  <c r="X253" i="1"/>
  <c r="Y253" i="1"/>
  <c r="X254" i="1"/>
  <c r="Y254" i="1" s="1"/>
  <c r="X255" i="1"/>
  <c r="Y255" i="1"/>
  <c r="X256" i="1"/>
  <c r="Y256" i="1" s="1"/>
  <c r="X257" i="1"/>
  <c r="Y257" i="1"/>
  <c r="X258" i="1"/>
  <c r="Y258" i="1" s="1"/>
  <c r="X259" i="1"/>
  <c r="Y259" i="1"/>
  <c r="X260" i="1"/>
  <c r="Y260" i="1" s="1"/>
  <c r="X261" i="1"/>
  <c r="Y261" i="1"/>
  <c r="X262" i="1"/>
  <c r="Y262" i="1" s="1"/>
  <c r="X263" i="1"/>
  <c r="Y263" i="1"/>
  <c r="X264" i="1"/>
  <c r="Y264" i="1" s="1"/>
  <c r="X265" i="1"/>
  <c r="Y265" i="1"/>
  <c r="X266" i="1"/>
  <c r="Y266" i="1" s="1"/>
  <c r="X267" i="1"/>
  <c r="Y267" i="1"/>
  <c r="X268" i="1"/>
  <c r="Y268" i="1" s="1"/>
  <c r="X269" i="1"/>
  <c r="Y269" i="1"/>
  <c r="X270" i="1"/>
  <c r="Y270" i="1" s="1"/>
  <c r="X271" i="1"/>
  <c r="Y271" i="1"/>
  <c r="X272" i="1"/>
  <c r="Y272" i="1" s="1"/>
  <c r="X273" i="1"/>
  <c r="Y273" i="1"/>
  <c r="X274" i="1"/>
  <c r="Y274" i="1" s="1"/>
  <c r="X275" i="1"/>
  <c r="Y275" i="1"/>
  <c r="X276" i="1"/>
  <c r="Y276" i="1" s="1"/>
  <c r="X277" i="1"/>
  <c r="Y277" i="1"/>
  <c r="X278" i="1"/>
  <c r="Y278" i="1" s="1"/>
  <c r="X279" i="1"/>
  <c r="Y279" i="1"/>
  <c r="X280" i="1"/>
  <c r="Y280" i="1" s="1"/>
  <c r="X281" i="1"/>
  <c r="Y281" i="1"/>
  <c r="X282" i="1"/>
  <c r="Y282" i="1" s="1"/>
  <c r="X283" i="1"/>
  <c r="Y283" i="1"/>
  <c r="X284" i="1"/>
  <c r="Y284" i="1" s="1"/>
  <c r="X285" i="1"/>
  <c r="Y285" i="1"/>
  <c r="X286" i="1"/>
  <c r="Y286" i="1" s="1"/>
  <c r="X287" i="1"/>
  <c r="Y287" i="1"/>
  <c r="X288" i="1"/>
  <c r="Y288" i="1" s="1"/>
  <c r="X289" i="1"/>
  <c r="Y289" i="1"/>
  <c r="X290" i="1"/>
  <c r="Y290" i="1" s="1"/>
  <c r="X291" i="1"/>
  <c r="Y291" i="1"/>
  <c r="X292" i="1"/>
  <c r="Y292" i="1" s="1"/>
  <c r="X293" i="1"/>
  <c r="Y293" i="1"/>
  <c r="X294" i="1"/>
  <c r="Y294" i="1" s="1"/>
  <c r="X295" i="1"/>
  <c r="Y295" i="1"/>
  <c r="X296" i="1"/>
  <c r="Y296" i="1" s="1"/>
  <c r="X297" i="1"/>
  <c r="Y297" i="1"/>
  <c r="X298" i="1"/>
  <c r="Y298" i="1" s="1"/>
  <c r="X299" i="1"/>
  <c r="Y299" i="1"/>
  <c r="X300" i="1"/>
  <c r="Y300" i="1" s="1"/>
  <c r="X301" i="1"/>
  <c r="Y301" i="1"/>
  <c r="X302" i="1"/>
  <c r="Y302" i="1" s="1"/>
  <c r="X303" i="1"/>
  <c r="Y303" i="1"/>
  <c r="X304" i="1"/>
  <c r="Y304" i="1" s="1"/>
  <c r="X305" i="1"/>
  <c r="Y305" i="1"/>
  <c r="X306" i="1"/>
  <c r="Y306" i="1" s="1"/>
  <c r="X307" i="1"/>
  <c r="Y307" i="1"/>
  <c r="X308" i="1"/>
  <c r="Y308" i="1" s="1"/>
  <c r="X309" i="1"/>
  <c r="Y309" i="1"/>
  <c r="X310" i="1"/>
  <c r="Y310" i="1" s="1"/>
  <c r="X311" i="1"/>
  <c r="Y311" i="1"/>
  <c r="X312" i="1"/>
  <c r="Y312" i="1" s="1"/>
  <c r="X313" i="1"/>
  <c r="Y313" i="1"/>
  <c r="X314" i="1"/>
  <c r="Y314" i="1" s="1"/>
  <c r="X315" i="1"/>
  <c r="Y315" i="1"/>
  <c r="X316" i="1"/>
  <c r="Y316" i="1" s="1"/>
  <c r="X317" i="1"/>
  <c r="Y317" i="1"/>
  <c r="X318" i="1"/>
  <c r="Y318" i="1" s="1"/>
  <c r="X319" i="1"/>
  <c r="Y319" i="1"/>
  <c r="X320" i="1"/>
  <c r="Y320" i="1" s="1"/>
  <c r="X321" i="1"/>
  <c r="Y321" i="1"/>
  <c r="X322" i="1"/>
  <c r="Y322" i="1" s="1"/>
  <c r="X323" i="1"/>
  <c r="Y323" i="1"/>
  <c r="X324" i="1"/>
  <c r="Y324" i="1" s="1"/>
  <c r="X325" i="1"/>
  <c r="Y325" i="1"/>
  <c r="X326" i="1"/>
  <c r="Y326" i="1" s="1"/>
  <c r="X327" i="1"/>
  <c r="Y327" i="1"/>
  <c r="X328" i="1"/>
  <c r="Y328" i="1" s="1"/>
  <c r="X329" i="1"/>
  <c r="Y329" i="1"/>
  <c r="X330" i="1"/>
  <c r="Y330" i="1" s="1"/>
  <c r="X331" i="1"/>
  <c r="Y331" i="1"/>
  <c r="X332" i="1"/>
  <c r="Y332" i="1" s="1"/>
  <c r="X333" i="1"/>
  <c r="Y333" i="1"/>
  <c r="X334" i="1"/>
  <c r="Y334" i="1" s="1"/>
  <c r="X335" i="1"/>
  <c r="Y335" i="1"/>
  <c r="X336" i="1"/>
  <c r="Y336" i="1" s="1"/>
  <c r="X337" i="1"/>
  <c r="Y337" i="1"/>
  <c r="X338" i="1"/>
  <c r="Y338" i="1" s="1"/>
  <c r="X339" i="1"/>
  <c r="Y339" i="1"/>
  <c r="X340" i="1"/>
  <c r="Y340" i="1" s="1"/>
  <c r="X341" i="1"/>
  <c r="Y341" i="1"/>
  <c r="X342" i="1"/>
  <c r="Y342" i="1" s="1"/>
  <c r="X343" i="1"/>
  <c r="Y343" i="1"/>
  <c r="X344" i="1"/>
  <c r="Y344" i="1" s="1"/>
  <c r="X345" i="1"/>
  <c r="Y345" i="1"/>
  <c r="X346" i="1"/>
  <c r="Y346" i="1" s="1"/>
  <c r="X347" i="1"/>
  <c r="Y347" i="1"/>
  <c r="X348" i="1"/>
  <c r="Y348" i="1" s="1"/>
  <c r="X349" i="1"/>
  <c r="Y349" i="1"/>
  <c r="X350" i="1"/>
  <c r="Y350" i="1" s="1"/>
  <c r="X351" i="1"/>
  <c r="Y351" i="1"/>
  <c r="X352" i="1"/>
  <c r="Y352" i="1" s="1"/>
  <c r="X353" i="1"/>
  <c r="Y353" i="1"/>
  <c r="X354" i="1"/>
  <c r="Y354" i="1" s="1"/>
  <c r="X355" i="1"/>
  <c r="Y355" i="1"/>
  <c r="X356" i="1"/>
  <c r="Y356" i="1" s="1"/>
  <c r="X357" i="1"/>
  <c r="Y357" i="1"/>
  <c r="X358" i="1"/>
  <c r="Y358" i="1" s="1"/>
  <c r="X359" i="1"/>
  <c r="Y359" i="1"/>
  <c r="X360" i="1"/>
  <c r="Y360" i="1" s="1"/>
  <c r="X361" i="1"/>
  <c r="Y361" i="1"/>
  <c r="X362" i="1"/>
  <c r="Y362" i="1" s="1"/>
  <c r="X363" i="1"/>
  <c r="Y363" i="1"/>
  <c r="X364" i="1"/>
  <c r="Y364" i="1" s="1"/>
  <c r="X365" i="1"/>
  <c r="Y365" i="1"/>
  <c r="X366" i="1"/>
  <c r="Y366" i="1" s="1"/>
  <c r="X367" i="1"/>
  <c r="Y367" i="1" s="1"/>
  <c r="X368" i="1"/>
  <c r="Y368" i="1" s="1"/>
  <c r="X369" i="1"/>
  <c r="Y369" i="1" s="1"/>
  <c r="X370" i="1"/>
  <c r="Y370" i="1" s="1"/>
  <c r="X371" i="1"/>
  <c r="Y371" i="1"/>
  <c r="X372" i="1"/>
  <c r="Y372" i="1" s="1"/>
  <c r="X373" i="1"/>
  <c r="Y373" i="1"/>
  <c r="X374" i="1"/>
  <c r="Y374" i="1" s="1"/>
  <c r="X375" i="1"/>
  <c r="Y375" i="1" s="1"/>
  <c r="X376" i="1"/>
  <c r="Y376" i="1" s="1"/>
  <c r="X377" i="1"/>
  <c r="Y377" i="1" s="1"/>
  <c r="X378" i="1"/>
  <c r="Y378" i="1" s="1"/>
  <c r="X379" i="1"/>
  <c r="Y379" i="1"/>
  <c r="X380" i="1"/>
  <c r="Y380" i="1" s="1"/>
  <c r="X381" i="1"/>
  <c r="Y381" i="1"/>
  <c r="X382" i="1"/>
  <c r="Y382" i="1" s="1"/>
  <c r="X383" i="1"/>
  <c r="Y383" i="1" s="1"/>
  <c r="X384" i="1"/>
  <c r="Y384" i="1" s="1"/>
  <c r="X385" i="1"/>
  <c r="Y385" i="1" s="1"/>
  <c r="X386" i="1"/>
  <c r="Y386" i="1" s="1"/>
  <c r="X387" i="1"/>
  <c r="Y387" i="1"/>
  <c r="X388" i="1"/>
  <c r="Y388" i="1" s="1"/>
  <c r="X389" i="1"/>
  <c r="Y389" i="1"/>
  <c r="X390" i="1"/>
  <c r="Y390" i="1" s="1"/>
  <c r="X391" i="1"/>
  <c r="Y391" i="1"/>
  <c r="X392" i="1"/>
  <c r="Y392" i="1" s="1"/>
  <c r="X393" i="1"/>
  <c r="Y393" i="1"/>
  <c r="X394" i="1"/>
  <c r="Y394" i="1" s="1"/>
  <c r="X395" i="1"/>
  <c r="Y395" i="1"/>
  <c r="X396" i="1"/>
  <c r="Y396" i="1" s="1"/>
  <c r="X397" i="1"/>
  <c r="Y397" i="1"/>
  <c r="X398" i="1"/>
  <c r="Y398" i="1" s="1"/>
  <c r="X399" i="1"/>
  <c r="Y399" i="1"/>
  <c r="X400" i="1"/>
  <c r="Y400" i="1" s="1"/>
  <c r="X401" i="1"/>
  <c r="Y401" i="1"/>
  <c r="X402" i="1"/>
  <c r="Y402" i="1" s="1"/>
  <c r="X403" i="1"/>
  <c r="Y403" i="1"/>
  <c r="X404" i="1"/>
  <c r="Y404" i="1" s="1"/>
  <c r="X405" i="1"/>
  <c r="Y405" i="1"/>
  <c r="X406" i="1"/>
  <c r="Y406" i="1" s="1"/>
  <c r="X407" i="1"/>
  <c r="Y407" i="1"/>
  <c r="X408" i="1"/>
  <c r="Y408" i="1" s="1"/>
  <c r="X409" i="1"/>
  <c r="Y409" i="1"/>
  <c r="X410" i="1"/>
  <c r="Y410" i="1" s="1"/>
  <c r="X411" i="1"/>
  <c r="Y411" i="1"/>
  <c r="X412" i="1"/>
  <c r="Y412" i="1" s="1"/>
  <c r="X413" i="1"/>
  <c r="Y413" i="1"/>
  <c r="X414" i="1"/>
  <c r="Y414" i="1" s="1"/>
  <c r="X415" i="1"/>
  <c r="Y415" i="1"/>
  <c r="X416" i="1"/>
  <c r="Y416" i="1" s="1"/>
  <c r="X417" i="1"/>
  <c r="Y417" i="1"/>
  <c r="X418" i="1"/>
  <c r="Y418" i="1" s="1"/>
  <c r="X419" i="1"/>
  <c r="Y419" i="1"/>
  <c r="X420" i="1"/>
  <c r="Y420" i="1" s="1"/>
  <c r="X421" i="1"/>
  <c r="Y421" i="1"/>
  <c r="X422" i="1"/>
  <c r="Y422" i="1" s="1"/>
  <c r="X423" i="1"/>
  <c r="Y423" i="1"/>
  <c r="X424" i="1"/>
  <c r="Y424" i="1" s="1"/>
  <c r="X425" i="1"/>
  <c r="Y425" i="1"/>
  <c r="X426" i="1"/>
  <c r="Y426" i="1" s="1"/>
  <c r="X427" i="1"/>
  <c r="Y427" i="1"/>
  <c r="X428" i="1"/>
  <c r="Y428" i="1" s="1"/>
  <c r="X429" i="1"/>
  <c r="Y429" i="1"/>
  <c r="X430" i="1"/>
  <c r="Y430" i="1" s="1"/>
  <c r="X431" i="1"/>
  <c r="Y431" i="1"/>
  <c r="X432" i="1"/>
  <c r="Y432" i="1" s="1"/>
  <c r="X433" i="1"/>
  <c r="Y433" i="1"/>
  <c r="X434" i="1"/>
  <c r="Y434" i="1" s="1"/>
  <c r="X435" i="1"/>
  <c r="Y435" i="1"/>
  <c r="X436" i="1"/>
  <c r="Y436" i="1" s="1"/>
  <c r="X437" i="1"/>
  <c r="Y437" i="1"/>
  <c r="X438" i="1"/>
  <c r="Y438" i="1" s="1"/>
  <c r="X439" i="1"/>
  <c r="Y439" i="1"/>
  <c r="X440" i="1"/>
  <c r="Y440" i="1" s="1"/>
  <c r="X441" i="1"/>
  <c r="Y441" i="1"/>
  <c r="X442" i="1"/>
  <c r="Y442" i="1" s="1"/>
  <c r="X443" i="1"/>
  <c r="Y443" i="1"/>
  <c r="X444" i="1"/>
  <c r="Y444" i="1" s="1"/>
  <c r="X445" i="1"/>
  <c r="Y445" i="1"/>
  <c r="X446" i="1"/>
  <c r="Y446" i="1" s="1"/>
  <c r="X447" i="1"/>
  <c r="Y447" i="1"/>
  <c r="X448" i="1"/>
  <c r="Y448" i="1"/>
  <c r="X449" i="1"/>
  <c r="Y449" i="1"/>
  <c r="X450" i="1"/>
  <c r="Y450" i="1"/>
  <c r="X451" i="1"/>
  <c r="Y451" i="1"/>
  <c r="X452" i="1"/>
  <c r="Y452" i="1"/>
  <c r="X453" i="1"/>
  <c r="Y453" i="1"/>
  <c r="X454" i="1"/>
  <c r="Y454" i="1"/>
  <c r="X455" i="1"/>
  <c r="Y455" i="1"/>
  <c r="X456" i="1"/>
  <c r="Y456" i="1"/>
  <c r="X457" i="1"/>
  <c r="Y457" i="1"/>
  <c r="X458" i="1"/>
  <c r="Y458" i="1"/>
  <c r="X459" i="1"/>
  <c r="Y459" i="1"/>
  <c r="X460" i="1"/>
  <c r="Y460" i="1"/>
  <c r="X461" i="1"/>
  <c r="Y461" i="1"/>
  <c r="X462" i="1"/>
  <c r="Y462" i="1"/>
  <c r="X463" i="1"/>
  <c r="Y463" i="1"/>
  <c r="X464" i="1"/>
  <c r="Y464" i="1"/>
  <c r="X465" i="1"/>
  <c r="Y465" i="1"/>
  <c r="X466" i="1"/>
  <c r="Y466" i="1"/>
  <c r="X467" i="1"/>
  <c r="Y467" i="1"/>
  <c r="X468" i="1"/>
  <c r="Y468" i="1"/>
  <c r="X469" i="1"/>
  <c r="Y469" i="1"/>
  <c r="X470" i="1"/>
  <c r="Y470" i="1"/>
  <c r="X471" i="1"/>
  <c r="Y471" i="1"/>
  <c r="X472" i="1"/>
  <c r="Y472" i="1"/>
  <c r="X473" i="1"/>
  <c r="Y473" i="1"/>
  <c r="X474" i="1"/>
  <c r="Y474" i="1"/>
  <c r="X475" i="1"/>
  <c r="Y475" i="1"/>
  <c r="X476" i="1"/>
  <c r="Y476" i="1"/>
  <c r="X477" i="1"/>
  <c r="Y477" i="1"/>
  <c r="X478" i="1"/>
  <c r="Y478" i="1"/>
  <c r="X479" i="1"/>
  <c r="Y479" i="1"/>
  <c r="X480" i="1"/>
  <c r="Y480" i="1"/>
  <c r="X481" i="1"/>
  <c r="Y481" i="1"/>
  <c r="X482" i="1"/>
  <c r="Y482" i="1"/>
  <c r="X483" i="1"/>
  <c r="Y483" i="1"/>
  <c r="X484" i="1"/>
  <c r="Y484" i="1"/>
  <c r="X485" i="1"/>
  <c r="Y485" i="1"/>
  <c r="X486" i="1"/>
  <c r="Y486" i="1"/>
  <c r="X487" i="1"/>
  <c r="Y487" i="1"/>
  <c r="X488" i="1"/>
  <c r="Y488" i="1"/>
  <c r="X489" i="1"/>
  <c r="Y489" i="1"/>
  <c r="X490" i="1"/>
  <c r="Y490" i="1"/>
  <c r="X491" i="1"/>
  <c r="Y491" i="1"/>
  <c r="X492" i="1"/>
  <c r="Y492" i="1"/>
  <c r="X493" i="1"/>
  <c r="Y493" i="1"/>
  <c r="X494" i="1"/>
  <c r="Y494" i="1"/>
  <c r="X495" i="1"/>
  <c r="Y495" i="1"/>
  <c r="X496" i="1"/>
  <c r="Y496" i="1"/>
  <c r="X497" i="1"/>
  <c r="Y497" i="1"/>
  <c r="X498" i="1"/>
  <c r="Y498" i="1"/>
  <c r="X499" i="1"/>
  <c r="Y499" i="1"/>
  <c r="X500" i="1"/>
  <c r="Y500" i="1"/>
  <c r="X501" i="1"/>
  <c r="Y501" i="1"/>
  <c r="X502" i="1"/>
  <c r="Y502" i="1"/>
  <c r="X503" i="1"/>
  <c r="Y503" i="1"/>
  <c r="X504" i="1"/>
  <c r="Y504" i="1"/>
  <c r="X505" i="1"/>
  <c r="Y505" i="1"/>
  <c r="X506" i="1"/>
  <c r="Y506" i="1"/>
  <c r="X507" i="1"/>
  <c r="Y507" i="1"/>
  <c r="X508" i="1"/>
  <c r="Y508" i="1"/>
  <c r="X509" i="1"/>
  <c r="Y509" i="1"/>
  <c r="X510" i="1"/>
  <c r="Y510" i="1"/>
  <c r="X511" i="1"/>
  <c r="Y511" i="1"/>
  <c r="X512" i="1"/>
  <c r="Y512" i="1"/>
  <c r="X513" i="1"/>
  <c r="Y513" i="1"/>
  <c r="X514" i="1"/>
  <c r="Y514" i="1"/>
  <c r="X515" i="1"/>
  <c r="Y515" i="1"/>
  <c r="X516" i="1"/>
  <c r="Y516" i="1"/>
  <c r="X517" i="1"/>
  <c r="Y517" i="1"/>
  <c r="X518" i="1"/>
  <c r="Y518" i="1"/>
  <c r="X519" i="1"/>
  <c r="Y519" i="1"/>
  <c r="X520" i="1"/>
  <c r="Y520" i="1"/>
  <c r="X521" i="1"/>
  <c r="Y521" i="1"/>
  <c r="X522" i="1"/>
  <c r="Y522" i="1"/>
  <c r="X523" i="1"/>
  <c r="Y523" i="1"/>
  <c r="X524" i="1"/>
  <c r="Y524" i="1"/>
  <c r="X525" i="1"/>
  <c r="Y525" i="1"/>
  <c r="X526" i="1"/>
  <c r="Y526" i="1"/>
  <c r="X527" i="1"/>
  <c r="Y527" i="1"/>
  <c r="X528" i="1"/>
  <c r="Y528" i="1"/>
  <c r="X529" i="1"/>
  <c r="Y529" i="1"/>
  <c r="X530" i="1"/>
  <c r="Y530" i="1"/>
  <c r="X531" i="1"/>
  <c r="Y531" i="1"/>
  <c r="X532" i="1"/>
  <c r="Y532" i="1"/>
  <c r="X533" i="1"/>
  <c r="Y533" i="1"/>
  <c r="X534" i="1"/>
  <c r="Y534" i="1"/>
  <c r="X535" i="1"/>
  <c r="Y535" i="1"/>
  <c r="X536" i="1"/>
  <c r="Y536" i="1"/>
  <c r="X537" i="1"/>
  <c r="Y537" i="1"/>
  <c r="X538" i="1"/>
  <c r="Y538" i="1"/>
  <c r="X539" i="1"/>
  <c r="Y539" i="1"/>
  <c r="X540" i="1"/>
  <c r="Y540" i="1"/>
  <c r="X541" i="1"/>
  <c r="Y541" i="1"/>
  <c r="X542" i="1"/>
  <c r="Y542" i="1"/>
  <c r="X543" i="1"/>
  <c r="Y543" i="1"/>
  <c r="X544" i="1"/>
  <c r="Y544" i="1"/>
  <c r="X545" i="1"/>
  <c r="Y545" i="1"/>
  <c r="X546" i="1"/>
  <c r="Y546" i="1"/>
  <c r="X547" i="1"/>
  <c r="Y547" i="1"/>
  <c r="X548" i="1"/>
  <c r="Y548" i="1"/>
  <c r="X549" i="1"/>
  <c r="Y549" i="1"/>
  <c r="X550" i="1"/>
  <c r="Y550" i="1"/>
  <c r="X551" i="1"/>
  <c r="Y551" i="1"/>
  <c r="X552" i="1"/>
  <c r="Y552" i="1" s="1"/>
  <c r="X553" i="1"/>
  <c r="Y553" i="1" s="1"/>
  <c r="X554" i="1"/>
  <c r="Y554" i="1"/>
  <c r="X555" i="1"/>
  <c r="Y555" i="1" s="1"/>
  <c r="X556" i="1"/>
  <c r="Y556" i="1" s="1"/>
  <c r="X557" i="1"/>
  <c r="Y557" i="1" s="1"/>
  <c r="X558" i="1"/>
  <c r="Y558" i="1"/>
  <c r="X559" i="1"/>
  <c r="Y559" i="1" s="1"/>
  <c r="X560" i="1"/>
  <c r="Y560" i="1"/>
  <c r="X561" i="1"/>
  <c r="Y561" i="1" s="1"/>
  <c r="X562" i="1"/>
  <c r="Y562" i="1"/>
  <c r="X563" i="1"/>
  <c r="Y563" i="1" s="1"/>
  <c r="X564" i="1"/>
  <c r="Y564" i="1"/>
  <c r="X565" i="1"/>
  <c r="Y565" i="1" s="1"/>
  <c r="X566" i="1"/>
  <c r="Y566" i="1"/>
  <c r="X567" i="1"/>
  <c r="Y567" i="1" s="1"/>
  <c r="X568" i="1"/>
  <c r="Y568" i="1"/>
  <c r="X569" i="1"/>
  <c r="Y569" i="1" s="1"/>
  <c r="X570" i="1"/>
  <c r="Y570" i="1"/>
  <c r="X571" i="1"/>
  <c r="Y571" i="1" s="1"/>
  <c r="X572" i="1"/>
  <c r="Y572" i="1"/>
  <c r="X573" i="1"/>
  <c r="Y573" i="1" s="1"/>
  <c r="X574" i="1"/>
  <c r="Y574" i="1"/>
  <c r="X575" i="1"/>
  <c r="Y575" i="1" s="1"/>
  <c r="X576" i="1"/>
  <c r="Y576" i="1"/>
  <c r="X577" i="1"/>
  <c r="Y577" i="1" s="1"/>
  <c r="X578" i="1"/>
  <c r="Y578" i="1"/>
  <c r="X579" i="1"/>
  <c r="Y579" i="1" s="1"/>
  <c r="X580" i="1"/>
  <c r="Y580" i="1"/>
  <c r="X581" i="1"/>
  <c r="Y581" i="1" s="1"/>
  <c r="X582" i="1"/>
  <c r="Y582" i="1"/>
  <c r="X583" i="1"/>
  <c r="Y583" i="1" s="1"/>
  <c r="X584" i="1"/>
  <c r="Y584" i="1"/>
  <c r="X585" i="1"/>
  <c r="Y585" i="1" s="1"/>
  <c r="X586" i="1"/>
  <c r="Y586" i="1"/>
  <c r="X587" i="1"/>
  <c r="Y587" i="1" s="1"/>
  <c r="X588" i="1"/>
  <c r="Y588" i="1"/>
  <c r="X589" i="1"/>
  <c r="Y589" i="1" s="1"/>
  <c r="X590" i="1"/>
  <c r="Y590" i="1"/>
  <c r="X591" i="1"/>
  <c r="Y591" i="1" s="1"/>
  <c r="X592" i="1"/>
  <c r="Y592" i="1"/>
  <c r="X593" i="1"/>
  <c r="Y593" i="1" s="1"/>
  <c r="X594" i="1"/>
  <c r="Y594" i="1"/>
  <c r="X595" i="1"/>
  <c r="Y595" i="1" s="1"/>
  <c r="X596" i="1"/>
  <c r="Y596" i="1"/>
  <c r="X597" i="1"/>
  <c r="Y597" i="1" s="1"/>
  <c r="X598" i="1"/>
  <c r="X599" i="1"/>
  <c r="Y599" i="1"/>
  <c r="X600" i="1"/>
  <c r="Y600" i="1"/>
  <c r="X601" i="1"/>
  <c r="Y601" i="1"/>
  <c r="X602" i="1"/>
  <c r="Y602" i="1"/>
  <c r="X603" i="1"/>
  <c r="Y603" i="1"/>
  <c r="X604" i="1"/>
  <c r="Y604" i="1"/>
  <c r="X605" i="1"/>
  <c r="Y605" i="1"/>
  <c r="X606" i="1"/>
  <c r="Y606" i="1"/>
  <c r="X607" i="1"/>
  <c r="Y607" i="1"/>
  <c r="X608" i="1"/>
  <c r="Y608" i="1"/>
  <c r="X609" i="1"/>
  <c r="Y609" i="1"/>
  <c r="X610" i="1"/>
  <c r="Y610" i="1"/>
  <c r="X611" i="1"/>
  <c r="Y611" i="1"/>
  <c r="X612" i="1"/>
  <c r="Y612" i="1"/>
  <c r="X613" i="1"/>
  <c r="Y613" i="1"/>
  <c r="X614" i="1"/>
  <c r="Y614" i="1"/>
  <c r="X615" i="1"/>
  <c r="Y615" i="1"/>
  <c r="X616" i="1"/>
  <c r="Y616" i="1"/>
  <c r="X617" i="1"/>
  <c r="Y617" i="1"/>
  <c r="X618" i="1"/>
  <c r="Y618" i="1"/>
  <c r="X619" i="1"/>
  <c r="Y619" i="1"/>
  <c r="X620" i="1"/>
  <c r="Y620" i="1"/>
  <c r="X621" i="1"/>
  <c r="Y621" i="1"/>
  <c r="X622" i="1"/>
  <c r="Y622" i="1"/>
  <c r="X623" i="1"/>
  <c r="Y623" i="1"/>
  <c r="X624" i="1"/>
  <c r="Y624" i="1"/>
  <c r="X625" i="1"/>
  <c r="Y625" i="1"/>
  <c r="X626" i="1"/>
  <c r="Y626" i="1"/>
  <c r="X627" i="1"/>
  <c r="Y627" i="1"/>
  <c r="X628" i="1"/>
  <c r="Y628" i="1"/>
  <c r="X629" i="1"/>
  <c r="Y629" i="1"/>
  <c r="X630" i="1"/>
  <c r="Y630" i="1"/>
  <c r="X631" i="1"/>
  <c r="Y631" i="1"/>
  <c r="X632" i="1"/>
  <c r="Y632" i="1"/>
  <c r="X633" i="1"/>
  <c r="Y633" i="1"/>
  <c r="X634" i="1"/>
  <c r="Y634" i="1"/>
  <c r="X635" i="1"/>
  <c r="Y635" i="1"/>
  <c r="X636" i="1"/>
  <c r="Y636" i="1"/>
  <c r="X637" i="1"/>
  <c r="Y637" i="1"/>
  <c r="X638" i="1"/>
  <c r="Y638" i="1"/>
  <c r="X639" i="1"/>
  <c r="Y639" i="1"/>
  <c r="X640" i="1"/>
  <c r="Y640" i="1"/>
  <c r="X641" i="1"/>
  <c r="Y641" i="1"/>
  <c r="X642" i="1"/>
  <c r="Y642" i="1"/>
  <c r="X643" i="1"/>
  <c r="Y643" i="1"/>
  <c r="X644" i="1"/>
  <c r="Y644" i="1"/>
  <c r="X645" i="1"/>
  <c r="Y645" i="1"/>
  <c r="X646" i="1"/>
  <c r="Y646" i="1"/>
  <c r="X647" i="1"/>
  <c r="Y647" i="1"/>
  <c r="X648" i="1"/>
  <c r="Y648" i="1"/>
  <c r="X649" i="1"/>
  <c r="Y649" i="1"/>
  <c r="X650" i="1"/>
  <c r="Y650" i="1"/>
  <c r="X651" i="1"/>
  <c r="Y651" i="1"/>
  <c r="X652" i="1"/>
  <c r="Y652" i="1"/>
  <c r="X653" i="1"/>
  <c r="Y653" i="1"/>
  <c r="X654" i="1"/>
  <c r="Y654" i="1"/>
  <c r="X655" i="1"/>
  <c r="Y655" i="1"/>
  <c r="X656" i="1"/>
  <c r="Y656" i="1"/>
  <c r="X657" i="1"/>
  <c r="Y657" i="1"/>
  <c r="X658" i="1"/>
  <c r="Y658" i="1"/>
  <c r="X659" i="1"/>
  <c r="Y659" i="1"/>
  <c r="X660" i="1"/>
  <c r="Y660" i="1"/>
  <c r="X661" i="1"/>
  <c r="Y661" i="1"/>
  <c r="X662" i="1"/>
  <c r="Y662" i="1"/>
  <c r="X663" i="1"/>
  <c r="Y663" i="1"/>
  <c r="X664" i="1"/>
  <c r="Y664" i="1"/>
  <c r="X665" i="1"/>
  <c r="Y665" i="1"/>
  <c r="X666" i="1"/>
  <c r="Y666" i="1"/>
  <c r="X667" i="1"/>
  <c r="Y667" i="1"/>
  <c r="X668" i="1"/>
  <c r="Y668" i="1"/>
  <c r="X669" i="1"/>
  <c r="Y669" i="1"/>
  <c r="X670" i="1"/>
  <c r="Y670" i="1"/>
  <c r="X671" i="1"/>
  <c r="Y671" i="1"/>
  <c r="X672" i="1"/>
  <c r="Y672" i="1"/>
  <c r="X673" i="1"/>
  <c r="Y673" i="1"/>
  <c r="X674" i="1"/>
  <c r="Y674" i="1"/>
  <c r="X675" i="1"/>
  <c r="Y675" i="1"/>
  <c r="X676" i="1"/>
  <c r="Y676" i="1"/>
  <c r="X677" i="1"/>
  <c r="Y677" i="1"/>
  <c r="X678" i="1"/>
  <c r="Y678" i="1"/>
  <c r="X679" i="1"/>
  <c r="Y679" i="1"/>
  <c r="X680" i="1"/>
  <c r="Y680" i="1"/>
  <c r="X681" i="1"/>
  <c r="Y681" i="1"/>
  <c r="X682" i="1"/>
  <c r="Y682" i="1"/>
  <c r="X683" i="1"/>
  <c r="Y683" i="1"/>
  <c r="X684" i="1"/>
  <c r="Y684" i="1"/>
  <c r="X685" i="1"/>
  <c r="Y685" i="1"/>
  <c r="X686" i="1"/>
  <c r="Y686" i="1"/>
  <c r="X687" i="1"/>
  <c r="Y687" i="1"/>
  <c r="X688" i="1"/>
  <c r="Y688" i="1"/>
  <c r="X689" i="1"/>
  <c r="Y689" i="1"/>
  <c r="X690" i="1"/>
  <c r="Y690" i="1"/>
  <c r="X691" i="1"/>
  <c r="Y691" i="1"/>
  <c r="X692" i="1"/>
  <c r="Y692" i="1"/>
  <c r="X693" i="1"/>
  <c r="Y693" i="1"/>
  <c r="X694" i="1"/>
  <c r="Y694" i="1"/>
  <c r="X695" i="1"/>
  <c r="Y695" i="1"/>
  <c r="X696" i="1"/>
  <c r="Y696" i="1"/>
  <c r="X697" i="1"/>
  <c r="Y697" i="1"/>
  <c r="X698" i="1"/>
  <c r="Y698" i="1"/>
  <c r="X699" i="1"/>
  <c r="Y699" i="1"/>
  <c r="X700" i="1"/>
  <c r="Y700" i="1"/>
  <c r="X701" i="1"/>
  <c r="Y701" i="1"/>
  <c r="X702" i="1"/>
  <c r="Y702" i="1"/>
  <c r="X703" i="1"/>
  <c r="Y703" i="1"/>
  <c r="X704" i="1"/>
  <c r="Y704" i="1"/>
  <c r="X705" i="1"/>
  <c r="Y705" i="1"/>
  <c r="X706" i="1"/>
  <c r="Y706" i="1"/>
  <c r="X707" i="1"/>
  <c r="Y707" i="1"/>
  <c r="X708" i="1"/>
  <c r="Y708" i="1"/>
  <c r="X709" i="1"/>
  <c r="Y709" i="1"/>
  <c r="X710" i="1"/>
  <c r="Y710" i="1"/>
  <c r="X711" i="1"/>
  <c r="Y711" i="1"/>
  <c r="X712" i="1"/>
  <c r="Y712" i="1"/>
  <c r="X713" i="1"/>
  <c r="Y713" i="1"/>
  <c r="X714" i="1"/>
  <c r="Y714" i="1"/>
  <c r="X715" i="1"/>
  <c r="Y715" i="1"/>
  <c r="X716" i="1"/>
  <c r="Y716" i="1"/>
  <c r="X717" i="1"/>
  <c r="Y717" i="1"/>
  <c r="X718" i="1"/>
  <c r="Y718" i="1"/>
  <c r="X719" i="1"/>
  <c r="Y719" i="1"/>
  <c r="X720" i="1"/>
  <c r="Y720" i="1"/>
  <c r="X721" i="1"/>
  <c r="Y721" i="1"/>
  <c r="X722" i="1"/>
  <c r="Y722" i="1"/>
  <c r="X723" i="1"/>
  <c r="Y723" i="1"/>
  <c r="X724" i="1"/>
  <c r="Y724" i="1"/>
  <c r="X725" i="1"/>
  <c r="Y725" i="1"/>
  <c r="X726" i="1"/>
  <c r="Y726" i="1"/>
  <c r="X727" i="1"/>
  <c r="Y727" i="1"/>
  <c r="X728" i="1"/>
  <c r="Y728" i="1"/>
  <c r="X729" i="1"/>
  <c r="Y729" i="1"/>
  <c r="X730" i="1"/>
  <c r="Y730" i="1"/>
  <c r="X731" i="1"/>
  <c r="Y731" i="1"/>
  <c r="X732" i="1"/>
  <c r="Y732" i="1"/>
  <c r="X733" i="1"/>
  <c r="Y733" i="1"/>
  <c r="X734" i="1"/>
  <c r="Y734" i="1"/>
  <c r="X735" i="1"/>
  <c r="Y735" i="1"/>
  <c r="X736" i="1"/>
  <c r="Y736" i="1"/>
  <c r="X737" i="1"/>
  <c r="Y737" i="1"/>
  <c r="X738" i="1"/>
  <c r="Y738" i="1"/>
  <c r="X739" i="1"/>
  <c r="Y739" i="1"/>
  <c r="X740" i="1"/>
  <c r="Y740" i="1"/>
  <c r="X741" i="1"/>
  <c r="Y741" i="1"/>
  <c r="X742" i="1"/>
  <c r="Y742" i="1"/>
  <c r="X743" i="1"/>
  <c r="Y743" i="1"/>
  <c r="X744" i="1"/>
  <c r="Y744" i="1"/>
  <c r="X745" i="1"/>
  <c r="Y745" i="1"/>
  <c r="X746" i="1"/>
  <c r="Y746" i="1"/>
  <c r="X747" i="1"/>
  <c r="Y747" i="1"/>
  <c r="X748" i="1"/>
  <c r="Y748" i="1"/>
  <c r="X749" i="1"/>
  <c r="Y749" i="1"/>
  <c r="X750" i="1"/>
  <c r="Y750" i="1"/>
  <c r="X751" i="1"/>
  <c r="Y751" i="1"/>
  <c r="X752" i="1"/>
  <c r="Y752" i="1"/>
  <c r="X753" i="1"/>
  <c r="Y753" i="1"/>
  <c r="X754" i="1"/>
  <c r="Y754" i="1"/>
  <c r="X755" i="1"/>
  <c r="Y755" i="1"/>
  <c r="X756" i="1"/>
  <c r="Y756" i="1"/>
  <c r="X757" i="1"/>
  <c r="Y757" i="1"/>
  <c r="X758" i="1"/>
  <c r="Y758" i="1"/>
  <c r="X759" i="1"/>
  <c r="Y759" i="1"/>
  <c r="X760" i="1"/>
  <c r="Y760" i="1"/>
  <c r="X761" i="1"/>
  <c r="Y761" i="1"/>
  <c r="X762" i="1"/>
  <c r="Y762" i="1"/>
  <c r="X763" i="1"/>
  <c r="Y763" i="1"/>
  <c r="X764" i="1"/>
  <c r="Y764" i="1"/>
  <c r="X765" i="1"/>
  <c r="Y765" i="1"/>
  <c r="X766" i="1"/>
  <c r="Y766" i="1"/>
  <c r="X767" i="1"/>
  <c r="Y767" i="1"/>
  <c r="X768" i="1"/>
  <c r="Y768" i="1"/>
  <c r="X769" i="1"/>
  <c r="Y769" i="1"/>
  <c r="X770" i="1"/>
  <c r="Y770" i="1"/>
  <c r="X771" i="1"/>
  <c r="Y771" i="1"/>
  <c r="X772" i="1"/>
  <c r="Y772" i="1"/>
  <c r="X773" i="1"/>
  <c r="Y773" i="1"/>
  <c r="X774" i="1"/>
  <c r="Y774" i="1"/>
  <c r="X775" i="1"/>
  <c r="Y775" i="1"/>
  <c r="X776" i="1"/>
  <c r="Y776" i="1"/>
  <c r="X777" i="1"/>
  <c r="Y777" i="1"/>
  <c r="X778" i="1"/>
  <c r="Y778" i="1"/>
  <c r="X779" i="1"/>
  <c r="Y779" i="1"/>
  <c r="X780" i="1"/>
  <c r="Y780" i="1"/>
  <c r="X781" i="1"/>
  <c r="Y781" i="1"/>
  <c r="X782" i="1"/>
  <c r="Y782" i="1"/>
  <c r="X783" i="1"/>
  <c r="Y783" i="1"/>
  <c r="X784" i="1"/>
  <c r="Y784" i="1"/>
  <c r="X785" i="1"/>
  <c r="Y785" i="1"/>
  <c r="X786" i="1"/>
  <c r="Y786" i="1"/>
  <c r="X787" i="1"/>
  <c r="Y787" i="1"/>
  <c r="X788" i="1"/>
  <c r="Y788" i="1"/>
  <c r="X789" i="1"/>
  <c r="Y789" i="1"/>
  <c r="X790" i="1"/>
  <c r="Y790" i="1"/>
  <c r="X791" i="1"/>
  <c r="Y791" i="1"/>
  <c r="X792" i="1"/>
  <c r="Y792" i="1"/>
  <c r="X793" i="1"/>
  <c r="Y793" i="1"/>
  <c r="X794" i="1"/>
  <c r="Y794" i="1"/>
  <c r="X795" i="1"/>
  <c r="Y795" i="1"/>
  <c r="X796" i="1"/>
  <c r="Y796" i="1"/>
  <c r="X797" i="1"/>
  <c r="Y797" i="1"/>
  <c r="X798" i="1"/>
  <c r="Y798" i="1"/>
  <c r="X799" i="1"/>
  <c r="Y799" i="1"/>
  <c r="X800" i="1"/>
  <c r="Y800" i="1"/>
  <c r="X801" i="1"/>
  <c r="Y801" i="1"/>
  <c r="X802" i="1"/>
  <c r="Y802" i="1"/>
  <c r="X803" i="1"/>
  <c r="Y803" i="1"/>
  <c r="X804" i="1"/>
  <c r="Y804" i="1"/>
  <c r="X805" i="1"/>
  <c r="Y805" i="1"/>
  <c r="X806" i="1"/>
  <c r="Y806" i="1"/>
  <c r="X807" i="1"/>
  <c r="Y807" i="1"/>
  <c r="X808" i="1"/>
  <c r="Y808" i="1"/>
  <c r="X809" i="1"/>
  <c r="Y809" i="1"/>
  <c r="X810" i="1"/>
  <c r="Y810" i="1"/>
  <c r="X811" i="1"/>
  <c r="Y811" i="1"/>
  <c r="X812" i="1"/>
  <c r="Y812" i="1"/>
  <c r="X813" i="1"/>
  <c r="Y813" i="1"/>
  <c r="X814" i="1"/>
  <c r="Y814" i="1"/>
  <c r="X815" i="1"/>
  <c r="Y815" i="1"/>
  <c r="X816" i="1"/>
  <c r="Y816" i="1"/>
  <c r="X817" i="1"/>
  <c r="Y817" i="1"/>
  <c r="X818" i="1"/>
  <c r="Y818" i="1"/>
  <c r="X819" i="1"/>
  <c r="Y819" i="1"/>
  <c r="X820" i="1"/>
  <c r="Y820" i="1"/>
  <c r="X821" i="1"/>
  <c r="Y821" i="1"/>
  <c r="X822" i="1"/>
  <c r="Y822" i="1"/>
  <c r="X823" i="1"/>
  <c r="Y823" i="1"/>
  <c r="X824" i="1"/>
  <c r="Y824" i="1"/>
  <c r="X825" i="1"/>
  <c r="Y825" i="1"/>
  <c r="X826" i="1"/>
  <c r="Y826" i="1"/>
  <c r="X827" i="1"/>
  <c r="Y827" i="1"/>
  <c r="X828" i="1"/>
  <c r="Y828" i="1"/>
  <c r="X829" i="1"/>
  <c r="Y829" i="1"/>
  <c r="X830" i="1"/>
  <c r="Y830" i="1"/>
  <c r="X831" i="1"/>
  <c r="Y831" i="1"/>
  <c r="X832" i="1"/>
  <c r="Y832" i="1"/>
  <c r="X833" i="1"/>
  <c r="Y833" i="1"/>
  <c r="X834" i="1"/>
  <c r="Y834" i="1"/>
  <c r="X835" i="1"/>
  <c r="Y835" i="1"/>
  <c r="X836" i="1"/>
  <c r="Y836" i="1"/>
  <c r="X837" i="1"/>
  <c r="Y837" i="1"/>
  <c r="X838" i="1"/>
  <c r="Y838" i="1"/>
  <c r="X839" i="1"/>
  <c r="Y839" i="1"/>
  <c r="X840" i="1"/>
  <c r="Y840" i="1"/>
  <c r="X841" i="1"/>
  <c r="Y841" i="1"/>
  <c r="X842" i="1"/>
  <c r="Y842" i="1"/>
  <c r="X843" i="1"/>
  <c r="Y843" i="1"/>
  <c r="X844" i="1"/>
  <c r="Y844" i="1"/>
  <c r="X845" i="1"/>
  <c r="Y845" i="1"/>
  <c r="X846" i="1"/>
  <c r="Y846" i="1"/>
  <c r="X847" i="1"/>
  <c r="Y847" i="1"/>
  <c r="X848" i="1"/>
  <c r="Y848" i="1"/>
  <c r="X849" i="1"/>
  <c r="Y849" i="1"/>
  <c r="X850" i="1"/>
  <c r="Y850" i="1"/>
  <c r="X851" i="1"/>
  <c r="Y851" i="1"/>
  <c r="X852" i="1"/>
  <c r="Y852" i="1"/>
  <c r="X853" i="1"/>
  <c r="Y853" i="1"/>
  <c r="X854" i="1"/>
  <c r="Y854" i="1"/>
  <c r="X855" i="1"/>
  <c r="Y855" i="1"/>
  <c r="X856" i="1"/>
  <c r="Y856" i="1"/>
  <c r="X857" i="1"/>
  <c r="Y857" i="1" s="1"/>
  <c r="X858" i="1"/>
  <c r="Y858" i="1"/>
  <c r="X859" i="1"/>
  <c r="Y859" i="1" s="1"/>
  <c r="X860" i="1"/>
  <c r="Y860" i="1"/>
  <c r="X861" i="1"/>
  <c r="Y861" i="1" s="1"/>
  <c r="X862" i="1"/>
  <c r="Y862" i="1"/>
  <c r="X863" i="1"/>
  <c r="Y863" i="1" s="1"/>
  <c r="X864" i="1"/>
  <c r="Y864" i="1"/>
  <c r="X865" i="1"/>
  <c r="Y865" i="1" s="1"/>
  <c r="X866" i="1"/>
  <c r="Y866" i="1"/>
  <c r="X867" i="1"/>
  <c r="Y867" i="1" s="1"/>
  <c r="X868" i="1"/>
  <c r="Y868" i="1"/>
  <c r="X869" i="1"/>
  <c r="Y869" i="1" s="1"/>
  <c r="X870" i="1"/>
  <c r="Y870" i="1"/>
  <c r="X871" i="1"/>
  <c r="Y871" i="1" s="1"/>
  <c r="X872" i="1"/>
  <c r="Y872" i="1"/>
  <c r="X873" i="1"/>
  <c r="Y873" i="1" s="1"/>
  <c r="X874" i="1"/>
  <c r="Y874" i="1"/>
  <c r="X875" i="1"/>
  <c r="Y875" i="1" s="1"/>
  <c r="X876" i="1"/>
  <c r="Y876" i="1"/>
  <c r="X877" i="1"/>
  <c r="Y877" i="1" s="1"/>
  <c r="X878" i="1"/>
  <c r="Y878" i="1"/>
  <c r="X879" i="1"/>
  <c r="Y879" i="1" s="1"/>
  <c r="X880" i="1"/>
  <c r="Y880" i="1"/>
  <c r="X881" i="1"/>
  <c r="Y881" i="1" s="1"/>
  <c r="X882" i="1"/>
  <c r="Y882" i="1"/>
  <c r="X883" i="1"/>
  <c r="Y883" i="1" s="1"/>
  <c r="X884" i="1"/>
  <c r="Y884" i="1"/>
  <c r="X885" i="1"/>
  <c r="Y885" i="1" s="1"/>
  <c r="X886" i="1"/>
  <c r="Y886" i="1"/>
  <c r="X887" i="1"/>
  <c r="Y887" i="1" s="1"/>
  <c r="X888" i="1"/>
  <c r="Y888" i="1"/>
  <c r="X889" i="1"/>
  <c r="Y889" i="1" s="1"/>
  <c r="X890" i="1"/>
  <c r="Y890" i="1"/>
  <c r="X891" i="1"/>
  <c r="Y891" i="1" s="1"/>
  <c r="X892" i="1"/>
  <c r="Y892" i="1"/>
  <c r="X893" i="1"/>
  <c r="Y893" i="1" s="1"/>
  <c r="X894" i="1"/>
  <c r="Y894" i="1"/>
  <c r="X895" i="1"/>
  <c r="Y895" i="1" s="1"/>
  <c r="X896" i="1"/>
  <c r="Y896" i="1"/>
  <c r="X897" i="1"/>
  <c r="Y897" i="1" s="1"/>
  <c r="X898" i="1"/>
  <c r="Y898" i="1"/>
  <c r="X899" i="1"/>
  <c r="Y899" i="1" s="1"/>
  <c r="X900" i="1"/>
  <c r="Y900" i="1"/>
  <c r="X901" i="1"/>
  <c r="Y901" i="1" s="1"/>
  <c r="X902" i="1"/>
  <c r="Y902" i="1"/>
  <c r="X903" i="1"/>
  <c r="Y903" i="1" s="1"/>
  <c r="X904" i="1"/>
  <c r="Y904" i="1"/>
  <c r="X905" i="1"/>
  <c r="Y905" i="1" s="1"/>
  <c r="X906" i="1"/>
  <c r="Y906" i="1"/>
  <c r="X907" i="1"/>
  <c r="Y907" i="1" s="1"/>
  <c r="X908" i="1"/>
  <c r="Y908" i="1"/>
  <c r="X909" i="1"/>
  <c r="Y909" i="1" s="1"/>
  <c r="X910" i="1"/>
  <c r="Y910" i="1"/>
  <c r="X911" i="1"/>
  <c r="Y911" i="1" s="1"/>
  <c r="X912" i="1"/>
  <c r="Y912" i="1"/>
  <c r="X913" i="1"/>
  <c r="Y913" i="1" s="1"/>
  <c r="X914" i="1"/>
  <c r="Y914" i="1"/>
  <c r="X915" i="1"/>
  <c r="Y915" i="1" s="1"/>
  <c r="X916" i="1"/>
  <c r="Y916" i="1"/>
  <c r="X917" i="1"/>
  <c r="Y917" i="1" s="1"/>
  <c r="X918" i="1"/>
  <c r="Y918" i="1"/>
  <c r="X919" i="1"/>
  <c r="Y919" i="1" s="1"/>
  <c r="X920" i="1"/>
  <c r="Y920" i="1"/>
  <c r="X921" i="1"/>
  <c r="Y921" i="1" s="1"/>
  <c r="X922" i="1"/>
  <c r="Y922" i="1"/>
  <c r="X923" i="1"/>
  <c r="Y923" i="1" s="1"/>
  <c r="X924" i="1"/>
  <c r="Y924" i="1"/>
  <c r="X925" i="1"/>
  <c r="Y925" i="1" s="1"/>
  <c r="X926" i="1"/>
  <c r="Y926" i="1"/>
  <c r="X927" i="1"/>
  <c r="Y927" i="1" s="1"/>
  <c r="X928" i="1"/>
  <c r="Y928" i="1"/>
  <c r="X929" i="1"/>
  <c r="Y929" i="1" s="1"/>
  <c r="X930" i="1"/>
  <c r="Y930" i="1"/>
  <c r="X931" i="1"/>
  <c r="Y931" i="1" s="1"/>
  <c r="X932" i="1"/>
  <c r="Y932" i="1"/>
  <c r="X933" i="1"/>
  <c r="Y933" i="1" s="1"/>
  <c r="X934" i="1"/>
  <c r="Y934" i="1"/>
  <c r="X935" i="1"/>
  <c r="Y935" i="1" s="1"/>
  <c r="X936" i="1"/>
  <c r="Y936" i="1"/>
  <c r="X937" i="1"/>
  <c r="Y937" i="1" s="1"/>
  <c r="X938" i="1"/>
  <c r="Y938" i="1"/>
  <c r="X939" i="1"/>
  <c r="Y939" i="1" s="1"/>
  <c r="X940" i="1"/>
  <c r="Y940" i="1"/>
  <c r="X941" i="1"/>
  <c r="Y941" i="1" s="1"/>
  <c r="X942" i="1"/>
  <c r="Y942" i="1"/>
  <c r="X943" i="1"/>
  <c r="Y943" i="1" s="1"/>
  <c r="X944" i="1"/>
  <c r="Y944" i="1"/>
  <c r="X945" i="1"/>
  <c r="Y945" i="1" s="1"/>
  <c r="X946" i="1"/>
  <c r="Y946" i="1"/>
  <c r="X947" i="1"/>
  <c r="Y947" i="1" s="1"/>
  <c r="X948" i="1"/>
  <c r="Y948" i="1"/>
  <c r="X949" i="1"/>
  <c r="Y949" i="1" s="1"/>
  <c r="X950" i="1"/>
  <c r="Y950" i="1"/>
  <c r="X951" i="1"/>
  <c r="Y951" i="1" s="1"/>
  <c r="X952" i="1"/>
  <c r="Y952" i="1"/>
  <c r="X953" i="1"/>
  <c r="Y953" i="1" s="1"/>
  <c r="X954" i="1"/>
  <c r="Y954" i="1"/>
  <c r="X955" i="1"/>
  <c r="Y955" i="1" s="1"/>
  <c r="X956" i="1"/>
  <c r="Y956" i="1"/>
  <c r="X957" i="1"/>
  <c r="Y957" i="1" s="1"/>
  <c r="X958" i="1"/>
  <c r="Y958" i="1"/>
  <c r="X959" i="1"/>
  <c r="Y959" i="1" s="1"/>
  <c r="X960" i="1"/>
  <c r="Y960" i="1"/>
  <c r="X961" i="1"/>
  <c r="Y961" i="1" s="1"/>
  <c r="X962" i="1"/>
  <c r="Y962" i="1"/>
  <c r="X963" i="1"/>
  <c r="Y963" i="1" s="1"/>
  <c r="X964" i="1"/>
  <c r="Y964" i="1"/>
  <c r="X965" i="1"/>
  <c r="Y965" i="1" s="1"/>
  <c r="X966" i="1"/>
  <c r="Y966" i="1"/>
  <c r="X967" i="1"/>
  <c r="Y967" i="1" s="1"/>
  <c r="X968" i="1"/>
  <c r="Y968" i="1"/>
  <c r="X969" i="1"/>
  <c r="Y969" i="1" s="1"/>
  <c r="X970" i="1"/>
  <c r="Y970" i="1"/>
  <c r="X971" i="1"/>
  <c r="Y971" i="1" s="1"/>
  <c r="X972" i="1"/>
  <c r="Y972" i="1"/>
  <c r="X973" i="1"/>
  <c r="Y973" i="1" s="1"/>
  <c r="X974" i="1"/>
  <c r="Y974" i="1"/>
  <c r="X975" i="1"/>
  <c r="Y975" i="1" s="1"/>
  <c r="X976" i="1"/>
  <c r="Y976" i="1"/>
  <c r="X977" i="1"/>
  <c r="Y977" i="1" s="1"/>
  <c r="X978" i="1"/>
  <c r="Y978" i="1"/>
  <c r="X979" i="1"/>
  <c r="Y979" i="1" s="1"/>
  <c r="X980" i="1"/>
  <c r="Y980" i="1"/>
  <c r="X981" i="1"/>
  <c r="Y981" i="1" s="1"/>
  <c r="X982" i="1"/>
  <c r="Y982" i="1"/>
  <c r="X983" i="1"/>
  <c r="Y983" i="1" s="1"/>
  <c r="X984" i="1"/>
  <c r="Y984" i="1"/>
  <c r="X985" i="1"/>
  <c r="Y985" i="1" s="1"/>
  <c r="X986" i="1"/>
  <c r="Y986" i="1"/>
  <c r="X987" i="1"/>
  <c r="Y987" i="1" s="1"/>
  <c r="X988" i="1"/>
  <c r="Y988" i="1"/>
  <c r="X989" i="1"/>
  <c r="Y989" i="1" s="1"/>
  <c r="X990" i="1"/>
  <c r="Y990" i="1"/>
  <c r="X991" i="1"/>
  <c r="Y991" i="1" s="1"/>
  <c r="X992" i="1"/>
  <c r="Y992" i="1"/>
  <c r="X993" i="1"/>
  <c r="Y993" i="1" s="1"/>
  <c r="X994" i="1"/>
  <c r="Y994" i="1"/>
  <c r="X995" i="1"/>
  <c r="Y995" i="1" s="1"/>
  <c r="X996" i="1"/>
  <c r="Y996" i="1"/>
  <c r="X997" i="1"/>
  <c r="Y997" i="1" s="1"/>
  <c r="X998" i="1"/>
  <c r="Y998" i="1"/>
  <c r="X999" i="1"/>
  <c r="Y999" i="1" s="1"/>
  <c r="X1000" i="1"/>
  <c r="Y1000" i="1"/>
  <c r="X1001" i="1"/>
  <c r="Y1001" i="1" s="1"/>
  <c r="X1002" i="1"/>
  <c r="Y1002" i="1"/>
  <c r="X1003" i="1"/>
  <c r="Y1003" i="1" s="1"/>
  <c r="X1004" i="1"/>
  <c r="Y1004" i="1"/>
  <c r="X1005" i="1"/>
  <c r="Y1005" i="1" s="1"/>
  <c r="X1006" i="1"/>
  <c r="Y1006" i="1"/>
  <c r="X1007" i="1"/>
  <c r="Y1007" i="1" s="1"/>
  <c r="X1008" i="1"/>
  <c r="Y1008" i="1"/>
  <c r="X1009" i="1"/>
  <c r="Y1009" i="1" s="1"/>
  <c r="X1010" i="1"/>
  <c r="Y1010" i="1"/>
  <c r="X1011" i="1"/>
  <c r="Y1011" i="1" s="1"/>
  <c r="X1012" i="1"/>
  <c r="Y1012" i="1"/>
  <c r="X1013" i="1"/>
  <c r="Y1013" i="1" s="1"/>
  <c r="X1014" i="1"/>
  <c r="Y1014" i="1"/>
  <c r="X1015" i="1"/>
  <c r="Y1015" i="1" s="1"/>
  <c r="X1016" i="1"/>
  <c r="Y1016" i="1"/>
  <c r="X1017" i="1"/>
  <c r="Y1017" i="1" s="1"/>
  <c r="X1018" i="1"/>
  <c r="Y1018" i="1"/>
  <c r="X1019" i="1"/>
  <c r="Y1019" i="1" s="1"/>
  <c r="X1020" i="1"/>
  <c r="Y1020" i="1"/>
  <c r="X1021" i="1"/>
  <c r="Y1021" i="1" s="1"/>
  <c r="X1022" i="1"/>
  <c r="Y1022" i="1"/>
  <c r="X1023" i="1"/>
  <c r="Y1023" i="1" s="1"/>
  <c r="X1024" i="1"/>
  <c r="Y1024" i="1"/>
  <c r="X1025" i="1"/>
  <c r="Y1025" i="1" s="1"/>
  <c r="X1026" i="1"/>
  <c r="Y1026" i="1"/>
  <c r="X1027" i="1"/>
  <c r="Y1027" i="1" s="1"/>
  <c r="X1028" i="1"/>
  <c r="Y1028" i="1"/>
  <c r="X1029" i="1"/>
  <c r="Y1029" i="1" s="1"/>
  <c r="X1030" i="1"/>
  <c r="Y1030" i="1"/>
  <c r="X1031" i="1"/>
  <c r="X1032" i="1"/>
  <c r="Y1032" i="1" s="1"/>
  <c r="X1033" i="1"/>
  <c r="Y1033" i="1"/>
  <c r="X1034" i="1"/>
  <c r="Y1034" i="1" s="1"/>
  <c r="X1035" i="1"/>
  <c r="Y1035" i="1"/>
  <c r="X1036" i="1"/>
  <c r="Y1036" i="1" s="1"/>
  <c r="X1037" i="1"/>
  <c r="Y1037" i="1"/>
  <c r="X1038" i="1"/>
  <c r="Y1038" i="1" s="1"/>
  <c r="X1039" i="1"/>
  <c r="Y1039" i="1"/>
  <c r="X1040" i="1"/>
  <c r="Y1040" i="1" s="1"/>
  <c r="X1041" i="1"/>
  <c r="Y1041" i="1"/>
  <c r="X1042" i="1"/>
  <c r="Y1042" i="1" s="1"/>
  <c r="X1043" i="1"/>
  <c r="Y1043" i="1"/>
  <c r="X1044" i="1"/>
  <c r="Y1044" i="1" s="1"/>
  <c r="X1045" i="1"/>
  <c r="Y1045" i="1"/>
  <c r="X1046" i="1"/>
  <c r="Y1046" i="1" s="1"/>
  <c r="X1047" i="1"/>
  <c r="Y1047" i="1"/>
  <c r="X1048" i="1"/>
  <c r="Y1048" i="1" s="1"/>
  <c r="X1049" i="1"/>
  <c r="Y1049" i="1"/>
  <c r="X1050" i="1"/>
  <c r="Y1050" i="1" s="1"/>
  <c r="X1051" i="1"/>
  <c r="Y1051" i="1"/>
  <c r="X1052" i="1"/>
  <c r="Y1052" i="1" s="1"/>
  <c r="X1053" i="1"/>
  <c r="Y1053" i="1"/>
  <c r="X1054" i="1"/>
  <c r="Y1054" i="1" s="1"/>
  <c r="X1055" i="1"/>
  <c r="Y1055" i="1"/>
  <c r="X1056" i="1"/>
  <c r="Y1056" i="1" s="1"/>
  <c r="X1057" i="1"/>
  <c r="Y1057" i="1"/>
  <c r="X1058" i="1"/>
  <c r="Y1058" i="1" s="1"/>
  <c r="X1059" i="1"/>
  <c r="Y1059" i="1"/>
  <c r="X1060" i="1"/>
  <c r="Y1060" i="1" s="1"/>
  <c r="X1061" i="1"/>
  <c r="Y1061" i="1"/>
  <c r="X1062" i="1"/>
  <c r="Y1062" i="1" s="1"/>
  <c r="X1063" i="1"/>
  <c r="Y1063" i="1"/>
  <c r="X1064" i="1"/>
  <c r="Y1064" i="1" s="1"/>
  <c r="X1065" i="1"/>
  <c r="Y1065" i="1"/>
  <c r="X1066" i="1"/>
  <c r="Y1066" i="1" s="1"/>
  <c r="X1067" i="1"/>
  <c r="Y1067" i="1"/>
  <c r="X1068" i="1"/>
  <c r="Y1068" i="1" s="1"/>
  <c r="X1069" i="1"/>
  <c r="Y1069" i="1"/>
  <c r="X1070" i="1"/>
  <c r="Y1070" i="1" s="1"/>
  <c r="X1071" i="1"/>
  <c r="Y1071" i="1"/>
  <c r="X1072" i="1"/>
  <c r="Y1072" i="1" s="1"/>
  <c r="X1073" i="1"/>
  <c r="Y1073" i="1"/>
  <c r="X1074" i="1"/>
  <c r="Y1074" i="1" s="1"/>
  <c r="X1075" i="1"/>
  <c r="Y1075" i="1"/>
  <c r="X1076" i="1"/>
  <c r="Y1076" i="1" s="1"/>
  <c r="X1077" i="1"/>
  <c r="Y1077" i="1"/>
  <c r="X1078" i="1"/>
  <c r="Y1078" i="1" s="1"/>
  <c r="X1079" i="1"/>
  <c r="Y1079" i="1"/>
  <c r="X1080" i="1"/>
  <c r="Y1080" i="1" s="1"/>
  <c r="X1081" i="1"/>
  <c r="Y1081" i="1"/>
  <c r="X1082" i="1"/>
  <c r="Y1082" i="1" s="1"/>
  <c r="X1083" i="1"/>
  <c r="Y1083" i="1"/>
  <c r="X1084" i="1"/>
  <c r="Y1084" i="1" s="1"/>
  <c r="X1085" i="1"/>
  <c r="Y1085" i="1"/>
  <c r="X1086" i="1"/>
  <c r="Y1086" i="1" s="1"/>
  <c r="X1087" i="1"/>
  <c r="Y1087" i="1"/>
  <c r="X1088" i="1"/>
  <c r="Y1088" i="1" s="1"/>
  <c r="X1089" i="1"/>
  <c r="Y1089" i="1"/>
  <c r="X1090" i="1"/>
  <c r="Y1090" i="1" s="1"/>
  <c r="X1091" i="1"/>
  <c r="Y1091" i="1"/>
  <c r="X1092" i="1"/>
  <c r="Y1092" i="1" s="1"/>
  <c r="X1093" i="1"/>
  <c r="Y1093" i="1"/>
  <c r="X1094" i="1"/>
  <c r="Y1094" i="1" s="1"/>
  <c r="X1095" i="1"/>
  <c r="Y1095" i="1"/>
  <c r="X1096" i="1"/>
  <c r="Y1096" i="1" s="1"/>
  <c r="X1097" i="1"/>
  <c r="Y1097" i="1"/>
  <c r="X1098" i="1"/>
  <c r="Y1098" i="1" s="1"/>
  <c r="X1099" i="1"/>
  <c r="Y1099" i="1"/>
  <c r="X1100" i="1"/>
  <c r="Y1100" i="1" s="1"/>
  <c r="X1101" i="1"/>
  <c r="Y1101" i="1"/>
  <c r="X1102" i="1"/>
  <c r="Y1102" i="1" s="1"/>
  <c r="X1103" i="1"/>
  <c r="Y1103" i="1"/>
  <c r="X1104" i="1"/>
  <c r="Y1104" i="1" s="1"/>
  <c r="X1105" i="1"/>
  <c r="Y1105" i="1"/>
  <c r="X1106" i="1"/>
  <c r="Y1106" i="1" s="1"/>
  <c r="X1107" i="1"/>
  <c r="Y1107" i="1"/>
  <c r="X1108" i="1"/>
  <c r="Y1108" i="1" s="1"/>
  <c r="X1109" i="1"/>
  <c r="Y1109" i="1"/>
  <c r="X1110" i="1"/>
  <c r="Y1110" i="1" s="1"/>
  <c r="X1111" i="1"/>
  <c r="Y1111" i="1"/>
  <c r="X1112" i="1"/>
  <c r="Y1112" i="1" s="1"/>
  <c r="X1113" i="1"/>
  <c r="Y1113" i="1"/>
  <c r="X1114" i="1"/>
  <c r="Y1114" i="1" s="1"/>
  <c r="X1115" i="1"/>
  <c r="Y1115" i="1"/>
  <c r="X1116" i="1"/>
  <c r="Y1116" i="1" s="1"/>
  <c r="X1117" i="1"/>
  <c r="Y1117" i="1"/>
  <c r="X1118" i="1"/>
  <c r="Y1118" i="1" s="1"/>
  <c r="X1119" i="1"/>
  <c r="Y1119" i="1"/>
  <c r="X1120" i="1"/>
  <c r="Y1120" i="1" s="1"/>
  <c r="X1121" i="1"/>
  <c r="Y1121" i="1"/>
  <c r="X1122" i="1"/>
  <c r="Y1122" i="1" s="1"/>
  <c r="X1123" i="1"/>
  <c r="Y1123" i="1"/>
  <c r="X1124" i="1"/>
  <c r="Y1124" i="1" s="1"/>
  <c r="X1125" i="1"/>
  <c r="Y1125" i="1"/>
  <c r="X1126" i="1"/>
  <c r="Y1126" i="1" s="1"/>
  <c r="X1127" i="1"/>
  <c r="Y1127" i="1"/>
  <c r="X1128" i="1"/>
  <c r="Y1128" i="1" s="1"/>
  <c r="X1129" i="1"/>
  <c r="Y1129" i="1"/>
  <c r="X1130" i="1"/>
  <c r="Y1130" i="1" s="1"/>
  <c r="X1131" i="1"/>
  <c r="Y1131" i="1"/>
  <c r="X1132" i="1"/>
  <c r="Y1132" i="1" s="1"/>
  <c r="X1133" i="1"/>
  <c r="Y1133" i="1"/>
  <c r="X1134" i="1"/>
  <c r="Y1134" i="1" s="1"/>
  <c r="X1135" i="1"/>
  <c r="Y1135" i="1"/>
  <c r="X1136" i="1"/>
  <c r="Y1136" i="1" s="1"/>
  <c r="X1137" i="1"/>
  <c r="Y1137" i="1"/>
  <c r="X1138" i="1"/>
  <c r="Y1138" i="1" s="1"/>
  <c r="X1139" i="1"/>
  <c r="Y1139" i="1"/>
  <c r="X1140" i="1"/>
  <c r="Y1140" i="1" s="1"/>
  <c r="X1141" i="1"/>
  <c r="Y1141" i="1"/>
  <c r="X1142" i="1"/>
  <c r="Y1142" i="1" s="1"/>
  <c r="X1143" i="1"/>
  <c r="Y1143" i="1"/>
  <c r="X1144" i="1"/>
  <c r="Y1144" i="1" s="1"/>
  <c r="X1145" i="1"/>
  <c r="Y1145" i="1"/>
  <c r="X1146" i="1"/>
  <c r="Y1146" i="1" s="1"/>
  <c r="X1147" i="1"/>
  <c r="Y1147" i="1"/>
  <c r="X1148" i="1"/>
  <c r="Y1148" i="1" s="1"/>
  <c r="X1149" i="1"/>
  <c r="Y1149" i="1"/>
  <c r="X1150" i="1"/>
  <c r="Y1150" i="1" s="1"/>
  <c r="X1151" i="1"/>
  <c r="Y1151" i="1"/>
  <c r="X1152" i="1"/>
  <c r="Y1152" i="1" s="1"/>
  <c r="X1153" i="1"/>
  <c r="Y1153" i="1"/>
  <c r="X1154" i="1"/>
  <c r="Y1154" i="1" s="1"/>
  <c r="X1155" i="1"/>
  <c r="Y1155" i="1"/>
  <c r="X1156" i="1"/>
  <c r="Y1156" i="1" s="1"/>
  <c r="X1157" i="1"/>
  <c r="Y1157" i="1"/>
  <c r="X1158" i="1"/>
  <c r="Y1158" i="1" s="1"/>
  <c r="X1159" i="1"/>
  <c r="Y1159" i="1"/>
  <c r="X1160" i="1"/>
  <c r="Y1160" i="1" s="1"/>
  <c r="X1161" i="1"/>
  <c r="Y1161" i="1"/>
  <c r="X1162" i="1"/>
  <c r="Y1162" i="1" s="1"/>
  <c r="X1163" i="1"/>
  <c r="Y1163" i="1"/>
  <c r="X1164" i="1"/>
  <c r="Y1164" i="1" s="1"/>
  <c r="X1165" i="1"/>
  <c r="Y1165" i="1"/>
  <c r="X1166" i="1"/>
  <c r="Y1166" i="1" s="1"/>
  <c r="X1167" i="1"/>
  <c r="Y1167" i="1"/>
  <c r="X1168" i="1"/>
  <c r="Y1168" i="1" s="1"/>
  <c r="X1169" i="1"/>
  <c r="Y1169" i="1"/>
  <c r="X1170" i="1"/>
  <c r="Y1170" i="1" s="1"/>
  <c r="X1171" i="1"/>
  <c r="Y1171" i="1"/>
  <c r="X1172" i="1"/>
  <c r="Y1172" i="1" s="1"/>
  <c r="X1173" i="1"/>
  <c r="Y1173" i="1"/>
  <c r="X1174" i="1"/>
  <c r="Y1174" i="1" s="1"/>
  <c r="X1175" i="1"/>
  <c r="Y1175" i="1"/>
  <c r="X1176" i="1"/>
  <c r="Y1176" i="1" s="1"/>
  <c r="X1177" i="1"/>
  <c r="Y1177" i="1"/>
  <c r="X1178" i="1"/>
  <c r="Y1178" i="1" s="1"/>
  <c r="X1179" i="1"/>
  <c r="Y1179" i="1"/>
  <c r="X1180" i="1"/>
  <c r="Y1180" i="1" s="1"/>
  <c r="X1181" i="1"/>
  <c r="Y1181" i="1"/>
  <c r="X1182" i="1"/>
  <c r="Y1182" i="1" s="1"/>
  <c r="X1183" i="1"/>
  <c r="Y1183" i="1"/>
  <c r="X1184" i="1"/>
  <c r="Y1184" i="1" s="1"/>
  <c r="X1185" i="1"/>
  <c r="Y1185" i="1"/>
  <c r="X1186" i="1"/>
  <c r="Y1186" i="1" s="1"/>
  <c r="X1187" i="1"/>
  <c r="Y1187" i="1"/>
  <c r="X1188" i="1"/>
  <c r="Y1188" i="1" s="1"/>
  <c r="X1189" i="1"/>
  <c r="Y1189" i="1"/>
  <c r="X1190" i="1"/>
  <c r="Y1190" i="1" s="1"/>
  <c r="X1191" i="1"/>
  <c r="Y1191" i="1"/>
  <c r="X1192" i="1"/>
  <c r="Y1192" i="1" s="1"/>
  <c r="X1193" i="1"/>
  <c r="Y1193" i="1"/>
  <c r="X1194" i="1"/>
  <c r="Y1194" i="1" s="1"/>
  <c r="X1195" i="1"/>
  <c r="Y1195" i="1"/>
  <c r="X1196" i="1"/>
  <c r="Y1196" i="1" s="1"/>
  <c r="X1197" i="1"/>
  <c r="Y1197" i="1"/>
  <c r="X1198" i="1"/>
  <c r="Y1198" i="1" s="1"/>
  <c r="X1199" i="1"/>
  <c r="Y1199" i="1"/>
  <c r="X1200" i="1"/>
  <c r="Y1200" i="1" s="1"/>
  <c r="X1201" i="1"/>
  <c r="Y1201" i="1"/>
  <c r="X1202" i="1"/>
  <c r="Y1202" i="1" s="1"/>
  <c r="X1203" i="1"/>
  <c r="Y1203" i="1"/>
  <c r="X1204" i="1"/>
  <c r="Y1204" i="1" s="1"/>
  <c r="X1205" i="1"/>
  <c r="Y1205" i="1"/>
  <c r="X1206" i="1"/>
  <c r="Y1206" i="1" s="1"/>
  <c r="X1207" i="1"/>
  <c r="Y1207" i="1"/>
  <c r="X1208" i="1"/>
  <c r="Y1208" i="1" s="1"/>
  <c r="X1209" i="1"/>
  <c r="Y1209" i="1"/>
  <c r="X1210" i="1"/>
  <c r="Y1210" i="1" s="1"/>
  <c r="X1211" i="1"/>
  <c r="Y1211" i="1"/>
  <c r="X1212" i="1"/>
  <c r="Y1212" i="1" s="1"/>
  <c r="X1213" i="1"/>
  <c r="Y1213" i="1"/>
  <c r="X1214" i="1"/>
  <c r="Y1214" i="1" s="1"/>
  <c r="X1215" i="1"/>
  <c r="Y1215" i="1"/>
  <c r="X1216" i="1"/>
  <c r="Y1216" i="1" s="1"/>
  <c r="X1217" i="1"/>
  <c r="Y1217" i="1"/>
  <c r="X1218" i="1"/>
  <c r="Y1218" i="1" s="1"/>
  <c r="X1219" i="1"/>
  <c r="Y1219" i="1"/>
  <c r="X1220" i="1"/>
  <c r="Y1220" i="1" s="1"/>
  <c r="X1221" i="1"/>
  <c r="Y1221" i="1"/>
  <c r="X1222" i="1"/>
  <c r="Y1222" i="1" s="1"/>
  <c r="X1223" i="1"/>
  <c r="Y1223" i="1"/>
  <c r="X1224" i="1"/>
  <c r="Y1224" i="1" s="1"/>
  <c r="X1225" i="1"/>
  <c r="Y1225" i="1"/>
  <c r="X1226" i="1"/>
  <c r="Y1226" i="1" s="1"/>
  <c r="X1227" i="1"/>
  <c r="Y1227" i="1"/>
  <c r="X1228" i="1"/>
  <c r="Y1228" i="1" s="1"/>
  <c r="X1229" i="1"/>
  <c r="Y1229" i="1"/>
  <c r="X1230" i="1"/>
  <c r="Y1230" i="1" s="1"/>
  <c r="X1231" i="1"/>
  <c r="Y1231" i="1"/>
  <c r="X1232" i="1"/>
  <c r="Y1232" i="1" s="1"/>
  <c r="X1233" i="1"/>
  <c r="Y1233" i="1"/>
  <c r="X1234" i="1"/>
  <c r="Y1234" i="1" s="1"/>
  <c r="X1235" i="1"/>
  <c r="Y1235" i="1"/>
  <c r="X1236" i="1"/>
  <c r="Y1236" i="1" s="1"/>
  <c r="X1237" i="1"/>
  <c r="Y1237" i="1"/>
  <c r="X1238" i="1"/>
  <c r="Y1238" i="1" s="1"/>
  <c r="X1239" i="1"/>
  <c r="Y1239" i="1"/>
  <c r="X1240" i="1"/>
  <c r="Y1240" i="1" s="1"/>
  <c r="X1241" i="1"/>
  <c r="Y1241" i="1"/>
  <c r="X1242" i="1"/>
  <c r="Y1242" i="1" s="1"/>
  <c r="X1243" i="1"/>
  <c r="Y1243" i="1"/>
  <c r="X1244" i="1"/>
  <c r="Y1244" i="1" s="1"/>
  <c r="X1245" i="1"/>
  <c r="Y1245" i="1"/>
  <c r="X1246" i="1"/>
  <c r="Y1246" i="1" s="1"/>
  <c r="X1247" i="1"/>
  <c r="Y1247" i="1"/>
  <c r="X1248" i="1"/>
  <c r="Y1248" i="1" s="1"/>
  <c r="X1249" i="1"/>
  <c r="Y1249" i="1"/>
  <c r="X1250" i="1"/>
  <c r="Y1250" i="1" s="1"/>
  <c r="X1251" i="1"/>
  <c r="Y1251" i="1"/>
  <c r="X1252" i="1"/>
  <c r="Y1252" i="1" s="1"/>
  <c r="X1253" i="1"/>
  <c r="Y1253" i="1" s="1"/>
  <c r="X1254" i="1"/>
  <c r="Y1254" i="1" s="1"/>
  <c r="X1255" i="1"/>
  <c r="Y1255" i="1"/>
  <c r="X1256" i="1"/>
  <c r="Y1256" i="1" s="1"/>
  <c r="X1257" i="1"/>
  <c r="Y1257" i="1" s="1"/>
  <c r="X1258" i="1"/>
  <c r="Y1258" i="1" s="1"/>
  <c r="X1259" i="1"/>
  <c r="Y1259" i="1"/>
  <c r="X1260" i="1"/>
  <c r="Y1260" i="1" s="1"/>
  <c r="X1261" i="1"/>
  <c r="Y1261" i="1" s="1"/>
  <c r="X1262" i="1"/>
  <c r="Y1262" i="1" s="1"/>
  <c r="X1263" i="1"/>
  <c r="Y1263" i="1"/>
  <c r="X1264" i="1"/>
  <c r="Y1264" i="1" s="1"/>
  <c r="X1265" i="1"/>
  <c r="Y1265" i="1" s="1"/>
  <c r="X1266" i="1"/>
  <c r="Y1266" i="1" s="1"/>
  <c r="X1267" i="1"/>
  <c r="Y1267" i="1"/>
  <c r="X1268" i="1"/>
  <c r="Y1268" i="1" s="1"/>
  <c r="X1269" i="1"/>
  <c r="Y1269" i="1" s="1"/>
  <c r="X1270" i="1"/>
  <c r="Y1270" i="1" s="1"/>
  <c r="X1271" i="1"/>
  <c r="Y1271" i="1"/>
  <c r="X1272" i="1"/>
  <c r="Y1272" i="1" s="1"/>
  <c r="X1273" i="1"/>
  <c r="Y1273" i="1" s="1"/>
  <c r="X1274" i="1"/>
  <c r="Y1274" i="1" s="1"/>
  <c r="X1275" i="1"/>
  <c r="Y1275" i="1"/>
  <c r="X1276" i="1"/>
  <c r="Y1276" i="1" s="1"/>
  <c r="X1277" i="1"/>
  <c r="Y1277" i="1" s="1"/>
  <c r="X1278" i="1"/>
  <c r="Y1278" i="1" s="1"/>
  <c r="X1279" i="1"/>
  <c r="Y1279" i="1"/>
  <c r="X1280" i="1"/>
  <c r="Y1280" i="1" s="1"/>
  <c r="X1281" i="1"/>
  <c r="Y1281" i="1" s="1"/>
  <c r="X1282" i="1"/>
  <c r="Y1282" i="1" s="1"/>
  <c r="X1283" i="1"/>
  <c r="Y1283" i="1"/>
  <c r="X1284" i="1"/>
  <c r="Y1284" i="1" s="1"/>
  <c r="X1285" i="1"/>
  <c r="Y1285" i="1" s="1"/>
  <c r="X1286" i="1"/>
  <c r="Y1286" i="1" s="1"/>
  <c r="X1287" i="1"/>
  <c r="Y1287" i="1"/>
  <c r="X1288" i="1"/>
  <c r="Y1288" i="1" s="1"/>
  <c r="X1289" i="1"/>
  <c r="Y1289" i="1" s="1"/>
  <c r="X1290" i="1"/>
  <c r="Y1290" i="1" s="1"/>
  <c r="X1291" i="1"/>
  <c r="Y1291" i="1"/>
  <c r="X1292" i="1"/>
  <c r="Y1292" i="1" s="1"/>
  <c r="X1293" i="1"/>
  <c r="Y1293" i="1" s="1"/>
  <c r="X1294" i="1"/>
  <c r="Y1294" i="1" s="1"/>
  <c r="X1295" i="1"/>
  <c r="Y1295" i="1"/>
  <c r="X1296" i="1"/>
  <c r="Y1296" i="1" s="1"/>
  <c r="X1297" i="1"/>
  <c r="Y1297" i="1" s="1"/>
  <c r="X1298" i="1"/>
  <c r="Y1298" i="1" s="1"/>
  <c r="X1299" i="1"/>
  <c r="Y1299" i="1"/>
  <c r="X1300" i="1"/>
  <c r="Y1300" i="1" s="1"/>
  <c r="X1301" i="1"/>
  <c r="Y1301" i="1" s="1"/>
  <c r="X1302" i="1"/>
  <c r="Y1302" i="1" s="1"/>
  <c r="X1303" i="1"/>
  <c r="Y1303" i="1"/>
  <c r="X1304" i="1"/>
  <c r="Y1304" i="1" s="1"/>
  <c r="X1305" i="1"/>
  <c r="Y1305" i="1" s="1"/>
  <c r="X1306" i="1"/>
  <c r="Y1306" i="1" s="1"/>
  <c r="X1307" i="1"/>
  <c r="Y1307" i="1"/>
  <c r="X1308" i="1"/>
  <c r="Y1308" i="1" s="1"/>
  <c r="X1309" i="1"/>
  <c r="Y1309" i="1" s="1"/>
  <c r="X1310" i="1"/>
  <c r="Y1310" i="1" s="1"/>
  <c r="X1311" i="1"/>
  <c r="Y1311" i="1"/>
  <c r="X1312" i="1"/>
  <c r="Y1312" i="1" s="1"/>
  <c r="X1313" i="1"/>
  <c r="Y1313" i="1" s="1"/>
  <c r="X1314" i="1"/>
  <c r="Y1314" i="1" s="1"/>
  <c r="X1315" i="1"/>
  <c r="Y1315" i="1"/>
  <c r="X1316" i="1"/>
  <c r="Y1316" i="1" s="1"/>
  <c r="X1317" i="1"/>
  <c r="Y1317" i="1" s="1"/>
  <c r="X1318" i="1"/>
  <c r="Y1318" i="1" s="1"/>
  <c r="X1319" i="1"/>
  <c r="Y1319" i="1"/>
  <c r="X1320" i="1"/>
  <c r="Y1320" i="1" s="1"/>
  <c r="X1321" i="1"/>
  <c r="Y1321" i="1" s="1"/>
  <c r="X1322" i="1"/>
  <c r="Y1322" i="1" s="1"/>
  <c r="X1323" i="1"/>
  <c r="Y1323" i="1"/>
  <c r="X1324" i="1"/>
  <c r="Y1324" i="1" s="1"/>
  <c r="X1325" i="1"/>
  <c r="Y1325" i="1" s="1"/>
  <c r="X1326" i="1"/>
  <c r="Y1326" i="1" s="1"/>
  <c r="X1327" i="1"/>
  <c r="Y1327" i="1"/>
  <c r="X1328" i="1"/>
  <c r="Y1328" i="1" s="1"/>
  <c r="X1329" i="1"/>
  <c r="Y1329" i="1" s="1"/>
  <c r="X1330" i="1"/>
  <c r="Y1330" i="1" s="1"/>
  <c r="X1331" i="1"/>
  <c r="Y1331" i="1"/>
  <c r="X1332" i="1"/>
  <c r="Y1332" i="1" s="1"/>
  <c r="X1333" i="1"/>
  <c r="Y1333" i="1" s="1"/>
  <c r="X1334" i="1"/>
  <c r="Y1334" i="1" s="1"/>
  <c r="X1335" i="1"/>
  <c r="Y1335" i="1"/>
  <c r="X1336" i="1"/>
  <c r="Y1336" i="1" s="1"/>
  <c r="X1337" i="1"/>
  <c r="Y1337" i="1" s="1"/>
  <c r="X1338" i="1"/>
  <c r="Y1338" i="1" s="1"/>
  <c r="X1339" i="1"/>
  <c r="Y1339" i="1"/>
  <c r="X1340" i="1"/>
  <c r="Y1340" i="1" s="1"/>
  <c r="X1341" i="1"/>
  <c r="Y1341" i="1" s="1"/>
  <c r="X1342" i="1"/>
  <c r="Y1342" i="1" s="1"/>
  <c r="X1343" i="1"/>
  <c r="Y1343" i="1"/>
  <c r="X1344" i="1"/>
  <c r="Y1344" i="1" s="1"/>
  <c r="X1345" i="1"/>
  <c r="Y1345" i="1" s="1"/>
  <c r="X1346" i="1"/>
  <c r="Y1346" i="1" s="1"/>
  <c r="X1347" i="1"/>
  <c r="Y1347" i="1"/>
  <c r="X1348" i="1"/>
  <c r="Y1348" i="1" s="1"/>
  <c r="X1349" i="1"/>
  <c r="Y1349" i="1" s="1"/>
  <c r="X1350" i="1"/>
  <c r="Y1350" i="1" s="1"/>
  <c r="X1351" i="1"/>
  <c r="Y1351" i="1"/>
  <c r="X1352" i="1"/>
  <c r="Y1352" i="1" s="1"/>
  <c r="X1353" i="1"/>
  <c r="Y1353" i="1" s="1"/>
  <c r="X1354" i="1"/>
  <c r="Y1354" i="1" s="1"/>
  <c r="X1355" i="1"/>
  <c r="Y1355" i="1"/>
  <c r="X1356" i="1"/>
  <c r="Y1356" i="1" s="1"/>
  <c r="X1357" i="1"/>
  <c r="Y1357" i="1" s="1"/>
  <c r="X1358" i="1"/>
  <c r="Y1358" i="1" s="1"/>
  <c r="X1359" i="1"/>
  <c r="Y1359" i="1"/>
  <c r="X1360" i="1"/>
  <c r="Y1360" i="1" s="1"/>
  <c r="X1361" i="1"/>
  <c r="Y1361" i="1" s="1"/>
  <c r="X1362" i="1"/>
  <c r="Y1362" i="1" s="1"/>
  <c r="X1363" i="1"/>
  <c r="Y1363" i="1"/>
  <c r="X1364" i="1"/>
  <c r="Y1364" i="1" s="1"/>
  <c r="X1365" i="1"/>
  <c r="Y1365" i="1" s="1"/>
  <c r="X1366" i="1"/>
  <c r="Y1366" i="1" s="1"/>
  <c r="X1367" i="1"/>
  <c r="Y1367" i="1"/>
  <c r="X1368" i="1"/>
  <c r="Y1368" i="1" s="1"/>
  <c r="X1369" i="1"/>
  <c r="Y1369" i="1" s="1"/>
  <c r="X1370" i="1"/>
  <c r="Y1370" i="1" s="1"/>
  <c r="X1371" i="1"/>
  <c r="Y1371" i="1"/>
  <c r="X1372" i="1"/>
  <c r="Y1372" i="1" s="1"/>
  <c r="X1373" i="1"/>
  <c r="Y1373" i="1" s="1"/>
  <c r="X1374" i="1"/>
  <c r="Y1374" i="1" s="1"/>
  <c r="X1375" i="1"/>
  <c r="Y1375" i="1"/>
  <c r="X1376" i="1"/>
  <c r="Y1376" i="1" s="1"/>
  <c r="X1377" i="1"/>
  <c r="Y1377" i="1" s="1"/>
  <c r="X1378" i="1"/>
  <c r="Y1378" i="1" s="1"/>
  <c r="X1379" i="1"/>
  <c r="Y1379" i="1"/>
  <c r="X1380" i="1"/>
  <c r="Y1380" i="1" s="1"/>
  <c r="X1381" i="1"/>
  <c r="Y1381" i="1" s="1"/>
  <c r="X1382" i="1"/>
  <c r="Y1382" i="1" s="1"/>
  <c r="X1383" i="1"/>
  <c r="Y1383" i="1"/>
  <c r="X1384" i="1"/>
  <c r="Y1384" i="1" s="1"/>
  <c r="X1385" i="1"/>
  <c r="Y1385" i="1" s="1"/>
  <c r="X1386" i="1"/>
  <c r="Y1386" i="1" s="1"/>
  <c r="X1387" i="1"/>
  <c r="Y1387" i="1"/>
  <c r="X1388" i="1"/>
  <c r="Y1388" i="1" s="1"/>
  <c r="X1389" i="1"/>
  <c r="Y1389" i="1" s="1"/>
  <c r="X1390" i="1"/>
  <c r="Y1390" i="1" s="1"/>
  <c r="X1391" i="1"/>
  <c r="Y1391" i="1"/>
  <c r="X1392" i="1"/>
  <c r="Y1392" i="1" s="1"/>
  <c r="X1393" i="1"/>
  <c r="Y1393" i="1" s="1"/>
  <c r="X1394" i="1"/>
  <c r="Y1394" i="1" s="1"/>
  <c r="X1395" i="1"/>
  <c r="Y1395" i="1"/>
  <c r="X1396" i="1"/>
  <c r="Y1396" i="1" s="1"/>
  <c r="X1397" i="1"/>
  <c r="Y1397" i="1" s="1"/>
  <c r="X1398" i="1"/>
  <c r="Y1398" i="1" s="1"/>
  <c r="X1399" i="1"/>
  <c r="Y1399" i="1"/>
  <c r="X1400" i="1"/>
  <c r="Y1400" i="1" s="1"/>
  <c r="X1401" i="1"/>
  <c r="Y1401" i="1" s="1"/>
  <c r="X1402" i="1"/>
  <c r="Y1402" i="1" s="1"/>
  <c r="X1403" i="1"/>
  <c r="Y1403" i="1"/>
  <c r="X1404" i="1"/>
  <c r="Y1404" i="1" s="1"/>
  <c r="X1405" i="1"/>
  <c r="Y1405" i="1" s="1"/>
  <c r="X1406" i="1"/>
  <c r="Y1406" i="1" s="1"/>
  <c r="X1407" i="1"/>
  <c r="Y1407" i="1"/>
  <c r="X1408" i="1"/>
  <c r="Y1408" i="1" s="1"/>
  <c r="X1409" i="1"/>
  <c r="Y1409" i="1" s="1"/>
  <c r="X1410" i="1"/>
  <c r="Y1410" i="1" s="1"/>
  <c r="X1411" i="1"/>
  <c r="Y1411" i="1"/>
  <c r="X1412" i="1"/>
  <c r="Y1412" i="1" s="1"/>
  <c r="X1413" i="1"/>
  <c r="Y1413" i="1" s="1"/>
  <c r="X1414" i="1"/>
  <c r="Y1414" i="1" s="1"/>
  <c r="X1415" i="1"/>
  <c r="Y1415" i="1"/>
  <c r="X1416" i="1"/>
  <c r="Y1416" i="1" s="1"/>
  <c r="X1417" i="1"/>
  <c r="Y1417" i="1" s="1"/>
  <c r="X1418" i="1"/>
  <c r="Y1418" i="1" s="1"/>
  <c r="X1419" i="1"/>
  <c r="Y1419" i="1"/>
  <c r="X1420" i="1"/>
  <c r="Y1420" i="1" s="1"/>
  <c r="X1421" i="1"/>
  <c r="Y1421" i="1" s="1"/>
  <c r="X1422" i="1"/>
  <c r="Y1422" i="1" s="1"/>
  <c r="X1423" i="1"/>
  <c r="Y1423" i="1"/>
  <c r="X1424" i="1"/>
  <c r="Y1424" i="1" s="1"/>
  <c r="X1425" i="1"/>
  <c r="Y1425" i="1" s="1"/>
  <c r="X1426" i="1"/>
  <c r="Y1426" i="1" s="1"/>
  <c r="X1427" i="1"/>
  <c r="Y1427" i="1"/>
  <c r="X1428" i="1"/>
  <c r="Y1428" i="1" s="1"/>
  <c r="X1429" i="1"/>
  <c r="Y1429" i="1" s="1"/>
  <c r="X1430" i="1"/>
  <c r="Y1430" i="1" s="1"/>
  <c r="X1431" i="1"/>
  <c r="Y1431" i="1"/>
  <c r="X1432" i="1"/>
  <c r="Y1432" i="1" s="1"/>
  <c r="X1433" i="1"/>
  <c r="Y1433" i="1" s="1"/>
  <c r="X1434" i="1"/>
  <c r="Y1434" i="1" s="1"/>
  <c r="X1435" i="1"/>
  <c r="Y1435" i="1"/>
  <c r="X1436" i="1"/>
  <c r="Y1436" i="1" s="1"/>
  <c r="X1437" i="1"/>
  <c r="Y1437" i="1" s="1"/>
  <c r="X1438" i="1"/>
  <c r="Y1438" i="1" s="1"/>
  <c r="X1439" i="1"/>
  <c r="Y1439" i="1"/>
  <c r="X1440" i="1"/>
  <c r="Y1440" i="1" s="1"/>
  <c r="X1441" i="1"/>
  <c r="Y1441" i="1" s="1"/>
  <c r="X1442" i="1"/>
  <c r="Y1442" i="1" s="1"/>
  <c r="X1443" i="1"/>
  <c r="Y1443" i="1"/>
  <c r="X1444" i="1"/>
  <c r="Y1444" i="1" s="1"/>
  <c r="X1445" i="1"/>
  <c r="Y1445" i="1" s="1"/>
  <c r="X1446" i="1"/>
  <c r="Y1446" i="1" s="1"/>
  <c r="X1447" i="1"/>
  <c r="Y1447" i="1"/>
  <c r="X1448" i="1"/>
  <c r="Y1448" i="1" s="1"/>
  <c r="X1449" i="1"/>
  <c r="Y1449" i="1" s="1"/>
  <c r="X1450" i="1"/>
  <c r="Y1450" i="1" s="1"/>
  <c r="X1451" i="1"/>
  <c r="Y1451" i="1"/>
  <c r="X1452" i="1"/>
  <c r="Y1452" i="1" s="1"/>
  <c r="X1453" i="1"/>
  <c r="Y1453" i="1" s="1"/>
  <c r="X1454" i="1"/>
  <c r="Y1454" i="1" s="1"/>
  <c r="X1455" i="1"/>
  <c r="Y1455" i="1"/>
  <c r="X1456" i="1"/>
  <c r="Y1456" i="1" s="1"/>
  <c r="X1457" i="1"/>
  <c r="Y1457" i="1" s="1"/>
  <c r="X1458" i="1"/>
  <c r="Y1458" i="1" s="1"/>
  <c r="X1459" i="1"/>
  <c r="Y1459" i="1"/>
  <c r="X1460" i="1"/>
  <c r="Y1460" i="1" s="1"/>
  <c r="X1461" i="1"/>
  <c r="Y1461" i="1" s="1"/>
  <c r="X1462" i="1"/>
  <c r="Y1462" i="1" s="1"/>
  <c r="X1463" i="1"/>
  <c r="Y1463" i="1"/>
  <c r="X1464" i="1"/>
  <c r="Y1464" i="1" s="1"/>
  <c r="X1465" i="1"/>
  <c r="Y1465" i="1" s="1"/>
  <c r="X1466" i="1"/>
  <c r="Y1466" i="1" s="1"/>
  <c r="X1467" i="1"/>
  <c r="Y1467" i="1"/>
  <c r="X1468" i="1"/>
  <c r="Y1468" i="1" s="1"/>
  <c r="X1469" i="1"/>
  <c r="Y1469" i="1" s="1"/>
  <c r="X1470" i="1"/>
  <c r="Y1470" i="1" s="1"/>
  <c r="X1471" i="1"/>
  <c r="Y1471" i="1"/>
  <c r="X1472" i="1"/>
  <c r="Y1472" i="1" s="1"/>
  <c r="X1473" i="1"/>
  <c r="Y1473" i="1" s="1"/>
  <c r="X1474" i="1"/>
  <c r="Y1474" i="1" s="1"/>
  <c r="X1475" i="1"/>
  <c r="Y1475" i="1"/>
  <c r="X1476" i="1"/>
  <c r="Y1476" i="1" s="1"/>
  <c r="X1477" i="1"/>
  <c r="Y1477" i="1" s="1"/>
  <c r="X1478" i="1"/>
  <c r="Y1478" i="1" s="1"/>
  <c r="X1479" i="1"/>
  <c r="Y1479" i="1"/>
  <c r="X1480" i="1"/>
  <c r="Y1480" i="1" s="1"/>
  <c r="X1481" i="1"/>
  <c r="Y1481" i="1" s="1"/>
  <c r="X1482" i="1"/>
  <c r="Y1482" i="1" s="1"/>
  <c r="X1483" i="1"/>
  <c r="Y1483" i="1"/>
  <c r="X1484" i="1"/>
  <c r="Y1484" i="1" s="1"/>
  <c r="X1485" i="1"/>
  <c r="Y1485" i="1" s="1"/>
  <c r="X1486" i="1"/>
  <c r="Y1486" i="1" s="1"/>
  <c r="X1487" i="1"/>
  <c r="Y1487" i="1"/>
  <c r="X1488" i="1"/>
  <c r="Y1488" i="1" s="1"/>
  <c r="X1489" i="1"/>
  <c r="Y1489" i="1" s="1"/>
  <c r="X1490" i="1"/>
  <c r="Y1490" i="1" s="1"/>
  <c r="X1491" i="1"/>
  <c r="Y1491" i="1"/>
  <c r="X1492" i="1"/>
  <c r="Y1492" i="1" s="1"/>
  <c r="X1493" i="1"/>
  <c r="Y1493" i="1" s="1"/>
  <c r="X1494" i="1"/>
  <c r="Y1494" i="1" s="1"/>
  <c r="X1495" i="1"/>
  <c r="Y1495" i="1"/>
  <c r="X1496" i="1"/>
  <c r="Y1496" i="1" s="1"/>
  <c r="X1497" i="1"/>
  <c r="Y1497" i="1" s="1"/>
  <c r="X1498" i="1"/>
  <c r="Y1498" i="1" s="1"/>
  <c r="X1499" i="1"/>
  <c r="Y1499" i="1"/>
  <c r="X1500" i="1"/>
  <c r="Y1500" i="1" s="1"/>
  <c r="X1501" i="1"/>
  <c r="Y1501" i="1" s="1"/>
  <c r="X1502" i="1"/>
  <c r="Y1502" i="1" s="1"/>
  <c r="X1503" i="1"/>
  <c r="Y1503" i="1"/>
  <c r="X1504" i="1"/>
  <c r="Y1504" i="1" s="1"/>
  <c r="X1505" i="1"/>
  <c r="Y1505" i="1" s="1"/>
  <c r="X1506" i="1"/>
  <c r="Y1506" i="1" s="1"/>
  <c r="X1507" i="1"/>
  <c r="Y1507" i="1"/>
  <c r="X1508" i="1"/>
  <c r="Y1508" i="1" s="1"/>
  <c r="X1509" i="1"/>
  <c r="Y1509" i="1" s="1"/>
  <c r="X1510" i="1"/>
  <c r="Y1510" i="1" s="1"/>
  <c r="X1511" i="1"/>
  <c r="Y1511" i="1"/>
  <c r="X1512" i="1"/>
  <c r="Y1512" i="1" s="1"/>
  <c r="X1513" i="1"/>
  <c r="Y1513" i="1" s="1"/>
  <c r="X1514" i="1"/>
  <c r="Y1514" i="1" s="1"/>
  <c r="X1515" i="1"/>
  <c r="Y1515" i="1"/>
  <c r="X1516" i="1"/>
  <c r="Y1516" i="1" s="1"/>
  <c r="X1517" i="1"/>
  <c r="Y1517" i="1" s="1"/>
  <c r="X1518" i="1"/>
  <c r="Y1518" i="1" s="1"/>
  <c r="X1519" i="1"/>
  <c r="Y1519" i="1"/>
  <c r="X1520" i="1"/>
  <c r="Y1520" i="1" s="1"/>
  <c r="X1521" i="1"/>
  <c r="Y1521" i="1" s="1"/>
  <c r="X1522" i="1"/>
  <c r="Y1522" i="1" s="1"/>
  <c r="X1523" i="1"/>
  <c r="Y1523" i="1"/>
  <c r="X1524" i="1"/>
  <c r="Y1524" i="1" s="1"/>
  <c r="X1525" i="1"/>
  <c r="Y1525" i="1" s="1"/>
  <c r="X1526" i="1"/>
  <c r="Y1526" i="1" s="1"/>
  <c r="X1527" i="1"/>
  <c r="Y1527" i="1"/>
  <c r="X1528" i="1"/>
  <c r="Y1528" i="1" s="1"/>
  <c r="X1529" i="1"/>
  <c r="Y1529" i="1" s="1"/>
  <c r="X1530" i="1"/>
  <c r="Y1530" i="1" s="1"/>
  <c r="X1531" i="1"/>
  <c r="Y1531" i="1"/>
  <c r="X1532" i="1"/>
  <c r="Y1532" i="1" s="1"/>
  <c r="X1533" i="1"/>
  <c r="Y1533" i="1" s="1"/>
  <c r="X1534" i="1"/>
  <c r="Y1534" i="1" s="1"/>
  <c r="X1535" i="1"/>
  <c r="Y1535" i="1"/>
  <c r="X1536" i="1"/>
  <c r="Y1536" i="1" s="1"/>
  <c r="X1537" i="1"/>
  <c r="Y1537" i="1" s="1"/>
  <c r="X1538" i="1"/>
  <c r="Y1538" i="1" s="1"/>
  <c r="X1539" i="1"/>
  <c r="Y1539" i="1"/>
  <c r="X1540" i="1"/>
  <c r="Y1540" i="1" s="1"/>
  <c r="X1541" i="1"/>
  <c r="Y1541" i="1" s="1"/>
  <c r="X1542" i="1"/>
  <c r="Y1542" i="1" s="1"/>
  <c r="X1543" i="1"/>
  <c r="Y1543" i="1"/>
  <c r="X1544" i="1"/>
  <c r="Y1544" i="1" s="1"/>
  <c r="X1545" i="1"/>
  <c r="Y1545" i="1" s="1"/>
  <c r="X1546" i="1"/>
  <c r="Y1546" i="1" s="1"/>
  <c r="X1547" i="1"/>
  <c r="Y1547" i="1"/>
  <c r="X1548" i="1"/>
  <c r="Y1548" i="1" s="1"/>
  <c r="X1549" i="1"/>
  <c r="Y1549" i="1" s="1"/>
  <c r="X1550" i="1"/>
  <c r="Y1550" i="1" s="1"/>
  <c r="X1551" i="1"/>
  <c r="Y1551" i="1"/>
  <c r="X1552" i="1"/>
  <c r="Y1552" i="1" s="1"/>
  <c r="X1553" i="1"/>
  <c r="Y1553" i="1" s="1"/>
  <c r="X1554" i="1"/>
  <c r="Y1554" i="1" s="1"/>
  <c r="X1555" i="1"/>
  <c r="Y1555" i="1"/>
  <c r="X1556" i="1"/>
  <c r="Y1556" i="1" s="1"/>
  <c r="X1557" i="1"/>
  <c r="Y1557" i="1" s="1"/>
  <c r="X1558" i="1"/>
  <c r="Y1558" i="1" s="1"/>
  <c r="X1559" i="1"/>
  <c r="Y1559" i="1"/>
  <c r="X1560" i="1"/>
  <c r="Y1560" i="1" s="1"/>
  <c r="X1561" i="1"/>
  <c r="Y1561" i="1" s="1"/>
  <c r="X1562" i="1"/>
  <c r="Y1562" i="1" s="1"/>
  <c r="X1563" i="1"/>
  <c r="Y1563" i="1"/>
  <c r="X1564" i="1"/>
  <c r="Y1564" i="1" s="1"/>
  <c r="X1565" i="1"/>
  <c r="Y1565" i="1" s="1"/>
  <c r="X1566" i="1"/>
  <c r="Y1566" i="1" s="1"/>
  <c r="X1567" i="1"/>
  <c r="Y1567" i="1"/>
  <c r="X1568" i="1"/>
  <c r="Y1568" i="1" s="1"/>
  <c r="X1569" i="1"/>
  <c r="Y1569" i="1" s="1"/>
  <c r="X1570" i="1"/>
  <c r="Y1570" i="1" s="1"/>
  <c r="X1571" i="1"/>
  <c r="Y1571" i="1"/>
  <c r="X1572" i="1"/>
  <c r="Y1572" i="1" s="1"/>
  <c r="X1573" i="1"/>
  <c r="Y1573" i="1" s="1"/>
  <c r="X1574" i="1"/>
  <c r="Y1574" i="1" s="1"/>
  <c r="X1575" i="1"/>
  <c r="Y1575" i="1"/>
  <c r="X1576" i="1"/>
  <c r="Y1576" i="1" s="1"/>
  <c r="X1577" i="1"/>
  <c r="Y1577" i="1" s="1"/>
  <c r="X1578" i="1"/>
  <c r="Y1578" i="1" s="1"/>
  <c r="X1579" i="1"/>
  <c r="Y1579" i="1"/>
  <c r="X1580" i="1"/>
  <c r="Y1580" i="1" s="1"/>
  <c r="X1581" i="1"/>
  <c r="Y1581" i="1" s="1"/>
  <c r="X1582" i="1"/>
  <c r="Y1582" i="1" s="1"/>
  <c r="X1583" i="1"/>
  <c r="Y1583" i="1"/>
  <c r="X1584" i="1"/>
  <c r="Y1584" i="1" s="1"/>
  <c r="X1585" i="1"/>
  <c r="Y1585" i="1" s="1"/>
  <c r="X1586" i="1"/>
  <c r="Y1586" i="1" s="1"/>
  <c r="X1587" i="1"/>
  <c r="Y1587" i="1"/>
  <c r="X1588" i="1"/>
  <c r="Y1588" i="1" s="1"/>
  <c r="X1589" i="1"/>
  <c r="Y1589" i="1" s="1"/>
  <c r="X1590" i="1"/>
  <c r="Y1590" i="1" s="1"/>
  <c r="X1591" i="1"/>
  <c r="Y1591" i="1"/>
  <c r="X1592" i="1"/>
  <c r="Y1592" i="1" s="1"/>
  <c r="X1593" i="1"/>
  <c r="Y1593" i="1" s="1"/>
  <c r="X1594" i="1"/>
  <c r="Y1594" i="1" s="1"/>
  <c r="X1595" i="1"/>
  <c r="Y1595" i="1"/>
  <c r="X1596" i="1"/>
  <c r="Y1596" i="1" s="1"/>
  <c r="X1597" i="1"/>
  <c r="Y1597" i="1" s="1"/>
  <c r="X1598" i="1"/>
  <c r="Y1598" i="1" s="1"/>
  <c r="X1599" i="1"/>
  <c r="Y1599" i="1"/>
  <c r="X1600" i="1"/>
  <c r="Y1600" i="1" s="1"/>
  <c r="X1601" i="1"/>
  <c r="Y1601" i="1" s="1"/>
  <c r="X1602" i="1"/>
  <c r="Y1602" i="1" s="1"/>
  <c r="X1603" i="1"/>
  <c r="Y1603" i="1"/>
  <c r="X1604" i="1"/>
  <c r="Y1604" i="1" s="1"/>
  <c r="X1605" i="1"/>
  <c r="Y1605" i="1" s="1"/>
  <c r="X1606" i="1"/>
  <c r="Y1606" i="1" s="1"/>
  <c r="X1607" i="1"/>
  <c r="Y1607" i="1"/>
  <c r="X1608" i="1"/>
  <c r="Y1608" i="1" s="1"/>
  <c r="X1609" i="1"/>
  <c r="Y1609" i="1" s="1"/>
  <c r="X1610" i="1"/>
  <c r="Y1610" i="1" s="1"/>
  <c r="X1611" i="1"/>
  <c r="Y1611" i="1"/>
  <c r="X1612" i="1"/>
  <c r="Y1612" i="1" s="1"/>
  <c r="X1613" i="1"/>
  <c r="Y1613" i="1" s="1"/>
  <c r="X1614" i="1"/>
  <c r="Y1614" i="1" s="1"/>
  <c r="X1615" i="1"/>
  <c r="Y1615" i="1"/>
  <c r="X1616" i="1"/>
  <c r="Y1616" i="1" s="1"/>
  <c r="X1617" i="1"/>
  <c r="Y1617" i="1" s="1"/>
  <c r="X1618" i="1"/>
  <c r="Y1618" i="1" s="1"/>
  <c r="X1619" i="1"/>
  <c r="Y1619" i="1"/>
  <c r="X1620" i="1"/>
  <c r="Y1620" i="1" s="1"/>
  <c r="X1621" i="1"/>
  <c r="Y1621" i="1" s="1"/>
  <c r="X1622" i="1"/>
  <c r="Y1622" i="1" s="1"/>
  <c r="X1623" i="1"/>
  <c r="Y1623" i="1"/>
  <c r="X1624" i="1"/>
  <c r="Y1624" i="1" s="1"/>
  <c r="X1625" i="1"/>
  <c r="Y1625" i="1" s="1"/>
  <c r="X1626" i="1"/>
  <c r="Y1626" i="1" s="1"/>
  <c r="X1627" i="1"/>
  <c r="Y1627" i="1"/>
  <c r="X1628" i="1"/>
  <c r="Y1628" i="1" s="1"/>
  <c r="X1629" i="1"/>
  <c r="Y1629" i="1" s="1"/>
  <c r="X1630" i="1"/>
  <c r="Y1630" i="1" s="1"/>
  <c r="X1631" i="1"/>
  <c r="Y1631" i="1"/>
  <c r="X1632" i="1"/>
  <c r="Y1632" i="1" s="1"/>
  <c r="X1633" i="1"/>
  <c r="Y1633" i="1" s="1"/>
  <c r="X1634" i="1"/>
  <c r="Y1634" i="1" s="1"/>
  <c r="X1635" i="1"/>
  <c r="Y1635" i="1"/>
  <c r="X1636" i="1"/>
  <c r="Y1636" i="1" s="1"/>
  <c r="X1637" i="1"/>
  <c r="Y1637" i="1" s="1"/>
  <c r="X1638" i="1"/>
  <c r="Y1638" i="1" s="1"/>
  <c r="X1639" i="1"/>
  <c r="Y1639" i="1"/>
  <c r="X1640" i="1"/>
  <c r="Y1640" i="1" s="1"/>
  <c r="X1641" i="1"/>
  <c r="Y1641" i="1" s="1"/>
  <c r="X1642" i="1"/>
  <c r="Y1642" i="1" s="1"/>
  <c r="X1643" i="1"/>
  <c r="Y1643" i="1"/>
  <c r="X1644" i="1"/>
  <c r="Y1644" i="1" s="1"/>
  <c r="X1645" i="1"/>
  <c r="Y1645" i="1" s="1"/>
  <c r="X1646" i="1"/>
  <c r="Y1646" i="1" s="1"/>
  <c r="X1647" i="1"/>
  <c r="Y1647" i="1"/>
  <c r="X1648" i="1"/>
  <c r="Y1648" i="1" s="1"/>
  <c r="X1649" i="1"/>
  <c r="Y1649" i="1" s="1"/>
  <c r="X1650" i="1"/>
  <c r="Y1650" i="1" s="1"/>
  <c r="X1651" i="1"/>
  <c r="Y1651" i="1"/>
  <c r="X1652" i="1"/>
  <c r="Y1652" i="1" s="1"/>
  <c r="X1653" i="1"/>
  <c r="Y1653" i="1" s="1"/>
  <c r="X1654" i="1"/>
  <c r="Y1654" i="1" s="1"/>
  <c r="X1655" i="1"/>
  <c r="Y1655" i="1"/>
  <c r="X1656" i="1"/>
  <c r="Y1656" i="1" s="1"/>
  <c r="X1657" i="1"/>
  <c r="Y1657" i="1" s="1"/>
  <c r="X1658" i="1"/>
  <c r="Y1658" i="1" s="1"/>
  <c r="X1659" i="1"/>
  <c r="Y1659" i="1"/>
  <c r="X1660" i="1"/>
  <c r="Y1660" i="1" s="1"/>
  <c r="X1661" i="1"/>
  <c r="Y1661" i="1" s="1"/>
  <c r="X1662" i="1"/>
  <c r="Y1662" i="1" s="1"/>
  <c r="X1663" i="1"/>
  <c r="Y1663" i="1"/>
  <c r="X1664" i="1"/>
  <c r="Y1664" i="1" s="1"/>
  <c r="X1665" i="1"/>
  <c r="Y1665" i="1" s="1"/>
  <c r="X1666" i="1"/>
  <c r="Y1666" i="1" s="1"/>
  <c r="X1667" i="1"/>
  <c r="Y1667" i="1" s="1"/>
  <c r="X1668" i="1"/>
  <c r="Y1668" i="1" s="1"/>
  <c r="X1669" i="1"/>
  <c r="Y1669" i="1" s="1"/>
  <c r="X1670" i="1"/>
  <c r="Y1670" i="1" s="1"/>
  <c r="X1671" i="1"/>
  <c r="Y1671" i="1" s="1"/>
  <c r="X1672" i="1"/>
  <c r="Y1672" i="1" s="1"/>
  <c r="X1673" i="1"/>
  <c r="Y1673" i="1" s="1"/>
  <c r="X1674" i="1"/>
  <c r="Y1674" i="1" s="1"/>
  <c r="X1675" i="1"/>
  <c r="Y1675" i="1" s="1"/>
  <c r="X1676" i="1"/>
  <c r="Y1676" i="1" s="1"/>
  <c r="X1677" i="1"/>
  <c r="Y1677" i="1" s="1"/>
  <c r="X1678" i="1"/>
  <c r="Y1678" i="1" s="1"/>
  <c r="X1679" i="1"/>
  <c r="Y1679" i="1" s="1"/>
  <c r="X1680" i="1"/>
  <c r="Y1680" i="1" s="1"/>
  <c r="X1681" i="1"/>
  <c r="Y1681" i="1" s="1"/>
  <c r="X1682" i="1"/>
  <c r="Y1682" i="1" s="1"/>
  <c r="X1683" i="1"/>
  <c r="Y1683" i="1" s="1"/>
  <c r="X1684" i="1"/>
  <c r="Y1684" i="1" s="1"/>
  <c r="X1685" i="1"/>
  <c r="Y1685" i="1" s="1"/>
  <c r="X1686" i="1"/>
  <c r="Y1686" i="1" s="1"/>
  <c r="X1687" i="1"/>
  <c r="Y1687" i="1" s="1"/>
  <c r="X1688" i="1"/>
  <c r="Y1688" i="1" s="1"/>
  <c r="X1689" i="1"/>
  <c r="Y1689" i="1" s="1"/>
  <c r="X1690" i="1"/>
  <c r="Y1690" i="1" s="1"/>
  <c r="X1691" i="1"/>
  <c r="Y1691" i="1" s="1"/>
  <c r="X1692" i="1"/>
  <c r="Y1692" i="1" s="1"/>
  <c r="X1693" i="1"/>
  <c r="Y1693" i="1" s="1"/>
  <c r="X1694" i="1"/>
  <c r="Y1694" i="1" s="1"/>
  <c r="X1695" i="1"/>
  <c r="Y1695" i="1" s="1"/>
  <c r="X1696" i="1"/>
  <c r="Y1696" i="1" s="1"/>
  <c r="X1697" i="1"/>
  <c r="Y1697" i="1" s="1"/>
  <c r="X1698" i="1"/>
  <c r="Y1698" i="1" s="1"/>
  <c r="X1699" i="1"/>
  <c r="Y1699" i="1" s="1"/>
  <c r="X1700" i="1"/>
  <c r="Y1700" i="1" s="1"/>
  <c r="X1701" i="1"/>
  <c r="Y1701" i="1" s="1"/>
  <c r="X1702" i="1"/>
  <c r="Y1702" i="1" s="1"/>
  <c r="X1703" i="1"/>
  <c r="Y1703" i="1" s="1"/>
  <c r="X1704" i="1"/>
  <c r="Y1704" i="1" s="1"/>
  <c r="X1705" i="1"/>
  <c r="Y1705" i="1" s="1"/>
  <c r="X1706" i="1"/>
  <c r="Y1706" i="1" s="1"/>
  <c r="X1707" i="1"/>
  <c r="Y1707" i="1" s="1"/>
  <c r="X1708" i="1"/>
  <c r="Y1708" i="1" s="1"/>
  <c r="X1709" i="1"/>
  <c r="Y1709" i="1" s="1"/>
  <c r="X1710" i="1"/>
  <c r="Y1710" i="1" s="1"/>
  <c r="X1711" i="1"/>
  <c r="Y1711" i="1" s="1"/>
  <c r="X1712" i="1"/>
  <c r="Y1712" i="1" s="1"/>
  <c r="X1713" i="1"/>
  <c r="Y1713" i="1" s="1"/>
  <c r="X1714" i="1"/>
  <c r="Y1714" i="1" s="1"/>
  <c r="X1715" i="1"/>
  <c r="Y1715" i="1" s="1"/>
  <c r="X1716" i="1"/>
  <c r="Y1716" i="1" s="1"/>
  <c r="X1717" i="1"/>
  <c r="Y1717" i="1" s="1"/>
  <c r="X1718" i="1"/>
  <c r="Y1718" i="1" s="1"/>
  <c r="X1719" i="1"/>
  <c r="Y1719" i="1" s="1"/>
  <c r="X1720" i="1"/>
  <c r="Y1720" i="1" s="1"/>
  <c r="X1721" i="1"/>
  <c r="Y1721" i="1" s="1"/>
  <c r="X1722" i="1"/>
  <c r="Y1722" i="1" s="1"/>
  <c r="X1723" i="1"/>
  <c r="Y1723" i="1" s="1"/>
  <c r="X1724" i="1"/>
  <c r="Y1724" i="1" s="1"/>
  <c r="X1725" i="1"/>
  <c r="Y1725" i="1" s="1"/>
  <c r="X1726" i="1"/>
  <c r="Y1726" i="1" s="1"/>
  <c r="X1727" i="1"/>
  <c r="Y1727" i="1" s="1"/>
  <c r="X1728" i="1"/>
  <c r="Y1728" i="1"/>
  <c r="X1729" i="1"/>
  <c r="Y1729" i="1" s="1"/>
  <c r="X1730" i="1"/>
  <c r="Y1730" i="1"/>
  <c r="X1731" i="1"/>
  <c r="Y1731" i="1" s="1"/>
  <c r="X1732" i="1"/>
  <c r="Y1732" i="1" s="1"/>
  <c r="X1733" i="1"/>
  <c r="Y1733" i="1" s="1"/>
  <c r="X1734" i="1"/>
  <c r="Y1734" i="1" s="1"/>
  <c r="X1735" i="1"/>
  <c r="Y1735" i="1" s="1"/>
  <c r="X1736" i="1"/>
  <c r="Y1736" i="1"/>
  <c r="X1737" i="1"/>
  <c r="Y1737" i="1" s="1"/>
  <c r="X1738" i="1"/>
  <c r="Y1738" i="1"/>
  <c r="X1739" i="1"/>
  <c r="Y1739" i="1" s="1"/>
  <c r="X1740" i="1"/>
  <c r="Y1740" i="1" s="1"/>
  <c r="X1741" i="1"/>
  <c r="Y1741" i="1" s="1"/>
  <c r="X1742" i="1"/>
  <c r="Y1742" i="1" s="1"/>
  <c r="X1743" i="1"/>
  <c r="Y1743" i="1" s="1"/>
  <c r="X1744" i="1"/>
  <c r="Y1744" i="1"/>
  <c r="X1745" i="1"/>
  <c r="Y1745" i="1" s="1"/>
  <c r="X1746" i="1"/>
  <c r="Y1746" i="1"/>
  <c r="X1747" i="1"/>
  <c r="Y1747" i="1" s="1"/>
  <c r="X1748" i="1"/>
  <c r="Y1748" i="1" s="1"/>
  <c r="X1749" i="1"/>
  <c r="Y1749" i="1" s="1"/>
  <c r="X1750" i="1"/>
  <c r="Y1750" i="1" s="1"/>
  <c r="X1751" i="1"/>
  <c r="Y1751" i="1" s="1"/>
  <c r="X1752" i="1"/>
  <c r="Y1752" i="1"/>
  <c r="X1753" i="1"/>
  <c r="Y1753" i="1" s="1"/>
  <c r="X1754" i="1"/>
  <c r="Y1754" i="1"/>
  <c r="X1755" i="1"/>
  <c r="Y1755" i="1" s="1"/>
  <c r="X1756" i="1"/>
  <c r="Y1756" i="1" s="1"/>
  <c r="X1757" i="1"/>
  <c r="Y1757" i="1" s="1"/>
  <c r="X1758" i="1"/>
  <c r="Y1758" i="1" s="1"/>
  <c r="X1759" i="1"/>
  <c r="Y1759" i="1" s="1"/>
  <c r="X1760" i="1"/>
  <c r="Y1760" i="1"/>
  <c r="X1761" i="1"/>
  <c r="Y1761" i="1" s="1"/>
  <c r="X1762" i="1"/>
  <c r="Y1762" i="1"/>
  <c r="X1763" i="1"/>
  <c r="Y1763" i="1" s="1"/>
  <c r="X1764" i="1"/>
  <c r="Y1764" i="1" s="1"/>
  <c r="X1765" i="1"/>
  <c r="Y1765" i="1" s="1"/>
  <c r="X1766" i="1"/>
  <c r="Y1766" i="1" s="1"/>
  <c r="X1767" i="1"/>
  <c r="Y1767" i="1" s="1"/>
  <c r="X1768" i="1"/>
  <c r="Y1768" i="1"/>
  <c r="X1769" i="1"/>
  <c r="Y1769" i="1" s="1"/>
  <c r="X1770" i="1"/>
  <c r="Y1770" i="1"/>
  <c r="X1771" i="1"/>
  <c r="Y1771" i="1" s="1"/>
  <c r="X1772" i="1"/>
  <c r="Y1772" i="1" s="1"/>
  <c r="X1773" i="1"/>
  <c r="Y1773" i="1" s="1"/>
  <c r="X1774" i="1"/>
  <c r="Y1774" i="1" s="1"/>
  <c r="X1775" i="1"/>
  <c r="Y1775" i="1" s="1"/>
  <c r="X1776" i="1"/>
  <c r="Y1776" i="1"/>
  <c r="X1777" i="1"/>
  <c r="Y1777" i="1" s="1"/>
  <c r="X1778" i="1"/>
  <c r="Y1778" i="1"/>
  <c r="X1779" i="1"/>
  <c r="Y1779" i="1" s="1"/>
  <c r="X1780" i="1"/>
  <c r="Y1780" i="1" s="1"/>
  <c r="X1781" i="1"/>
  <c r="Y1781" i="1" s="1"/>
  <c r="X1782" i="1"/>
  <c r="Y1782" i="1" s="1"/>
  <c r="X1783" i="1"/>
  <c r="Y1783" i="1" s="1"/>
  <c r="X1784" i="1"/>
  <c r="Y1784" i="1"/>
  <c r="X1785" i="1"/>
  <c r="Y1785" i="1" s="1"/>
  <c r="X1786" i="1"/>
  <c r="Y1786" i="1"/>
  <c r="X1787" i="1"/>
  <c r="Y1787" i="1" s="1"/>
  <c r="X1788" i="1"/>
  <c r="Y1788" i="1" s="1"/>
  <c r="X1789" i="1"/>
  <c r="Y1789" i="1" s="1"/>
  <c r="X1790" i="1"/>
  <c r="Y1790" i="1" s="1"/>
  <c r="X1791" i="1"/>
  <c r="Y1791" i="1" s="1"/>
  <c r="X1792" i="1"/>
  <c r="Y1792" i="1"/>
  <c r="X1793" i="1"/>
  <c r="Y1793" i="1" s="1"/>
  <c r="X1794" i="1"/>
  <c r="Y1794" i="1"/>
  <c r="X1795" i="1"/>
  <c r="Y1795" i="1" s="1"/>
  <c r="X1796" i="1"/>
  <c r="Y1796" i="1" s="1"/>
  <c r="X1797" i="1"/>
  <c r="Y1797" i="1" s="1"/>
  <c r="X1798" i="1"/>
  <c r="Y1798" i="1" s="1"/>
  <c r="X1799" i="1"/>
  <c r="Y1799" i="1" s="1"/>
  <c r="X1800" i="1"/>
  <c r="Y1800" i="1"/>
  <c r="X1801" i="1"/>
  <c r="Y1801" i="1" s="1"/>
  <c r="X1802" i="1"/>
  <c r="Y1802" i="1"/>
  <c r="X1803" i="1"/>
  <c r="Y1803" i="1" s="1"/>
  <c r="X1804" i="1"/>
  <c r="Y1804" i="1" s="1"/>
  <c r="X1805" i="1"/>
  <c r="Y1805" i="1" s="1"/>
  <c r="X1806" i="1"/>
  <c r="Y1806" i="1" s="1"/>
  <c r="X1807" i="1"/>
  <c r="Y1807" i="1" s="1"/>
  <c r="X1808" i="1"/>
  <c r="Y1808" i="1"/>
  <c r="X8" i="1"/>
  <c r="Y8" i="1" s="1"/>
  <c r="P10" i="1"/>
  <c r="R10" i="1" s="1"/>
  <c r="Y1031" i="1"/>
  <c r="S10" i="1" s="1"/>
  <c r="P9" i="1"/>
  <c r="R9" i="1" s="1"/>
  <c r="Y598" i="1"/>
  <c r="S9" i="1" s="1"/>
  <c r="Y9" i="1"/>
  <c r="S8" i="1" s="1"/>
  <c r="P8" i="1"/>
  <c r="P11" i="1"/>
  <c r="R11" i="1" s="1"/>
  <c r="Q10" i="1"/>
  <c r="U10" i="1" s="1"/>
  <c r="Q11" i="1"/>
  <c r="T11" i="1" s="1"/>
  <c r="Q9" i="1"/>
  <c r="U9" i="1"/>
  <c r="P12" i="1"/>
  <c r="V8" i="1"/>
  <c r="V10" i="1"/>
  <c r="V11" i="1"/>
  <c r="Q12" i="1" l="1"/>
  <c r="T8" i="1"/>
  <c r="R8" i="1"/>
  <c r="S11" i="1"/>
  <c r="T9" i="1"/>
  <c r="U11" i="1"/>
  <c r="U8" i="1"/>
  <c r="T10" i="1"/>
  <c r="O12" i="1"/>
  <c r="W9" i="1"/>
  <c r="V9" i="1"/>
  <c r="W11" i="1"/>
</calcChain>
</file>

<file path=xl/sharedStrings.xml><?xml version="1.0" encoding="utf-8"?>
<sst xmlns="http://schemas.openxmlformats.org/spreadsheetml/2006/main" count="1868" uniqueCount="50">
  <si>
    <t>Class 3 vehicles:</t>
  </si>
  <si>
    <t>vehicles with a ratio of rated power in W / kerb mass in kg  &gt; 34</t>
  </si>
  <si>
    <t>For further requirements/recommendations see table "Explanations"</t>
  </si>
  <si>
    <r>
      <t>P</t>
    </r>
    <r>
      <rPr>
        <sz val="11"/>
        <color theme="1"/>
        <rFont val="Calibri"/>
        <family val="2"/>
        <scheme val="minor"/>
      </rPr>
      <t>hase</t>
    </r>
  </si>
  <si>
    <r>
      <t>T</t>
    </r>
    <r>
      <rPr>
        <sz val="11"/>
        <color theme="1"/>
        <rFont val="Calibri"/>
        <family val="2"/>
        <scheme val="minor"/>
      </rPr>
      <t>otal</t>
    </r>
    <r>
      <rPr>
        <sz val="10"/>
        <rFont val="Arial"/>
        <family val="2"/>
      </rPr>
      <t xml:space="preserve"> elapsed time</t>
    </r>
  </si>
  <si>
    <r>
      <t>P</t>
    </r>
    <r>
      <rPr>
        <sz val="11"/>
        <color theme="1"/>
        <rFont val="Calibri"/>
        <family val="2"/>
        <scheme val="minor"/>
      </rPr>
      <t xml:space="preserve">hase </t>
    </r>
    <r>
      <rPr>
        <sz val="10"/>
        <rFont val="Arial"/>
        <family val="2"/>
      </rPr>
      <t>elapsed time</t>
    </r>
  </si>
  <si>
    <t>duration</t>
  </si>
  <si>
    <t>stop duration</t>
  </si>
  <si>
    <t>distance</t>
  </si>
  <si>
    <t>p_stop</t>
  </si>
  <si>
    <t>v_max</t>
  </si>
  <si>
    <t>v_ave without stops</t>
  </si>
  <si>
    <t>v_ave with stops</t>
  </si>
  <si>
    <t>a_min</t>
  </si>
  <si>
    <t>a_max</t>
  </si>
  <si>
    <t>s</t>
    <phoneticPr fontId="0"/>
  </si>
  <si>
    <t>km/h</t>
  </si>
  <si>
    <t>m/s²</t>
  </si>
  <si>
    <t>km/h/s</t>
  </si>
  <si>
    <t>s</t>
  </si>
  <si>
    <t>m</t>
  </si>
  <si>
    <t>Low</t>
    <phoneticPr fontId="0"/>
  </si>
  <si>
    <t>low</t>
  </si>
  <si>
    <t>medium</t>
  </si>
  <si>
    <t>high</t>
  </si>
  <si>
    <t>extra high</t>
  </si>
  <si>
    <t>Middle</t>
    <phoneticPr fontId="0"/>
  </si>
  <si>
    <t>High</t>
    <phoneticPr fontId="0"/>
  </si>
  <si>
    <t>Extra-high</t>
    <phoneticPr fontId="0"/>
  </si>
  <si>
    <t>m/s</t>
  </si>
  <si>
    <t>N</t>
  </si>
  <si>
    <t>WLTP class 3, version 5, acceleration</t>
  </si>
  <si>
    <t>WLTP class 3, verision 5, vehicle speed</t>
  </si>
  <si>
    <t>WLTP class 3, version 5, vehicle speed</t>
  </si>
  <si>
    <t>WLTP class 3, version 5, rolling resistance</t>
  </si>
  <si>
    <t>WLTP class 3, version 5, aerodynamic drag</t>
  </si>
  <si>
    <t>WLTP class 3, version 5, Total resistive force</t>
  </si>
  <si>
    <t>WLTP class 3, version 5, Power</t>
  </si>
  <si>
    <t>Braking Power</t>
  </si>
  <si>
    <t>Cumulative Braking Power</t>
  </si>
  <si>
    <t>Tractive Power</t>
  </si>
  <si>
    <t>Cumulative Tractive Power</t>
  </si>
  <si>
    <t>Cumulative Tractive Energy</t>
  </si>
  <si>
    <t>Cumlative Braking Energy</t>
  </si>
  <si>
    <t>Maximum Braking Power</t>
  </si>
  <si>
    <t>Maximum Braking Energy</t>
  </si>
  <si>
    <t>W</t>
  </si>
  <si>
    <t>Wh</t>
  </si>
  <si>
    <t>Cumulative Recovered Energy</t>
  </si>
  <si>
    <t>Ragulan Pulanthitan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</si>
</sst>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_ "/>
    <numFmt numFmtId="165" formatCode="0.0"/>
    <numFmt numFmtId="166" formatCode="0.0%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33CC"/>
      <name val="Calibri"/>
      <family val="2"/>
      <scheme val="minor"/>
    </font>
    <font>
      <sz val="1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0" fontId="1" fillId="0" borderId="0">
      <alignment vertical="center"/>
    </xf>
  </cellStyleXfs>
  <cellXfs count="4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164" fontId="1" fillId="3" borderId="1" xfId="0" applyNumberFormat="1" applyFont="1" applyFill="1" applyBorder="1" applyAlignment="1">
      <alignment vertical="center"/>
    </xf>
    <xf numFmtId="164" fontId="1" fillId="4" borderId="1" xfId="0" applyNumberFormat="1" applyFont="1" applyFill="1" applyBorder="1" applyAlignment="1">
      <alignment vertical="center"/>
    </xf>
    <xf numFmtId="164" fontId="1" fillId="5" borderId="1" xfId="0" applyNumberFormat="1" applyFont="1" applyFill="1" applyBorder="1" applyAlignment="1">
      <alignment vertical="center"/>
    </xf>
    <xf numFmtId="164" fontId="1" fillId="6" borderId="1" xfId="0" applyNumberFormat="1" applyFont="1" applyFill="1" applyBorder="1" applyAlignment="1">
      <alignment vertical="center"/>
    </xf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center"/>
    </xf>
    <xf numFmtId="2" fontId="0" fillId="0" borderId="0" xfId="0" applyNumberFormat="1"/>
    <xf numFmtId="165" fontId="0" fillId="0" borderId="0" xfId="0" applyNumberFormat="1"/>
    <xf numFmtId="1" fontId="0" fillId="0" borderId="0" xfId="0" applyNumberFormat="1"/>
    <xf numFmtId="1" fontId="3" fillId="0" borderId="0" xfId="0" applyNumberFormat="1" applyFont="1"/>
    <xf numFmtId="0" fontId="3" fillId="0" borderId="0" xfId="0" applyFont="1" applyAlignment="1">
      <alignment horizontal="center" wrapText="1"/>
    </xf>
    <xf numFmtId="166" fontId="2" fillId="0" borderId="0" xfId="1" applyNumberFormat="1" applyFont="1"/>
    <xf numFmtId="164" fontId="1" fillId="7" borderId="1" xfId="0" applyNumberFormat="1" applyFont="1" applyFill="1" applyBorder="1" applyAlignment="1">
      <alignment vertical="center"/>
    </xf>
    <xf numFmtId="164" fontId="1" fillId="11" borderId="1" xfId="0" applyNumberFormat="1" applyFont="1" applyFill="1" applyBorder="1" applyAlignment="1">
      <alignment vertical="center"/>
    </xf>
    <xf numFmtId="164" fontId="1" fillId="12" borderId="1" xfId="0" applyNumberFormat="1" applyFont="1" applyFill="1" applyBorder="1" applyAlignment="1">
      <alignment vertical="center"/>
    </xf>
    <xf numFmtId="164" fontId="1" fillId="15" borderId="1" xfId="0" applyNumberFormat="1" applyFont="1" applyFill="1" applyBorder="1" applyAlignment="1">
      <alignment vertical="center"/>
    </xf>
    <xf numFmtId="0" fontId="3" fillId="16" borderId="1" xfId="0" applyFont="1" applyFill="1" applyBorder="1" applyAlignment="1">
      <alignment horizontal="center" wrapText="1"/>
    </xf>
    <xf numFmtId="1" fontId="0" fillId="10" borderId="1" xfId="0" applyNumberFormat="1" applyFill="1" applyBorder="1"/>
    <xf numFmtId="1" fontId="0" fillId="8" borderId="1" xfId="0" applyNumberFormat="1" applyFill="1" applyBorder="1"/>
    <xf numFmtId="1" fontId="0" fillId="9" borderId="1" xfId="0" applyNumberFormat="1" applyFill="1" applyBorder="1"/>
    <xf numFmtId="1" fontId="0" fillId="13" borderId="1" xfId="0" applyNumberFormat="1" applyFill="1" applyBorder="1"/>
    <xf numFmtId="1" fontId="5" fillId="14" borderId="1" xfId="0" applyNumberFormat="1" applyFont="1" applyFill="1" applyBorder="1"/>
    <xf numFmtId="1" fontId="0" fillId="0" borderId="1" xfId="0" applyNumberFormat="1" applyBorder="1"/>
    <xf numFmtId="0" fontId="1" fillId="3" borderId="3" xfId="0" applyFont="1" applyFill="1" applyBorder="1" applyAlignment="1">
      <alignment horizontal="center" vertical="center"/>
    </xf>
    <xf numFmtId="164" fontId="1" fillId="3" borderId="3" xfId="0" applyNumberFormat="1" applyFont="1" applyFill="1" applyBorder="1" applyAlignment="1">
      <alignment vertical="center"/>
    </xf>
    <xf numFmtId="164" fontId="1" fillId="15" borderId="3" xfId="0" applyNumberFormat="1" applyFont="1" applyFill="1" applyBorder="1" applyAlignment="1">
      <alignment vertical="center"/>
    </xf>
    <xf numFmtId="2" fontId="0" fillId="7" borderId="1" xfId="0" applyNumberFormat="1" applyFill="1" applyBorder="1"/>
    <xf numFmtId="2" fontId="0" fillId="11" borderId="1" xfId="0" applyNumberFormat="1" applyFill="1" applyBorder="1"/>
    <xf numFmtId="2" fontId="0" fillId="12" borderId="1" xfId="0" applyNumberFormat="1" applyFill="1" applyBorder="1"/>
    <xf numFmtId="2" fontId="0" fillId="15" borderId="1" xfId="0" applyNumberFormat="1" applyFill="1" applyBorder="1"/>
    <xf numFmtId="0" fontId="1" fillId="15" borderId="1" xfId="0" applyFont="1" applyFill="1" applyBorder="1" applyAlignment="1">
      <alignment horizontal="center" vertical="center"/>
    </xf>
  </cellXfs>
  <cellStyles count="3">
    <cellStyle name="Normal" xfId="0" builtinId="0"/>
    <cellStyle name="Percent" xfId="1" builtinId="5"/>
    <cellStyle name="標準_【印刷不要】 WLTC v1.0" xfId="2"/>
  </cellStyles>
  <dxfs count="0"/>
  <tableStyles count="0" defaultTableStyle="TableStyleMedium2" defaultPivotStyle="PivotStyleLight16"/>
  <colors>
    <mruColors>
      <color rgb="FFCCFFFF"/>
      <color rgb="FFFFFF99"/>
      <color rgb="FFFF99CC"/>
      <color rgb="FFCC99FF"/>
      <color rgb="FF66FFFF"/>
      <color rgb="FFFF9999"/>
      <color rgb="FFCC66FF"/>
      <color rgb="FF99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chartsheet" Target="chartsheets/sheet2.xml"/><Relationship Id="rId7" Type="http://schemas.openxmlformats.org/officeDocument/2006/relationships/sharedStrings" Target="sharedStrings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chartsheet" Target="chartsheets/sheet3.xml"/><Relationship Id="rId9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.xml"/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5.xml"/><Relationship Id="rId1" Type="http://schemas.openxmlformats.org/officeDocument/2006/relationships/themeOverride" Target="../theme/themeOverride1.xml"/></Relationships>
</file>

<file path=xl/charts/_rels/chart6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7.xml"/><Relationship Id="rId1" Type="http://schemas.openxmlformats.org/officeDocument/2006/relationships/themeOverride" Target="../theme/themeOverrid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WLTP Class 3b Resistive</a:t>
            </a:r>
            <a:r>
              <a:rPr lang="en-GB" baseline="0"/>
              <a:t> Forces</a:t>
            </a:r>
            <a:endParaRPr lang="en-GB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v>Rolling Resistance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WLTC_class_3!$J$8:$J$1808</c:f>
              <c:numCache>
                <c:formatCode>0.00</c:formatCode>
                <c:ptCount val="1801"/>
                <c:pt idx="0">
                  <c:v>372.8</c:v>
                </c:pt>
                <c:pt idx="1">
                  <c:v>372.8</c:v>
                </c:pt>
                <c:pt idx="2">
                  <c:v>372.8</c:v>
                </c:pt>
                <c:pt idx="3">
                  <c:v>372.8</c:v>
                </c:pt>
                <c:pt idx="4">
                  <c:v>372.8</c:v>
                </c:pt>
                <c:pt idx="5">
                  <c:v>372.8</c:v>
                </c:pt>
                <c:pt idx="6">
                  <c:v>372.8</c:v>
                </c:pt>
                <c:pt idx="7">
                  <c:v>372.8</c:v>
                </c:pt>
                <c:pt idx="8">
                  <c:v>372.8</c:v>
                </c:pt>
                <c:pt idx="9">
                  <c:v>372.8</c:v>
                </c:pt>
                <c:pt idx="10">
                  <c:v>372.8</c:v>
                </c:pt>
                <c:pt idx="11">
                  <c:v>372.8</c:v>
                </c:pt>
                <c:pt idx="12">
                  <c:v>372.8</c:v>
                </c:pt>
                <c:pt idx="13">
                  <c:v>372.8</c:v>
                </c:pt>
                <c:pt idx="14">
                  <c:v>372.8</c:v>
                </c:pt>
                <c:pt idx="15">
                  <c:v>372.8</c:v>
                </c:pt>
                <c:pt idx="16">
                  <c:v>372.8</c:v>
                </c:pt>
                <c:pt idx="17">
                  <c:v>372.8</c:v>
                </c:pt>
                <c:pt idx="18">
                  <c:v>372.8</c:v>
                </c:pt>
                <c:pt idx="19">
                  <c:v>372.8</c:v>
                </c:pt>
                <c:pt idx="20">
                  <c:v>372.8</c:v>
                </c:pt>
                <c:pt idx="21">
                  <c:v>372.8</c:v>
                </c:pt>
                <c:pt idx="22">
                  <c:v>372.8</c:v>
                </c:pt>
                <c:pt idx="23">
                  <c:v>372.8</c:v>
                </c:pt>
                <c:pt idx="24">
                  <c:v>372.8</c:v>
                </c:pt>
                <c:pt idx="25">
                  <c:v>372.8</c:v>
                </c:pt>
                <c:pt idx="26">
                  <c:v>372.8</c:v>
                </c:pt>
                <c:pt idx="27">
                  <c:v>372.8</c:v>
                </c:pt>
                <c:pt idx="28">
                  <c:v>372.8</c:v>
                </c:pt>
                <c:pt idx="29">
                  <c:v>372.8</c:v>
                </c:pt>
                <c:pt idx="30">
                  <c:v>372.8</c:v>
                </c:pt>
                <c:pt idx="31">
                  <c:v>372.8</c:v>
                </c:pt>
                <c:pt idx="32">
                  <c:v>372.8</c:v>
                </c:pt>
                <c:pt idx="33">
                  <c:v>372.8</c:v>
                </c:pt>
                <c:pt idx="34">
                  <c:v>372.8</c:v>
                </c:pt>
                <c:pt idx="35">
                  <c:v>372.8</c:v>
                </c:pt>
                <c:pt idx="36">
                  <c:v>372.8</c:v>
                </c:pt>
                <c:pt idx="37">
                  <c:v>372.8</c:v>
                </c:pt>
                <c:pt idx="38">
                  <c:v>372.8</c:v>
                </c:pt>
                <c:pt idx="39">
                  <c:v>372.8</c:v>
                </c:pt>
                <c:pt idx="40">
                  <c:v>372.8</c:v>
                </c:pt>
                <c:pt idx="41">
                  <c:v>372.8</c:v>
                </c:pt>
                <c:pt idx="42">
                  <c:v>372.8</c:v>
                </c:pt>
                <c:pt idx="43">
                  <c:v>372.8</c:v>
                </c:pt>
                <c:pt idx="44">
                  <c:v>372.8</c:v>
                </c:pt>
                <c:pt idx="45">
                  <c:v>372.8</c:v>
                </c:pt>
                <c:pt idx="46">
                  <c:v>372.8</c:v>
                </c:pt>
                <c:pt idx="47">
                  <c:v>372.8</c:v>
                </c:pt>
                <c:pt idx="48">
                  <c:v>372.8</c:v>
                </c:pt>
                <c:pt idx="49">
                  <c:v>372.8</c:v>
                </c:pt>
                <c:pt idx="50">
                  <c:v>372.8</c:v>
                </c:pt>
                <c:pt idx="51">
                  <c:v>372.8</c:v>
                </c:pt>
                <c:pt idx="52">
                  <c:v>372.8</c:v>
                </c:pt>
                <c:pt idx="53">
                  <c:v>372.8</c:v>
                </c:pt>
                <c:pt idx="54">
                  <c:v>372.8</c:v>
                </c:pt>
                <c:pt idx="55">
                  <c:v>372.8</c:v>
                </c:pt>
                <c:pt idx="56">
                  <c:v>372.8</c:v>
                </c:pt>
                <c:pt idx="57">
                  <c:v>372.8</c:v>
                </c:pt>
                <c:pt idx="58">
                  <c:v>372.8</c:v>
                </c:pt>
                <c:pt idx="59">
                  <c:v>372.8</c:v>
                </c:pt>
                <c:pt idx="60">
                  <c:v>372.8</c:v>
                </c:pt>
                <c:pt idx="61">
                  <c:v>372.8</c:v>
                </c:pt>
                <c:pt idx="62">
                  <c:v>372.8</c:v>
                </c:pt>
                <c:pt idx="63">
                  <c:v>372.8</c:v>
                </c:pt>
                <c:pt idx="64">
                  <c:v>372.8</c:v>
                </c:pt>
                <c:pt idx="65">
                  <c:v>372.8</c:v>
                </c:pt>
                <c:pt idx="66">
                  <c:v>372.8</c:v>
                </c:pt>
                <c:pt idx="67">
                  <c:v>372.8</c:v>
                </c:pt>
                <c:pt idx="68">
                  <c:v>372.8</c:v>
                </c:pt>
                <c:pt idx="69">
                  <c:v>372.8</c:v>
                </c:pt>
                <c:pt idx="70">
                  <c:v>372.8</c:v>
                </c:pt>
                <c:pt idx="71">
                  <c:v>372.8</c:v>
                </c:pt>
                <c:pt idx="72">
                  <c:v>372.8</c:v>
                </c:pt>
                <c:pt idx="73">
                  <c:v>372.8</c:v>
                </c:pt>
                <c:pt idx="74">
                  <c:v>372.8</c:v>
                </c:pt>
                <c:pt idx="75">
                  <c:v>372.8</c:v>
                </c:pt>
                <c:pt idx="76">
                  <c:v>372.8</c:v>
                </c:pt>
                <c:pt idx="77">
                  <c:v>372.8</c:v>
                </c:pt>
                <c:pt idx="78">
                  <c:v>372.8</c:v>
                </c:pt>
                <c:pt idx="79">
                  <c:v>372.8</c:v>
                </c:pt>
                <c:pt idx="80">
                  <c:v>372.8</c:v>
                </c:pt>
                <c:pt idx="81">
                  <c:v>372.8</c:v>
                </c:pt>
                <c:pt idx="82">
                  <c:v>372.8</c:v>
                </c:pt>
                <c:pt idx="83">
                  <c:v>372.8</c:v>
                </c:pt>
                <c:pt idx="84">
                  <c:v>372.8</c:v>
                </c:pt>
                <c:pt idx="85">
                  <c:v>372.8</c:v>
                </c:pt>
                <c:pt idx="86">
                  <c:v>372.8</c:v>
                </c:pt>
                <c:pt idx="87">
                  <c:v>372.8</c:v>
                </c:pt>
                <c:pt idx="88">
                  <c:v>372.8</c:v>
                </c:pt>
                <c:pt idx="89">
                  <c:v>372.8</c:v>
                </c:pt>
                <c:pt idx="90">
                  <c:v>372.8</c:v>
                </c:pt>
                <c:pt idx="91">
                  <c:v>372.8</c:v>
                </c:pt>
                <c:pt idx="92">
                  <c:v>372.8</c:v>
                </c:pt>
                <c:pt idx="93">
                  <c:v>372.8</c:v>
                </c:pt>
                <c:pt idx="94">
                  <c:v>372.8</c:v>
                </c:pt>
                <c:pt idx="95">
                  <c:v>372.8</c:v>
                </c:pt>
                <c:pt idx="96">
                  <c:v>372.8</c:v>
                </c:pt>
                <c:pt idx="97">
                  <c:v>372.8</c:v>
                </c:pt>
                <c:pt idx="98">
                  <c:v>372.8</c:v>
                </c:pt>
                <c:pt idx="99">
                  <c:v>372.8</c:v>
                </c:pt>
                <c:pt idx="100">
                  <c:v>372.8</c:v>
                </c:pt>
                <c:pt idx="101">
                  <c:v>372.8</c:v>
                </c:pt>
                <c:pt idx="102">
                  <c:v>372.8</c:v>
                </c:pt>
                <c:pt idx="103">
                  <c:v>372.8</c:v>
                </c:pt>
                <c:pt idx="104">
                  <c:v>372.8</c:v>
                </c:pt>
                <c:pt idx="105">
                  <c:v>372.8</c:v>
                </c:pt>
                <c:pt idx="106">
                  <c:v>372.8</c:v>
                </c:pt>
                <c:pt idx="107">
                  <c:v>372.8</c:v>
                </c:pt>
                <c:pt idx="108">
                  <c:v>372.8</c:v>
                </c:pt>
                <c:pt idx="109">
                  <c:v>372.8</c:v>
                </c:pt>
                <c:pt idx="110">
                  <c:v>372.8</c:v>
                </c:pt>
                <c:pt idx="111">
                  <c:v>372.8</c:v>
                </c:pt>
                <c:pt idx="112">
                  <c:v>372.8</c:v>
                </c:pt>
                <c:pt idx="113">
                  <c:v>372.8</c:v>
                </c:pt>
                <c:pt idx="114">
                  <c:v>372.8</c:v>
                </c:pt>
                <c:pt idx="115">
                  <c:v>372.8</c:v>
                </c:pt>
                <c:pt idx="116">
                  <c:v>372.8</c:v>
                </c:pt>
                <c:pt idx="117">
                  <c:v>372.8</c:v>
                </c:pt>
                <c:pt idx="118">
                  <c:v>372.8</c:v>
                </c:pt>
                <c:pt idx="119">
                  <c:v>372.8</c:v>
                </c:pt>
                <c:pt idx="120">
                  <c:v>372.8</c:v>
                </c:pt>
                <c:pt idx="121">
                  <c:v>372.8</c:v>
                </c:pt>
                <c:pt idx="122">
                  <c:v>372.8</c:v>
                </c:pt>
                <c:pt idx="123">
                  <c:v>372.8</c:v>
                </c:pt>
                <c:pt idx="124">
                  <c:v>372.8</c:v>
                </c:pt>
                <c:pt idx="125">
                  <c:v>372.8</c:v>
                </c:pt>
                <c:pt idx="126">
                  <c:v>372.8</c:v>
                </c:pt>
                <c:pt idx="127">
                  <c:v>372.8</c:v>
                </c:pt>
                <c:pt idx="128">
                  <c:v>372.8</c:v>
                </c:pt>
                <c:pt idx="129">
                  <c:v>372.8</c:v>
                </c:pt>
                <c:pt idx="130">
                  <c:v>372.8</c:v>
                </c:pt>
                <c:pt idx="131">
                  <c:v>372.8</c:v>
                </c:pt>
                <c:pt idx="132">
                  <c:v>372.8</c:v>
                </c:pt>
                <c:pt idx="133">
                  <c:v>372.8</c:v>
                </c:pt>
                <c:pt idx="134">
                  <c:v>372.8</c:v>
                </c:pt>
                <c:pt idx="135">
                  <c:v>372.8</c:v>
                </c:pt>
                <c:pt idx="136">
                  <c:v>372.8</c:v>
                </c:pt>
                <c:pt idx="137">
                  <c:v>372.8</c:v>
                </c:pt>
                <c:pt idx="138">
                  <c:v>372.8</c:v>
                </c:pt>
                <c:pt idx="139">
                  <c:v>372.8</c:v>
                </c:pt>
                <c:pt idx="140">
                  <c:v>372.8</c:v>
                </c:pt>
                <c:pt idx="141">
                  <c:v>372.8</c:v>
                </c:pt>
                <c:pt idx="142">
                  <c:v>372.8</c:v>
                </c:pt>
                <c:pt idx="143">
                  <c:v>372.8</c:v>
                </c:pt>
                <c:pt idx="144">
                  <c:v>372.8</c:v>
                </c:pt>
                <c:pt idx="145">
                  <c:v>372.8</c:v>
                </c:pt>
                <c:pt idx="146">
                  <c:v>372.8</c:v>
                </c:pt>
                <c:pt idx="147">
                  <c:v>372.8</c:v>
                </c:pt>
                <c:pt idx="148">
                  <c:v>372.8</c:v>
                </c:pt>
                <c:pt idx="149">
                  <c:v>372.8</c:v>
                </c:pt>
                <c:pt idx="150">
                  <c:v>372.8</c:v>
                </c:pt>
                <c:pt idx="151">
                  <c:v>372.8</c:v>
                </c:pt>
                <c:pt idx="152">
                  <c:v>372.8</c:v>
                </c:pt>
                <c:pt idx="153">
                  <c:v>372.8</c:v>
                </c:pt>
                <c:pt idx="154">
                  <c:v>372.8</c:v>
                </c:pt>
                <c:pt idx="155">
                  <c:v>372.8</c:v>
                </c:pt>
                <c:pt idx="156">
                  <c:v>372.8</c:v>
                </c:pt>
                <c:pt idx="157">
                  <c:v>372.8</c:v>
                </c:pt>
                <c:pt idx="158">
                  <c:v>372.8</c:v>
                </c:pt>
                <c:pt idx="159">
                  <c:v>372.8</c:v>
                </c:pt>
                <c:pt idx="160">
                  <c:v>372.8</c:v>
                </c:pt>
                <c:pt idx="161">
                  <c:v>372.8</c:v>
                </c:pt>
                <c:pt idx="162">
                  <c:v>372.8</c:v>
                </c:pt>
                <c:pt idx="163">
                  <c:v>372.8</c:v>
                </c:pt>
                <c:pt idx="164">
                  <c:v>372.8</c:v>
                </c:pt>
                <c:pt idx="165">
                  <c:v>372.8</c:v>
                </c:pt>
                <c:pt idx="166">
                  <c:v>372.8</c:v>
                </c:pt>
                <c:pt idx="167">
                  <c:v>372.8</c:v>
                </c:pt>
                <c:pt idx="168">
                  <c:v>372.8</c:v>
                </c:pt>
                <c:pt idx="169">
                  <c:v>372.8</c:v>
                </c:pt>
                <c:pt idx="170">
                  <c:v>372.8</c:v>
                </c:pt>
                <c:pt idx="171">
                  <c:v>372.8</c:v>
                </c:pt>
                <c:pt idx="172">
                  <c:v>372.8</c:v>
                </c:pt>
                <c:pt idx="173">
                  <c:v>372.8</c:v>
                </c:pt>
                <c:pt idx="174">
                  <c:v>372.8</c:v>
                </c:pt>
                <c:pt idx="175">
                  <c:v>372.8</c:v>
                </c:pt>
                <c:pt idx="176">
                  <c:v>372.8</c:v>
                </c:pt>
                <c:pt idx="177">
                  <c:v>372.8</c:v>
                </c:pt>
                <c:pt idx="178">
                  <c:v>372.8</c:v>
                </c:pt>
                <c:pt idx="179">
                  <c:v>372.8</c:v>
                </c:pt>
                <c:pt idx="180">
                  <c:v>372.8</c:v>
                </c:pt>
                <c:pt idx="181">
                  <c:v>372.8</c:v>
                </c:pt>
                <c:pt idx="182">
                  <c:v>372.8</c:v>
                </c:pt>
                <c:pt idx="183">
                  <c:v>372.8</c:v>
                </c:pt>
                <c:pt idx="184">
                  <c:v>372.8</c:v>
                </c:pt>
                <c:pt idx="185">
                  <c:v>372.8</c:v>
                </c:pt>
                <c:pt idx="186">
                  <c:v>372.8</c:v>
                </c:pt>
                <c:pt idx="187">
                  <c:v>372.8</c:v>
                </c:pt>
                <c:pt idx="188">
                  <c:v>372.8</c:v>
                </c:pt>
                <c:pt idx="189">
                  <c:v>372.8</c:v>
                </c:pt>
                <c:pt idx="190">
                  <c:v>372.8</c:v>
                </c:pt>
                <c:pt idx="191">
                  <c:v>372.8</c:v>
                </c:pt>
                <c:pt idx="192">
                  <c:v>372.8</c:v>
                </c:pt>
                <c:pt idx="193">
                  <c:v>372.8</c:v>
                </c:pt>
                <c:pt idx="194">
                  <c:v>372.8</c:v>
                </c:pt>
                <c:pt idx="195">
                  <c:v>372.8</c:v>
                </c:pt>
                <c:pt idx="196">
                  <c:v>372.8</c:v>
                </c:pt>
                <c:pt idx="197">
                  <c:v>372.8</c:v>
                </c:pt>
                <c:pt idx="198">
                  <c:v>372.8</c:v>
                </c:pt>
                <c:pt idx="199">
                  <c:v>372.8</c:v>
                </c:pt>
                <c:pt idx="200">
                  <c:v>372.8</c:v>
                </c:pt>
                <c:pt idx="201">
                  <c:v>372.8</c:v>
                </c:pt>
                <c:pt idx="202">
                  <c:v>372.8</c:v>
                </c:pt>
                <c:pt idx="203">
                  <c:v>372.8</c:v>
                </c:pt>
                <c:pt idx="204">
                  <c:v>372.8</c:v>
                </c:pt>
                <c:pt idx="205">
                  <c:v>372.8</c:v>
                </c:pt>
                <c:pt idx="206">
                  <c:v>372.8</c:v>
                </c:pt>
                <c:pt idx="207">
                  <c:v>372.8</c:v>
                </c:pt>
                <c:pt idx="208">
                  <c:v>372.8</c:v>
                </c:pt>
                <c:pt idx="209">
                  <c:v>372.8</c:v>
                </c:pt>
                <c:pt idx="210">
                  <c:v>372.8</c:v>
                </c:pt>
                <c:pt idx="211">
                  <c:v>372.8</c:v>
                </c:pt>
                <c:pt idx="212">
                  <c:v>372.8</c:v>
                </c:pt>
                <c:pt idx="213">
                  <c:v>372.8</c:v>
                </c:pt>
                <c:pt idx="214">
                  <c:v>372.8</c:v>
                </c:pt>
                <c:pt idx="215">
                  <c:v>372.8</c:v>
                </c:pt>
                <c:pt idx="216">
                  <c:v>372.8</c:v>
                </c:pt>
                <c:pt idx="217">
                  <c:v>372.8</c:v>
                </c:pt>
                <c:pt idx="218">
                  <c:v>372.8</c:v>
                </c:pt>
                <c:pt idx="219">
                  <c:v>372.8</c:v>
                </c:pt>
                <c:pt idx="220">
                  <c:v>372.8</c:v>
                </c:pt>
                <c:pt idx="221">
                  <c:v>372.8</c:v>
                </c:pt>
                <c:pt idx="222">
                  <c:v>372.8</c:v>
                </c:pt>
                <c:pt idx="223">
                  <c:v>372.8</c:v>
                </c:pt>
                <c:pt idx="224">
                  <c:v>372.8</c:v>
                </c:pt>
                <c:pt idx="225">
                  <c:v>372.8</c:v>
                </c:pt>
                <c:pt idx="226">
                  <c:v>372.8</c:v>
                </c:pt>
                <c:pt idx="227">
                  <c:v>372.8</c:v>
                </c:pt>
                <c:pt idx="228">
                  <c:v>372.8</c:v>
                </c:pt>
                <c:pt idx="229">
                  <c:v>372.8</c:v>
                </c:pt>
                <c:pt idx="230">
                  <c:v>372.8</c:v>
                </c:pt>
                <c:pt idx="231">
                  <c:v>372.8</c:v>
                </c:pt>
                <c:pt idx="232">
                  <c:v>372.8</c:v>
                </c:pt>
                <c:pt idx="233">
                  <c:v>372.8</c:v>
                </c:pt>
                <c:pt idx="234">
                  <c:v>372.8</c:v>
                </c:pt>
                <c:pt idx="235">
                  <c:v>372.8</c:v>
                </c:pt>
                <c:pt idx="236">
                  <c:v>372.8</c:v>
                </c:pt>
                <c:pt idx="237">
                  <c:v>372.8</c:v>
                </c:pt>
                <c:pt idx="238">
                  <c:v>372.8</c:v>
                </c:pt>
                <c:pt idx="239">
                  <c:v>372.8</c:v>
                </c:pt>
                <c:pt idx="240">
                  <c:v>372.8</c:v>
                </c:pt>
                <c:pt idx="241">
                  <c:v>372.8</c:v>
                </c:pt>
                <c:pt idx="242">
                  <c:v>372.8</c:v>
                </c:pt>
                <c:pt idx="243">
                  <c:v>372.8</c:v>
                </c:pt>
                <c:pt idx="244">
                  <c:v>372.8</c:v>
                </c:pt>
                <c:pt idx="245">
                  <c:v>372.8</c:v>
                </c:pt>
                <c:pt idx="246">
                  <c:v>372.8</c:v>
                </c:pt>
                <c:pt idx="247">
                  <c:v>372.8</c:v>
                </c:pt>
                <c:pt idx="248">
                  <c:v>372.8</c:v>
                </c:pt>
                <c:pt idx="249">
                  <c:v>372.8</c:v>
                </c:pt>
                <c:pt idx="250">
                  <c:v>372.8</c:v>
                </c:pt>
                <c:pt idx="251">
                  <c:v>372.8</c:v>
                </c:pt>
                <c:pt idx="252">
                  <c:v>372.8</c:v>
                </c:pt>
                <c:pt idx="253">
                  <c:v>372.8</c:v>
                </c:pt>
                <c:pt idx="254">
                  <c:v>372.8</c:v>
                </c:pt>
                <c:pt idx="255">
                  <c:v>372.8</c:v>
                </c:pt>
                <c:pt idx="256">
                  <c:v>372.8</c:v>
                </c:pt>
                <c:pt idx="257">
                  <c:v>372.8</c:v>
                </c:pt>
                <c:pt idx="258">
                  <c:v>372.8</c:v>
                </c:pt>
                <c:pt idx="259">
                  <c:v>372.8</c:v>
                </c:pt>
                <c:pt idx="260">
                  <c:v>372.8</c:v>
                </c:pt>
                <c:pt idx="261">
                  <c:v>372.8</c:v>
                </c:pt>
                <c:pt idx="262">
                  <c:v>372.8</c:v>
                </c:pt>
                <c:pt idx="263">
                  <c:v>372.8</c:v>
                </c:pt>
                <c:pt idx="264">
                  <c:v>372.8</c:v>
                </c:pt>
                <c:pt idx="265">
                  <c:v>372.8</c:v>
                </c:pt>
                <c:pt idx="266">
                  <c:v>372.8</c:v>
                </c:pt>
                <c:pt idx="267">
                  <c:v>372.8</c:v>
                </c:pt>
                <c:pt idx="268">
                  <c:v>372.8</c:v>
                </c:pt>
                <c:pt idx="269">
                  <c:v>372.8</c:v>
                </c:pt>
                <c:pt idx="270">
                  <c:v>372.8</c:v>
                </c:pt>
                <c:pt idx="271">
                  <c:v>372.8</c:v>
                </c:pt>
                <c:pt idx="272">
                  <c:v>372.8</c:v>
                </c:pt>
                <c:pt idx="273">
                  <c:v>372.8</c:v>
                </c:pt>
                <c:pt idx="274">
                  <c:v>372.8</c:v>
                </c:pt>
                <c:pt idx="275">
                  <c:v>372.8</c:v>
                </c:pt>
                <c:pt idx="276">
                  <c:v>372.8</c:v>
                </c:pt>
                <c:pt idx="277">
                  <c:v>372.8</c:v>
                </c:pt>
                <c:pt idx="278">
                  <c:v>372.8</c:v>
                </c:pt>
                <c:pt idx="279">
                  <c:v>372.8</c:v>
                </c:pt>
                <c:pt idx="280">
                  <c:v>372.8</c:v>
                </c:pt>
                <c:pt idx="281">
                  <c:v>372.8</c:v>
                </c:pt>
                <c:pt idx="282">
                  <c:v>372.8</c:v>
                </c:pt>
                <c:pt idx="283">
                  <c:v>372.8</c:v>
                </c:pt>
                <c:pt idx="284">
                  <c:v>372.8</c:v>
                </c:pt>
                <c:pt idx="285">
                  <c:v>372.8</c:v>
                </c:pt>
                <c:pt idx="286">
                  <c:v>372.8</c:v>
                </c:pt>
                <c:pt idx="287">
                  <c:v>372.8</c:v>
                </c:pt>
                <c:pt idx="288">
                  <c:v>372.8</c:v>
                </c:pt>
                <c:pt idx="289">
                  <c:v>372.8</c:v>
                </c:pt>
                <c:pt idx="290">
                  <c:v>372.8</c:v>
                </c:pt>
                <c:pt idx="291">
                  <c:v>372.8</c:v>
                </c:pt>
                <c:pt idx="292">
                  <c:v>372.8</c:v>
                </c:pt>
                <c:pt idx="293">
                  <c:v>372.8</c:v>
                </c:pt>
                <c:pt idx="294">
                  <c:v>372.8</c:v>
                </c:pt>
                <c:pt idx="295">
                  <c:v>372.8</c:v>
                </c:pt>
                <c:pt idx="296">
                  <c:v>372.8</c:v>
                </c:pt>
                <c:pt idx="297">
                  <c:v>372.8</c:v>
                </c:pt>
                <c:pt idx="298">
                  <c:v>372.8</c:v>
                </c:pt>
                <c:pt idx="299">
                  <c:v>372.8</c:v>
                </c:pt>
                <c:pt idx="300">
                  <c:v>372.8</c:v>
                </c:pt>
                <c:pt idx="301">
                  <c:v>372.8</c:v>
                </c:pt>
                <c:pt idx="302">
                  <c:v>372.8</c:v>
                </c:pt>
                <c:pt idx="303">
                  <c:v>372.8</c:v>
                </c:pt>
                <c:pt idx="304">
                  <c:v>372.8</c:v>
                </c:pt>
                <c:pt idx="305">
                  <c:v>372.8</c:v>
                </c:pt>
                <c:pt idx="306">
                  <c:v>372.8</c:v>
                </c:pt>
                <c:pt idx="307">
                  <c:v>372.8</c:v>
                </c:pt>
                <c:pt idx="308">
                  <c:v>372.8</c:v>
                </c:pt>
                <c:pt idx="309">
                  <c:v>372.8</c:v>
                </c:pt>
                <c:pt idx="310">
                  <c:v>372.8</c:v>
                </c:pt>
                <c:pt idx="311">
                  <c:v>372.8</c:v>
                </c:pt>
                <c:pt idx="312">
                  <c:v>372.8</c:v>
                </c:pt>
                <c:pt idx="313">
                  <c:v>372.8</c:v>
                </c:pt>
                <c:pt idx="314">
                  <c:v>372.8</c:v>
                </c:pt>
                <c:pt idx="315">
                  <c:v>372.8</c:v>
                </c:pt>
                <c:pt idx="316">
                  <c:v>372.8</c:v>
                </c:pt>
                <c:pt idx="317">
                  <c:v>372.8</c:v>
                </c:pt>
                <c:pt idx="318">
                  <c:v>372.8</c:v>
                </c:pt>
                <c:pt idx="319">
                  <c:v>372.8</c:v>
                </c:pt>
                <c:pt idx="320">
                  <c:v>372.8</c:v>
                </c:pt>
                <c:pt idx="321">
                  <c:v>372.8</c:v>
                </c:pt>
                <c:pt idx="322">
                  <c:v>372.8</c:v>
                </c:pt>
                <c:pt idx="323">
                  <c:v>372.8</c:v>
                </c:pt>
                <c:pt idx="324">
                  <c:v>372.8</c:v>
                </c:pt>
                <c:pt idx="325">
                  <c:v>372.8</c:v>
                </c:pt>
                <c:pt idx="326">
                  <c:v>372.8</c:v>
                </c:pt>
                <c:pt idx="327">
                  <c:v>372.8</c:v>
                </c:pt>
                <c:pt idx="328">
                  <c:v>372.8</c:v>
                </c:pt>
                <c:pt idx="329">
                  <c:v>372.8</c:v>
                </c:pt>
                <c:pt idx="330">
                  <c:v>372.8</c:v>
                </c:pt>
                <c:pt idx="331">
                  <c:v>372.8</c:v>
                </c:pt>
                <c:pt idx="332">
                  <c:v>372.8</c:v>
                </c:pt>
                <c:pt idx="333">
                  <c:v>372.8</c:v>
                </c:pt>
                <c:pt idx="334">
                  <c:v>372.8</c:v>
                </c:pt>
                <c:pt idx="335">
                  <c:v>372.8</c:v>
                </c:pt>
                <c:pt idx="336">
                  <c:v>372.8</c:v>
                </c:pt>
                <c:pt idx="337">
                  <c:v>372.8</c:v>
                </c:pt>
                <c:pt idx="338">
                  <c:v>372.8</c:v>
                </c:pt>
                <c:pt idx="339">
                  <c:v>372.8</c:v>
                </c:pt>
                <c:pt idx="340">
                  <c:v>372.8</c:v>
                </c:pt>
                <c:pt idx="341">
                  <c:v>372.8</c:v>
                </c:pt>
                <c:pt idx="342">
                  <c:v>372.8</c:v>
                </c:pt>
                <c:pt idx="343">
                  <c:v>372.8</c:v>
                </c:pt>
                <c:pt idx="344">
                  <c:v>372.8</c:v>
                </c:pt>
                <c:pt idx="345">
                  <c:v>372.8</c:v>
                </c:pt>
                <c:pt idx="346">
                  <c:v>372.8</c:v>
                </c:pt>
                <c:pt idx="347">
                  <c:v>372.8</c:v>
                </c:pt>
                <c:pt idx="348">
                  <c:v>372.8</c:v>
                </c:pt>
                <c:pt idx="349">
                  <c:v>372.8</c:v>
                </c:pt>
                <c:pt idx="350">
                  <c:v>372.8</c:v>
                </c:pt>
                <c:pt idx="351">
                  <c:v>372.8</c:v>
                </c:pt>
                <c:pt idx="352">
                  <c:v>372.8</c:v>
                </c:pt>
                <c:pt idx="353">
                  <c:v>372.8</c:v>
                </c:pt>
                <c:pt idx="354">
                  <c:v>372.8</c:v>
                </c:pt>
                <c:pt idx="355">
                  <c:v>372.8</c:v>
                </c:pt>
                <c:pt idx="356">
                  <c:v>372.8</c:v>
                </c:pt>
                <c:pt idx="357">
                  <c:v>372.8</c:v>
                </c:pt>
                <c:pt idx="358">
                  <c:v>372.8</c:v>
                </c:pt>
                <c:pt idx="359">
                  <c:v>372.8</c:v>
                </c:pt>
                <c:pt idx="360">
                  <c:v>372.8</c:v>
                </c:pt>
                <c:pt idx="361">
                  <c:v>372.8</c:v>
                </c:pt>
                <c:pt idx="362">
                  <c:v>372.8</c:v>
                </c:pt>
                <c:pt idx="363">
                  <c:v>372.8</c:v>
                </c:pt>
                <c:pt idx="364">
                  <c:v>372.8</c:v>
                </c:pt>
                <c:pt idx="365">
                  <c:v>372.8</c:v>
                </c:pt>
                <c:pt idx="366">
                  <c:v>372.8</c:v>
                </c:pt>
                <c:pt idx="367">
                  <c:v>372.8</c:v>
                </c:pt>
                <c:pt idx="368">
                  <c:v>372.8</c:v>
                </c:pt>
                <c:pt idx="369">
                  <c:v>372.8</c:v>
                </c:pt>
                <c:pt idx="370">
                  <c:v>372.8</c:v>
                </c:pt>
                <c:pt idx="371">
                  <c:v>372.8</c:v>
                </c:pt>
                <c:pt idx="372">
                  <c:v>372.8</c:v>
                </c:pt>
                <c:pt idx="373">
                  <c:v>372.8</c:v>
                </c:pt>
                <c:pt idx="374">
                  <c:v>372.8</c:v>
                </c:pt>
                <c:pt idx="375">
                  <c:v>372.8</c:v>
                </c:pt>
                <c:pt idx="376">
                  <c:v>372.8</c:v>
                </c:pt>
                <c:pt idx="377">
                  <c:v>372.8</c:v>
                </c:pt>
                <c:pt idx="378">
                  <c:v>372.8</c:v>
                </c:pt>
                <c:pt idx="379">
                  <c:v>372.8</c:v>
                </c:pt>
                <c:pt idx="380">
                  <c:v>372.8</c:v>
                </c:pt>
                <c:pt idx="381">
                  <c:v>372.8</c:v>
                </c:pt>
                <c:pt idx="382">
                  <c:v>372.8</c:v>
                </c:pt>
                <c:pt idx="383">
                  <c:v>372.8</c:v>
                </c:pt>
                <c:pt idx="384">
                  <c:v>372.8</c:v>
                </c:pt>
                <c:pt idx="385">
                  <c:v>372.8</c:v>
                </c:pt>
                <c:pt idx="386">
                  <c:v>372.8</c:v>
                </c:pt>
                <c:pt idx="387">
                  <c:v>372.8</c:v>
                </c:pt>
                <c:pt idx="388">
                  <c:v>372.8</c:v>
                </c:pt>
                <c:pt idx="389">
                  <c:v>372.8</c:v>
                </c:pt>
                <c:pt idx="390">
                  <c:v>372.8</c:v>
                </c:pt>
                <c:pt idx="391">
                  <c:v>372.8</c:v>
                </c:pt>
                <c:pt idx="392">
                  <c:v>372.8</c:v>
                </c:pt>
                <c:pt idx="393">
                  <c:v>372.8</c:v>
                </c:pt>
                <c:pt idx="394">
                  <c:v>372.8</c:v>
                </c:pt>
                <c:pt idx="395">
                  <c:v>372.8</c:v>
                </c:pt>
                <c:pt idx="396">
                  <c:v>372.8</c:v>
                </c:pt>
                <c:pt idx="397">
                  <c:v>372.8</c:v>
                </c:pt>
                <c:pt idx="398">
                  <c:v>372.8</c:v>
                </c:pt>
                <c:pt idx="399">
                  <c:v>372.8</c:v>
                </c:pt>
                <c:pt idx="400">
                  <c:v>372.8</c:v>
                </c:pt>
                <c:pt idx="401">
                  <c:v>372.8</c:v>
                </c:pt>
                <c:pt idx="402">
                  <c:v>372.8</c:v>
                </c:pt>
                <c:pt idx="403">
                  <c:v>372.8</c:v>
                </c:pt>
                <c:pt idx="404">
                  <c:v>372.8</c:v>
                </c:pt>
                <c:pt idx="405">
                  <c:v>372.8</c:v>
                </c:pt>
                <c:pt idx="406">
                  <c:v>372.8</c:v>
                </c:pt>
                <c:pt idx="407">
                  <c:v>372.8</c:v>
                </c:pt>
                <c:pt idx="408">
                  <c:v>372.8</c:v>
                </c:pt>
                <c:pt idx="409">
                  <c:v>372.8</c:v>
                </c:pt>
                <c:pt idx="410">
                  <c:v>372.8</c:v>
                </c:pt>
                <c:pt idx="411">
                  <c:v>372.8</c:v>
                </c:pt>
                <c:pt idx="412">
                  <c:v>372.8</c:v>
                </c:pt>
                <c:pt idx="413">
                  <c:v>372.8</c:v>
                </c:pt>
                <c:pt idx="414">
                  <c:v>372.8</c:v>
                </c:pt>
                <c:pt idx="415">
                  <c:v>372.8</c:v>
                </c:pt>
                <c:pt idx="416">
                  <c:v>372.8</c:v>
                </c:pt>
                <c:pt idx="417">
                  <c:v>372.8</c:v>
                </c:pt>
                <c:pt idx="418">
                  <c:v>372.8</c:v>
                </c:pt>
                <c:pt idx="419">
                  <c:v>372.8</c:v>
                </c:pt>
                <c:pt idx="420">
                  <c:v>372.8</c:v>
                </c:pt>
                <c:pt idx="421">
                  <c:v>372.8</c:v>
                </c:pt>
                <c:pt idx="422">
                  <c:v>372.8</c:v>
                </c:pt>
                <c:pt idx="423">
                  <c:v>372.8</c:v>
                </c:pt>
                <c:pt idx="424">
                  <c:v>372.8</c:v>
                </c:pt>
                <c:pt idx="425">
                  <c:v>372.8</c:v>
                </c:pt>
                <c:pt idx="426">
                  <c:v>372.8</c:v>
                </c:pt>
                <c:pt idx="427">
                  <c:v>372.8</c:v>
                </c:pt>
                <c:pt idx="428">
                  <c:v>372.8</c:v>
                </c:pt>
                <c:pt idx="429">
                  <c:v>372.8</c:v>
                </c:pt>
                <c:pt idx="430">
                  <c:v>372.8</c:v>
                </c:pt>
                <c:pt idx="431">
                  <c:v>372.8</c:v>
                </c:pt>
                <c:pt idx="432">
                  <c:v>372.8</c:v>
                </c:pt>
                <c:pt idx="433">
                  <c:v>372.8</c:v>
                </c:pt>
                <c:pt idx="434">
                  <c:v>372.8</c:v>
                </c:pt>
                <c:pt idx="435">
                  <c:v>372.8</c:v>
                </c:pt>
                <c:pt idx="436">
                  <c:v>372.8</c:v>
                </c:pt>
                <c:pt idx="437">
                  <c:v>372.8</c:v>
                </c:pt>
                <c:pt idx="438">
                  <c:v>372.8</c:v>
                </c:pt>
                <c:pt idx="439">
                  <c:v>372.8</c:v>
                </c:pt>
                <c:pt idx="440">
                  <c:v>372.8</c:v>
                </c:pt>
                <c:pt idx="441">
                  <c:v>372.8</c:v>
                </c:pt>
                <c:pt idx="442">
                  <c:v>372.8</c:v>
                </c:pt>
                <c:pt idx="443">
                  <c:v>372.8</c:v>
                </c:pt>
                <c:pt idx="444">
                  <c:v>372.8</c:v>
                </c:pt>
                <c:pt idx="445">
                  <c:v>372.8</c:v>
                </c:pt>
                <c:pt idx="446">
                  <c:v>372.8</c:v>
                </c:pt>
                <c:pt idx="447">
                  <c:v>372.8</c:v>
                </c:pt>
                <c:pt idx="448">
                  <c:v>372.8</c:v>
                </c:pt>
                <c:pt idx="449">
                  <c:v>372.8</c:v>
                </c:pt>
                <c:pt idx="450">
                  <c:v>372.8</c:v>
                </c:pt>
                <c:pt idx="451">
                  <c:v>372.8</c:v>
                </c:pt>
                <c:pt idx="452">
                  <c:v>372.8</c:v>
                </c:pt>
                <c:pt idx="453">
                  <c:v>372.8</c:v>
                </c:pt>
                <c:pt idx="454">
                  <c:v>372.8</c:v>
                </c:pt>
                <c:pt idx="455">
                  <c:v>372.8</c:v>
                </c:pt>
                <c:pt idx="456">
                  <c:v>372.8</c:v>
                </c:pt>
                <c:pt idx="457">
                  <c:v>372.8</c:v>
                </c:pt>
                <c:pt idx="458">
                  <c:v>372.8</c:v>
                </c:pt>
                <c:pt idx="459">
                  <c:v>372.8</c:v>
                </c:pt>
                <c:pt idx="460">
                  <c:v>372.8</c:v>
                </c:pt>
                <c:pt idx="461">
                  <c:v>372.8</c:v>
                </c:pt>
                <c:pt idx="462">
                  <c:v>372.8</c:v>
                </c:pt>
                <c:pt idx="463">
                  <c:v>372.8</c:v>
                </c:pt>
                <c:pt idx="464">
                  <c:v>372.8</c:v>
                </c:pt>
                <c:pt idx="465">
                  <c:v>372.8</c:v>
                </c:pt>
                <c:pt idx="466">
                  <c:v>372.8</c:v>
                </c:pt>
                <c:pt idx="467">
                  <c:v>372.8</c:v>
                </c:pt>
                <c:pt idx="468">
                  <c:v>372.8</c:v>
                </c:pt>
                <c:pt idx="469">
                  <c:v>372.8</c:v>
                </c:pt>
                <c:pt idx="470">
                  <c:v>372.8</c:v>
                </c:pt>
                <c:pt idx="471">
                  <c:v>372.8</c:v>
                </c:pt>
                <c:pt idx="472">
                  <c:v>372.8</c:v>
                </c:pt>
                <c:pt idx="473">
                  <c:v>372.8</c:v>
                </c:pt>
                <c:pt idx="474">
                  <c:v>372.8</c:v>
                </c:pt>
                <c:pt idx="475">
                  <c:v>372.8</c:v>
                </c:pt>
                <c:pt idx="476">
                  <c:v>372.8</c:v>
                </c:pt>
                <c:pt idx="477">
                  <c:v>372.8</c:v>
                </c:pt>
                <c:pt idx="478">
                  <c:v>372.8</c:v>
                </c:pt>
                <c:pt idx="479">
                  <c:v>372.8</c:v>
                </c:pt>
                <c:pt idx="480">
                  <c:v>372.8</c:v>
                </c:pt>
                <c:pt idx="481">
                  <c:v>372.8</c:v>
                </c:pt>
                <c:pt idx="482">
                  <c:v>372.8</c:v>
                </c:pt>
                <c:pt idx="483">
                  <c:v>372.8</c:v>
                </c:pt>
                <c:pt idx="484">
                  <c:v>372.8</c:v>
                </c:pt>
                <c:pt idx="485">
                  <c:v>372.8</c:v>
                </c:pt>
                <c:pt idx="486">
                  <c:v>372.8</c:v>
                </c:pt>
                <c:pt idx="487">
                  <c:v>372.8</c:v>
                </c:pt>
                <c:pt idx="488">
                  <c:v>372.8</c:v>
                </c:pt>
                <c:pt idx="489">
                  <c:v>372.8</c:v>
                </c:pt>
                <c:pt idx="490">
                  <c:v>372.8</c:v>
                </c:pt>
                <c:pt idx="491">
                  <c:v>372.8</c:v>
                </c:pt>
                <c:pt idx="492">
                  <c:v>372.8</c:v>
                </c:pt>
                <c:pt idx="493">
                  <c:v>372.8</c:v>
                </c:pt>
                <c:pt idx="494">
                  <c:v>372.8</c:v>
                </c:pt>
                <c:pt idx="495">
                  <c:v>372.8</c:v>
                </c:pt>
                <c:pt idx="496">
                  <c:v>372.8</c:v>
                </c:pt>
                <c:pt idx="497">
                  <c:v>372.8</c:v>
                </c:pt>
                <c:pt idx="498">
                  <c:v>372.8</c:v>
                </c:pt>
                <c:pt idx="499">
                  <c:v>372.8</c:v>
                </c:pt>
                <c:pt idx="500">
                  <c:v>372.8</c:v>
                </c:pt>
                <c:pt idx="501">
                  <c:v>372.8</c:v>
                </c:pt>
                <c:pt idx="502">
                  <c:v>372.8</c:v>
                </c:pt>
                <c:pt idx="503">
                  <c:v>372.8</c:v>
                </c:pt>
                <c:pt idx="504">
                  <c:v>372.8</c:v>
                </c:pt>
                <c:pt idx="505">
                  <c:v>372.8</c:v>
                </c:pt>
                <c:pt idx="506">
                  <c:v>372.8</c:v>
                </c:pt>
                <c:pt idx="507">
                  <c:v>372.8</c:v>
                </c:pt>
                <c:pt idx="508">
                  <c:v>372.8</c:v>
                </c:pt>
                <c:pt idx="509">
                  <c:v>372.8</c:v>
                </c:pt>
                <c:pt idx="510">
                  <c:v>372.8</c:v>
                </c:pt>
                <c:pt idx="511">
                  <c:v>372.8</c:v>
                </c:pt>
                <c:pt idx="512">
                  <c:v>372.8</c:v>
                </c:pt>
                <c:pt idx="513">
                  <c:v>372.8</c:v>
                </c:pt>
                <c:pt idx="514">
                  <c:v>372.8</c:v>
                </c:pt>
                <c:pt idx="515">
                  <c:v>372.8</c:v>
                </c:pt>
                <c:pt idx="516">
                  <c:v>372.8</c:v>
                </c:pt>
                <c:pt idx="517">
                  <c:v>372.8</c:v>
                </c:pt>
                <c:pt idx="518">
                  <c:v>372.8</c:v>
                </c:pt>
                <c:pt idx="519">
                  <c:v>372.8</c:v>
                </c:pt>
                <c:pt idx="520">
                  <c:v>372.8</c:v>
                </c:pt>
                <c:pt idx="521">
                  <c:v>372.8</c:v>
                </c:pt>
                <c:pt idx="522">
                  <c:v>372.8</c:v>
                </c:pt>
                <c:pt idx="523">
                  <c:v>372.8</c:v>
                </c:pt>
                <c:pt idx="524">
                  <c:v>372.8</c:v>
                </c:pt>
                <c:pt idx="525">
                  <c:v>372.8</c:v>
                </c:pt>
                <c:pt idx="526">
                  <c:v>372.8</c:v>
                </c:pt>
                <c:pt idx="527">
                  <c:v>372.8</c:v>
                </c:pt>
                <c:pt idx="528">
                  <c:v>372.8</c:v>
                </c:pt>
                <c:pt idx="529">
                  <c:v>372.8</c:v>
                </c:pt>
                <c:pt idx="530">
                  <c:v>372.8</c:v>
                </c:pt>
                <c:pt idx="531">
                  <c:v>372.8</c:v>
                </c:pt>
                <c:pt idx="532">
                  <c:v>372.8</c:v>
                </c:pt>
                <c:pt idx="533">
                  <c:v>372.8</c:v>
                </c:pt>
                <c:pt idx="534">
                  <c:v>372.8</c:v>
                </c:pt>
                <c:pt idx="535">
                  <c:v>372.8</c:v>
                </c:pt>
                <c:pt idx="536">
                  <c:v>372.8</c:v>
                </c:pt>
                <c:pt idx="537">
                  <c:v>372.8</c:v>
                </c:pt>
                <c:pt idx="538">
                  <c:v>372.8</c:v>
                </c:pt>
                <c:pt idx="539">
                  <c:v>372.8</c:v>
                </c:pt>
                <c:pt idx="540">
                  <c:v>372.8</c:v>
                </c:pt>
                <c:pt idx="541">
                  <c:v>372.8</c:v>
                </c:pt>
                <c:pt idx="542">
                  <c:v>372.8</c:v>
                </c:pt>
                <c:pt idx="543">
                  <c:v>372.8</c:v>
                </c:pt>
                <c:pt idx="544">
                  <c:v>372.8</c:v>
                </c:pt>
                <c:pt idx="545">
                  <c:v>372.8</c:v>
                </c:pt>
                <c:pt idx="546">
                  <c:v>372.8</c:v>
                </c:pt>
                <c:pt idx="547">
                  <c:v>372.8</c:v>
                </c:pt>
                <c:pt idx="548">
                  <c:v>372.8</c:v>
                </c:pt>
                <c:pt idx="549">
                  <c:v>372.8</c:v>
                </c:pt>
                <c:pt idx="550">
                  <c:v>372.8</c:v>
                </c:pt>
                <c:pt idx="551">
                  <c:v>372.8</c:v>
                </c:pt>
                <c:pt idx="552">
                  <c:v>372.8</c:v>
                </c:pt>
                <c:pt idx="553">
                  <c:v>372.8</c:v>
                </c:pt>
                <c:pt idx="554">
                  <c:v>372.8</c:v>
                </c:pt>
                <c:pt idx="555">
                  <c:v>372.8</c:v>
                </c:pt>
                <c:pt idx="556">
                  <c:v>372.8</c:v>
                </c:pt>
                <c:pt idx="557">
                  <c:v>372.8</c:v>
                </c:pt>
                <c:pt idx="558">
                  <c:v>372.8</c:v>
                </c:pt>
                <c:pt idx="559">
                  <c:v>372.8</c:v>
                </c:pt>
                <c:pt idx="560">
                  <c:v>372.8</c:v>
                </c:pt>
                <c:pt idx="561">
                  <c:v>372.8</c:v>
                </c:pt>
                <c:pt idx="562">
                  <c:v>372.8</c:v>
                </c:pt>
                <c:pt idx="563">
                  <c:v>372.8</c:v>
                </c:pt>
                <c:pt idx="564">
                  <c:v>372.8</c:v>
                </c:pt>
                <c:pt idx="565">
                  <c:v>372.8</c:v>
                </c:pt>
                <c:pt idx="566">
                  <c:v>372.8</c:v>
                </c:pt>
                <c:pt idx="567">
                  <c:v>372.8</c:v>
                </c:pt>
                <c:pt idx="568">
                  <c:v>372.8</c:v>
                </c:pt>
                <c:pt idx="569">
                  <c:v>372.8</c:v>
                </c:pt>
                <c:pt idx="570">
                  <c:v>372.8</c:v>
                </c:pt>
                <c:pt idx="571">
                  <c:v>372.8</c:v>
                </c:pt>
                <c:pt idx="572">
                  <c:v>372.8</c:v>
                </c:pt>
                <c:pt idx="573">
                  <c:v>372.8</c:v>
                </c:pt>
                <c:pt idx="574">
                  <c:v>372.8</c:v>
                </c:pt>
                <c:pt idx="575">
                  <c:v>372.8</c:v>
                </c:pt>
                <c:pt idx="576">
                  <c:v>372.8</c:v>
                </c:pt>
                <c:pt idx="577">
                  <c:v>372.8</c:v>
                </c:pt>
                <c:pt idx="578">
                  <c:v>372.8</c:v>
                </c:pt>
                <c:pt idx="579">
                  <c:v>372.8</c:v>
                </c:pt>
                <c:pt idx="580">
                  <c:v>372.8</c:v>
                </c:pt>
                <c:pt idx="581">
                  <c:v>372.8</c:v>
                </c:pt>
                <c:pt idx="582">
                  <c:v>372.8</c:v>
                </c:pt>
                <c:pt idx="583">
                  <c:v>372.8</c:v>
                </c:pt>
                <c:pt idx="584">
                  <c:v>372.8</c:v>
                </c:pt>
                <c:pt idx="585">
                  <c:v>372.8</c:v>
                </c:pt>
                <c:pt idx="586">
                  <c:v>372.8</c:v>
                </c:pt>
                <c:pt idx="587">
                  <c:v>372.8</c:v>
                </c:pt>
                <c:pt idx="588">
                  <c:v>372.8</c:v>
                </c:pt>
                <c:pt idx="589">
                  <c:v>372.8</c:v>
                </c:pt>
                <c:pt idx="590">
                  <c:v>372.8</c:v>
                </c:pt>
                <c:pt idx="591">
                  <c:v>372.8</c:v>
                </c:pt>
                <c:pt idx="592">
                  <c:v>372.8</c:v>
                </c:pt>
                <c:pt idx="593">
                  <c:v>372.8</c:v>
                </c:pt>
                <c:pt idx="594">
                  <c:v>372.8</c:v>
                </c:pt>
                <c:pt idx="595">
                  <c:v>372.8</c:v>
                </c:pt>
                <c:pt idx="596">
                  <c:v>372.8</c:v>
                </c:pt>
                <c:pt idx="597">
                  <c:v>372.8</c:v>
                </c:pt>
                <c:pt idx="598">
                  <c:v>372.8</c:v>
                </c:pt>
                <c:pt idx="599">
                  <c:v>372.8</c:v>
                </c:pt>
                <c:pt idx="600">
                  <c:v>372.8</c:v>
                </c:pt>
                <c:pt idx="601">
                  <c:v>372.8</c:v>
                </c:pt>
                <c:pt idx="602">
                  <c:v>372.8</c:v>
                </c:pt>
                <c:pt idx="603">
                  <c:v>372.8</c:v>
                </c:pt>
                <c:pt idx="604">
                  <c:v>372.8</c:v>
                </c:pt>
                <c:pt idx="605">
                  <c:v>372.8</c:v>
                </c:pt>
                <c:pt idx="606">
                  <c:v>372.8</c:v>
                </c:pt>
                <c:pt idx="607">
                  <c:v>372.8</c:v>
                </c:pt>
                <c:pt idx="608">
                  <c:v>372.8</c:v>
                </c:pt>
                <c:pt idx="609">
                  <c:v>372.8</c:v>
                </c:pt>
                <c:pt idx="610">
                  <c:v>372.8</c:v>
                </c:pt>
                <c:pt idx="611">
                  <c:v>372.8</c:v>
                </c:pt>
                <c:pt idx="612">
                  <c:v>372.8</c:v>
                </c:pt>
                <c:pt idx="613">
                  <c:v>372.8</c:v>
                </c:pt>
                <c:pt idx="614">
                  <c:v>372.8</c:v>
                </c:pt>
                <c:pt idx="615">
                  <c:v>372.8</c:v>
                </c:pt>
                <c:pt idx="616">
                  <c:v>372.8</c:v>
                </c:pt>
                <c:pt idx="617">
                  <c:v>372.8</c:v>
                </c:pt>
                <c:pt idx="618">
                  <c:v>372.8</c:v>
                </c:pt>
                <c:pt idx="619">
                  <c:v>372.8</c:v>
                </c:pt>
                <c:pt idx="620">
                  <c:v>372.8</c:v>
                </c:pt>
                <c:pt idx="621">
                  <c:v>372.8</c:v>
                </c:pt>
                <c:pt idx="622">
                  <c:v>372.8</c:v>
                </c:pt>
                <c:pt idx="623">
                  <c:v>372.8</c:v>
                </c:pt>
                <c:pt idx="624">
                  <c:v>372.8</c:v>
                </c:pt>
                <c:pt idx="625">
                  <c:v>372.8</c:v>
                </c:pt>
                <c:pt idx="626">
                  <c:v>372.8</c:v>
                </c:pt>
                <c:pt idx="627">
                  <c:v>372.8</c:v>
                </c:pt>
                <c:pt idx="628">
                  <c:v>372.8</c:v>
                </c:pt>
                <c:pt idx="629">
                  <c:v>372.8</c:v>
                </c:pt>
                <c:pt idx="630">
                  <c:v>372.8</c:v>
                </c:pt>
                <c:pt idx="631">
                  <c:v>372.8</c:v>
                </c:pt>
                <c:pt idx="632">
                  <c:v>372.8</c:v>
                </c:pt>
                <c:pt idx="633">
                  <c:v>372.8</c:v>
                </c:pt>
                <c:pt idx="634">
                  <c:v>372.8</c:v>
                </c:pt>
                <c:pt idx="635">
                  <c:v>372.8</c:v>
                </c:pt>
                <c:pt idx="636">
                  <c:v>372.8</c:v>
                </c:pt>
                <c:pt idx="637">
                  <c:v>372.8</c:v>
                </c:pt>
                <c:pt idx="638">
                  <c:v>372.8</c:v>
                </c:pt>
                <c:pt idx="639">
                  <c:v>372.8</c:v>
                </c:pt>
                <c:pt idx="640">
                  <c:v>372.8</c:v>
                </c:pt>
                <c:pt idx="641">
                  <c:v>372.8</c:v>
                </c:pt>
                <c:pt idx="642">
                  <c:v>372.8</c:v>
                </c:pt>
                <c:pt idx="643">
                  <c:v>372.8</c:v>
                </c:pt>
                <c:pt idx="644">
                  <c:v>372.8</c:v>
                </c:pt>
                <c:pt idx="645">
                  <c:v>372.8</c:v>
                </c:pt>
                <c:pt idx="646">
                  <c:v>372.8</c:v>
                </c:pt>
                <c:pt idx="647">
                  <c:v>372.8</c:v>
                </c:pt>
                <c:pt idx="648">
                  <c:v>372.8</c:v>
                </c:pt>
                <c:pt idx="649">
                  <c:v>372.8</c:v>
                </c:pt>
                <c:pt idx="650">
                  <c:v>372.8</c:v>
                </c:pt>
                <c:pt idx="651">
                  <c:v>372.8</c:v>
                </c:pt>
                <c:pt idx="652">
                  <c:v>372.8</c:v>
                </c:pt>
                <c:pt idx="653">
                  <c:v>372.8</c:v>
                </c:pt>
                <c:pt idx="654">
                  <c:v>372.8</c:v>
                </c:pt>
                <c:pt idx="655">
                  <c:v>372.8</c:v>
                </c:pt>
                <c:pt idx="656">
                  <c:v>372.8</c:v>
                </c:pt>
                <c:pt idx="657">
                  <c:v>372.8</c:v>
                </c:pt>
                <c:pt idx="658">
                  <c:v>372.8</c:v>
                </c:pt>
                <c:pt idx="659">
                  <c:v>372.8</c:v>
                </c:pt>
                <c:pt idx="660">
                  <c:v>372.8</c:v>
                </c:pt>
                <c:pt idx="661">
                  <c:v>372.8</c:v>
                </c:pt>
                <c:pt idx="662">
                  <c:v>372.8</c:v>
                </c:pt>
                <c:pt idx="663">
                  <c:v>372.8</c:v>
                </c:pt>
                <c:pt idx="664">
                  <c:v>372.8</c:v>
                </c:pt>
                <c:pt idx="665">
                  <c:v>372.8</c:v>
                </c:pt>
                <c:pt idx="666">
                  <c:v>372.8</c:v>
                </c:pt>
                <c:pt idx="667">
                  <c:v>372.8</c:v>
                </c:pt>
                <c:pt idx="668">
                  <c:v>372.8</c:v>
                </c:pt>
                <c:pt idx="669">
                  <c:v>372.8</c:v>
                </c:pt>
                <c:pt idx="670">
                  <c:v>372.8</c:v>
                </c:pt>
                <c:pt idx="671">
                  <c:v>372.8</c:v>
                </c:pt>
                <c:pt idx="672">
                  <c:v>372.8</c:v>
                </c:pt>
                <c:pt idx="673">
                  <c:v>372.8</c:v>
                </c:pt>
                <c:pt idx="674">
                  <c:v>372.8</c:v>
                </c:pt>
                <c:pt idx="675">
                  <c:v>372.8</c:v>
                </c:pt>
                <c:pt idx="676">
                  <c:v>372.8</c:v>
                </c:pt>
                <c:pt idx="677">
                  <c:v>372.8</c:v>
                </c:pt>
                <c:pt idx="678">
                  <c:v>372.8</c:v>
                </c:pt>
                <c:pt idx="679">
                  <c:v>372.8</c:v>
                </c:pt>
                <c:pt idx="680">
                  <c:v>372.8</c:v>
                </c:pt>
                <c:pt idx="681">
                  <c:v>372.8</c:v>
                </c:pt>
                <c:pt idx="682">
                  <c:v>372.8</c:v>
                </c:pt>
                <c:pt idx="683">
                  <c:v>372.8</c:v>
                </c:pt>
                <c:pt idx="684">
                  <c:v>372.8</c:v>
                </c:pt>
                <c:pt idx="685">
                  <c:v>372.8</c:v>
                </c:pt>
                <c:pt idx="686">
                  <c:v>372.8</c:v>
                </c:pt>
                <c:pt idx="687">
                  <c:v>372.8</c:v>
                </c:pt>
                <c:pt idx="688">
                  <c:v>372.8</c:v>
                </c:pt>
                <c:pt idx="689">
                  <c:v>372.8</c:v>
                </c:pt>
                <c:pt idx="690">
                  <c:v>372.8</c:v>
                </c:pt>
                <c:pt idx="691">
                  <c:v>372.8</c:v>
                </c:pt>
                <c:pt idx="692">
                  <c:v>372.8</c:v>
                </c:pt>
                <c:pt idx="693">
                  <c:v>372.8</c:v>
                </c:pt>
                <c:pt idx="694">
                  <c:v>372.8</c:v>
                </c:pt>
                <c:pt idx="695">
                  <c:v>372.8</c:v>
                </c:pt>
                <c:pt idx="696">
                  <c:v>372.8</c:v>
                </c:pt>
                <c:pt idx="697">
                  <c:v>372.8</c:v>
                </c:pt>
                <c:pt idx="698">
                  <c:v>372.8</c:v>
                </c:pt>
                <c:pt idx="699">
                  <c:v>372.8</c:v>
                </c:pt>
                <c:pt idx="700">
                  <c:v>372.8</c:v>
                </c:pt>
                <c:pt idx="701">
                  <c:v>372.8</c:v>
                </c:pt>
                <c:pt idx="702">
                  <c:v>372.8</c:v>
                </c:pt>
                <c:pt idx="703">
                  <c:v>372.8</c:v>
                </c:pt>
                <c:pt idx="704">
                  <c:v>372.8</c:v>
                </c:pt>
                <c:pt idx="705">
                  <c:v>372.8</c:v>
                </c:pt>
                <c:pt idx="706">
                  <c:v>372.8</c:v>
                </c:pt>
                <c:pt idx="707">
                  <c:v>372.8</c:v>
                </c:pt>
                <c:pt idx="708">
                  <c:v>372.8</c:v>
                </c:pt>
                <c:pt idx="709">
                  <c:v>372.8</c:v>
                </c:pt>
                <c:pt idx="710">
                  <c:v>372.8</c:v>
                </c:pt>
                <c:pt idx="711">
                  <c:v>372.8</c:v>
                </c:pt>
                <c:pt idx="712">
                  <c:v>372.8</c:v>
                </c:pt>
                <c:pt idx="713">
                  <c:v>372.8</c:v>
                </c:pt>
                <c:pt idx="714">
                  <c:v>372.8</c:v>
                </c:pt>
                <c:pt idx="715">
                  <c:v>372.8</c:v>
                </c:pt>
                <c:pt idx="716">
                  <c:v>372.8</c:v>
                </c:pt>
                <c:pt idx="717">
                  <c:v>372.8</c:v>
                </c:pt>
                <c:pt idx="718">
                  <c:v>372.8</c:v>
                </c:pt>
                <c:pt idx="719">
                  <c:v>372.8</c:v>
                </c:pt>
                <c:pt idx="720">
                  <c:v>372.8</c:v>
                </c:pt>
                <c:pt idx="721">
                  <c:v>372.8</c:v>
                </c:pt>
                <c:pt idx="722">
                  <c:v>372.8</c:v>
                </c:pt>
                <c:pt idx="723">
                  <c:v>372.8</c:v>
                </c:pt>
                <c:pt idx="724">
                  <c:v>372.8</c:v>
                </c:pt>
                <c:pt idx="725">
                  <c:v>372.8</c:v>
                </c:pt>
                <c:pt idx="726">
                  <c:v>372.8</c:v>
                </c:pt>
                <c:pt idx="727">
                  <c:v>372.8</c:v>
                </c:pt>
                <c:pt idx="728">
                  <c:v>372.8</c:v>
                </c:pt>
                <c:pt idx="729">
                  <c:v>372.8</c:v>
                </c:pt>
                <c:pt idx="730">
                  <c:v>372.8</c:v>
                </c:pt>
                <c:pt idx="731">
                  <c:v>372.8</c:v>
                </c:pt>
                <c:pt idx="732">
                  <c:v>372.8</c:v>
                </c:pt>
                <c:pt idx="733">
                  <c:v>372.8</c:v>
                </c:pt>
                <c:pt idx="734">
                  <c:v>372.8</c:v>
                </c:pt>
                <c:pt idx="735">
                  <c:v>372.8</c:v>
                </c:pt>
                <c:pt idx="736">
                  <c:v>372.8</c:v>
                </c:pt>
                <c:pt idx="737">
                  <c:v>372.8</c:v>
                </c:pt>
                <c:pt idx="738">
                  <c:v>372.8</c:v>
                </c:pt>
                <c:pt idx="739">
                  <c:v>372.8</c:v>
                </c:pt>
                <c:pt idx="740">
                  <c:v>372.8</c:v>
                </c:pt>
                <c:pt idx="741">
                  <c:v>372.8</c:v>
                </c:pt>
                <c:pt idx="742">
                  <c:v>372.8</c:v>
                </c:pt>
                <c:pt idx="743">
                  <c:v>372.8</c:v>
                </c:pt>
                <c:pt idx="744">
                  <c:v>372.8</c:v>
                </c:pt>
                <c:pt idx="745">
                  <c:v>372.8</c:v>
                </c:pt>
                <c:pt idx="746">
                  <c:v>372.8</c:v>
                </c:pt>
                <c:pt idx="747">
                  <c:v>372.8</c:v>
                </c:pt>
                <c:pt idx="748">
                  <c:v>372.8</c:v>
                </c:pt>
                <c:pt idx="749">
                  <c:v>372.8</c:v>
                </c:pt>
                <c:pt idx="750">
                  <c:v>372.8</c:v>
                </c:pt>
                <c:pt idx="751">
                  <c:v>372.8</c:v>
                </c:pt>
                <c:pt idx="752">
                  <c:v>372.8</c:v>
                </c:pt>
                <c:pt idx="753">
                  <c:v>372.8</c:v>
                </c:pt>
                <c:pt idx="754">
                  <c:v>372.8</c:v>
                </c:pt>
                <c:pt idx="755">
                  <c:v>372.8</c:v>
                </c:pt>
                <c:pt idx="756">
                  <c:v>372.8</c:v>
                </c:pt>
                <c:pt idx="757">
                  <c:v>372.8</c:v>
                </c:pt>
                <c:pt idx="758">
                  <c:v>372.8</c:v>
                </c:pt>
                <c:pt idx="759">
                  <c:v>372.8</c:v>
                </c:pt>
                <c:pt idx="760">
                  <c:v>372.8</c:v>
                </c:pt>
                <c:pt idx="761">
                  <c:v>372.8</c:v>
                </c:pt>
                <c:pt idx="762">
                  <c:v>372.8</c:v>
                </c:pt>
                <c:pt idx="763">
                  <c:v>372.8</c:v>
                </c:pt>
                <c:pt idx="764">
                  <c:v>372.8</c:v>
                </c:pt>
                <c:pt idx="765">
                  <c:v>372.8</c:v>
                </c:pt>
                <c:pt idx="766">
                  <c:v>372.8</c:v>
                </c:pt>
                <c:pt idx="767">
                  <c:v>372.8</c:v>
                </c:pt>
                <c:pt idx="768">
                  <c:v>372.8</c:v>
                </c:pt>
                <c:pt idx="769">
                  <c:v>372.8</c:v>
                </c:pt>
                <c:pt idx="770">
                  <c:v>372.8</c:v>
                </c:pt>
                <c:pt idx="771">
                  <c:v>372.8</c:v>
                </c:pt>
                <c:pt idx="772">
                  <c:v>372.8</c:v>
                </c:pt>
                <c:pt idx="773">
                  <c:v>372.8</c:v>
                </c:pt>
                <c:pt idx="774">
                  <c:v>372.8</c:v>
                </c:pt>
                <c:pt idx="775">
                  <c:v>372.8</c:v>
                </c:pt>
                <c:pt idx="776">
                  <c:v>372.8</c:v>
                </c:pt>
                <c:pt idx="777">
                  <c:v>372.8</c:v>
                </c:pt>
                <c:pt idx="778">
                  <c:v>372.8</c:v>
                </c:pt>
                <c:pt idx="779">
                  <c:v>372.8</c:v>
                </c:pt>
                <c:pt idx="780">
                  <c:v>372.8</c:v>
                </c:pt>
                <c:pt idx="781">
                  <c:v>372.8</c:v>
                </c:pt>
                <c:pt idx="782">
                  <c:v>372.8</c:v>
                </c:pt>
                <c:pt idx="783">
                  <c:v>372.8</c:v>
                </c:pt>
                <c:pt idx="784">
                  <c:v>372.8</c:v>
                </c:pt>
                <c:pt idx="785">
                  <c:v>372.8</c:v>
                </c:pt>
                <c:pt idx="786">
                  <c:v>372.8</c:v>
                </c:pt>
                <c:pt idx="787">
                  <c:v>372.8</c:v>
                </c:pt>
                <c:pt idx="788">
                  <c:v>372.8</c:v>
                </c:pt>
                <c:pt idx="789">
                  <c:v>372.8</c:v>
                </c:pt>
                <c:pt idx="790">
                  <c:v>372.8</c:v>
                </c:pt>
                <c:pt idx="791">
                  <c:v>372.8</c:v>
                </c:pt>
                <c:pt idx="792">
                  <c:v>372.8</c:v>
                </c:pt>
                <c:pt idx="793">
                  <c:v>372.8</c:v>
                </c:pt>
                <c:pt idx="794">
                  <c:v>372.8</c:v>
                </c:pt>
                <c:pt idx="795">
                  <c:v>372.8</c:v>
                </c:pt>
                <c:pt idx="796">
                  <c:v>372.8</c:v>
                </c:pt>
                <c:pt idx="797">
                  <c:v>372.8</c:v>
                </c:pt>
                <c:pt idx="798">
                  <c:v>372.8</c:v>
                </c:pt>
                <c:pt idx="799">
                  <c:v>372.8</c:v>
                </c:pt>
                <c:pt idx="800">
                  <c:v>372.8</c:v>
                </c:pt>
                <c:pt idx="801">
                  <c:v>372.8</c:v>
                </c:pt>
                <c:pt idx="802">
                  <c:v>372.8</c:v>
                </c:pt>
                <c:pt idx="803">
                  <c:v>372.8</c:v>
                </c:pt>
                <c:pt idx="804">
                  <c:v>372.8</c:v>
                </c:pt>
                <c:pt idx="805">
                  <c:v>372.8</c:v>
                </c:pt>
                <c:pt idx="806">
                  <c:v>372.8</c:v>
                </c:pt>
                <c:pt idx="807">
                  <c:v>372.8</c:v>
                </c:pt>
                <c:pt idx="808">
                  <c:v>372.8</c:v>
                </c:pt>
                <c:pt idx="809">
                  <c:v>372.8</c:v>
                </c:pt>
                <c:pt idx="810">
                  <c:v>372.8</c:v>
                </c:pt>
                <c:pt idx="811">
                  <c:v>372.8</c:v>
                </c:pt>
                <c:pt idx="812">
                  <c:v>372.8</c:v>
                </c:pt>
                <c:pt idx="813">
                  <c:v>372.8</c:v>
                </c:pt>
                <c:pt idx="814">
                  <c:v>372.8</c:v>
                </c:pt>
                <c:pt idx="815">
                  <c:v>372.8</c:v>
                </c:pt>
                <c:pt idx="816">
                  <c:v>372.8</c:v>
                </c:pt>
                <c:pt idx="817">
                  <c:v>372.8</c:v>
                </c:pt>
                <c:pt idx="818">
                  <c:v>372.8</c:v>
                </c:pt>
                <c:pt idx="819">
                  <c:v>372.8</c:v>
                </c:pt>
                <c:pt idx="820">
                  <c:v>372.8</c:v>
                </c:pt>
                <c:pt idx="821">
                  <c:v>372.8</c:v>
                </c:pt>
                <c:pt idx="822">
                  <c:v>372.8</c:v>
                </c:pt>
                <c:pt idx="823">
                  <c:v>372.8</c:v>
                </c:pt>
                <c:pt idx="824">
                  <c:v>372.8</c:v>
                </c:pt>
                <c:pt idx="825">
                  <c:v>372.8</c:v>
                </c:pt>
                <c:pt idx="826">
                  <c:v>372.8</c:v>
                </c:pt>
                <c:pt idx="827">
                  <c:v>372.8</c:v>
                </c:pt>
                <c:pt idx="828">
                  <c:v>372.8</c:v>
                </c:pt>
                <c:pt idx="829">
                  <c:v>372.8</c:v>
                </c:pt>
                <c:pt idx="830">
                  <c:v>372.8</c:v>
                </c:pt>
                <c:pt idx="831">
                  <c:v>372.8</c:v>
                </c:pt>
                <c:pt idx="832">
                  <c:v>372.8</c:v>
                </c:pt>
                <c:pt idx="833">
                  <c:v>372.8</c:v>
                </c:pt>
                <c:pt idx="834">
                  <c:v>372.8</c:v>
                </c:pt>
                <c:pt idx="835">
                  <c:v>372.8</c:v>
                </c:pt>
                <c:pt idx="836">
                  <c:v>372.8</c:v>
                </c:pt>
                <c:pt idx="837">
                  <c:v>372.8</c:v>
                </c:pt>
                <c:pt idx="838">
                  <c:v>372.8</c:v>
                </c:pt>
                <c:pt idx="839">
                  <c:v>372.8</c:v>
                </c:pt>
                <c:pt idx="840">
                  <c:v>372.8</c:v>
                </c:pt>
                <c:pt idx="841">
                  <c:v>372.8</c:v>
                </c:pt>
                <c:pt idx="842">
                  <c:v>372.8</c:v>
                </c:pt>
                <c:pt idx="843">
                  <c:v>372.8</c:v>
                </c:pt>
                <c:pt idx="844">
                  <c:v>372.8</c:v>
                </c:pt>
                <c:pt idx="845">
                  <c:v>372.8</c:v>
                </c:pt>
                <c:pt idx="846">
                  <c:v>372.8</c:v>
                </c:pt>
                <c:pt idx="847">
                  <c:v>372.8</c:v>
                </c:pt>
                <c:pt idx="848">
                  <c:v>372.8</c:v>
                </c:pt>
                <c:pt idx="849">
                  <c:v>372.8</c:v>
                </c:pt>
                <c:pt idx="850">
                  <c:v>372.8</c:v>
                </c:pt>
                <c:pt idx="851">
                  <c:v>372.8</c:v>
                </c:pt>
                <c:pt idx="852">
                  <c:v>372.8</c:v>
                </c:pt>
                <c:pt idx="853">
                  <c:v>372.8</c:v>
                </c:pt>
                <c:pt idx="854">
                  <c:v>372.8</c:v>
                </c:pt>
                <c:pt idx="855">
                  <c:v>372.8</c:v>
                </c:pt>
                <c:pt idx="856">
                  <c:v>372.8</c:v>
                </c:pt>
                <c:pt idx="857">
                  <c:v>372.8</c:v>
                </c:pt>
                <c:pt idx="858">
                  <c:v>372.8</c:v>
                </c:pt>
                <c:pt idx="859">
                  <c:v>372.8</c:v>
                </c:pt>
                <c:pt idx="860">
                  <c:v>372.8</c:v>
                </c:pt>
                <c:pt idx="861">
                  <c:v>372.8</c:v>
                </c:pt>
                <c:pt idx="862">
                  <c:v>372.8</c:v>
                </c:pt>
                <c:pt idx="863">
                  <c:v>372.8</c:v>
                </c:pt>
                <c:pt idx="864">
                  <c:v>372.8</c:v>
                </c:pt>
                <c:pt idx="865">
                  <c:v>372.8</c:v>
                </c:pt>
                <c:pt idx="866">
                  <c:v>372.8</c:v>
                </c:pt>
                <c:pt idx="867">
                  <c:v>372.8</c:v>
                </c:pt>
                <c:pt idx="868">
                  <c:v>372.8</c:v>
                </c:pt>
                <c:pt idx="869">
                  <c:v>372.8</c:v>
                </c:pt>
                <c:pt idx="870">
                  <c:v>372.8</c:v>
                </c:pt>
                <c:pt idx="871">
                  <c:v>372.8</c:v>
                </c:pt>
                <c:pt idx="872">
                  <c:v>372.8</c:v>
                </c:pt>
                <c:pt idx="873">
                  <c:v>372.8</c:v>
                </c:pt>
                <c:pt idx="874">
                  <c:v>372.8</c:v>
                </c:pt>
                <c:pt idx="875">
                  <c:v>372.8</c:v>
                </c:pt>
                <c:pt idx="876">
                  <c:v>372.8</c:v>
                </c:pt>
                <c:pt idx="877">
                  <c:v>372.8</c:v>
                </c:pt>
                <c:pt idx="878">
                  <c:v>372.8</c:v>
                </c:pt>
                <c:pt idx="879">
                  <c:v>372.8</c:v>
                </c:pt>
                <c:pt idx="880">
                  <c:v>372.8</c:v>
                </c:pt>
                <c:pt idx="881">
                  <c:v>372.8</c:v>
                </c:pt>
                <c:pt idx="882">
                  <c:v>372.8</c:v>
                </c:pt>
                <c:pt idx="883">
                  <c:v>372.8</c:v>
                </c:pt>
                <c:pt idx="884">
                  <c:v>372.8</c:v>
                </c:pt>
                <c:pt idx="885">
                  <c:v>372.8</c:v>
                </c:pt>
                <c:pt idx="886">
                  <c:v>372.8</c:v>
                </c:pt>
                <c:pt idx="887">
                  <c:v>372.8</c:v>
                </c:pt>
                <c:pt idx="888">
                  <c:v>372.8</c:v>
                </c:pt>
                <c:pt idx="889">
                  <c:v>372.8</c:v>
                </c:pt>
                <c:pt idx="890">
                  <c:v>372.8</c:v>
                </c:pt>
                <c:pt idx="891">
                  <c:v>372.8</c:v>
                </c:pt>
                <c:pt idx="892">
                  <c:v>372.8</c:v>
                </c:pt>
                <c:pt idx="893">
                  <c:v>372.8</c:v>
                </c:pt>
                <c:pt idx="894">
                  <c:v>372.8</c:v>
                </c:pt>
                <c:pt idx="895">
                  <c:v>372.8</c:v>
                </c:pt>
                <c:pt idx="896">
                  <c:v>372.8</c:v>
                </c:pt>
                <c:pt idx="897">
                  <c:v>372.8</c:v>
                </c:pt>
                <c:pt idx="898">
                  <c:v>372.8</c:v>
                </c:pt>
                <c:pt idx="899">
                  <c:v>372.8</c:v>
                </c:pt>
                <c:pt idx="900">
                  <c:v>372.8</c:v>
                </c:pt>
                <c:pt idx="901">
                  <c:v>372.8</c:v>
                </c:pt>
                <c:pt idx="902">
                  <c:v>372.8</c:v>
                </c:pt>
                <c:pt idx="903">
                  <c:v>372.8</c:v>
                </c:pt>
                <c:pt idx="904">
                  <c:v>372.8</c:v>
                </c:pt>
                <c:pt idx="905">
                  <c:v>372.8</c:v>
                </c:pt>
                <c:pt idx="906">
                  <c:v>372.8</c:v>
                </c:pt>
                <c:pt idx="907">
                  <c:v>372.8</c:v>
                </c:pt>
                <c:pt idx="908">
                  <c:v>372.8</c:v>
                </c:pt>
                <c:pt idx="909">
                  <c:v>372.8</c:v>
                </c:pt>
                <c:pt idx="910">
                  <c:v>372.8</c:v>
                </c:pt>
                <c:pt idx="911">
                  <c:v>372.8</c:v>
                </c:pt>
                <c:pt idx="912">
                  <c:v>372.8</c:v>
                </c:pt>
                <c:pt idx="913">
                  <c:v>372.8</c:v>
                </c:pt>
                <c:pt idx="914">
                  <c:v>372.8</c:v>
                </c:pt>
                <c:pt idx="915">
                  <c:v>372.8</c:v>
                </c:pt>
                <c:pt idx="916">
                  <c:v>372.8</c:v>
                </c:pt>
                <c:pt idx="917">
                  <c:v>372.8</c:v>
                </c:pt>
                <c:pt idx="918">
                  <c:v>372.8</c:v>
                </c:pt>
                <c:pt idx="919">
                  <c:v>372.8</c:v>
                </c:pt>
                <c:pt idx="920">
                  <c:v>372.8</c:v>
                </c:pt>
                <c:pt idx="921">
                  <c:v>372.8</c:v>
                </c:pt>
                <c:pt idx="922">
                  <c:v>372.8</c:v>
                </c:pt>
                <c:pt idx="923">
                  <c:v>372.8</c:v>
                </c:pt>
                <c:pt idx="924">
                  <c:v>372.8</c:v>
                </c:pt>
                <c:pt idx="925">
                  <c:v>372.8</c:v>
                </c:pt>
                <c:pt idx="926">
                  <c:v>372.8</c:v>
                </c:pt>
                <c:pt idx="927">
                  <c:v>372.8</c:v>
                </c:pt>
                <c:pt idx="928">
                  <c:v>372.8</c:v>
                </c:pt>
                <c:pt idx="929">
                  <c:v>372.8</c:v>
                </c:pt>
                <c:pt idx="930">
                  <c:v>372.8</c:v>
                </c:pt>
                <c:pt idx="931">
                  <c:v>372.8</c:v>
                </c:pt>
                <c:pt idx="932">
                  <c:v>372.8</c:v>
                </c:pt>
                <c:pt idx="933">
                  <c:v>372.8</c:v>
                </c:pt>
                <c:pt idx="934">
                  <c:v>372.8</c:v>
                </c:pt>
                <c:pt idx="935">
                  <c:v>372.8</c:v>
                </c:pt>
                <c:pt idx="936">
                  <c:v>372.8</c:v>
                </c:pt>
                <c:pt idx="937">
                  <c:v>372.8</c:v>
                </c:pt>
                <c:pt idx="938">
                  <c:v>372.8</c:v>
                </c:pt>
                <c:pt idx="939">
                  <c:v>372.8</c:v>
                </c:pt>
                <c:pt idx="940">
                  <c:v>372.8</c:v>
                </c:pt>
                <c:pt idx="941">
                  <c:v>372.8</c:v>
                </c:pt>
                <c:pt idx="942">
                  <c:v>372.8</c:v>
                </c:pt>
                <c:pt idx="943">
                  <c:v>372.8</c:v>
                </c:pt>
                <c:pt idx="944">
                  <c:v>372.8</c:v>
                </c:pt>
                <c:pt idx="945">
                  <c:v>372.8</c:v>
                </c:pt>
                <c:pt idx="946">
                  <c:v>372.8</c:v>
                </c:pt>
                <c:pt idx="947">
                  <c:v>372.8</c:v>
                </c:pt>
                <c:pt idx="948">
                  <c:v>372.8</c:v>
                </c:pt>
                <c:pt idx="949">
                  <c:v>372.8</c:v>
                </c:pt>
                <c:pt idx="950">
                  <c:v>372.8</c:v>
                </c:pt>
                <c:pt idx="951">
                  <c:v>372.8</c:v>
                </c:pt>
                <c:pt idx="952">
                  <c:v>372.8</c:v>
                </c:pt>
                <c:pt idx="953">
                  <c:v>372.8</c:v>
                </c:pt>
                <c:pt idx="954">
                  <c:v>372.8</c:v>
                </c:pt>
                <c:pt idx="955">
                  <c:v>372.8</c:v>
                </c:pt>
                <c:pt idx="956">
                  <c:v>372.8</c:v>
                </c:pt>
                <c:pt idx="957">
                  <c:v>372.8</c:v>
                </c:pt>
                <c:pt idx="958">
                  <c:v>372.8</c:v>
                </c:pt>
                <c:pt idx="959">
                  <c:v>372.8</c:v>
                </c:pt>
                <c:pt idx="960">
                  <c:v>372.8</c:v>
                </c:pt>
                <c:pt idx="961">
                  <c:v>372.8</c:v>
                </c:pt>
                <c:pt idx="962">
                  <c:v>372.8</c:v>
                </c:pt>
                <c:pt idx="963">
                  <c:v>372.8</c:v>
                </c:pt>
                <c:pt idx="964">
                  <c:v>372.8</c:v>
                </c:pt>
                <c:pt idx="965">
                  <c:v>372.8</c:v>
                </c:pt>
                <c:pt idx="966">
                  <c:v>372.8</c:v>
                </c:pt>
                <c:pt idx="967">
                  <c:v>372.8</c:v>
                </c:pt>
                <c:pt idx="968">
                  <c:v>372.8</c:v>
                </c:pt>
                <c:pt idx="969">
                  <c:v>372.8</c:v>
                </c:pt>
                <c:pt idx="970">
                  <c:v>372.8</c:v>
                </c:pt>
                <c:pt idx="971">
                  <c:v>372.8</c:v>
                </c:pt>
                <c:pt idx="972">
                  <c:v>372.8</c:v>
                </c:pt>
                <c:pt idx="973">
                  <c:v>372.8</c:v>
                </c:pt>
                <c:pt idx="974">
                  <c:v>372.8</c:v>
                </c:pt>
                <c:pt idx="975">
                  <c:v>372.8</c:v>
                </c:pt>
                <c:pt idx="976">
                  <c:v>372.8</c:v>
                </c:pt>
                <c:pt idx="977">
                  <c:v>372.8</c:v>
                </c:pt>
                <c:pt idx="978">
                  <c:v>372.8</c:v>
                </c:pt>
                <c:pt idx="979">
                  <c:v>372.8</c:v>
                </c:pt>
                <c:pt idx="980">
                  <c:v>372.8</c:v>
                </c:pt>
                <c:pt idx="981">
                  <c:v>372.8</c:v>
                </c:pt>
                <c:pt idx="982">
                  <c:v>372.8</c:v>
                </c:pt>
                <c:pt idx="983">
                  <c:v>372.8</c:v>
                </c:pt>
                <c:pt idx="984">
                  <c:v>372.8</c:v>
                </c:pt>
                <c:pt idx="985">
                  <c:v>372.8</c:v>
                </c:pt>
                <c:pt idx="986">
                  <c:v>372.8</c:v>
                </c:pt>
                <c:pt idx="987">
                  <c:v>372.8</c:v>
                </c:pt>
                <c:pt idx="988">
                  <c:v>372.8</c:v>
                </c:pt>
                <c:pt idx="989">
                  <c:v>372.8</c:v>
                </c:pt>
                <c:pt idx="990">
                  <c:v>372.8</c:v>
                </c:pt>
                <c:pt idx="991">
                  <c:v>372.8</c:v>
                </c:pt>
                <c:pt idx="992">
                  <c:v>372.8</c:v>
                </c:pt>
                <c:pt idx="993">
                  <c:v>372.8</c:v>
                </c:pt>
                <c:pt idx="994">
                  <c:v>372.8</c:v>
                </c:pt>
                <c:pt idx="995">
                  <c:v>372.8</c:v>
                </c:pt>
                <c:pt idx="996">
                  <c:v>372.8</c:v>
                </c:pt>
                <c:pt idx="997">
                  <c:v>372.8</c:v>
                </c:pt>
                <c:pt idx="998">
                  <c:v>372.8</c:v>
                </c:pt>
                <c:pt idx="999">
                  <c:v>372.8</c:v>
                </c:pt>
                <c:pt idx="1000">
                  <c:v>372.8</c:v>
                </c:pt>
                <c:pt idx="1001">
                  <c:v>372.8</c:v>
                </c:pt>
                <c:pt idx="1002">
                  <c:v>372.8</c:v>
                </c:pt>
                <c:pt idx="1003">
                  <c:v>372.8</c:v>
                </c:pt>
                <c:pt idx="1004">
                  <c:v>372.8</c:v>
                </c:pt>
                <c:pt idx="1005">
                  <c:v>372.8</c:v>
                </c:pt>
                <c:pt idx="1006">
                  <c:v>372.8</c:v>
                </c:pt>
                <c:pt idx="1007">
                  <c:v>372.8</c:v>
                </c:pt>
                <c:pt idx="1008">
                  <c:v>372.8</c:v>
                </c:pt>
                <c:pt idx="1009">
                  <c:v>372.8</c:v>
                </c:pt>
                <c:pt idx="1010">
                  <c:v>372.8</c:v>
                </c:pt>
                <c:pt idx="1011">
                  <c:v>372.8</c:v>
                </c:pt>
                <c:pt idx="1012">
                  <c:v>372.8</c:v>
                </c:pt>
                <c:pt idx="1013">
                  <c:v>372.8</c:v>
                </c:pt>
                <c:pt idx="1014">
                  <c:v>372.8</c:v>
                </c:pt>
                <c:pt idx="1015">
                  <c:v>372.8</c:v>
                </c:pt>
                <c:pt idx="1016">
                  <c:v>372.8</c:v>
                </c:pt>
                <c:pt idx="1017">
                  <c:v>372.8</c:v>
                </c:pt>
                <c:pt idx="1018">
                  <c:v>372.8</c:v>
                </c:pt>
                <c:pt idx="1019">
                  <c:v>372.8</c:v>
                </c:pt>
                <c:pt idx="1020">
                  <c:v>372.8</c:v>
                </c:pt>
                <c:pt idx="1021">
                  <c:v>372.8</c:v>
                </c:pt>
                <c:pt idx="1022">
                  <c:v>372.8</c:v>
                </c:pt>
                <c:pt idx="1023">
                  <c:v>372.8</c:v>
                </c:pt>
                <c:pt idx="1024">
                  <c:v>372.8</c:v>
                </c:pt>
                <c:pt idx="1025">
                  <c:v>372.8</c:v>
                </c:pt>
                <c:pt idx="1026">
                  <c:v>372.8</c:v>
                </c:pt>
                <c:pt idx="1027">
                  <c:v>372.8</c:v>
                </c:pt>
                <c:pt idx="1028">
                  <c:v>372.8</c:v>
                </c:pt>
                <c:pt idx="1029">
                  <c:v>372.8</c:v>
                </c:pt>
                <c:pt idx="1030">
                  <c:v>372.8</c:v>
                </c:pt>
                <c:pt idx="1031">
                  <c:v>372.8</c:v>
                </c:pt>
                <c:pt idx="1032">
                  <c:v>372.8</c:v>
                </c:pt>
                <c:pt idx="1033">
                  <c:v>372.8</c:v>
                </c:pt>
                <c:pt idx="1034">
                  <c:v>372.8</c:v>
                </c:pt>
                <c:pt idx="1035">
                  <c:v>372.8</c:v>
                </c:pt>
                <c:pt idx="1036">
                  <c:v>372.8</c:v>
                </c:pt>
                <c:pt idx="1037">
                  <c:v>372.8</c:v>
                </c:pt>
                <c:pt idx="1038">
                  <c:v>372.8</c:v>
                </c:pt>
                <c:pt idx="1039">
                  <c:v>372.8</c:v>
                </c:pt>
                <c:pt idx="1040">
                  <c:v>372.8</c:v>
                </c:pt>
                <c:pt idx="1041">
                  <c:v>372.8</c:v>
                </c:pt>
                <c:pt idx="1042">
                  <c:v>372.8</c:v>
                </c:pt>
                <c:pt idx="1043">
                  <c:v>372.8</c:v>
                </c:pt>
                <c:pt idx="1044">
                  <c:v>372.8</c:v>
                </c:pt>
                <c:pt idx="1045">
                  <c:v>372.8</c:v>
                </c:pt>
                <c:pt idx="1046">
                  <c:v>372.8</c:v>
                </c:pt>
                <c:pt idx="1047">
                  <c:v>372.8</c:v>
                </c:pt>
                <c:pt idx="1048">
                  <c:v>372.8</c:v>
                </c:pt>
                <c:pt idx="1049">
                  <c:v>372.8</c:v>
                </c:pt>
                <c:pt idx="1050">
                  <c:v>372.8</c:v>
                </c:pt>
                <c:pt idx="1051">
                  <c:v>372.8</c:v>
                </c:pt>
                <c:pt idx="1052">
                  <c:v>372.8</c:v>
                </c:pt>
                <c:pt idx="1053">
                  <c:v>372.8</c:v>
                </c:pt>
                <c:pt idx="1054">
                  <c:v>372.8</c:v>
                </c:pt>
                <c:pt idx="1055">
                  <c:v>372.8</c:v>
                </c:pt>
                <c:pt idx="1056">
                  <c:v>372.8</c:v>
                </c:pt>
                <c:pt idx="1057">
                  <c:v>372.8</c:v>
                </c:pt>
                <c:pt idx="1058">
                  <c:v>372.8</c:v>
                </c:pt>
                <c:pt idx="1059">
                  <c:v>372.8</c:v>
                </c:pt>
                <c:pt idx="1060">
                  <c:v>372.8</c:v>
                </c:pt>
                <c:pt idx="1061">
                  <c:v>372.8</c:v>
                </c:pt>
                <c:pt idx="1062">
                  <c:v>372.8</c:v>
                </c:pt>
                <c:pt idx="1063">
                  <c:v>372.8</c:v>
                </c:pt>
                <c:pt idx="1064">
                  <c:v>372.8</c:v>
                </c:pt>
                <c:pt idx="1065">
                  <c:v>372.8</c:v>
                </c:pt>
                <c:pt idx="1066">
                  <c:v>372.8</c:v>
                </c:pt>
                <c:pt idx="1067">
                  <c:v>372.8</c:v>
                </c:pt>
                <c:pt idx="1068">
                  <c:v>372.8</c:v>
                </c:pt>
                <c:pt idx="1069">
                  <c:v>372.8</c:v>
                </c:pt>
                <c:pt idx="1070">
                  <c:v>372.8</c:v>
                </c:pt>
                <c:pt idx="1071">
                  <c:v>372.8</c:v>
                </c:pt>
                <c:pt idx="1072">
                  <c:v>372.8</c:v>
                </c:pt>
                <c:pt idx="1073">
                  <c:v>372.8</c:v>
                </c:pt>
                <c:pt idx="1074">
                  <c:v>372.8</c:v>
                </c:pt>
                <c:pt idx="1075">
                  <c:v>372.8</c:v>
                </c:pt>
                <c:pt idx="1076">
                  <c:v>372.8</c:v>
                </c:pt>
                <c:pt idx="1077">
                  <c:v>372.8</c:v>
                </c:pt>
                <c:pt idx="1078">
                  <c:v>372.8</c:v>
                </c:pt>
                <c:pt idx="1079">
                  <c:v>372.8</c:v>
                </c:pt>
                <c:pt idx="1080">
                  <c:v>372.8</c:v>
                </c:pt>
                <c:pt idx="1081">
                  <c:v>372.8</c:v>
                </c:pt>
                <c:pt idx="1082">
                  <c:v>372.8</c:v>
                </c:pt>
                <c:pt idx="1083">
                  <c:v>372.8</c:v>
                </c:pt>
                <c:pt idx="1084">
                  <c:v>372.8</c:v>
                </c:pt>
                <c:pt idx="1085">
                  <c:v>372.8</c:v>
                </c:pt>
                <c:pt idx="1086">
                  <c:v>372.8</c:v>
                </c:pt>
                <c:pt idx="1087">
                  <c:v>372.8</c:v>
                </c:pt>
                <c:pt idx="1088">
                  <c:v>372.8</c:v>
                </c:pt>
                <c:pt idx="1089">
                  <c:v>372.8</c:v>
                </c:pt>
                <c:pt idx="1090">
                  <c:v>372.8</c:v>
                </c:pt>
                <c:pt idx="1091">
                  <c:v>372.8</c:v>
                </c:pt>
                <c:pt idx="1092">
                  <c:v>372.8</c:v>
                </c:pt>
                <c:pt idx="1093">
                  <c:v>372.8</c:v>
                </c:pt>
                <c:pt idx="1094">
                  <c:v>372.8</c:v>
                </c:pt>
                <c:pt idx="1095">
                  <c:v>372.8</c:v>
                </c:pt>
                <c:pt idx="1096">
                  <c:v>372.8</c:v>
                </c:pt>
                <c:pt idx="1097">
                  <c:v>372.8</c:v>
                </c:pt>
                <c:pt idx="1098">
                  <c:v>372.8</c:v>
                </c:pt>
                <c:pt idx="1099">
                  <c:v>372.8</c:v>
                </c:pt>
                <c:pt idx="1100">
                  <c:v>372.8</c:v>
                </c:pt>
                <c:pt idx="1101">
                  <c:v>372.8</c:v>
                </c:pt>
                <c:pt idx="1102">
                  <c:v>372.8</c:v>
                </c:pt>
                <c:pt idx="1103">
                  <c:v>372.8</c:v>
                </c:pt>
                <c:pt idx="1104">
                  <c:v>372.8</c:v>
                </c:pt>
                <c:pt idx="1105">
                  <c:v>372.8</c:v>
                </c:pt>
                <c:pt idx="1106">
                  <c:v>372.8</c:v>
                </c:pt>
                <c:pt idx="1107">
                  <c:v>372.8</c:v>
                </c:pt>
                <c:pt idx="1108">
                  <c:v>372.8</c:v>
                </c:pt>
                <c:pt idx="1109">
                  <c:v>372.8</c:v>
                </c:pt>
                <c:pt idx="1110">
                  <c:v>372.8</c:v>
                </c:pt>
                <c:pt idx="1111">
                  <c:v>372.8</c:v>
                </c:pt>
                <c:pt idx="1112">
                  <c:v>372.8</c:v>
                </c:pt>
                <c:pt idx="1113">
                  <c:v>372.8</c:v>
                </c:pt>
                <c:pt idx="1114">
                  <c:v>372.8</c:v>
                </c:pt>
                <c:pt idx="1115">
                  <c:v>372.8</c:v>
                </c:pt>
                <c:pt idx="1116">
                  <c:v>372.8</c:v>
                </c:pt>
                <c:pt idx="1117">
                  <c:v>372.8</c:v>
                </c:pt>
                <c:pt idx="1118">
                  <c:v>372.8</c:v>
                </c:pt>
                <c:pt idx="1119">
                  <c:v>372.8</c:v>
                </c:pt>
                <c:pt idx="1120">
                  <c:v>372.8</c:v>
                </c:pt>
                <c:pt idx="1121">
                  <c:v>372.8</c:v>
                </c:pt>
                <c:pt idx="1122">
                  <c:v>372.8</c:v>
                </c:pt>
                <c:pt idx="1123">
                  <c:v>372.8</c:v>
                </c:pt>
                <c:pt idx="1124">
                  <c:v>372.8</c:v>
                </c:pt>
                <c:pt idx="1125">
                  <c:v>372.8</c:v>
                </c:pt>
                <c:pt idx="1126">
                  <c:v>372.8</c:v>
                </c:pt>
                <c:pt idx="1127">
                  <c:v>372.8</c:v>
                </c:pt>
                <c:pt idx="1128">
                  <c:v>372.8</c:v>
                </c:pt>
                <c:pt idx="1129">
                  <c:v>372.8</c:v>
                </c:pt>
                <c:pt idx="1130">
                  <c:v>372.8</c:v>
                </c:pt>
                <c:pt idx="1131">
                  <c:v>372.8</c:v>
                </c:pt>
                <c:pt idx="1132">
                  <c:v>372.8</c:v>
                </c:pt>
                <c:pt idx="1133">
                  <c:v>372.8</c:v>
                </c:pt>
                <c:pt idx="1134">
                  <c:v>372.8</c:v>
                </c:pt>
                <c:pt idx="1135">
                  <c:v>372.8</c:v>
                </c:pt>
                <c:pt idx="1136">
                  <c:v>372.8</c:v>
                </c:pt>
                <c:pt idx="1137">
                  <c:v>372.8</c:v>
                </c:pt>
                <c:pt idx="1138">
                  <c:v>372.8</c:v>
                </c:pt>
                <c:pt idx="1139">
                  <c:v>372.8</c:v>
                </c:pt>
                <c:pt idx="1140">
                  <c:v>372.8</c:v>
                </c:pt>
                <c:pt idx="1141">
                  <c:v>372.8</c:v>
                </c:pt>
                <c:pt idx="1142">
                  <c:v>372.8</c:v>
                </c:pt>
                <c:pt idx="1143">
                  <c:v>372.8</c:v>
                </c:pt>
                <c:pt idx="1144">
                  <c:v>372.8</c:v>
                </c:pt>
                <c:pt idx="1145">
                  <c:v>372.8</c:v>
                </c:pt>
                <c:pt idx="1146">
                  <c:v>372.8</c:v>
                </c:pt>
                <c:pt idx="1147">
                  <c:v>372.8</c:v>
                </c:pt>
                <c:pt idx="1148">
                  <c:v>372.8</c:v>
                </c:pt>
                <c:pt idx="1149">
                  <c:v>372.8</c:v>
                </c:pt>
                <c:pt idx="1150">
                  <c:v>372.8</c:v>
                </c:pt>
                <c:pt idx="1151">
                  <c:v>372.8</c:v>
                </c:pt>
                <c:pt idx="1152">
                  <c:v>372.8</c:v>
                </c:pt>
                <c:pt idx="1153">
                  <c:v>372.8</c:v>
                </c:pt>
                <c:pt idx="1154">
                  <c:v>372.8</c:v>
                </c:pt>
                <c:pt idx="1155">
                  <c:v>372.8</c:v>
                </c:pt>
                <c:pt idx="1156">
                  <c:v>372.8</c:v>
                </c:pt>
                <c:pt idx="1157">
                  <c:v>372.8</c:v>
                </c:pt>
                <c:pt idx="1158">
                  <c:v>372.8</c:v>
                </c:pt>
                <c:pt idx="1159">
                  <c:v>372.8</c:v>
                </c:pt>
                <c:pt idx="1160">
                  <c:v>372.8</c:v>
                </c:pt>
                <c:pt idx="1161">
                  <c:v>372.8</c:v>
                </c:pt>
                <c:pt idx="1162">
                  <c:v>372.8</c:v>
                </c:pt>
                <c:pt idx="1163">
                  <c:v>372.8</c:v>
                </c:pt>
                <c:pt idx="1164">
                  <c:v>372.8</c:v>
                </c:pt>
                <c:pt idx="1165">
                  <c:v>372.8</c:v>
                </c:pt>
                <c:pt idx="1166">
                  <c:v>372.8</c:v>
                </c:pt>
                <c:pt idx="1167">
                  <c:v>372.8</c:v>
                </c:pt>
                <c:pt idx="1168">
                  <c:v>372.8</c:v>
                </c:pt>
                <c:pt idx="1169">
                  <c:v>372.8</c:v>
                </c:pt>
                <c:pt idx="1170">
                  <c:v>372.8</c:v>
                </c:pt>
                <c:pt idx="1171">
                  <c:v>372.8</c:v>
                </c:pt>
                <c:pt idx="1172">
                  <c:v>372.8</c:v>
                </c:pt>
                <c:pt idx="1173">
                  <c:v>372.8</c:v>
                </c:pt>
                <c:pt idx="1174">
                  <c:v>372.8</c:v>
                </c:pt>
                <c:pt idx="1175">
                  <c:v>372.8</c:v>
                </c:pt>
                <c:pt idx="1176">
                  <c:v>372.8</c:v>
                </c:pt>
                <c:pt idx="1177">
                  <c:v>372.8</c:v>
                </c:pt>
                <c:pt idx="1178">
                  <c:v>372.8</c:v>
                </c:pt>
                <c:pt idx="1179">
                  <c:v>372.8</c:v>
                </c:pt>
                <c:pt idx="1180">
                  <c:v>372.8</c:v>
                </c:pt>
                <c:pt idx="1181">
                  <c:v>372.8</c:v>
                </c:pt>
                <c:pt idx="1182">
                  <c:v>372.8</c:v>
                </c:pt>
                <c:pt idx="1183">
                  <c:v>372.8</c:v>
                </c:pt>
                <c:pt idx="1184">
                  <c:v>372.8</c:v>
                </c:pt>
                <c:pt idx="1185">
                  <c:v>372.8</c:v>
                </c:pt>
                <c:pt idx="1186">
                  <c:v>372.8</c:v>
                </c:pt>
                <c:pt idx="1187">
                  <c:v>372.8</c:v>
                </c:pt>
                <c:pt idx="1188">
                  <c:v>372.8</c:v>
                </c:pt>
                <c:pt idx="1189">
                  <c:v>372.8</c:v>
                </c:pt>
                <c:pt idx="1190">
                  <c:v>372.8</c:v>
                </c:pt>
                <c:pt idx="1191">
                  <c:v>372.8</c:v>
                </c:pt>
                <c:pt idx="1192">
                  <c:v>372.8</c:v>
                </c:pt>
                <c:pt idx="1193">
                  <c:v>372.8</c:v>
                </c:pt>
                <c:pt idx="1194">
                  <c:v>372.8</c:v>
                </c:pt>
                <c:pt idx="1195">
                  <c:v>372.8</c:v>
                </c:pt>
                <c:pt idx="1196">
                  <c:v>372.8</c:v>
                </c:pt>
                <c:pt idx="1197">
                  <c:v>372.8</c:v>
                </c:pt>
                <c:pt idx="1198">
                  <c:v>372.8</c:v>
                </c:pt>
                <c:pt idx="1199">
                  <c:v>372.8</c:v>
                </c:pt>
                <c:pt idx="1200">
                  <c:v>372.8</c:v>
                </c:pt>
                <c:pt idx="1201">
                  <c:v>372.8</c:v>
                </c:pt>
                <c:pt idx="1202">
                  <c:v>372.8</c:v>
                </c:pt>
                <c:pt idx="1203">
                  <c:v>372.8</c:v>
                </c:pt>
                <c:pt idx="1204">
                  <c:v>372.8</c:v>
                </c:pt>
                <c:pt idx="1205">
                  <c:v>372.8</c:v>
                </c:pt>
                <c:pt idx="1206">
                  <c:v>372.8</c:v>
                </c:pt>
                <c:pt idx="1207">
                  <c:v>372.8</c:v>
                </c:pt>
                <c:pt idx="1208">
                  <c:v>372.8</c:v>
                </c:pt>
                <c:pt idx="1209">
                  <c:v>372.8</c:v>
                </c:pt>
                <c:pt idx="1210">
                  <c:v>372.8</c:v>
                </c:pt>
                <c:pt idx="1211">
                  <c:v>372.8</c:v>
                </c:pt>
                <c:pt idx="1212">
                  <c:v>372.8</c:v>
                </c:pt>
                <c:pt idx="1213">
                  <c:v>372.8</c:v>
                </c:pt>
                <c:pt idx="1214">
                  <c:v>372.8</c:v>
                </c:pt>
                <c:pt idx="1215">
                  <c:v>372.8</c:v>
                </c:pt>
                <c:pt idx="1216">
                  <c:v>372.8</c:v>
                </c:pt>
                <c:pt idx="1217">
                  <c:v>372.8</c:v>
                </c:pt>
                <c:pt idx="1218">
                  <c:v>372.8</c:v>
                </c:pt>
                <c:pt idx="1219">
                  <c:v>372.8</c:v>
                </c:pt>
                <c:pt idx="1220">
                  <c:v>372.8</c:v>
                </c:pt>
                <c:pt idx="1221">
                  <c:v>372.8</c:v>
                </c:pt>
                <c:pt idx="1222">
                  <c:v>372.8</c:v>
                </c:pt>
                <c:pt idx="1223">
                  <c:v>372.8</c:v>
                </c:pt>
                <c:pt idx="1224">
                  <c:v>372.8</c:v>
                </c:pt>
                <c:pt idx="1225">
                  <c:v>372.8</c:v>
                </c:pt>
                <c:pt idx="1226">
                  <c:v>372.8</c:v>
                </c:pt>
                <c:pt idx="1227">
                  <c:v>372.8</c:v>
                </c:pt>
                <c:pt idx="1228">
                  <c:v>372.8</c:v>
                </c:pt>
                <c:pt idx="1229">
                  <c:v>372.8</c:v>
                </c:pt>
                <c:pt idx="1230">
                  <c:v>372.8</c:v>
                </c:pt>
                <c:pt idx="1231">
                  <c:v>372.8</c:v>
                </c:pt>
                <c:pt idx="1232">
                  <c:v>372.8</c:v>
                </c:pt>
                <c:pt idx="1233">
                  <c:v>372.8</c:v>
                </c:pt>
                <c:pt idx="1234">
                  <c:v>372.8</c:v>
                </c:pt>
                <c:pt idx="1235">
                  <c:v>372.8</c:v>
                </c:pt>
                <c:pt idx="1236">
                  <c:v>372.8</c:v>
                </c:pt>
                <c:pt idx="1237">
                  <c:v>372.8</c:v>
                </c:pt>
                <c:pt idx="1238">
                  <c:v>372.8</c:v>
                </c:pt>
                <c:pt idx="1239">
                  <c:v>372.8</c:v>
                </c:pt>
                <c:pt idx="1240">
                  <c:v>372.8</c:v>
                </c:pt>
                <c:pt idx="1241">
                  <c:v>372.8</c:v>
                </c:pt>
                <c:pt idx="1242">
                  <c:v>372.8</c:v>
                </c:pt>
                <c:pt idx="1243">
                  <c:v>372.8</c:v>
                </c:pt>
                <c:pt idx="1244">
                  <c:v>372.8</c:v>
                </c:pt>
                <c:pt idx="1245">
                  <c:v>372.8</c:v>
                </c:pt>
                <c:pt idx="1246">
                  <c:v>372.8</c:v>
                </c:pt>
                <c:pt idx="1247">
                  <c:v>372.8</c:v>
                </c:pt>
                <c:pt idx="1248">
                  <c:v>372.8</c:v>
                </c:pt>
                <c:pt idx="1249">
                  <c:v>372.8</c:v>
                </c:pt>
                <c:pt idx="1250">
                  <c:v>372.8</c:v>
                </c:pt>
                <c:pt idx="1251">
                  <c:v>372.8</c:v>
                </c:pt>
                <c:pt idx="1252">
                  <c:v>372.8</c:v>
                </c:pt>
                <c:pt idx="1253">
                  <c:v>372.8</c:v>
                </c:pt>
                <c:pt idx="1254">
                  <c:v>372.8</c:v>
                </c:pt>
                <c:pt idx="1255">
                  <c:v>372.8</c:v>
                </c:pt>
                <c:pt idx="1256">
                  <c:v>372.8</c:v>
                </c:pt>
                <c:pt idx="1257">
                  <c:v>372.8</c:v>
                </c:pt>
                <c:pt idx="1258">
                  <c:v>372.8</c:v>
                </c:pt>
                <c:pt idx="1259">
                  <c:v>372.8</c:v>
                </c:pt>
                <c:pt idx="1260">
                  <c:v>372.8</c:v>
                </c:pt>
                <c:pt idx="1261">
                  <c:v>372.8</c:v>
                </c:pt>
                <c:pt idx="1262">
                  <c:v>372.8</c:v>
                </c:pt>
                <c:pt idx="1263">
                  <c:v>372.8</c:v>
                </c:pt>
                <c:pt idx="1264">
                  <c:v>372.8</c:v>
                </c:pt>
                <c:pt idx="1265">
                  <c:v>372.8</c:v>
                </c:pt>
                <c:pt idx="1266">
                  <c:v>372.8</c:v>
                </c:pt>
                <c:pt idx="1267">
                  <c:v>372.8</c:v>
                </c:pt>
                <c:pt idx="1268">
                  <c:v>372.8</c:v>
                </c:pt>
                <c:pt idx="1269">
                  <c:v>372.8</c:v>
                </c:pt>
                <c:pt idx="1270">
                  <c:v>372.8</c:v>
                </c:pt>
                <c:pt idx="1271">
                  <c:v>372.8</c:v>
                </c:pt>
                <c:pt idx="1272">
                  <c:v>372.8</c:v>
                </c:pt>
                <c:pt idx="1273">
                  <c:v>372.8</c:v>
                </c:pt>
                <c:pt idx="1274">
                  <c:v>372.8</c:v>
                </c:pt>
                <c:pt idx="1275">
                  <c:v>372.8</c:v>
                </c:pt>
                <c:pt idx="1276">
                  <c:v>372.8</c:v>
                </c:pt>
                <c:pt idx="1277">
                  <c:v>372.8</c:v>
                </c:pt>
                <c:pt idx="1278">
                  <c:v>372.8</c:v>
                </c:pt>
                <c:pt idx="1279">
                  <c:v>372.8</c:v>
                </c:pt>
                <c:pt idx="1280">
                  <c:v>372.8</c:v>
                </c:pt>
                <c:pt idx="1281">
                  <c:v>372.8</c:v>
                </c:pt>
                <c:pt idx="1282">
                  <c:v>372.8</c:v>
                </c:pt>
                <c:pt idx="1283">
                  <c:v>372.8</c:v>
                </c:pt>
                <c:pt idx="1284">
                  <c:v>372.8</c:v>
                </c:pt>
                <c:pt idx="1285">
                  <c:v>372.8</c:v>
                </c:pt>
                <c:pt idx="1286">
                  <c:v>372.8</c:v>
                </c:pt>
                <c:pt idx="1287">
                  <c:v>372.8</c:v>
                </c:pt>
                <c:pt idx="1288">
                  <c:v>372.8</c:v>
                </c:pt>
                <c:pt idx="1289">
                  <c:v>372.8</c:v>
                </c:pt>
                <c:pt idx="1290">
                  <c:v>372.8</c:v>
                </c:pt>
                <c:pt idx="1291">
                  <c:v>372.8</c:v>
                </c:pt>
                <c:pt idx="1292">
                  <c:v>372.8</c:v>
                </c:pt>
                <c:pt idx="1293">
                  <c:v>372.8</c:v>
                </c:pt>
                <c:pt idx="1294">
                  <c:v>372.8</c:v>
                </c:pt>
                <c:pt idx="1295">
                  <c:v>372.8</c:v>
                </c:pt>
                <c:pt idx="1296">
                  <c:v>372.8</c:v>
                </c:pt>
                <c:pt idx="1297">
                  <c:v>372.8</c:v>
                </c:pt>
                <c:pt idx="1298">
                  <c:v>372.8</c:v>
                </c:pt>
                <c:pt idx="1299">
                  <c:v>372.8</c:v>
                </c:pt>
                <c:pt idx="1300">
                  <c:v>372.8</c:v>
                </c:pt>
                <c:pt idx="1301">
                  <c:v>372.8</c:v>
                </c:pt>
                <c:pt idx="1302">
                  <c:v>372.8</c:v>
                </c:pt>
                <c:pt idx="1303">
                  <c:v>372.8</c:v>
                </c:pt>
                <c:pt idx="1304">
                  <c:v>372.8</c:v>
                </c:pt>
                <c:pt idx="1305">
                  <c:v>372.8</c:v>
                </c:pt>
                <c:pt idx="1306">
                  <c:v>372.8</c:v>
                </c:pt>
                <c:pt idx="1307">
                  <c:v>372.8</c:v>
                </c:pt>
                <c:pt idx="1308">
                  <c:v>372.8</c:v>
                </c:pt>
                <c:pt idx="1309">
                  <c:v>372.8</c:v>
                </c:pt>
                <c:pt idx="1310">
                  <c:v>372.8</c:v>
                </c:pt>
                <c:pt idx="1311">
                  <c:v>372.8</c:v>
                </c:pt>
                <c:pt idx="1312">
                  <c:v>372.8</c:v>
                </c:pt>
                <c:pt idx="1313">
                  <c:v>372.8</c:v>
                </c:pt>
                <c:pt idx="1314">
                  <c:v>372.8</c:v>
                </c:pt>
                <c:pt idx="1315">
                  <c:v>372.8</c:v>
                </c:pt>
                <c:pt idx="1316">
                  <c:v>372.8</c:v>
                </c:pt>
                <c:pt idx="1317">
                  <c:v>372.8</c:v>
                </c:pt>
                <c:pt idx="1318">
                  <c:v>372.8</c:v>
                </c:pt>
                <c:pt idx="1319">
                  <c:v>372.8</c:v>
                </c:pt>
                <c:pt idx="1320">
                  <c:v>372.8</c:v>
                </c:pt>
                <c:pt idx="1321">
                  <c:v>372.8</c:v>
                </c:pt>
                <c:pt idx="1322">
                  <c:v>372.8</c:v>
                </c:pt>
                <c:pt idx="1323">
                  <c:v>372.8</c:v>
                </c:pt>
                <c:pt idx="1324">
                  <c:v>372.8</c:v>
                </c:pt>
                <c:pt idx="1325">
                  <c:v>372.8</c:v>
                </c:pt>
                <c:pt idx="1326">
                  <c:v>372.8</c:v>
                </c:pt>
                <c:pt idx="1327">
                  <c:v>372.8</c:v>
                </c:pt>
                <c:pt idx="1328">
                  <c:v>372.8</c:v>
                </c:pt>
                <c:pt idx="1329">
                  <c:v>372.8</c:v>
                </c:pt>
                <c:pt idx="1330">
                  <c:v>372.8</c:v>
                </c:pt>
                <c:pt idx="1331">
                  <c:v>372.8</c:v>
                </c:pt>
                <c:pt idx="1332">
                  <c:v>372.8</c:v>
                </c:pt>
                <c:pt idx="1333">
                  <c:v>372.8</c:v>
                </c:pt>
                <c:pt idx="1334">
                  <c:v>372.8</c:v>
                </c:pt>
                <c:pt idx="1335">
                  <c:v>372.8</c:v>
                </c:pt>
                <c:pt idx="1336">
                  <c:v>372.8</c:v>
                </c:pt>
                <c:pt idx="1337">
                  <c:v>372.8</c:v>
                </c:pt>
                <c:pt idx="1338">
                  <c:v>372.8</c:v>
                </c:pt>
                <c:pt idx="1339">
                  <c:v>372.8</c:v>
                </c:pt>
                <c:pt idx="1340">
                  <c:v>372.8</c:v>
                </c:pt>
                <c:pt idx="1341">
                  <c:v>372.8</c:v>
                </c:pt>
                <c:pt idx="1342">
                  <c:v>372.8</c:v>
                </c:pt>
                <c:pt idx="1343">
                  <c:v>372.8</c:v>
                </c:pt>
                <c:pt idx="1344">
                  <c:v>372.8</c:v>
                </c:pt>
                <c:pt idx="1345">
                  <c:v>372.8</c:v>
                </c:pt>
                <c:pt idx="1346">
                  <c:v>372.8</c:v>
                </c:pt>
                <c:pt idx="1347">
                  <c:v>372.8</c:v>
                </c:pt>
                <c:pt idx="1348">
                  <c:v>372.8</c:v>
                </c:pt>
                <c:pt idx="1349">
                  <c:v>372.8</c:v>
                </c:pt>
                <c:pt idx="1350">
                  <c:v>372.8</c:v>
                </c:pt>
                <c:pt idx="1351">
                  <c:v>372.8</c:v>
                </c:pt>
                <c:pt idx="1352">
                  <c:v>372.8</c:v>
                </c:pt>
                <c:pt idx="1353">
                  <c:v>372.8</c:v>
                </c:pt>
                <c:pt idx="1354">
                  <c:v>372.8</c:v>
                </c:pt>
                <c:pt idx="1355">
                  <c:v>372.8</c:v>
                </c:pt>
                <c:pt idx="1356">
                  <c:v>372.8</c:v>
                </c:pt>
                <c:pt idx="1357">
                  <c:v>372.8</c:v>
                </c:pt>
                <c:pt idx="1358">
                  <c:v>372.8</c:v>
                </c:pt>
                <c:pt idx="1359">
                  <c:v>372.8</c:v>
                </c:pt>
                <c:pt idx="1360">
                  <c:v>372.8</c:v>
                </c:pt>
                <c:pt idx="1361">
                  <c:v>372.8</c:v>
                </c:pt>
                <c:pt idx="1362">
                  <c:v>372.8</c:v>
                </c:pt>
                <c:pt idx="1363">
                  <c:v>372.8</c:v>
                </c:pt>
                <c:pt idx="1364">
                  <c:v>372.8</c:v>
                </c:pt>
                <c:pt idx="1365">
                  <c:v>372.8</c:v>
                </c:pt>
                <c:pt idx="1366">
                  <c:v>372.8</c:v>
                </c:pt>
                <c:pt idx="1367">
                  <c:v>372.8</c:v>
                </c:pt>
                <c:pt idx="1368">
                  <c:v>372.8</c:v>
                </c:pt>
                <c:pt idx="1369">
                  <c:v>372.8</c:v>
                </c:pt>
                <c:pt idx="1370">
                  <c:v>372.8</c:v>
                </c:pt>
                <c:pt idx="1371">
                  <c:v>372.8</c:v>
                </c:pt>
                <c:pt idx="1372">
                  <c:v>372.8</c:v>
                </c:pt>
                <c:pt idx="1373">
                  <c:v>372.8</c:v>
                </c:pt>
                <c:pt idx="1374">
                  <c:v>372.8</c:v>
                </c:pt>
                <c:pt idx="1375">
                  <c:v>372.8</c:v>
                </c:pt>
                <c:pt idx="1376">
                  <c:v>372.8</c:v>
                </c:pt>
                <c:pt idx="1377">
                  <c:v>372.8</c:v>
                </c:pt>
                <c:pt idx="1378">
                  <c:v>372.8</c:v>
                </c:pt>
                <c:pt idx="1379">
                  <c:v>372.8</c:v>
                </c:pt>
                <c:pt idx="1380">
                  <c:v>372.8</c:v>
                </c:pt>
                <c:pt idx="1381">
                  <c:v>372.8</c:v>
                </c:pt>
                <c:pt idx="1382">
                  <c:v>372.8</c:v>
                </c:pt>
                <c:pt idx="1383">
                  <c:v>372.8</c:v>
                </c:pt>
                <c:pt idx="1384">
                  <c:v>372.8</c:v>
                </c:pt>
                <c:pt idx="1385">
                  <c:v>372.8</c:v>
                </c:pt>
                <c:pt idx="1386">
                  <c:v>372.8</c:v>
                </c:pt>
                <c:pt idx="1387">
                  <c:v>372.8</c:v>
                </c:pt>
                <c:pt idx="1388">
                  <c:v>372.8</c:v>
                </c:pt>
                <c:pt idx="1389">
                  <c:v>372.8</c:v>
                </c:pt>
                <c:pt idx="1390">
                  <c:v>372.8</c:v>
                </c:pt>
                <c:pt idx="1391">
                  <c:v>372.8</c:v>
                </c:pt>
                <c:pt idx="1392">
                  <c:v>372.8</c:v>
                </c:pt>
                <c:pt idx="1393">
                  <c:v>372.8</c:v>
                </c:pt>
                <c:pt idx="1394">
                  <c:v>372.8</c:v>
                </c:pt>
                <c:pt idx="1395">
                  <c:v>372.8</c:v>
                </c:pt>
                <c:pt idx="1396">
                  <c:v>372.8</c:v>
                </c:pt>
                <c:pt idx="1397">
                  <c:v>372.8</c:v>
                </c:pt>
                <c:pt idx="1398">
                  <c:v>372.8</c:v>
                </c:pt>
                <c:pt idx="1399">
                  <c:v>372.8</c:v>
                </c:pt>
                <c:pt idx="1400">
                  <c:v>372.8</c:v>
                </c:pt>
                <c:pt idx="1401">
                  <c:v>372.8</c:v>
                </c:pt>
                <c:pt idx="1402">
                  <c:v>372.8</c:v>
                </c:pt>
                <c:pt idx="1403">
                  <c:v>372.8</c:v>
                </c:pt>
                <c:pt idx="1404">
                  <c:v>372.8</c:v>
                </c:pt>
                <c:pt idx="1405">
                  <c:v>372.8</c:v>
                </c:pt>
                <c:pt idx="1406">
                  <c:v>372.8</c:v>
                </c:pt>
                <c:pt idx="1407">
                  <c:v>372.8</c:v>
                </c:pt>
                <c:pt idx="1408">
                  <c:v>372.8</c:v>
                </c:pt>
                <c:pt idx="1409">
                  <c:v>372.8</c:v>
                </c:pt>
                <c:pt idx="1410">
                  <c:v>372.8</c:v>
                </c:pt>
                <c:pt idx="1411">
                  <c:v>372.8</c:v>
                </c:pt>
                <c:pt idx="1412">
                  <c:v>372.8</c:v>
                </c:pt>
                <c:pt idx="1413">
                  <c:v>372.8</c:v>
                </c:pt>
                <c:pt idx="1414">
                  <c:v>372.8</c:v>
                </c:pt>
                <c:pt idx="1415">
                  <c:v>372.8</c:v>
                </c:pt>
                <c:pt idx="1416">
                  <c:v>372.8</c:v>
                </c:pt>
                <c:pt idx="1417">
                  <c:v>372.8</c:v>
                </c:pt>
                <c:pt idx="1418">
                  <c:v>372.8</c:v>
                </c:pt>
                <c:pt idx="1419">
                  <c:v>372.8</c:v>
                </c:pt>
                <c:pt idx="1420">
                  <c:v>372.8</c:v>
                </c:pt>
                <c:pt idx="1421">
                  <c:v>372.8</c:v>
                </c:pt>
                <c:pt idx="1422">
                  <c:v>372.8</c:v>
                </c:pt>
                <c:pt idx="1423">
                  <c:v>372.8</c:v>
                </c:pt>
                <c:pt idx="1424">
                  <c:v>372.8</c:v>
                </c:pt>
                <c:pt idx="1425">
                  <c:v>372.8</c:v>
                </c:pt>
                <c:pt idx="1426">
                  <c:v>372.8</c:v>
                </c:pt>
                <c:pt idx="1427">
                  <c:v>372.8</c:v>
                </c:pt>
                <c:pt idx="1428">
                  <c:v>372.8</c:v>
                </c:pt>
                <c:pt idx="1429">
                  <c:v>372.8</c:v>
                </c:pt>
                <c:pt idx="1430">
                  <c:v>372.8</c:v>
                </c:pt>
                <c:pt idx="1431">
                  <c:v>372.8</c:v>
                </c:pt>
                <c:pt idx="1432">
                  <c:v>372.8</c:v>
                </c:pt>
                <c:pt idx="1433">
                  <c:v>372.8</c:v>
                </c:pt>
                <c:pt idx="1434">
                  <c:v>372.8</c:v>
                </c:pt>
                <c:pt idx="1435">
                  <c:v>372.8</c:v>
                </c:pt>
                <c:pt idx="1436">
                  <c:v>372.8</c:v>
                </c:pt>
                <c:pt idx="1437">
                  <c:v>372.8</c:v>
                </c:pt>
                <c:pt idx="1438">
                  <c:v>372.8</c:v>
                </c:pt>
                <c:pt idx="1439">
                  <c:v>372.8</c:v>
                </c:pt>
                <c:pt idx="1440">
                  <c:v>372.8</c:v>
                </c:pt>
                <c:pt idx="1441">
                  <c:v>372.8</c:v>
                </c:pt>
                <c:pt idx="1442">
                  <c:v>372.8</c:v>
                </c:pt>
                <c:pt idx="1443">
                  <c:v>372.8</c:v>
                </c:pt>
                <c:pt idx="1444">
                  <c:v>372.8</c:v>
                </c:pt>
                <c:pt idx="1445">
                  <c:v>372.8</c:v>
                </c:pt>
                <c:pt idx="1446">
                  <c:v>372.8</c:v>
                </c:pt>
                <c:pt idx="1447">
                  <c:v>372.8</c:v>
                </c:pt>
                <c:pt idx="1448">
                  <c:v>372.8</c:v>
                </c:pt>
                <c:pt idx="1449">
                  <c:v>372.8</c:v>
                </c:pt>
                <c:pt idx="1450">
                  <c:v>372.8</c:v>
                </c:pt>
                <c:pt idx="1451">
                  <c:v>372.8</c:v>
                </c:pt>
                <c:pt idx="1452">
                  <c:v>372.8</c:v>
                </c:pt>
                <c:pt idx="1453">
                  <c:v>372.8</c:v>
                </c:pt>
                <c:pt idx="1454">
                  <c:v>372.8</c:v>
                </c:pt>
                <c:pt idx="1455">
                  <c:v>372.8</c:v>
                </c:pt>
                <c:pt idx="1456">
                  <c:v>372.8</c:v>
                </c:pt>
                <c:pt idx="1457">
                  <c:v>372.8</c:v>
                </c:pt>
                <c:pt idx="1458">
                  <c:v>372.8</c:v>
                </c:pt>
                <c:pt idx="1459">
                  <c:v>372.8</c:v>
                </c:pt>
                <c:pt idx="1460">
                  <c:v>372.8</c:v>
                </c:pt>
                <c:pt idx="1461">
                  <c:v>372.8</c:v>
                </c:pt>
                <c:pt idx="1462">
                  <c:v>372.8</c:v>
                </c:pt>
                <c:pt idx="1463">
                  <c:v>372.8</c:v>
                </c:pt>
                <c:pt idx="1464">
                  <c:v>372.8</c:v>
                </c:pt>
                <c:pt idx="1465">
                  <c:v>372.8</c:v>
                </c:pt>
                <c:pt idx="1466">
                  <c:v>372.8</c:v>
                </c:pt>
                <c:pt idx="1467">
                  <c:v>372.8</c:v>
                </c:pt>
                <c:pt idx="1468">
                  <c:v>372.8</c:v>
                </c:pt>
                <c:pt idx="1469">
                  <c:v>372.8</c:v>
                </c:pt>
                <c:pt idx="1470">
                  <c:v>372.8</c:v>
                </c:pt>
                <c:pt idx="1471">
                  <c:v>372.8</c:v>
                </c:pt>
                <c:pt idx="1472">
                  <c:v>372.8</c:v>
                </c:pt>
                <c:pt idx="1473">
                  <c:v>372.8</c:v>
                </c:pt>
                <c:pt idx="1474">
                  <c:v>372.8</c:v>
                </c:pt>
                <c:pt idx="1475">
                  <c:v>372.8</c:v>
                </c:pt>
                <c:pt idx="1476">
                  <c:v>372.8</c:v>
                </c:pt>
                <c:pt idx="1477">
                  <c:v>372.8</c:v>
                </c:pt>
                <c:pt idx="1478">
                  <c:v>372.8</c:v>
                </c:pt>
                <c:pt idx="1479">
                  <c:v>372.8</c:v>
                </c:pt>
                <c:pt idx="1480">
                  <c:v>372.8</c:v>
                </c:pt>
                <c:pt idx="1481">
                  <c:v>372.8</c:v>
                </c:pt>
                <c:pt idx="1482">
                  <c:v>372.8</c:v>
                </c:pt>
                <c:pt idx="1483">
                  <c:v>372.8</c:v>
                </c:pt>
                <c:pt idx="1484">
                  <c:v>372.8</c:v>
                </c:pt>
                <c:pt idx="1485">
                  <c:v>372.8</c:v>
                </c:pt>
                <c:pt idx="1486">
                  <c:v>372.8</c:v>
                </c:pt>
                <c:pt idx="1487">
                  <c:v>372.8</c:v>
                </c:pt>
                <c:pt idx="1488">
                  <c:v>372.8</c:v>
                </c:pt>
                <c:pt idx="1489">
                  <c:v>372.8</c:v>
                </c:pt>
                <c:pt idx="1490">
                  <c:v>372.8</c:v>
                </c:pt>
                <c:pt idx="1491">
                  <c:v>372.8</c:v>
                </c:pt>
                <c:pt idx="1492">
                  <c:v>372.8</c:v>
                </c:pt>
                <c:pt idx="1493">
                  <c:v>372.8</c:v>
                </c:pt>
                <c:pt idx="1494">
                  <c:v>372.8</c:v>
                </c:pt>
                <c:pt idx="1495">
                  <c:v>372.8</c:v>
                </c:pt>
                <c:pt idx="1496">
                  <c:v>372.8</c:v>
                </c:pt>
                <c:pt idx="1497">
                  <c:v>372.8</c:v>
                </c:pt>
                <c:pt idx="1498">
                  <c:v>372.8</c:v>
                </c:pt>
                <c:pt idx="1499">
                  <c:v>372.8</c:v>
                </c:pt>
                <c:pt idx="1500">
                  <c:v>372.8</c:v>
                </c:pt>
                <c:pt idx="1501">
                  <c:v>372.8</c:v>
                </c:pt>
                <c:pt idx="1502">
                  <c:v>372.8</c:v>
                </c:pt>
                <c:pt idx="1503">
                  <c:v>372.8</c:v>
                </c:pt>
                <c:pt idx="1504">
                  <c:v>372.8</c:v>
                </c:pt>
                <c:pt idx="1505">
                  <c:v>372.8</c:v>
                </c:pt>
                <c:pt idx="1506">
                  <c:v>372.8</c:v>
                </c:pt>
                <c:pt idx="1507">
                  <c:v>372.8</c:v>
                </c:pt>
                <c:pt idx="1508">
                  <c:v>372.8</c:v>
                </c:pt>
                <c:pt idx="1509">
                  <c:v>372.8</c:v>
                </c:pt>
                <c:pt idx="1510">
                  <c:v>372.8</c:v>
                </c:pt>
                <c:pt idx="1511">
                  <c:v>372.8</c:v>
                </c:pt>
                <c:pt idx="1512">
                  <c:v>372.8</c:v>
                </c:pt>
                <c:pt idx="1513">
                  <c:v>372.8</c:v>
                </c:pt>
                <c:pt idx="1514">
                  <c:v>372.8</c:v>
                </c:pt>
                <c:pt idx="1515">
                  <c:v>372.8</c:v>
                </c:pt>
                <c:pt idx="1516">
                  <c:v>372.8</c:v>
                </c:pt>
                <c:pt idx="1517">
                  <c:v>372.8</c:v>
                </c:pt>
                <c:pt idx="1518">
                  <c:v>372.8</c:v>
                </c:pt>
                <c:pt idx="1519">
                  <c:v>372.8</c:v>
                </c:pt>
                <c:pt idx="1520">
                  <c:v>372.8</c:v>
                </c:pt>
                <c:pt idx="1521">
                  <c:v>372.8</c:v>
                </c:pt>
                <c:pt idx="1522">
                  <c:v>372.8</c:v>
                </c:pt>
                <c:pt idx="1523">
                  <c:v>372.8</c:v>
                </c:pt>
                <c:pt idx="1524">
                  <c:v>372.8</c:v>
                </c:pt>
                <c:pt idx="1525">
                  <c:v>372.8</c:v>
                </c:pt>
                <c:pt idx="1526">
                  <c:v>372.8</c:v>
                </c:pt>
                <c:pt idx="1527">
                  <c:v>372.8</c:v>
                </c:pt>
                <c:pt idx="1528">
                  <c:v>372.8</c:v>
                </c:pt>
                <c:pt idx="1529">
                  <c:v>372.8</c:v>
                </c:pt>
                <c:pt idx="1530">
                  <c:v>372.8</c:v>
                </c:pt>
                <c:pt idx="1531">
                  <c:v>372.8</c:v>
                </c:pt>
                <c:pt idx="1532">
                  <c:v>372.8</c:v>
                </c:pt>
                <c:pt idx="1533">
                  <c:v>372.8</c:v>
                </c:pt>
                <c:pt idx="1534">
                  <c:v>372.8</c:v>
                </c:pt>
                <c:pt idx="1535">
                  <c:v>372.8</c:v>
                </c:pt>
                <c:pt idx="1536">
                  <c:v>372.8</c:v>
                </c:pt>
                <c:pt idx="1537">
                  <c:v>372.8</c:v>
                </c:pt>
                <c:pt idx="1538">
                  <c:v>372.8</c:v>
                </c:pt>
                <c:pt idx="1539">
                  <c:v>372.8</c:v>
                </c:pt>
                <c:pt idx="1540">
                  <c:v>372.8</c:v>
                </c:pt>
                <c:pt idx="1541">
                  <c:v>372.8</c:v>
                </c:pt>
                <c:pt idx="1542">
                  <c:v>372.8</c:v>
                </c:pt>
                <c:pt idx="1543">
                  <c:v>372.8</c:v>
                </c:pt>
                <c:pt idx="1544">
                  <c:v>372.8</c:v>
                </c:pt>
                <c:pt idx="1545">
                  <c:v>372.8</c:v>
                </c:pt>
                <c:pt idx="1546">
                  <c:v>372.8</c:v>
                </c:pt>
                <c:pt idx="1547">
                  <c:v>372.8</c:v>
                </c:pt>
                <c:pt idx="1548">
                  <c:v>372.8</c:v>
                </c:pt>
                <c:pt idx="1549">
                  <c:v>372.8</c:v>
                </c:pt>
                <c:pt idx="1550">
                  <c:v>372.8</c:v>
                </c:pt>
                <c:pt idx="1551">
                  <c:v>372.8</c:v>
                </c:pt>
                <c:pt idx="1552">
                  <c:v>372.8</c:v>
                </c:pt>
                <c:pt idx="1553">
                  <c:v>372.8</c:v>
                </c:pt>
                <c:pt idx="1554">
                  <c:v>372.8</c:v>
                </c:pt>
                <c:pt idx="1555">
                  <c:v>372.8</c:v>
                </c:pt>
                <c:pt idx="1556">
                  <c:v>372.8</c:v>
                </c:pt>
                <c:pt idx="1557">
                  <c:v>372.8</c:v>
                </c:pt>
                <c:pt idx="1558">
                  <c:v>372.8</c:v>
                </c:pt>
                <c:pt idx="1559">
                  <c:v>372.8</c:v>
                </c:pt>
                <c:pt idx="1560">
                  <c:v>372.8</c:v>
                </c:pt>
                <c:pt idx="1561">
                  <c:v>372.8</c:v>
                </c:pt>
                <c:pt idx="1562">
                  <c:v>372.8</c:v>
                </c:pt>
                <c:pt idx="1563">
                  <c:v>372.8</c:v>
                </c:pt>
                <c:pt idx="1564">
                  <c:v>372.8</c:v>
                </c:pt>
                <c:pt idx="1565">
                  <c:v>372.8</c:v>
                </c:pt>
                <c:pt idx="1566">
                  <c:v>372.8</c:v>
                </c:pt>
                <c:pt idx="1567">
                  <c:v>372.8</c:v>
                </c:pt>
                <c:pt idx="1568">
                  <c:v>372.8</c:v>
                </c:pt>
                <c:pt idx="1569">
                  <c:v>372.8</c:v>
                </c:pt>
                <c:pt idx="1570">
                  <c:v>372.8</c:v>
                </c:pt>
                <c:pt idx="1571">
                  <c:v>372.8</c:v>
                </c:pt>
                <c:pt idx="1572">
                  <c:v>372.8</c:v>
                </c:pt>
                <c:pt idx="1573">
                  <c:v>372.8</c:v>
                </c:pt>
                <c:pt idx="1574">
                  <c:v>372.8</c:v>
                </c:pt>
                <c:pt idx="1575">
                  <c:v>372.8</c:v>
                </c:pt>
                <c:pt idx="1576">
                  <c:v>372.8</c:v>
                </c:pt>
                <c:pt idx="1577">
                  <c:v>372.8</c:v>
                </c:pt>
                <c:pt idx="1578">
                  <c:v>372.8</c:v>
                </c:pt>
                <c:pt idx="1579">
                  <c:v>372.8</c:v>
                </c:pt>
                <c:pt idx="1580">
                  <c:v>372.8</c:v>
                </c:pt>
                <c:pt idx="1581">
                  <c:v>372.8</c:v>
                </c:pt>
                <c:pt idx="1582">
                  <c:v>372.8</c:v>
                </c:pt>
                <c:pt idx="1583">
                  <c:v>372.8</c:v>
                </c:pt>
                <c:pt idx="1584">
                  <c:v>372.8</c:v>
                </c:pt>
                <c:pt idx="1585">
                  <c:v>372.8</c:v>
                </c:pt>
                <c:pt idx="1586">
                  <c:v>372.8</c:v>
                </c:pt>
                <c:pt idx="1587">
                  <c:v>372.8</c:v>
                </c:pt>
                <c:pt idx="1588">
                  <c:v>372.8</c:v>
                </c:pt>
                <c:pt idx="1589">
                  <c:v>372.8</c:v>
                </c:pt>
                <c:pt idx="1590">
                  <c:v>372.8</c:v>
                </c:pt>
                <c:pt idx="1591">
                  <c:v>372.8</c:v>
                </c:pt>
                <c:pt idx="1592">
                  <c:v>372.8</c:v>
                </c:pt>
                <c:pt idx="1593">
                  <c:v>372.8</c:v>
                </c:pt>
                <c:pt idx="1594">
                  <c:v>372.8</c:v>
                </c:pt>
                <c:pt idx="1595">
                  <c:v>372.8</c:v>
                </c:pt>
                <c:pt idx="1596">
                  <c:v>372.8</c:v>
                </c:pt>
                <c:pt idx="1597">
                  <c:v>372.8</c:v>
                </c:pt>
                <c:pt idx="1598">
                  <c:v>372.8</c:v>
                </c:pt>
                <c:pt idx="1599">
                  <c:v>372.8</c:v>
                </c:pt>
                <c:pt idx="1600">
                  <c:v>372.8</c:v>
                </c:pt>
                <c:pt idx="1601">
                  <c:v>372.8</c:v>
                </c:pt>
                <c:pt idx="1602">
                  <c:v>372.8</c:v>
                </c:pt>
                <c:pt idx="1603">
                  <c:v>372.8</c:v>
                </c:pt>
                <c:pt idx="1604">
                  <c:v>372.8</c:v>
                </c:pt>
                <c:pt idx="1605">
                  <c:v>372.8</c:v>
                </c:pt>
                <c:pt idx="1606">
                  <c:v>372.8</c:v>
                </c:pt>
                <c:pt idx="1607">
                  <c:v>372.8</c:v>
                </c:pt>
                <c:pt idx="1608">
                  <c:v>372.8</c:v>
                </c:pt>
                <c:pt idx="1609">
                  <c:v>372.8</c:v>
                </c:pt>
                <c:pt idx="1610">
                  <c:v>372.8</c:v>
                </c:pt>
                <c:pt idx="1611">
                  <c:v>372.8</c:v>
                </c:pt>
                <c:pt idx="1612">
                  <c:v>372.8</c:v>
                </c:pt>
                <c:pt idx="1613">
                  <c:v>372.8</c:v>
                </c:pt>
                <c:pt idx="1614">
                  <c:v>372.8</c:v>
                </c:pt>
                <c:pt idx="1615">
                  <c:v>372.8</c:v>
                </c:pt>
                <c:pt idx="1616">
                  <c:v>372.8</c:v>
                </c:pt>
                <c:pt idx="1617">
                  <c:v>372.8</c:v>
                </c:pt>
                <c:pt idx="1618">
                  <c:v>372.8</c:v>
                </c:pt>
                <c:pt idx="1619">
                  <c:v>372.8</c:v>
                </c:pt>
                <c:pt idx="1620">
                  <c:v>372.8</c:v>
                </c:pt>
                <c:pt idx="1621">
                  <c:v>372.8</c:v>
                </c:pt>
                <c:pt idx="1622">
                  <c:v>372.8</c:v>
                </c:pt>
                <c:pt idx="1623">
                  <c:v>372.8</c:v>
                </c:pt>
                <c:pt idx="1624">
                  <c:v>372.8</c:v>
                </c:pt>
                <c:pt idx="1625">
                  <c:v>372.8</c:v>
                </c:pt>
                <c:pt idx="1626">
                  <c:v>372.8</c:v>
                </c:pt>
                <c:pt idx="1627">
                  <c:v>372.8</c:v>
                </c:pt>
                <c:pt idx="1628">
                  <c:v>372.8</c:v>
                </c:pt>
                <c:pt idx="1629">
                  <c:v>372.8</c:v>
                </c:pt>
                <c:pt idx="1630">
                  <c:v>372.8</c:v>
                </c:pt>
                <c:pt idx="1631">
                  <c:v>372.8</c:v>
                </c:pt>
                <c:pt idx="1632">
                  <c:v>372.8</c:v>
                </c:pt>
                <c:pt idx="1633">
                  <c:v>372.8</c:v>
                </c:pt>
                <c:pt idx="1634">
                  <c:v>372.8</c:v>
                </c:pt>
                <c:pt idx="1635">
                  <c:v>372.8</c:v>
                </c:pt>
                <c:pt idx="1636">
                  <c:v>372.8</c:v>
                </c:pt>
                <c:pt idx="1637">
                  <c:v>372.8</c:v>
                </c:pt>
                <c:pt idx="1638">
                  <c:v>372.8</c:v>
                </c:pt>
                <c:pt idx="1639">
                  <c:v>372.8</c:v>
                </c:pt>
                <c:pt idx="1640">
                  <c:v>372.8</c:v>
                </c:pt>
                <c:pt idx="1641">
                  <c:v>372.8</c:v>
                </c:pt>
                <c:pt idx="1642">
                  <c:v>372.8</c:v>
                </c:pt>
                <c:pt idx="1643">
                  <c:v>372.8</c:v>
                </c:pt>
                <c:pt idx="1644">
                  <c:v>372.8</c:v>
                </c:pt>
                <c:pt idx="1645">
                  <c:v>372.8</c:v>
                </c:pt>
                <c:pt idx="1646">
                  <c:v>372.8</c:v>
                </c:pt>
                <c:pt idx="1647">
                  <c:v>372.8</c:v>
                </c:pt>
                <c:pt idx="1648">
                  <c:v>372.8</c:v>
                </c:pt>
                <c:pt idx="1649">
                  <c:v>372.8</c:v>
                </c:pt>
                <c:pt idx="1650">
                  <c:v>372.8</c:v>
                </c:pt>
                <c:pt idx="1651">
                  <c:v>372.8</c:v>
                </c:pt>
                <c:pt idx="1652">
                  <c:v>372.8</c:v>
                </c:pt>
                <c:pt idx="1653">
                  <c:v>372.8</c:v>
                </c:pt>
                <c:pt idx="1654">
                  <c:v>372.8</c:v>
                </c:pt>
                <c:pt idx="1655">
                  <c:v>372.8</c:v>
                </c:pt>
                <c:pt idx="1656">
                  <c:v>372.8</c:v>
                </c:pt>
                <c:pt idx="1657">
                  <c:v>372.8</c:v>
                </c:pt>
                <c:pt idx="1658">
                  <c:v>372.8</c:v>
                </c:pt>
                <c:pt idx="1659">
                  <c:v>372.8</c:v>
                </c:pt>
                <c:pt idx="1660">
                  <c:v>372.8</c:v>
                </c:pt>
                <c:pt idx="1661">
                  <c:v>372.8</c:v>
                </c:pt>
                <c:pt idx="1662">
                  <c:v>372.8</c:v>
                </c:pt>
                <c:pt idx="1663">
                  <c:v>372.8</c:v>
                </c:pt>
                <c:pt idx="1664">
                  <c:v>372.8</c:v>
                </c:pt>
                <c:pt idx="1665">
                  <c:v>372.8</c:v>
                </c:pt>
                <c:pt idx="1666">
                  <c:v>372.8</c:v>
                </c:pt>
                <c:pt idx="1667">
                  <c:v>372.8</c:v>
                </c:pt>
                <c:pt idx="1668">
                  <c:v>372.8</c:v>
                </c:pt>
                <c:pt idx="1669">
                  <c:v>372.8</c:v>
                </c:pt>
                <c:pt idx="1670">
                  <c:v>372.8</c:v>
                </c:pt>
                <c:pt idx="1671">
                  <c:v>372.8</c:v>
                </c:pt>
                <c:pt idx="1672">
                  <c:v>372.8</c:v>
                </c:pt>
                <c:pt idx="1673">
                  <c:v>372.8</c:v>
                </c:pt>
                <c:pt idx="1674">
                  <c:v>372.8</c:v>
                </c:pt>
                <c:pt idx="1675">
                  <c:v>372.8</c:v>
                </c:pt>
                <c:pt idx="1676">
                  <c:v>372.8</c:v>
                </c:pt>
                <c:pt idx="1677">
                  <c:v>372.8</c:v>
                </c:pt>
                <c:pt idx="1678">
                  <c:v>372.8</c:v>
                </c:pt>
                <c:pt idx="1679">
                  <c:v>372.8</c:v>
                </c:pt>
                <c:pt idx="1680">
                  <c:v>372.8</c:v>
                </c:pt>
                <c:pt idx="1681">
                  <c:v>372.8</c:v>
                </c:pt>
                <c:pt idx="1682">
                  <c:v>372.8</c:v>
                </c:pt>
                <c:pt idx="1683">
                  <c:v>372.8</c:v>
                </c:pt>
                <c:pt idx="1684">
                  <c:v>372.8</c:v>
                </c:pt>
                <c:pt idx="1685">
                  <c:v>372.8</c:v>
                </c:pt>
                <c:pt idx="1686">
                  <c:v>372.8</c:v>
                </c:pt>
                <c:pt idx="1687">
                  <c:v>372.8</c:v>
                </c:pt>
                <c:pt idx="1688">
                  <c:v>372.8</c:v>
                </c:pt>
                <c:pt idx="1689">
                  <c:v>372.8</c:v>
                </c:pt>
                <c:pt idx="1690">
                  <c:v>372.8</c:v>
                </c:pt>
                <c:pt idx="1691">
                  <c:v>372.8</c:v>
                </c:pt>
                <c:pt idx="1692">
                  <c:v>372.8</c:v>
                </c:pt>
                <c:pt idx="1693">
                  <c:v>372.8</c:v>
                </c:pt>
                <c:pt idx="1694">
                  <c:v>372.8</c:v>
                </c:pt>
                <c:pt idx="1695">
                  <c:v>372.8</c:v>
                </c:pt>
                <c:pt idx="1696">
                  <c:v>372.8</c:v>
                </c:pt>
                <c:pt idx="1697">
                  <c:v>372.8</c:v>
                </c:pt>
                <c:pt idx="1698">
                  <c:v>372.8</c:v>
                </c:pt>
                <c:pt idx="1699">
                  <c:v>372.8</c:v>
                </c:pt>
                <c:pt idx="1700">
                  <c:v>372.8</c:v>
                </c:pt>
                <c:pt idx="1701">
                  <c:v>372.8</c:v>
                </c:pt>
                <c:pt idx="1702">
                  <c:v>372.8</c:v>
                </c:pt>
                <c:pt idx="1703">
                  <c:v>372.8</c:v>
                </c:pt>
                <c:pt idx="1704">
                  <c:v>372.8</c:v>
                </c:pt>
                <c:pt idx="1705">
                  <c:v>372.8</c:v>
                </c:pt>
                <c:pt idx="1706">
                  <c:v>372.8</c:v>
                </c:pt>
                <c:pt idx="1707">
                  <c:v>372.8</c:v>
                </c:pt>
                <c:pt idx="1708">
                  <c:v>372.8</c:v>
                </c:pt>
                <c:pt idx="1709">
                  <c:v>372.8</c:v>
                </c:pt>
                <c:pt idx="1710">
                  <c:v>372.8</c:v>
                </c:pt>
                <c:pt idx="1711">
                  <c:v>372.8</c:v>
                </c:pt>
                <c:pt idx="1712">
                  <c:v>372.8</c:v>
                </c:pt>
                <c:pt idx="1713">
                  <c:v>372.8</c:v>
                </c:pt>
                <c:pt idx="1714">
                  <c:v>372.8</c:v>
                </c:pt>
                <c:pt idx="1715">
                  <c:v>372.8</c:v>
                </c:pt>
                <c:pt idx="1716">
                  <c:v>372.8</c:v>
                </c:pt>
                <c:pt idx="1717">
                  <c:v>372.8</c:v>
                </c:pt>
                <c:pt idx="1718">
                  <c:v>372.8</c:v>
                </c:pt>
                <c:pt idx="1719">
                  <c:v>372.8</c:v>
                </c:pt>
                <c:pt idx="1720">
                  <c:v>372.8</c:v>
                </c:pt>
                <c:pt idx="1721">
                  <c:v>372.8</c:v>
                </c:pt>
                <c:pt idx="1722">
                  <c:v>372.8</c:v>
                </c:pt>
                <c:pt idx="1723">
                  <c:v>372.8</c:v>
                </c:pt>
                <c:pt idx="1724">
                  <c:v>372.8</c:v>
                </c:pt>
                <c:pt idx="1725">
                  <c:v>372.8</c:v>
                </c:pt>
                <c:pt idx="1726">
                  <c:v>372.8</c:v>
                </c:pt>
                <c:pt idx="1727">
                  <c:v>372.8</c:v>
                </c:pt>
                <c:pt idx="1728">
                  <c:v>372.8</c:v>
                </c:pt>
                <c:pt idx="1729">
                  <c:v>372.8</c:v>
                </c:pt>
                <c:pt idx="1730">
                  <c:v>372.8</c:v>
                </c:pt>
                <c:pt idx="1731">
                  <c:v>372.8</c:v>
                </c:pt>
                <c:pt idx="1732">
                  <c:v>372.8</c:v>
                </c:pt>
                <c:pt idx="1733">
                  <c:v>372.8</c:v>
                </c:pt>
                <c:pt idx="1734">
                  <c:v>372.8</c:v>
                </c:pt>
                <c:pt idx="1735">
                  <c:v>372.8</c:v>
                </c:pt>
                <c:pt idx="1736">
                  <c:v>372.8</c:v>
                </c:pt>
                <c:pt idx="1737">
                  <c:v>372.8</c:v>
                </c:pt>
                <c:pt idx="1738">
                  <c:v>372.8</c:v>
                </c:pt>
                <c:pt idx="1739">
                  <c:v>372.8</c:v>
                </c:pt>
                <c:pt idx="1740">
                  <c:v>372.8</c:v>
                </c:pt>
                <c:pt idx="1741">
                  <c:v>372.8</c:v>
                </c:pt>
                <c:pt idx="1742">
                  <c:v>372.8</c:v>
                </c:pt>
                <c:pt idx="1743">
                  <c:v>372.8</c:v>
                </c:pt>
                <c:pt idx="1744">
                  <c:v>372.8</c:v>
                </c:pt>
                <c:pt idx="1745">
                  <c:v>372.8</c:v>
                </c:pt>
                <c:pt idx="1746">
                  <c:v>372.8</c:v>
                </c:pt>
                <c:pt idx="1747">
                  <c:v>372.8</c:v>
                </c:pt>
                <c:pt idx="1748">
                  <c:v>372.8</c:v>
                </c:pt>
                <c:pt idx="1749">
                  <c:v>372.8</c:v>
                </c:pt>
                <c:pt idx="1750">
                  <c:v>372.8</c:v>
                </c:pt>
                <c:pt idx="1751">
                  <c:v>372.8</c:v>
                </c:pt>
                <c:pt idx="1752">
                  <c:v>372.8</c:v>
                </c:pt>
                <c:pt idx="1753">
                  <c:v>372.8</c:v>
                </c:pt>
                <c:pt idx="1754">
                  <c:v>372.8</c:v>
                </c:pt>
                <c:pt idx="1755">
                  <c:v>372.8</c:v>
                </c:pt>
                <c:pt idx="1756">
                  <c:v>372.8</c:v>
                </c:pt>
                <c:pt idx="1757">
                  <c:v>372.8</c:v>
                </c:pt>
                <c:pt idx="1758">
                  <c:v>372.8</c:v>
                </c:pt>
                <c:pt idx="1759">
                  <c:v>372.8</c:v>
                </c:pt>
                <c:pt idx="1760">
                  <c:v>372.8</c:v>
                </c:pt>
                <c:pt idx="1761">
                  <c:v>372.8</c:v>
                </c:pt>
                <c:pt idx="1762">
                  <c:v>372.8</c:v>
                </c:pt>
                <c:pt idx="1763">
                  <c:v>372.8</c:v>
                </c:pt>
                <c:pt idx="1764">
                  <c:v>372.8</c:v>
                </c:pt>
                <c:pt idx="1765">
                  <c:v>372.8</c:v>
                </c:pt>
                <c:pt idx="1766">
                  <c:v>372.8</c:v>
                </c:pt>
                <c:pt idx="1767">
                  <c:v>372.8</c:v>
                </c:pt>
                <c:pt idx="1768">
                  <c:v>372.8</c:v>
                </c:pt>
                <c:pt idx="1769">
                  <c:v>372.8</c:v>
                </c:pt>
                <c:pt idx="1770">
                  <c:v>372.8</c:v>
                </c:pt>
                <c:pt idx="1771">
                  <c:v>372.8</c:v>
                </c:pt>
                <c:pt idx="1772">
                  <c:v>372.8</c:v>
                </c:pt>
                <c:pt idx="1773">
                  <c:v>372.8</c:v>
                </c:pt>
                <c:pt idx="1774">
                  <c:v>372.8</c:v>
                </c:pt>
                <c:pt idx="1775">
                  <c:v>372.8</c:v>
                </c:pt>
                <c:pt idx="1776">
                  <c:v>372.8</c:v>
                </c:pt>
                <c:pt idx="1777">
                  <c:v>372.8</c:v>
                </c:pt>
                <c:pt idx="1778">
                  <c:v>372.8</c:v>
                </c:pt>
                <c:pt idx="1779">
                  <c:v>372.8</c:v>
                </c:pt>
                <c:pt idx="1780">
                  <c:v>372.8</c:v>
                </c:pt>
                <c:pt idx="1781">
                  <c:v>372.8</c:v>
                </c:pt>
                <c:pt idx="1782">
                  <c:v>372.8</c:v>
                </c:pt>
                <c:pt idx="1783">
                  <c:v>372.8</c:v>
                </c:pt>
                <c:pt idx="1784">
                  <c:v>372.8</c:v>
                </c:pt>
                <c:pt idx="1785">
                  <c:v>372.8</c:v>
                </c:pt>
                <c:pt idx="1786">
                  <c:v>372.8</c:v>
                </c:pt>
                <c:pt idx="1787">
                  <c:v>372.8</c:v>
                </c:pt>
                <c:pt idx="1788">
                  <c:v>372.8</c:v>
                </c:pt>
                <c:pt idx="1789">
                  <c:v>372.8</c:v>
                </c:pt>
                <c:pt idx="1790">
                  <c:v>372.8</c:v>
                </c:pt>
                <c:pt idx="1791">
                  <c:v>372.8</c:v>
                </c:pt>
                <c:pt idx="1792">
                  <c:v>372.8</c:v>
                </c:pt>
                <c:pt idx="1793">
                  <c:v>372.8</c:v>
                </c:pt>
                <c:pt idx="1794">
                  <c:v>372.8</c:v>
                </c:pt>
                <c:pt idx="1795">
                  <c:v>372.8</c:v>
                </c:pt>
                <c:pt idx="1796">
                  <c:v>372.8</c:v>
                </c:pt>
                <c:pt idx="1797">
                  <c:v>372.8</c:v>
                </c:pt>
                <c:pt idx="1798">
                  <c:v>372.8</c:v>
                </c:pt>
                <c:pt idx="1799">
                  <c:v>372.8</c:v>
                </c:pt>
                <c:pt idx="1800">
                  <c:v>372.8</c:v>
                </c:pt>
              </c:numCache>
            </c:numRef>
          </c:val>
          <c:smooth val="0"/>
        </c:ser>
        <c:ser>
          <c:idx val="0"/>
          <c:order val="1"/>
          <c:tx>
            <c:v>Aerodynamic Drag</c:v>
          </c:tx>
          <c:spPr>
            <a:ln w="1270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WLTC_class_3!$K$8:$K$1808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1.3917708333333334E-3</c:v>
                </c:pt>
                <c:pt idx="13">
                  <c:v>0.10055544270833332</c:v>
                </c:pt>
                <c:pt idx="14">
                  <c:v>1.0146009375</c:v>
                </c:pt>
                <c:pt idx="15">
                  <c:v>3.4101864843749996</c:v>
                </c:pt>
                <c:pt idx="16">
                  <c:v>5.9710448177083331</c:v>
                </c:pt>
                <c:pt idx="17">
                  <c:v>9.937591692708331</c:v>
                </c:pt>
                <c:pt idx="18">
                  <c:v>16.384274192708329</c:v>
                </c:pt>
                <c:pt idx="19">
                  <c:v>23.52092708333333</c:v>
                </c:pt>
                <c:pt idx="20">
                  <c:v>26.313167317708327</c:v>
                </c:pt>
                <c:pt idx="21">
                  <c:v>27.473904192708332</c:v>
                </c:pt>
                <c:pt idx="22">
                  <c:v>27.866383567708329</c:v>
                </c:pt>
                <c:pt idx="23">
                  <c:v>28.859759999999998</c:v>
                </c:pt>
                <c:pt idx="24">
                  <c:v>29.464136484375</c:v>
                </c:pt>
                <c:pt idx="25">
                  <c:v>33.00723708333333</c:v>
                </c:pt>
                <c:pt idx="26">
                  <c:v>35.40699794270833</c:v>
                </c:pt>
                <c:pt idx="27">
                  <c:v>40.45912606770834</c:v>
                </c:pt>
                <c:pt idx="28">
                  <c:v>46.609013437499989</c:v>
                </c:pt>
                <c:pt idx="29">
                  <c:v>53.193829192708328</c:v>
                </c:pt>
                <c:pt idx="30">
                  <c:v>59.348239817708318</c:v>
                </c:pt>
                <c:pt idx="31">
                  <c:v>62.847151692708323</c:v>
                </c:pt>
                <c:pt idx="32">
                  <c:v>65.235430442708321</c:v>
                </c:pt>
                <c:pt idx="33">
                  <c:v>67.055866692708321</c:v>
                </c:pt>
                <c:pt idx="34">
                  <c:v>68.592033749999985</c:v>
                </c:pt>
                <c:pt idx="35">
                  <c:v>68.901354817708324</c:v>
                </c:pt>
                <c:pt idx="36">
                  <c:v>67.975479270833333</c:v>
                </c:pt>
                <c:pt idx="37">
                  <c:v>63.440046067708344</c:v>
                </c:pt>
                <c:pt idx="38">
                  <c:v>55.392827109374984</c:v>
                </c:pt>
                <c:pt idx="39">
                  <c:v>47.633356770833316</c:v>
                </c:pt>
                <c:pt idx="40">
                  <c:v>41.65430927083333</c:v>
                </c:pt>
                <c:pt idx="41">
                  <c:v>36.300514817708319</c:v>
                </c:pt>
                <c:pt idx="42">
                  <c:v>29.26198177083333</c:v>
                </c:pt>
                <c:pt idx="43">
                  <c:v>21.920738567708334</c:v>
                </c:pt>
                <c:pt idx="44">
                  <c:v>17.148008437499996</c:v>
                </c:pt>
                <c:pt idx="45">
                  <c:v>15.198485442708332</c:v>
                </c:pt>
                <c:pt idx="46">
                  <c:v>14.479983749999997</c:v>
                </c:pt>
                <c:pt idx="47">
                  <c:v>13.230521484375002</c:v>
                </c:pt>
                <c:pt idx="48">
                  <c:v>11.77994833333333</c:v>
                </c:pt>
                <c:pt idx="49">
                  <c:v>11.024216770833332</c:v>
                </c:pt>
                <c:pt idx="50">
                  <c:v>11.024216770833332</c:v>
                </c:pt>
                <c:pt idx="51">
                  <c:v>10.534313437499998</c:v>
                </c:pt>
                <c:pt idx="52">
                  <c:v>8.5764398177083319</c:v>
                </c:pt>
                <c:pt idx="53">
                  <c:v>5.9710448177083331</c:v>
                </c:pt>
                <c:pt idx="54">
                  <c:v>5.0942291927083314</c:v>
                </c:pt>
                <c:pt idx="55">
                  <c:v>5.0103749999999989</c:v>
                </c:pt>
                <c:pt idx="56">
                  <c:v>5.0103749999999989</c:v>
                </c:pt>
                <c:pt idx="57">
                  <c:v>5.0103749999999989</c:v>
                </c:pt>
                <c:pt idx="58">
                  <c:v>5.2640252343750005</c:v>
                </c:pt>
                <c:pt idx="59">
                  <c:v>5.5239384375</c:v>
                </c:pt>
                <c:pt idx="60">
                  <c:v>7.5186939843749974</c:v>
                </c:pt>
                <c:pt idx="61">
                  <c:v>8.1449908593749996</c:v>
                </c:pt>
                <c:pt idx="62">
                  <c:v>8.7963396093749999</c:v>
                </c:pt>
                <c:pt idx="63">
                  <c:v>9.1314084374999993</c:v>
                </c:pt>
                <c:pt idx="64">
                  <c:v>10.174192734375</c:v>
                </c:pt>
                <c:pt idx="65">
                  <c:v>11.024216770833332</c:v>
                </c:pt>
                <c:pt idx="66">
                  <c:v>11.398951067708332</c:v>
                </c:pt>
                <c:pt idx="67">
                  <c:v>11.77994833333333</c:v>
                </c:pt>
                <c:pt idx="68">
                  <c:v>14.338371067708335</c:v>
                </c:pt>
                <c:pt idx="69">
                  <c:v>18.727668333333327</c:v>
                </c:pt>
                <c:pt idx="70">
                  <c:v>24.434276692708327</c:v>
                </c:pt>
                <c:pt idx="71">
                  <c:v>30.898704270833338</c:v>
                </c:pt>
                <c:pt idx="72">
                  <c:v>36.977959270833331</c:v>
                </c:pt>
                <c:pt idx="73">
                  <c:v>41.174148333333328</c:v>
                </c:pt>
                <c:pt idx="74">
                  <c:v>43.849479817708321</c:v>
                </c:pt>
                <c:pt idx="75">
                  <c:v>46.101017083333325</c:v>
                </c:pt>
                <c:pt idx="76">
                  <c:v>48.668834270833315</c:v>
                </c:pt>
                <c:pt idx="77">
                  <c:v>51.573807942708328</c:v>
                </c:pt>
                <c:pt idx="78">
                  <c:v>53.73940335937499</c:v>
                </c:pt>
                <c:pt idx="79">
                  <c:v>54.287761067708317</c:v>
                </c:pt>
                <c:pt idx="80">
                  <c:v>52.922085937500007</c:v>
                </c:pt>
                <c:pt idx="81">
                  <c:v>51.573807942708328</c:v>
                </c:pt>
                <c:pt idx="82">
                  <c:v>48.408921067708327</c:v>
                </c:pt>
                <c:pt idx="83">
                  <c:v>47.633356770833316</c:v>
                </c:pt>
                <c:pt idx="84">
                  <c:v>46.864055442708334</c:v>
                </c:pt>
                <c:pt idx="85">
                  <c:v>44.84320419270832</c:v>
                </c:pt>
                <c:pt idx="86">
                  <c:v>43.356792942708331</c:v>
                </c:pt>
                <c:pt idx="87">
                  <c:v>41.65430927083333</c:v>
                </c:pt>
                <c:pt idx="88">
                  <c:v>40.696770937499998</c:v>
                </c:pt>
                <c:pt idx="89">
                  <c:v>35.40699794270833</c:v>
                </c:pt>
                <c:pt idx="90">
                  <c:v>25.931822109374998</c:v>
                </c:pt>
                <c:pt idx="91">
                  <c:v>16.840427083333331</c:v>
                </c:pt>
                <c:pt idx="92">
                  <c:v>10.055544270833332</c:v>
                </c:pt>
                <c:pt idx="93">
                  <c:v>7.0159167708333321</c:v>
                </c:pt>
                <c:pt idx="94">
                  <c:v>5.0103749999999989</c:v>
                </c:pt>
                <c:pt idx="95">
                  <c:v>2.8813135677083328</c:v>
                </c:pt>
                <c:pt idx="96">
                  <c:v>1.1704792708333329</c:v>
                </c:pt>
                <c:pt idx="97">
                  <c:v>0.45093374999999997</c:v>
                </c:pt>
                <c:pt idx="98">
                  <c:v>0.16840427083333334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1.3917708333333334E-3</c:v>
                </c:pt>
                <c:pt idx="139">
                  <c:v>0.12560731770833333</c:v>
                </c:pt>
                <c:pt idx="140">
                  <c:v>1.2946948177083328</c:v>
                </c:pt>
                <c:pt idx="141">
                  <c:v>4.762987734374998</c:v>
                </c:pt>
                <c:pt idx="142">
                  <c:v>9.3582670833333328</c:v>
                </c:pt>
                <c:pt idx="143">
                  <c:v>12.428861484374995</c:v>
                </c:pt>
                <c:pt idx="144">
                  <c:v>13.778879192708331</c:v>
                </c:pt>
                <c:pt idx="145">
                  <c:v>15.053393333333332</c:v>
                </c:pt>
                <c:pt idx="146">
                  <c:v>18.087453749999998</c:v>
                </c:pt>
                <c:pt idx="147">
                  <c:v>22.447871770833331</c:v>
                </c:pt>
                <c:pt idx="148">
                  <c:v>26.697296067708329</c:v>
                </c:pt>
                <c:pt idx="149">
                  <c:v>29.666987083333325</c:v>
                </c:pt>
                <c:pt idx="150">
                  <c:v>30.898704270833338</c:v>
                </c:pt>
                <c:pt idx="151">
                  <c:v>30.074775937499989</c:v>
                </c:pt>
                <c:pt idx="152">
                  <c:v>25.742193333333329</c:v>
                </c:pt>
                <c:pt idx="153">
                  <c:v>17.771521770833331</c:v>
                </c:pt>
                <c:pt idx="154">
                  <c:v>10.413577317708333</c:v>
                </c:pt>
                <c:pt idx="155">
                  <c:v>6.1547585677083338</c:v>
                </c:pt>
                <c:pt idx="156">
                  <c:v>5.0103749999999989</c:v>
                </c:pt>
                <c:pt idx="157">
                  <c:v>5.5239384375</c:v>
                </c:pt>
                <c:pt idx="158">
                  <c:v>6.9174489843749987</c:v>
                </c:pt>
                <c:pt idx="159">
                  <c:v>10.293537083333332</c:v>
                </c:pt>
                <c:pt idx="160">
                  <c:v>14.057233359375003</c:v>
                </c:pt>
                <c:pt idx="161">
                  <c:v>19.051950937499992</c:v>
                </c:pt>
                <c:pt idx="162">
                  <c:v>22.624974609374995</c:v>
                </c:pt>
                <c:pt idx="163">
                  <c:v>26.504883750000001</c:v>
                </c:pt>
                <c:pt idx="164">
                  <c:v>30.27971419270833</c:v>
                </c:pt>
                <c:pt idx="165">
                  <c:v>33.653366692708339</c:v>
                </c:pt>
                <c:pt idx="166">
                  <c:v>35.852364609374987</c:v>
                </c:pt>
                <c:pt idx="167">
                  <c:v>38.351637083333344</c:v>
                </c:pt>
                <c:pt idx="168">
                  <c:v>43.111493333333335</c:v>
                </c:pt>
                <c:pt idx="169">
                  <c:v>48.14970375</c:v>
                </c:pt>
                <c:pt idx="170">
                  <c:v>50.242927083333328</c:v>
                </c:pt>
                <c:pt idx="171">
                  <c:v>48.668834270833315</c:v>
                </c:pt>
                <c:pt idx="172">
                  <c:v>42.866889609374994</c:v>
                </c:pt>
                <c:pt idx="173">
                  <c:v>33.437294270833327</c:v>
                </c:pt>
                <c:pt idx="174">
                  <c:v>25.553260442708332</c:v>
                </c:pt>
                <c:pt idx="175">
                  <c:v>22.271464817708331</c:v>
                </c:pt>
                <c:pt idx="176">
                  <c:v>21.920738567708334</c:v>
                </c:pt>
                <c:pt idx="177">
                  <c:v>23.340344817708324</c:v>
                </c:pt>
                <c:pt idx="178">
                  <c:v>26.890404270833329</c:v>
                </c:pt>
                <c:pt idx="179">
                  <c:v>29.666987083333325</c:v>
                </c:pt>
                <c:pt idx="180">
                  <c:v>30.485348333333338</c:v>
                </c:pt>
                <c:pt idx="181">
                  <c:v>30.27971419270833</c:v>
                </c:pt>
                <c:pt idx="182">
                  <c:v>29.666987083333325</c:v>
                </c:pt>
                <c:pt idx="183">
                  <c:v>27.866383567708329</c:v>
                </c:pt>
                <c:pt idx="184">
                  <c:v>23.702205234374997</c:v>
                </c:pt>
                <c:pt idx="185">
                  <c:v>19.379017083333331</c:v>
                </c:pt>
                <c:pt idx="186">
                  <c:v>15.344273437499997</c:v>
                </c:pt>
                <c:pt idx="187">
                  <c:v>12.428861484374995</c:v>
                </c:pt>
                <c:pt idx="188">
                  <c:v>10.174192734375</c:v>
                </c:pt>
                <c:pt idx="189">
                  <c:v>8.5764398177083319</c:v>
                </c:pt>
                <c:pt idx="190">
                  <c:v>7.3154954427083325</c:v>
                </c:pt>
                <c:pt idx="191">
                  <c:v>6.5305366927083321</c:v>
                </c:pt>
                <c:pt idx="192">
                  <c:v>5.7901146093750002</c:v>
                </c:pt>
                <c:pt idx="193">
                  <c:v>5.436604817708333</c:v>
                </c:pt>
                <c:pt idx="194">
                  <c:v>5.1787792708333313</c:v>
                </c:pt>
                <c:pt idx="195">
                  <c:v>5.0103749999999989</c:v>
                </c:pt>
                <c:pt idx="196">
                  <c:v>5.0103749999999989</c:v>
                </c:pt>
                <c:pt idx="197">
                  <c:v>5.0103749999999989</c:v>
                </c:pt>
                <c:pt idx="198">
                  <c:v>5.0103749999999989</c:v>
                </c:pt>
                <c:pt idx="199">
                  <c:v>5.436604817708333</c:v>
                </c:pt>
                <c:pt idx="200">
                  <c:v>5.8802317708333325</c:v>
                </c:pt>
                <c:pt idx="201">
                  <c:v>6.8196770833333327</c:v>
                </c:pt>
                <c:pt idx="202">
                  <c:v>7.8287109375000012</c:v>
                </c:pt>
                <c:pt idx="203">
                  <c:v>9.4727402343749993</c:v>
                </c:pt>
                <c:pt idx="204">
                  <c:v>12.560731770833332</c:v>
                </c:pt>
                <c:pt idx="205">
                  <c:v>15.637937083333329</c:v>
                </c:pt>
                <c:pt idx="206">
                  <c:v>19.708866770833328</c:v>
                </c:pt>
                <c:pt idx="207">
                  <c:v>25.177482317708325</c:v>
                </c:pt>
                <c:pt idx="208">
                  <c:v>30.485348333333338</c:v>
                </c:pt>
                <c:pt idx="209">
                  <c:v>35.629333333333335</c:v>
                </c:pt>
                <c:pt idx="210">
                  <c:v>43.111493333333335</c:v>
                </c:pt>
                <c:pt idx="211">
                  <c:v>48.929443359374986</c:v>
                </c:pt>
                <c:pt idx="212">
                  <c:v>53.466268333333332</c:v>
                </c:pt>
                <c:pt idx="213">
                  <c:v>57.071302734374996</c:v>
                </c:pt>
                <c:pt idx="214">
                  <c:v>60.213573333333329</c:v>
                </c:pt>
                <c:pt idx="215">
                  <c:v>64.634185442708343</c:v>
                </c:pt>
                <c:pt idx="216">
                  <c:v>70.458398437499994</c:v>
                </c:pt>
                <c:pt idx="217">
                  <c:v>77.187958359375003</c:v>
                </c:pt>
                <c:pt idx="218">
                  <c:v>83.541044270833325</c:v>
                </c:pt>
                <c:pt idx="219">
                  <c:v>89.085859270833325</c:v>
                </c:pt>
                <c:pt idx="220">
                  <c:v>93.361379270833297</c:v>
                </c:pt>
                <c:pt idx="221">
                  <c:v>96.633780442708328</c:v>
                </c:pt>
                <c:pt idx="222">
                  <c:v>98.106273984374994</c:v>
                </c:pt>
                <c:pt idx="223">
                  <c:v>99.58990169270831</c:v>
                </c:pt>
                <c:pt idx="224">
                  <c:v>100.7099292708333</c:v>
                </c:pt>
                <c:pt idx="225">
                  <c:v>102.21304177083333</c:v>
                </c:pt>
                <c:pt idx="226">
                  <c:v>104.48858708333331</c:v>
                </c:pt>
                <c:pt idx="227">
                  <c:v>106.40401169270831</c:v>
                </c:pt>
                <c:pt idx="228">
                  <c:v>108.33683343749996</c:v>
                </c:pt>
                <c:pt idx="229">
                  <c:v>109.89561677083333</c:v>
                </c:pt>
                <c:pt idx="230">
                  <c:v>111.07201106770833</c:v>
                </c:pt>
                <c:pt idx="231">
                  <c:v>111.07201106770833</c:v>
                </c:pt>
                <c:pt idx="232">
                  <c:v>109.89561677083333</c:v>
                </c:pt>
                <c:pt idx="233">
                  <c:v>104.87028023437499</c:v>
                </c:pt>
                <c:pt idx="234">
                  <c:v>97.368635442708296</c:v>
                </c:pt>
                <c:pt idx="235">
                  <c:v>90.499898437499979</c:v>
                </c:pt>
                <c:pt idx="236">
                  <c:v>86.291183437499981</c:v>
                </c:pt>
                <c:pt idx="237">
                  <c:v>84.224403750000008</c:v>
                </c:pt>
                <c:pt idx="238">
                  <c:v>81.507667083333303</c:v>
                </c:pt>
                <c:pt idx="239">
                  <c:v>76.533826067708318</c:v>
                </c:pt>
                <c:pt idx="240">
                  <c:v>68.283408567708307</c:v>
                </c:pt>
                <c:pt idx="241">
                  <c:v>59.924432942708322</c:v>
                </c:pt>
                <c:pt idx="242">
                  <c:v>54.287761067708317</c:v>
                </c:pt>
                <c:pt idx="243">
                  <c:v>47.633356770833316</c:v>
                </c:pt>
                <c:pt idx="244">
                  <c:v>41.65430927083333</c:v>
                </c:pt>
                <c:pt idx="245">
                  <c:v>36.300514817708319</c:v>
                </c:pt>
                <c:pt idx="246">
                  <c:v>29.26198177083333</c:v>
                </c:pt>
                <c:pt idx="247">
                  <c:v>21.920738567708334</c:v>
                </c:pt>
                <c:pt idx="248">
                  <c:v>17.148008437499996</c:v>
                </c:pt>
                <c:pt idx="249">
                  <c:v>15.198485442708332</c:v>
                </c:pt>
                <c:pt idx="250">
                  <c:v>14.479983749999997</c:v>
                </c:pt>
                <c:pt idx="251">
                  <c:v>13.230521484375002</c:v>
                </c:pt>
                <c:pt idx="252">
                  <c:v>11.77994833333333</c:v>
                </c:pt>
                <c:pt idx="253">
                  <c:v>11.024216770833332</c:v>
                </c:pt>
                <c:pt idx="254">
                  <c:v>11.024216770833332</c:v>
                </c:pt>
                <c:pt idx="255">
                  <c:v>10.534313437499998</c:v>
                </c:pt>
                <c:pt idx="256">
                  <c:v>8.5764398177083319</c:v>
                </c:pt>
                <c:pt idx="257">
                  <c:v>7.3154954427083325</c:v>
                </c:pt>
                <c:pt idx="258">
                  <c:v>8.2518092708333324</c:v>
                </c:pt>
                <c:pt idx="259">
                  <c:v>11.148432317708329</c:v>
                </c:pt>
                <c:pt idx="260">
                  <c:v>14.765296770833332</c:v>
                </c:pt>
                <c:pt idx="261">
                  <c:v>18.727668333333327</c:v>
                </c:pt>
                <c:pt idx="262">
                  <c:v>22.981267942708328</c:v>
                </c:pt>
                <c:pt idx="263">
                  <c:v>28.659692942708325</c:v>
                </c:pt>
                <c:pt idx="264">
                  <c:v>36.751448567708323</c:v>
                </c:pt>
                <c:pt idx="265">
                  <c:v>45.344241692708337</c:v>
                </c:pt>
                <c:pt idx="266">
                  <c:v>52.922085937500007</c:v>
                </c:pt>
                <c:pt idx="267">
                  <c:v>57.919934999999988</c:v>
                </c:pt>
                <c:pt idx="268">
                  <c:v>64.035723984374982</c:v>
                </c:pt>
                <c:pt idx="269">
                  <c:v>68.592033749999985</c:v>
                </c:pt>
                <c:pt idx="270">
                  <c:v>73.304917734374996</c:v>
                </c:pt>
                <c:pt idx="271">
                  <c:v>73.624677083333324</c:v>
                </c:pt>
                <c:pt idx="272">
                  <c:v>72.349814999999992</c:v>
                </c:pt>
                <c:pt idx="273">
                  <c:v>71.400975234374982</c:v>
                </c:pt>
                <c:pt idx="274">
                  <c:v>66.446271067708324</c:v>
                </c:pt>
                <c:pt idx="275">
                  <c:v>57.919934999999988</c:v>
                </c:pt>
                <c:pt idx="276">
                  <c:v>50.242927083333328</c:v>
                </c:pt>
                <c:pt idx="277">
                  <c:v>41.174148333333328</c:v>
                </c:pt>
                <c:pt idx="278">
                  <c:v>33.221917734374983</c:v>
                </c:pt>
                <c:pt idx="279">
                  <c:v>22.624974609374995</c:v>
                </c:pt>
                <c:pt idx="280">
                  <c:v>15.934384270833329</c:v>
                </c:pt>
                <c:pt idx="281">
                  <c:v>14.19745427083333</c:v>
                </c:pt>
                <c:pt idx="282">
                  <c:v>18.246463567708329</c:v>
                </c:pt>
                <c:pt idx="283">
                  <c:v>24.619034270833335</c:v>
                </c:pt>
                <c:pt idx="284">
                  <c:v>31.733766770833338</c:v>
                </c:pt>
                <c:pt idx="285">
                  <c:v>40.45912606770834</c:v>
                </c:pt>
                <c:pt idx="286">
                  <c:v>48.668834270833315</c:v>
                </c:pt>
                <c:pt idx="287">
                  <c:v>57.636361692708327</c:v>
                </c:pt>
                <c:pt idx="288">
                  <c:v>67.361708333333326</c:v>
                </c:pt>
                <c:pt idx="289">
                  <c:v>77.844874192708318</c:v>
                </c:pt>
                <c:pt idx="290">
                  <c:v>84.224403750000008</c:v>
                </c:pt>
                <c:pt idx="291">
                  <c:v>86.291183437499981</c:v>
                </c:pt>
                <c:pt idx="292">
                  <c:v>84.224403750000008</c:v>
                </c:pt>
                <c:pt idx="293">
                  <c:v>80.500372942708324</c:v>
                </c:pt>
                <c:pt idx="294">
                  <c:v>77.844874192708318</c:v>
                </c:pt>
                <c:pt idx="295">
                  <c:v>76.207803749999968</c:v>
                </c:pt>
                <c:pt idx="296">
                  <c:v>75.882477317708336</c:v>
                </c:pt>
                <c:pt idx="297">
                  <c:v>76.207803749999968</c:v>
                </c:pt>
                <c:pt idx="298">
                  <c:v>77.187958359375003</c:v>
                </c:pt>
                <c:pt idx="299">
                  <c:v>77.844874192708318</c:v>
                </c:pt>
                <c:pt idx="300">
                  <c:v>77.844874192708318</c:v>
                </c:pt>
                <c:pt idx="301">
                  <c:v>77.187958359375003</c:v>
                </c:pt>
                <c:pt idx="302">
                  <c:v>75.557846770833336</c:v>
                </c:pt>
                <c:pt idx="303">
                  <c:v>72.985854270833315</c:v>
                </c:pt>
                <c:pt idx="304">
                  <c:v>69.833493333333308</c:v>
                </c:pt>
                <c:pt idx="305">
                  <c:v>65.235430442708321</c:v>
                </c:pt>
                <c:pt idx="306">
                  <c:v>60.793941770833328</c:v>
                </c:pt>
                <c:pt idx="307">
                  <c:v>57.919934999999988</c:v>
                </c:pt>
                <c:pt idx="308">
                  <c:v>56.509027317708309</c:v>
                </c:pt>
                <c:pt idx="309">
                  <c:v>55.949535442708331</c:v>
                </c:pt>
                <c:pt idx="310">
                  <c:v>54.838902317708332</c:v>
                </c:pt>
                <c:pt idx="311">
                  <c:v>53.466268333333332</c:v>
                </c:pt>
                <c:pt idx="312">
                  <c:v>51.573807942708328</c:v>
                </c:pt>
                <c:pt idx="313">
                  <c:v>48.668834270833315</c:v>
                </c:pt>
                <c:pt idx="314">
                  <c:v>45.093374999999995</c:v>
                </c:pt>
                <c:pt idx="315">
                  <c:v>41.174148333333328</c:v>
                </c:pt>
                <c:pt idx="316">
                  <c:v>37.890960937499997</c:v>
                </c:pt>
                <c:pt idx="317">
                  <c:v>34.964414817708331</c:v>
                </c:pt>
                <c:pt idx="318">
                  <c:v>31.314843750000005</c:v>
                </c:pt>
                <c:pt idx="319">
                  <c:v>27.278708333333331</c:v>
                </c:pt>
                <c:pt idx="320">
                  <c:v>23.702205234374997</c:v>
                </c:pt>
                <c:pt idx="321">
                  <c:v>22.802773333333334</c:v>
                </c:pt>
                <c:pt idx="322">
                  <c:v>21.572795859374995</c:v>
                </c:pt>
                <c:pt idx="323">
                  <c:v>21.572795859374995</c:v>
                </c:pt>
                <c:pt idx="324">
                  <c:v>20.545668984374998</c:v>
                </c:pt>
                <c:pt idx="325">
                  <c:v>19.874835442708331</c:v>
                </c:pt>
                <c:pt idx="326">
                  <c:v>19.874835442708331</c:v>
                </c:pt>
                <c:pt idx="327">
                  <c:v>19.379017083333331</c:v>
                </c:pt>
                <c:pt idx="328">
                  <c:v>18.889461692708334</c:v>
                </c:pt>
                <c:pt idx="329">
                  <c:v>14.622292317708334</c:v>
                </c:pt>
                <c:pt idx="330">
                  <c:v>10.655745442708332</c:v>
                </c:pt>
                <c:pt idx="331">
                  <c:v>9.937591692708331</c:v>
                </c:pt>
                <c:pt idx="332">
                  <c:v>9.7037741927083303</c:v>
                </c:pt>
                <c:pt idx="333">
                  <c:v>8.7963396093749999</c:v>
                </c:pt>
                <c:pt idx="334">
                  <c:v>8.4675337499999976</c:v>
                </c:pt>
                <c:pt idx="335">
                  <c:v>7.8287109375000012</c:v>
                </c:pt>
                <c:pt idx="336">
                  <c:v>7.3154954427083325</c:v>
                </c:pt>
                <c:pt idx="337">
                  <c:v>7.1150804427083338</c:v>
                </c:pt>
                <c:pt idx="338">
                  <c:v>7.3154954427083325</c:v>
                </c:pt>
                <c:pt idx="339">
                  <c:v>8.2518092708333324</c:v>
                </c:pt>
                <c:pt idx="340">
                  <c:v>11.024216770833332</c:v>
                </c:pt>
                <c:pt idx="341">
                  <c:v>15.490757317708335</c:v>
                </c:pt>
                <c:pt idx="342">
                  <c:v>20.208860442708332</c:v>
                </c:pt>
                <c:pt idx="343">
                  <c:v>21.746419270833332</c:v>
                </c:pt>
                <c:pt idx="344">
                  <c:v>22.271464817708331</c:v>
                </c:pt>
                <c:pt idx="345">
                  <c:v>22.624974609374995</c:v>
                </c:pt>
                <c:pt idx="346">
                  <c:v>24.250214999999994</c:v>
                </c:pt>
                <c:pt idx="347">
                  <c:v>24.619034270833335</c:v>
                </c:pt>
                <c:pt idx="348">
                  <c:v>25.553260442708332</c:v>
                </c:pt>
                <c:pt idx="349">
                  <c:v>26.697296067708329</c:v>
                </c:pt>
                <c:pt idx="350">
                  <c:v>27.473904192708332</c:v>
                </c:pt>
                <c:pt idx="351">
                  <c:v>27.669795937499995</c:v>
                </c:pt>
                <c:pt idx="352">
                  <c:v>27.473904192708332</c:v>
                </c:pt>
                <c:pt idx="353">
                  <c:v>27.278708333333331</c:v>
                </c:pt>
                <c:pt idx="354">
                  <c:v>27.08420835937499</c:v>
                </c:pt>
                <c:pt idx="355">
                  <c:v>27.08420835937499</c:v>
                </c:pt>
                <c:pt idx="356">
                  <c:v>27.473904192708332</c:v>
                </c:pt>
                <c:pt idx="357">
                  <c:v>27.669795937499995</c:v>
                </c:pt>
                <c:pt idx="358">
                  <c:v>27.278708333333331</c:v>
                </c:pt>
                <c:pt idx="359">
                  <c:v>25.177482317708325</c:v>
                </c:pt>
                <c:pt idx="360">
                  <c:v>21.746419270833332</c:v>
                </c:pt>
                <c:pt idx="361">
                  <c:v>18.727668333333327</c:v>
                </c:pt>
                <c:pt idx="362">
                  <c:v>16.687680234374998</c:v>
                </c:pt>
                <c:pt idx="363">
                  <c:v>15.490757317708335</c:v>
                </c:pt>
                <c:pt idx="364">
                  <c:v>14.908997109374999</c:v>
                </c:pt>
                <c:pt idx="365">
                  <c:v>14.908997109374999</c:v>
                </c:pt>
                <c:pt idx="366">
                  <c:v>15.053393333333332</c:v>
                </c:pt>
                <c:pt idx="367">
                  <c:v>15.637937083333329</c:v>
                </c:pt>
                <c:pt idx="368">
                  <c:v>16.993869817708333</c:v>
                </c:pt>
                <c:pt idx="369">
                  <c:v>19.215136067708329</c:v>
                </c:pt>
                <c:pt idx="370">
                  <c:v>20.545668984374998</c:v>
                </c:pt>
                <c:pt idx="371">
                  <c:v>20.885261067708331</c:v>
                </c:pt>
                <c:pt idx="372">
                  <c:v>19.708866770833328</c:v>
                </c:pt>
                <c:pt idx="373">
                  <c:v>15.785812734375002</c:v>
                </c:pt>
                <c:pt idx="374">
                  <c:v>10.900697109374995</c:v>
                </c:pt>
                <c:pt idx="375">
                  <c:v>7.2149399999999995</c:v>
                </c:pt>
                <c:pt idx="376">
                  <c:v>4.9272166927083321</c:v>
                </c:pt>
                <c:pt idx="377">
                  <c:v>3.6199959374999993</c:v>
                </c:pt>
                <c:pt idx="378">
                  <c:v>2.7560541927083331</c:v>
                </c:pt>
                <c:pt idx="379">
                  <c:v>2.2268333333333334</c:v>
                </c:pt>
                <c:pt idx="380">
                  <c:v>1.8037349999999999</c:v>
                </c:pt>
                <c:pt idx="381">
                  <c:v>1.2946948177083328</c:v>
                </c:pt>
                <c:pt idx="382">
                  <c:v>0.83541044270833331</c:v>
                </c:pt>
                <c:pt idx="383">
                  <c:v>0.47633356770833341</c:v>
                </c:pt>
                <c:pt idx="384">
                  <c:v>0.18406169270833328</c:v>
                </c:pt>
                <c:pt idx="385">
                  <c:v>2.8183359374999998E-2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8.6985677083333338E-3</c:v>
                </c:pt>
                <c:pt idx="393">
                  <c:v>0.15344273437500003</c:v>
                </c:pt>
                <c:pt idx="394">
                  <c:v>0.80165999999999993</c:v>
                </c:pt>
                <c:pt idx="395">
                  <c:v>2.396977317708334</c:v>
                </c:pt>
                <c:pt idx="396">
                  <c:v>5.2640252343750005</c:v>
                </c:pt>
                <c:pt idx="397">
                  <c:v>9.587909270833336</c:v>
                </c:pt>
                <c:pt idx="398">
                  <c:v>15.198485442708332</c:v>
                </c:pt>
                <c:pt idx="399">
                  <c:v>20.376916770833326</c:v>
                </c:pt>
                <c:pt idx="400">
                  <c:v>22.802773333333334</c:v>
                </c:pt>
                <c:pt idx="401">
                  <c:v>22.802773333333334</c:v>
                </c:pt>
                <c:pt idx="402">
                  <c:v>21.572795859374995</c:v>
                </c:pt>
                <c:pt idx="403">
                  <c:v>18.889461692708334</c:v>
                </c:pt>
                <c:pt idx="404">
                  <c:v>16.233615</c:v>
                </c:pt>
                <c:pt idx="405">
                  <c:v>14.19745427083333</c:v>
                </c:pt>
                <c:pt idx="406">
                  <c:v>12.167208567708329</c:v>
                </c:pt>
                <c:pt idx="407">
                  <c:v>10.055544270833332</c:v>
                </c:pt>
                <c:pt idx="408">
                  <c:v>8.1449908593749996</c:v>
                </c:pt>
                <c:pt idx="409">
                  <c:v>7.0159167708333321</c:v>
                </c:pt>
                <c:pt idx="410">
                  <c:v>6.7226010677083323</c:v>
                </c:pt>
                <c:pt idx="411">
                  <c:v>6.8196770833333327</c:v>
                </c:pt>
                <c:pt idx="412">
                  <c:v>7.0159167708333321</c:v>
                </c:pt>
                <c:pt idx="413">
                  <c:v>7.3154954427083325</c:v>
                </c:pt>
                <c:pt idx="414">
                  <c:v>7.7246760677083346</c:v>
                </c:pt>
                <c:pt idx="415">
                  <c:v>8.7963396093749999</c:v>
                </c:pt>
                <c:pt idx="416">
                  <c:v>10.534313437499998</c:v>
                </c:pt>
                <c:pt idx="417">
                  <c:v>12.167208567708329</c:v>
                </c:pt>
                <c:pt idx="418">
                  <c:v>12.693297942708336</c:v>
                </c:pt>
                <c:pt idx="419">
                  <c:v>12.297687083333333</c:v>
                </c:pt>
                <c:pt idx="420">
                  <c:v>10.777873333333334</c:v>
                </c:pt>
                <c:pt idx="421">
                  <c:v>9.587909270833336</c:v>
                </c:pt>
                <c:pt idx="422">
                  <c:v>9.1314084374999993</c:v>
                </c:pt>
                <c:pt idx="423">
                  <c:v>9.3582670833333328</c:v>
                </c:pt>
                <c:pt idx="424">
                  <c:v>10.293537083333332</c:v>
                </c:pt>
                <c:pt idx="425">
                  <c:v>12.693297942708336</c:v>
                </c:pt>
                <c:pt idx="426">
                  <c:v>17.771521770833331</c:v>
                </c:pt>
                <c:pt idx="427">
                  <c:v>26.122146770833329</c:v>
                </c:pt>
                <c:pt idx="428">
                  <c:v>34.744167083333338</c:v>
                </c:pt>
                <c:pt idx="429">
                  <c:v>38.815096770833321</c:v>
                </c:pt>
                <c:pt idx="430">
                  <c:v>39.04787044270833</c:v>
                </c:pt>
                <c:pt idx="431">
                  <c:v>37.433068333333331</c:v>
                </c:pt>
                <c:pt idx="432">
                  <c:v>35.40699794270833</c:v>
                </c:pt>
                <c:pt idx="433">
                  <c:v>34.087599192708332</c:v>
                </c:pt>
                <c:pt idx="434">
                  <c:v>33.653366692708339</c:v>
                </c:pt>
                <c:pt idx="435">
                  <c:v>32.579963437499998</c:v>
                </c:pt>
                <c:pt idx="436">
                  <c:v>29.666987083333325</c:v>
                </c:pt>
                <c:pt idx="437">
                  <c:v>24.804487734374995</c:v>
                </c:pt>
                <c:pt idx="438">
                  <c:v>18.406169270833331</c:v>
                </c:pt>
                <c:pt idx="439">
                  <c:v>11.525254270833331</c:v>
                </c:pt>
                <c:pt idx="440">
                  <c:v>5.7901146093750002</c:v>
                </c:pt>
                <c:pt idx="441">
                  <c:v>2.0629523177083331</c:v>
                </c:pt>
                <c:pt idx="442">
                  <c:v>0.50242927083333333</c:v>
                </c:pt>
                <c:pt idx="443">
                  <c:v>5.8802317708333329E-2</c:v>
                </c:pt>
                <c:pt idx="444">
                  <c:v>1.3917708333333334E-3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8.6985677083333338E-3</c:v>
                </c:pt>
                <c:pt idx="513">
                  <c:v>0.21746419270833331</c:v>
                </c:pt>
                <c:pt idx="514">
                  <c:v>1.5156384374999996</c:v>
                </c:pt>
                <c:pt idx="515">
                  <c:v>4.8447542708333327</c:v>
                </c:pt>
                <c:pt idx="516">
                  <c:v>9.8203350000000018</c:v>
                </c:pt>
                <c:pt idx="517">
                  <c:v>14.622292317708334</c:v>
                </c:pt>
                <c:pt idx="518">
                  <c:v>16.687680234374998</c:v>
                </c:pt>
                <c:pt idx="519">
                  <c:v>16.687680234374998</c:v>
                </c:pt>
                <c:pt idx="520">
                  <c:v>15.785812734375002</c:v>
                </c:pt>
                <c:pt idx="521">
                  <c:v>14.338371067708335</c:v>
                </c:pt>
                <c:pt idx="522">
                  <c:v>12.826559999999999</c:v>
                </c:pt>
                <c:pt idx="523">
                  <c:v>11.024216770833332</c:v>
                </c:pt>
                <c:pt idx="524">
                  <c:v>8.3593235677083317</c:v>
                </c:pt>
                <c:pt idx="525">
                  <c:v>4.9272166927083321</c:v>
                </c:pt>
                <c:pt idx="526">
                  <c:v>2.0097170833333333</c:v>
                </c:pt>
                <c:pt idx="527">
                  <c:v>0.55670833333333336</c:v>
                </c:pt>
                <c:pt idx="528">
                  <c:v>0.13917708333333334</c:v>
                </c:pt>
                <c:pt idx="529">
                  <c:v>3.4794270833333335E-2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1.3917708333333334E-3</c:v>
                </c:pt>
                <c:pt idx="534">
                  <c:v>5.0103749999999996E-2</c:v>
                </c:pt>
                <c:pt idx="535">
                  <c:v>0.35629333333333335</c:v>
                </c:pt>
                <c:pt idx="536">
                  <c:v>0.94083708333333327</c:v>
                </c:pt>
                <c:pt idx="537">
                  <c:v>2.3395667708333332</c:v>
                </c:pt>
                <c:pt idx="538">
                  <c:v>5.8802317708333325</c:v>
                </c:pt>
                <c:pt idx="539">
                  <c:v>12.297687083333333</c:v>
                </c:pt>
                <c:pt idx="540">
                  <c:v>18.566570859374998</c:v>
                </c:pt>
                <c:pt idx="541">
                  <c:v>20.885261067708331</c:v>
                </c:pt>
                <c:pt idx="542">
                  <c:v>20.885261067708331</c:v>
                </c:pt>
                <c:pt idx="543">
                  <c:v>20.545668984374998</c:v>
                </c:pt>
                <c:pt idx="544">
                  <c:v>19.379017083333331</c:v>
                </c:pt>
                <c:pt idx="545">
                  <c:v>17.302842942708335</c:v>
                </c:pt>
                <c:pt idx="546">
                  <c:v>14.057233359375003</c:v>
                </c:pt>
                <c:pt idx="547">
                  <c:v>11.908339192708329</c:v>
                </c:pt>
                <c:pt idx="548">
                  <c:v>10.293537083333332</c:v>
                </c:pt>
                <c:pt idx="549">
                  <c:v>9.2444898177083328</c:v>
                </c:pt>
                <c:pt idx="550">
                  <c:v>8.2518092708333324</c:v>
                </c:pt>
                <c:pt idx="551">
                  <c:v>7.5186939843749974</c:v>
                </c:pt>
                <c:pt idx="552">
                  <c:v>7.1150804427083338</c:v>
                </c:pt>
                <c:pt idx="553">
                  <c:v>6.5305366927083321</c:v>
                </c:pt>
                <c:pt idx="554">
                  <c:v>6.1547585677083338</c:v>
                </c:pt>
                <c:pt idx="555">
                  <c:v>5.9710448177083331</c:v>
                </c:pt>
                <c:pt idx="556">
                  <c:v>5.9710448177083331</c:v>
                </c:pt>
                <c:pt idx="557">
                  <c:v>6.1547585677083338</c:v>
                </c:pt>
                <c:pt idx="558">
                  <c:v>6.6262209375000003</c:v>
                </c:pt>
                <c:pt idx="559">
                  <c:v>7.3154954427083325</c:v>
                </c:pt>
                <c:pt idx="560">
                  <c:v>9.4727402343749993</c:v>
                </c:pt>
                <c:pt idx="561">
                  <c:v>10.055544270833332</c:v>
                </c:pt>
                <c:pt idx="562">
                  <c:v>10.055544270833332</c:v>
                </c:pt>
                <c:pt idx="563">
                  <c:v>10.055544270833332</c:v>
                </c:pt>
                <c:pt idx="564">
                  <c:v>8.2518092708333324</c:v>
                </c:pt>
                <c:pt idx="565">
                  <c:v>3.5493635677083324</c:v>
                </c:pt>
                <c:pt idx="566">
                  <c:v>0.80165999999999993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3.4794270833333335E-2</c:v>
                </c:pt>
                <c:pt idx="602">
                  <c:v>0.15344273437500003</c:v>
                </c:pt>
                <c:pt idx="603">
                  <c:v>0.80165999999999993</c:v>
                </c:pt>
                <c:pt idx="604">
                  <c:v>2.8813135677083328</c:v>
                </c:pt>
                <c:pt idx="605">
                  <c:v>7.0159167708333321</c:v>
                </c:pt>
                <c:pt idx="606">
                  <c:v>13.640745937499998</c:v>
                </c:pt>
                <c:pt idx="607">
                  <c:v>22.624974609374995</c:v>
                </c:pt>
                <c:pt idx="608">
                  <c:v>32.367370442708328</c:v>
                </c:pt>
                <c:pt idx="609">
                  <c:v>42.137253749999992</c:v>
                </c:pt>
                <c:pt idx="610">
                  <c:v>52.380687083333321</c:v>
                </c:pt>
                <c:pt idx="611">
                  <c:v>64.035723984374982</c:v>
                </c:pt>
                <c:pt idx="612">
                  <c:v>74.910673333333307</c:v>
                </c:pt>
                <c:pt idx="613">
                  <c:v>81.171206484374991</c:v>
                </c:pt>
                <c:pt idx="614">
                  <c:v>82.521224192708331</c:v>
                </c:pt>
                <c:pt idx="615">
                  <c:v>81.844823567708318</c:v>
                </c:pt>
                <c:pt idx="616">
                  <c:v>81.507667083333303</c:v>
                </c:pt>
                <c:pt idx="617">
                  <c:v>80.835441770833327</c:v>
                </c:pt>
                <c:pt idx="618">
                  <c:v>79.499341770833325</c:v>
                </c:pt>
                <c:pt idx="619">
                  <c:v>76.860544270833316</c:v>
                </c:pt>
                <c:pt idx="620">
                  <c:v>73.304917734374996</c:v>
                </c:pt>
                <c:pt idx="621">
                  <c:v>70.145597942708307</c:v>
                </c:pt>
                <c:pt idx="622">
                  <c:v>68.592033749999985</c:v>
                </c:pt>
                <c:pt idx="623">
                  <c:v>68.283408567708307</c:v>
                </c:pt>
                <c:pt idx="624">
                  <c:v>68.901354817708324</c:v>
                </c:pt>
                <c:pt idx="625">
                  <c:v>70.771894817708343</c:v>
                </c:pt>
                <c:pt idx="626">
                  <c:v>72.667486692708337</c:v>
                </c:pt>
                <c:pt idx="627">
                  <c:v>73.624677083333324</c:v>
                </c:pt>
                <c:pt idx="628">
                  <c:v>73.624677083333324</c:v>
                </c:pt>
                <c:pt idx="629">
                  <c:v>73.624677083333324</c:v>
                </c:pt>
                <c:pt idx="630">
                  <c:v>73.945132317708328</c:v>
                </c:pt>
                <c:pt idx="631">
                  <c:v>75.882477317708336</c:v>
                </c:pt>
                <c:pt idx="632">
                  <c:v>79.167056484374996</c:v>
                </c:pt>
                <c:pt idx="633">
                  <c:v>83.200408359374975</c:v>
                </c:pt>
                <c:pt idx="634">
                  <c:v>88.032636692708323</c:v>
                </c:pt>
                <c:pt idx="635">
                  <c:v>92.641833750000004</c:v>
                </c:pt>
                <c:pt idx="636">
                  <c:v>96.267396770833315</c:v>
                </c:pt>
                <c:pt idx="637">
                  <c:v>97.737106770833307</c:v>
                </c:pt>
                <c:pt idx="638">
                  <c:v>97.737106770833307</c:v>
                </c:pt>
                <c:pt idx="639">
                  <c:v>97.368635442708296</c:v>
                </c:pt>
                <c:pt idx="640">
                  <c:v>96.633780442708328</c:v>
                </c:pt>
                <c:pt idx="641">
                  <c:v>96.267396770833315</c:v>
                </c:pt>
                <c:pt idx="642">
                  <c:v>98.106273984374994</c:v>
                </c:pt>
                <c:pt idx="643">
                  <c:v>102.59055960937498</c:v>
                </c:pt>
                <c:pt idx="644">
                  <c:v>106.019535</c:v>
                </c:pt>
                <c:pt idx="645">
                  <c:v>107.17505273437499</c:v>
                </c:pt>
                <c:pt idx="646">
                  <c:v>108.72548544270832</c:v>
                </c:pt>
                <c:pt idx="647">
                  <c:v>110.2870523177083</c:v>
                </c:pt>
                <c:pt idx="648">
                  <c:v>111.85975335937499</c:v>
                </c:pt>
                <c:pt idx="649">
                  <c:v>112.65027919270833</c:v>
                </c:pt>
                <c:pt idx="650">
                  <c:v>112.25466833333331</c:v>
                </c:pt>
                <c:pt idx="651">
                  <c:v>109.11483333333332</c:v>
                </c:pt>
                <c:pt idx="652">
                  <c:v>102.21304177083333</c:v>
                </c:pt>
                <c:pt idx="653">
                  <c:v>94.445916692708309</c:v>
                </c:pt>
                <c:pt idx="654">
                  <c:v>87.33396773437498</c:v>
                </c:pt>
                <c:pt idx="655">
                  <c:v>77.516068333333322</c:v>
                </c:pt>
                <c:pt idx="656">
                  <c:v>64.934460000000001</c:v>
                </c:pt>
                <c:pt idx="657">
                  <c:v>53.466268333333332</c:v>
                </c:pt>
                <c:pt idx="658">
                  <c:v>46.354667317708333</c:v>
                </c:pt>
                <c:pt idx="659">
                  <c:v>40.935111692708325</c:v>
                </c:pt>
                <c:pt idx="660">
                  <c:v>33.437294270833327</c:v>
                </c:pt>
                <c:pt idx="661">
                  <c:v>23.52092708333333</c:v>
                </c:pt>
                <c:pt idx="662">
                  <c:v>14.908997109374999</c:v>
                </c:pt>
                <c:pt idx="663">
                  <c:v>8.2518092708333324</c:v>
                </c:pt>
                <c:pt idx="664">
                  <c:v>5.9710448177083331</c:v>
                </c:pt>
                <c:pt idx="665">
                  <c:v>5.0103749999999989</c:v>
                </c:pt>
                <c:pt idx="666">
                  <c:v>5.436604817708333</c:v>
                </c:pt>
                <c:pt idx="667">
                  <c:v>6.8196770833333327</c:v>
                </c:pt>
                <c:pt idx="668">
                  <c:v>12.560731770833332</c:v>
                </c:pt>
                <c:pt idx="669">
                  <c:v>18.727668333333327</c:v>
                </c:pt>
                <c:pt idx="670">
                  <c:v>27.278708333333331</c:v>
                </c:pt>
                <c:pt idx="671">
                  <c:v>35.629333333333335</c:v>
                </c:pt>
                <c:pt idx="672">
                  <c:v>40.222177083333328</c:v>
                </c:pt>
                <c:pt idx="673">
                  <c:v>45.093374999999995</c:v>
                </c:pt>
                <c:pt idx="674">
                  <c:v>50.242927083333328</c:v>
                </c:pt>
                <c:pt idx="675">
                  <c:v>55.670833333333327</c:v>
                </c:pt>
                <c:pt idx="676">
                  <c:v>56.509027317708309</c:v>
                </c:pt>
                <c:pt idx="677">
                  <c:v>57.071302734374996</c:v>
                </c:pt>
                <c:pt idx="678">
                  <c:v>52.922085937500007</c:v>
                </c:pt>
                <c:pt idx="679">
                  <c:v>44.344950234375005</c:v>
                </c:pt>
                <c:pt idx="680">
                  <c:v>35.1853584375</c:v>
                </c:pt>
                <c:pt idx="681">
                  <c:v>25.553260442708332</c:v>
                </c:pt>
                <c:pt idx="682">
                  <c:v>18.087453749999998</c:v>
                </c:pt>
                <c:pt idx="683">
                  <c:v>15.490757317708335</c:v>
                </c:pt>
                <c:pt idx="684">
                  <c:v>12.428861484374995</c:v>
                </c:pt>
                <c:pt idx="685">
                  <c:v>12.428861484374995</c:v>
                </c:pt>
                <c:pt idx="686">
                  <c:v>15.785812734375002</c:v>
                </c:pt>
                <c:pt idx="687">
                  <c:v>19.874835442708331</c:v>
                </c:pt>
                <c:pt idx="688">
                  <c:v>23.340344817708324</c:v>
                </c:pt>
                <c:pt idx="689">
                  <c:v>28.063667083333328</c:v>
                </c:pt>
                <c:pt idx="690">
                  <c:v>31.944272109374996</c:v>
                </c:pt>
                <c:pt idx="691">
                  <c:v>33.221917734374983</c:v>
                </c:pt>
                <c:pt idx="692">
                  <c:v>33.653366692708339</c:v>
                </c:pt>
                <c:pt idx="693">
                  <c:v>35.1853584375</c:v>
                </c:pt>
                <c:pt idx="694">
                  <c:v>37.205165859375001</c:v>
                </c:pt>
                <c:pt idx="695">
                  <c:v>38.351637083333344</c:v>
                </c:pt>
                <c:pt idx="696">
                  <c:v>36.525633749999997</c:v>
                </c:pt>
                <c:pt idx="697">
                  <c:v>27.866383567708329</c:v>
                </c:pt>
                <c:pt idx="698">
                  <c:v>23.160458437500001</c:v>
                </c:pt>
                <c:pt idx="699">
                  <c:v>18.566570859374998</c:v>
                </c:pt>
                <c:pt idx="700">
                  <c:v>16.535629270833333</c:v>
                </c:pt>
                <c:pt idx="701">
                  <c:v>15.637937083333329</c:v>
                </c:pt>
                <c:pt idx="702">
                  <c:v>15.344273437499997</c:v>
                </c:pt>
                <c:pt idx="703">
                  <c:v>15.344273437499997</c:v>
                </c:pt>
                <c:pt idx="704">
                  <c:v>15.198485442708332</c:v>
                </c:pt>
                <c:pt idx="705">
                  <c:v>13.778879192708331</c:v>
                </c:pt>
                <c:pt idx="706">
                  <c:v>11.148432317708329</c:v>
                </c:pt>
                <c:pt idx="707">
                  <c:v>7.9334416927083344</c:v>
                </c:pt>
                <c:pt idx="708">
                  <c:v>5.7006933333333336</c:v>
                </c:pt>
                <c:pt idx="709">
                  <c:v>5.0103749999999989</c:v>
                </c:pt>
                <c:pt idx="710">
                  <c:v>6.0625537499999984</c:v>
                </c:pt>
                <c:pt idx="711">
                  <c:v>10.174192734375</c:v>
                </c:pt>
                <c:pt idx="712">
                  <c:v>15.490757317708335</c:v>
                </c:pt>
                <c:pt idx="713">
                  <c:v>16.535629270833333</c:v>
                </c:pt>
                <c:pt idx="714">
                  <c:v>15.637937083333329</c:v>
                </c:pt>
                <c:pt idx="715">
                  <c:v>11.908339192708329</c:v>
                </c:pt>
                <c:pt idx="716">
                  <c:v>6.7226010677083323</c:v>
                </c:pt>
                <c:pt idx="717">
                  <c:v>5.0103749999999989</c:v>
                </c:pt>
                <c:pt idx="718">
                  <c:v>5.0103749999999989</c:v>
                </c:pt>
                <c:pt idx="719">
                  <c:v>5.8802317708333325</c:v>
                </c:pt>
                <c:pt idx="720">
                  <c:v>8.9073333333333338</c:v>
                </c:pt>
                <c:pt idx="721">
                  <c:v>11.908339192708329</c:v>
                </c:pt>
                <c:pt idx="722">
                  <c:v>14.765296770833332</c:v>
                </c:pt>
                <c:pt idx="723">
                  <c:v>17.614599609374999</c:v>
                </c:pt>
                <c:pt idx="724">
                  <c:v>20.041499999999996</c:v>
                </c:pt>
                <c:pt idx="725">
                  <c:v>24.619034270833335</c:v>
                </c:pt>
                <c:pt idx="726">
                  <c:v>31.106426067708327</c:v>
                </c:pt>
                <c:pt idx="727">
                  <c:v>42.137253749999992</c:v>
                </c:pt>
                <c:pt idx="728">
                  <c:v>49.715445937499979</c:v>
                </c:pt>
                <c:pt idx="729">
                  <c:v>56.228933437500011</c:v>
                </c:pt>
                <c:pt idx="730">
                  <c:v>60.213573333333329</c:v>
                </c:pt>
                <c:pt idx="731">
                  <c:v>61.085169817708319</c:v>
                </c:pt>
                <c:pt idx="732">
                  <c:v>61.377093749999986</c:v>
                </c:pt>
                <c:pt idx="733">
                  <c:v>61.963029270833339</c:v>
                </c:pt>
                <c:pt idx="734">
                  <c:v>62.551748333333315</c:v>
                </c:pt>
                <c:pt idx="735">
                  <c:v>63.440046067708344</c:v>
                </c:pt>
                <c:pt idx="736">
                  <c:v>64.634185442708343</c:v>
                </c:pt>
                <c:pt idx="737">
                  <c:v>66.446271067708324</c:v>
                </c:pt>
                <c:pt idx="738">
                  <c:v>67.361708333333326</c:v>
                </c:pt>
                <c:pt idx="739">
                  <c:v>67.668245859374991</c:v>
                </c:pt>
                <c:pt idx="740">
                  <c:v>71.400975234374982</c:v>
                </c:pt>
                <c:pt idx="741">
                  <c:v>74.910673333333307</c:v>
                </c:pt>
                <c:pt idx="742">
                  <c:v>77.516068333333322</c:v>
                </c:pt>
                <c:pt idx="743">
                  <c:v>77.844874192708318</c:v>
                </c:pt>
                <c:pt idx="744">
                  <c:v>78.174375937499988</c:v>
                </c:pt>
                <c:pt idx="745">
                  <c:v>78.174375937499988</c:v>
                </c:pt>
                <c:pt idx="746">
                  <c:v>78.50457356770832</c:v>
                </c:pt>
                <c:pt idx="747">
                  <c:v>79.832322942708331</c:v>
                </c:pt>
                <c:pt idx="748">
                  <c:v>82.182675937499994</c:v>
                </c:pt>
                <c:pt idx="749">
                  <c:v>84.910546770833321</c:v>
                </c:pt>
                <c:pt idx="750">
                  <c:v>86.291183437499981</c:v>
                </c:pt>
                <c:pt idx="751">
                  <c:v>86.291183437499981</c:v>
                </c:pt>
                <c:pt idx="752">
                  <c:v>85.944980442708328</c:v>
                </c:pt>
                <c:pt idx="753">
                  <c:v>84.567127317708312</c:v>
                </c:pt>
                <c:pt idx="754">
                  <c:v>81.844823567708318</c:v>
                </c:pt>
                <c:pt idx="755">
                  <c:v>78.835467083333313</c:v>
                </c:pt>
                <c:pt idx="756">
                  <c:v>74.588130442708319</c:v>
                </c:pt>
                <c:pt idx="757">
                  <c:v>66.446271067708324</c:v>
                </c:pt>
                <c:pt idx="758">
                  <c:v>53.73940335937499</c:v>
                </c:pt>
                <c:pt idx="759">
                  <c:v>40.45912606770834</c:v>
                </c:pt>
                <c:pt idx="760">
                  <c:v>29.26198177083333</c:v>
                </c:pt>
                <c:pt idx="761">
                  <c:v>19.543593984374997</c:v>
                </c:pt>
                <c:pt idx="762">
                  <c:v>11.77994833333333</c:v>
                </c:pt>
                <c:pt idx="763">
                  <c:v>7.1150804427083338</c:v>
                </c:pt>
                <c:pt idx="764">
                  <c:v>5.0103749999999989</c:v>
                </c:pt>
                <c:pt idx="765">
                  <c:v>5.7006933333333336</c:v>
                </c:pt>
                <c:pt idx="766">
                  <c:v>8.9073333333333338</c:v>
                </c:pt>
                <c:pt idx="767">
                  <c:v>12.693297942708336</c:v>
                </c:pt>
                <c:pt idx="768">
                  <c:v>17.458373333333327</c:v>
                </c:pt>
                <c:pt idx="769">
                  <c:v>22.802773333333334</c:v>
                </c:pt>
                <c:pt idx="770">
                  <c:v>31.523957317708327</c:v>
                </c:pt>
                <c:pt idx="771">
                  <c:v>43.356792942708331</c:v>
                </c:pt>
                <c:pt idx="772">
                  <c:v>55.392827109374984</c:v>
                </c:pt>
                <c:pt idx="773">
                  <c:v>68.901354817708324</c:v>
                </c:pt>
                <c:pt idx="774">
                  <c:v>78.50457356770832</c:v>
                </c:pt>
                <c:pt idx="775">
                  <c:v>90.145344817708306</c:v>
                </c:pt>
                <c:pt idx="776">
                  <c:v>101.83621981770834</c:v>
                </c:pt>
                <c:pt idx="777">
                  <c:v>110.2870523177083</c:v>
                </c:pt>
                <c:pt idx="778">
                  <c:v>117.45188856770834</c:v>
                </c:pt>
                <c:pt idx="779">
                  <c:v>124.42570427083331</c:v>
                </c:pt>
                <c:pt idx="780">
                  <c:v>129.89431981770832</c:v>
                </c:pt>
                <c:pt idx="781">
                  <c:v>134.18097398437499</c:v>
                </c:pt>
                <c:pt idx="782">
                  <c:v>137.22303708333331</c:v>
                </c:pt>
                <c:pt idx="783">
                  <c:v>139.41681585937499</c:v>
                </c:pt>
                <c:pt idx="784">
                  <c:v>140.74143375</c:v>
                </c:pt>
                <c:pt idx="785">
                  <c:v>142.51733333333334</c:v>
                </c:pt>
                <c:pt idx="786">
                  <c:v>145.65194919270829</c:v>
                </c:pt>
                <c:pt idx="787">
                  <c:v>147.91183708333332</c:v>
                </c:pt>
                <c:pt idx="788">
                  <c:v>148.36590231770833</c:v>
                </c:pt>
                <c:pt idx="789">
                  <c:v>148.36590231770833</c:v>
                </c:pt>
                <c:pt idx="790">
                  <c:v>148.8206634375</c:v>
                </c:pt>
                <c:pt idx="791">
                  <c:v>150.18912210937498</c:v>
                </c:pt>
                <c:pt idx="792">
                  <c:v>151.56384374999999</c:v>
                </c:pt>
                <c:pt idx="793">
                  <c:v>149.73227333333332</c:v>
                </c:pt>
                <c:pt idx="794">
                  <c:v>140.29919856770832</c:v>
                </c:pt>
                <c:pt idx="795">
                  <c:v>124.00991273437496</c:v>
                </c:pt>
                <c:pt idx="796">
                  <c:v>103.72728843749999</c:v>
                </c:pt>
                <c:pt idx="797">
                  <c:v>84.567127317708312</c:v>
                </c:pt>
                <c:pt idx="798">
                  <c:v>70.145597942708307</c:v>
                </c:pt>
                <c:pt idx="799">
                  <c:v>62.257040859374982</c:v>
                </c:pt>
                <c:pt idx="800">
                  <c:v>59.635988437499996</c:v>
                </c:pt>
                <c:pt idx="801">
                  <c:v>59.348239817708318</c:v>
                </c:pt>
                <c:pt idx="802">
                  <c:v>61.669713567708335</c:v>
                </c:pt>
                <c:pt idx="803">
                  <c:v>69.522084609375014</c:v>
                </c:pt>
                <c:pt idx="804">
                  <c:v>81.507667083333303</c:v>
                </c:pt>
                <c:pt idx="805">
                  <c:v>91.925071770833313</c:v>
                </c:pt>
                <c:pt idx="806">
                  <c:v>96.633780442708328</c:v>
                </c:pt>
                <c:pt idx="807">
                  <c:v>97.737106770833307</c:v>
                </c:pt>
                <c:pt idx="808">
                  <c:v>95.901708984374977</c:v>
                </c:pt>
                <c:pt idx="809">
                  <c:v>91.567734609374966</c:v>
                </c:pt>
                <c:pt idx="810">
                  <c:v>85.944980442708328</c:v>
                </c:pt>
                <c:pt idx="811">
                  <c:v>78.174375937499988</c:v>
                </c:pt>
                <c:pt idx="812">
                  <c:v>66.446271067708324</c:v>
                </c:pt>
                <c:pt idx="813">
                  <c:v>54.838902317708332</c:v>
                </c:pt>
                <c:pt idx="814">
                  <c:v>43.849479817708321</c:v>
                </c:pt>
                <c:pt idx="815">
                  <c:v>33.653366692708339</c:v>
                </c:pt>
                <c:pt idx="816">
                  <c:v>24.066849192708329</c:v>
                </c:pt>
                <c:pt idx="817">
                  <c:v>16.687680234374998</c:v>
                </c:pt>
                <c:pt idx="818">
                  <c:v>11.273343749999999</c:v>
                </c:pt>
                <c:pt idx="819">
                  <c:v>10.055544270833332</c:v>
                </c:pt>
                <c:pt idx="820">
                  <c:v>11.273343749999999</c:v>
                </c:pt>
                <c:pt idx="821">
                  <c:v>15.934384270833329</c:v>
                </c:pt>
                <c:pt idx="822">
                  <c:v>21.399868333333334</c:v>
                </c:pt>
                <c:pt idx="823">
                  <c:v>27.08420835937499</c:v>
                </c:pt>
                <c:pt idx="824">
                  <c:v>33.00723708333333</c:v>
                </c:pt>
                <c:pt idx="825">
                  <c:v>37.890960937499997</c:v>
                </c:pt>
                <c:pt idx="826">
                  <c:v>42.866889609374994</c:v>
                </c:pt>
                <c:pt idx="827">
                  <c:v>47.891182317708328</c:v>
                </c:pt>
                <c:pt idx="828">
                  <c:v>52.651038567708326</c:v>
                </c:pt>
                <c:pt idx="829">
                  <c:v>59.635988437499996</c:v>
                </c:pt>
                <c:pt idx="830">
                  <c:v>67.361708333333326</c:v>
                </c:pt>
                <c:pt idx="831">
                  <c:v>74.588130442708319</c:v>
                </c:pt>
                <c:pt idx="832">
                  <c:v>79.167056484374996</c:v>
                </c:pt>
                <c:pt idx="833">
                  <c:v>80.835441770833327</c:v>
                </c:pt>
                <c:pt idx="834">
                  <c:v>82.521224192708331</c:v>
                </c:pt>
                <c:pt idx="835">
                  <c:v>84.567127317708312</c:v>
                </c:pt>
                <c:pt idx="836">
                  <c:v>86.291183437499981</c:v>
                </c:pt>
                <c:pt idx="837">
                  <c:v>87.682954270833335</c:v>
                </c:pt>
                <c:pt idx="838">
                  <c:v>90.145344817708306</c:v>
                </c:pt>
                <c:pt idx="839">
                  <c:v>93.361379270833297</c:v>
                </c:pt>
                <c:pt idx="840">
                  <c:v>95.901708984374977</c:v>
                </c:pt>
                <c:pt idx="841">
                  <c:v>98.846696067708294</c:v>
                </c:pt>
                <c:pt idx="842">
                  <c:v>103.34768294270833</c:v>
                </c:pt>
                <c:pt idx="843">
                  <c:v>107.94887731770834</c:v>
                </c:pt>
                <c:pt idx="844">
                  <c:v>111.07201106770833</c:v>
                </c:pt>
                <c:pt idx="845">
                  <c:v>112.25466833333331</c:v>
                </c:pt>
                <c:pt idx="846">
                  <c:v>113.04658593749997</c:v>
                </c:pt>
                <c:pt idx="847">
                  <c:v>113.84128708333334</c:v>
                </c:pt>
                <c:pt idx="848">
                  <c:v>115.84021794270834</c:v>
                </c:pt>
                <c:pt idx="849">
                  <c:v>119.89027106770835</c:v>
                </c:pt>
                <c:pt idx="850">
                  <c:v>125.6772541927083</c:v>
                </c:pt>
                <c:pt idx="851">
                  <c:v>129.89431981770832</c:v>
                </c:pt>
                <c:pt idx="852">
                  <c:v>132.45796169270832</c:v>
                </c:pt>
                <c:pt idx="853">
                  <c:v>135.0466554427083</c:v>
                </c:pt>
                <c:pt idx="854">
                  <c:v>137.66040106770831</c:v>
                </c:pt>
                <c:pt idx="855">
                  <c:v>139.41681585937499</c:v>
                </c:pt>
                <c:pt idx="856">
                  <c:v>139.85765927083332</c:v>
                </c:pt>
                <c:pt idx="857">
                  <c:v>140.29919856770832</c:v>
                </c:pt>
                <c:pt idx="858">
                  <c:v>144.75286523437501</c:v>
                </c:pt>
                <c:pt idx="859">
                  <c:v>150.64666677083329</c:v>
                </c:pt>
                <c:pt idx="860">
                  <c:v>155.26038708333328</c:v>
                </c:pt>
                <c:pt idx="861">
                  <c:v>158.06202177083335</c:v>
                </c:pt>
                <c:pt idx="862">
                  <c:v>164.69659333333331</c:v>
                </c:pt>
                <c:pt idx="863">
                  <c:v>175.89234585937493</c:v>
                </c:pt>
                <c:pt idx="864">
                  <c:v>181.87974398437495</c:v>
                </c:pt>
                <c:pt idx="865">
                  <c:v>184.4040683333333</c:v>
                </c:pt>
                <c:pt idx="866">
                  <c:v>187.45622177083334</c:v>
                </c:pt>
                <c:pt idx="867">
                  <c:v>193.63568427083331</c:v>
                </c:pt>
                <c:pt idx="868">
                  <c:v>200.97170833333331</c:v>
                </c:pt>
                <c:pt idx="869">
                  <c:v>204.15747177083327</c:v>
                </c:pt>
                <c:pt idx="870">
                  <c:v>203.62477148437497</c:v>
                </c:pt>
                <c:pt idx="871">
                  <c:v>202.0308459375</c:v>
                </c:pt>
                <c:pt idx="872">
                  <c:v>199.91535427083326</c:v>
                </c:pt>
                <c:pt idx="873">
                  <c:v>197.81099677083336</c:v>
                </c:pt>
                <c:pt idx="874">
                  <c:v>194.67533708333326</c:v>
                </c:pt>
                <c:pt idx="875">
                  <c:v>190.01881981770833</c:v>
                </c:pt>
                <c:pt idx="876">
                  <c:v>183.89781169270836</c:v>
                </c:pt>
                <c:pt idx="877">
                  <c:v>176.88328669270828</c:v>
                </c:pt>
                <c:pt idx="878">
                  <c:v>172.44597333333334</c:v>
                </c:pt>
                <c:pt idx="879">
                  <c:v>170.49192708333331</c:v>
                </c:pt>
                <c:pt idx="880">
                  <c:v>170.49192708333331</c:v>
                </c:pt>
                <c:pt idx="881">
                  <c:v>165.65552343749999</c:v>
                </c:pt>
                <c:pt idx="882">
                  <c:v>160.88870833333331</c:v>
                </c:pt>
                <c:pt idx="883">
                  <c:v>160.88870833333331</c:v>
                </c:pt>
                <c:pt idx="884">
                  <c:v>160.88870833333331</c:v>
                </c:pt>
                <c:pt idx="885">
                  <c:v>161.36225835937495</c:v>
                </c:pt>
                <c:pt idx="886">
                  <c:v>162.78708374999999</c:v>
                </c:pt>
                <c:pt idx="887">
                  <c:v>163.7404467708333</c:v>
                </c:pt>
                <c:pt idx="888">
                  <c:v>164.21817210937499</c:v>
                </c:pt>
                <c:pt idx="889">
                  <c:v>163.26341731770833</c:v>
                </c:pt>
                <c:pt idx="890">
                  <c:v>161.36225835937495</c:v>
                </c:pt>
                <c:pt idx="891">
                  <c:v>157.59334294270829</c:v>
                </c:pt>
                <c:pt idx="892">
                  <c:v>152.48380427083333</c:v>
                </c:pt>
                <c:pt idx="893">
                  <c:v>146.10253499999999</c:v>
                </c:pt>
                <c:pt idx="894">
                  <c:v>140.74143375</c:v>
                </c:pt>
                <c:pt idx="895">
                  <c:v>136.35039677083333</c:v>
                </c:pt>
                <c:pt idx="896">
                  <c:v>134.18097398437499</c:v>
                </c:pt>
                <c:pt idx="897">
                  <c:v>133.31807606770829</c:v>
                </c:pt>
                <c:pt idx="898">
                  <c:v>133.31807606770829</c:v>
                </c:pt>
                <c:pt idx="899">
                  <c:v>132.88767093749993</c:v>
                </c:pt>
                <c:pt idx="900">
                  <c:v>131.60063085937497</c:v>
                </c:pt>
                <c:pt idx="901">
                  <c:v>129.04533960937496</c:v>
                </c:pt>
                <c:pt idx="902">
                  <c:v>124.00991273437496</c:v>
                </c:pt>
                <c:pt idx="903">
                  <c:v>103.72728843749999</c:v>
                </c:pt>
                <c:pt idx="904">
                  <c:v>84.567127317708312</c:v>
                </c:pt>
                <c:pt idx="905">
                  <c:v>70.145597942708307</c:v>
                </c:pt>
                <c:pt idx="906">
                  <c:v>62.257040859374982</c:v>
                </c:pt>
                <c:pt idx="907">
                  <c:v>59.635988437499996</c:v>
                </c:pt>
                <c:pt idx="908">
                  <c:v>59.348239817708318</c:v>
                </c:pt>
                <c:pt idx="909">
                  <c:v>61.669713567708335</c:v>
                </c:pt>
                <c:pt idx="910">
                  <c:v>69.522084609375014</c:v>
                </c:pt>
                <c:pt idx="911">
                  <c:v>81.507667083333303</c:v>
                </c:pt>
                <c:pt idx="912">
                  <c:v>91.925071770833313</c:v>
                </c:pt>
                <c:pt idx="913">
                  <c:v>96.633780442708328</c:v>
                </c:pt>
                <c:pt idx="914">
                  <c:v>101.46009375</c:v>
                </c:pt>
                <c:pt idx="915">
                  <c:v>113.04658593749997</c:v>
                </c:pt>
                <c:pt idx="916">
                  <c:v>117.45188856770834</c:v>
                </c:pt>
                <c:pt idx="917">
                  <c:v>121.94139333333335</c:v>
                </c:pt>
                <c:pt idx="918">
                  <c:v>121.11885677083332</c:v>
                </c:pt>
                <c:pt idx="919">
                  <c:v>121.52977710937499</c:v>
                </c:pt>
                <c:pt idx="920">
                  <c:v>123.18041731770833</c:v>
                </c:pt>
                <c:pt idx="921">
                  <c:v>127.35572981770829</c:v>
                </c:pt>
                <c:pt idx="922">
                  <c:v>135.0466554427083</c:v>
                </c:pt>
                <c:pt idx="923">
                  <c:v>142.07231460937498</c:v>
                </c:pt>
                <c:pt idx="924">
                  <c:v>147.45846773437498</c:v>
                </c:pt>
                <c:pt idx="925">
                  <c:v>142.9630479427083</c:v>
                </c:pt>
                <c:pt idx="926">
                  <c:v>136.786368984375</c:v>
                </c:pt>
                <c:pt idx="927">
                  <c:v>133.74917708333331</c:v>
                </c:pt>
                <c:pt idx="928">
                  <c:v>130.74608356770827</c:v>
                </c:pt>
                <c:pt idx="929">
                  <c:v>129.04533960937496</c:v>
                </c:pt>
                <c:pt idx="930">
                  <c:v>127.35572981770829</c:v>
                </c:pt>
                <c:pt idx="931">
                  <c:v>126.09582927083331</c:v>
                </c:pt>
                <c:pt idx="932">
                  <c:v>124.42570427083331</c:v>
                </c:pt>
                <c:pt idx="933">
                  <c:v>122.76671343749999</c:v>
                </c:pt>
                <c:pt idx="934">
                  <c:v>119.48213427083333</c:v>
                </c:pt>
                <c:pt idx="935">
                  <c:v>115.03855794270832</c:v>
                </c:pt>
                <c:pt idx="936">
                  <c:v>111.46553427083332</c:v>
                </c:pt>
                <c:pt idx="937">
                  <c:v>109.11483333333332</c:v>
                </c:pt>
                <c:pt idx="938">
                  <c:v>107.17505273437499</c:v>
                </c:pt>
                <c:pt idx="939">
                  <c:v>105.25266927083331</c:v>
                </c:pt>
                <c:pt idx="940">
                  <c:v>102.96877333333332</c:v>
                </c:pt>
                <c:pt idx="941">
                  <c:v>101.83621981770834</c:v>
                </c:pt>
                <c:pt idx="942">
                  <c:v>101.46009375</c:v>
                </c:pt>
                <c:pt idx="943">
                  <c:v>101.08466356770832</c:v>
                </c:pt>
                <c:pt idx="944">
                  <c:v>101.08466356770832</c:v>
                </c:pt>
                <c:pt idx="945">
                  <c:v>101.46009375</c:v>
                </c:pt>
                <c:pt idx="946">
                  <c:v>102.21304177083333</c:v>
                </c:pt>
                <c:pt idx="947">
                  <c:v>105.25266927083331</c:v>
                </c:pt>
                <c:pt idx="948">
                  <c:v>108.33683343749996</c:v>
                </c:pt>
                <c:pt idx="949">
                  <c:v>109.89561677083333</c:v>
                </c:pt>
                <c:pt idx="950">
                  <c:v>109.504877109375</c:v>
                </c:pt>
                <c:pt idx="951">
                  <c:v>105.63575419270832</c:v>
                </c:pt>
                <c:pt idx="952">
                  <c:v>96.633780442708328</c:v>
                </c:pt>
                <c:pt idx="953">
                  <c:v>81.507667083333303</c:v>
                </c:pt>
                <c:pt idx="954">
                  <c:v>64.634185442708343</c:v>
                </c:pt>
                <c:pt idx="955">
                  <c:v>49.715445937499979</c:v>
                </c:pt>
                <c:pt idx="956">
                  <c:v>36.751448567708323</c:v>
                </c:pt>
                <c:pt idx="957">
                  <c:v>25.742193333333329</c:v>
                </c:pt>
                <c:pt idx="958">
                  <c:v>21.920738567708334</c:v>
                </c:pt>
                <c:pt idx="959">
                  <c:v>23.52092708333333</c:v>
                </c:pt>
                <c:pt idx="960">
                  <c:v>29.870533567708332</c:v>
                </c:pt>
                <c:pt idx="961">
                  <c:v>41.65430927083333</c:v>
                </c:pt>
                <c:pt idx="962">
                  <c:v>56.789817083333318</c:v>
                </c:pt>
                <c:pt idx="963">
                  <c:v>71.400975234374982</c:v>
                </c:pt>
                <c:pt idx="964">
                  <c:v>83.541044270833325</c:v>
                </c:pt>
                <c:pt idx="965">
                  <c:v>90.855147942708328</c:v>
                </c:pt>
                <c:pt idx="966">
                  <c:v>94.445916692708309</c:v>
                </c:pt>
                <c:pt idx="967">
                  <c:v>94.808820937499988</c:v>
                </c:pt>
                <c:pt idx="968">
                  <c:v>94.445916692708309</c:v>
                </c:pt>
                <c:pt idx="969">
                  <c:v>93.001258567708334</c:v>
                </c:pt>
                <c:pt idx="970">
                  <c:v>90.145344817708306</c:v>
                </c:pt>
                <c:pt idx="971">
                  <c:v>84.224403750000008</c:v>
                </c:pt>
                <c:pt idx="972">
                  <c:v>73.304917734374996</c:v>
                </c:pt>
                <c:pt idx="973">
                  <c:v>57.353484270833341</c:v>
                </c:pt>
                <c:pt idx="974">
                  <c:v>43.356792942708331</c:v>
                </c:pt>
                <c:pt idx="975">
                  <c:v>31.314843750000005</c:v>
                </c:pt>
                <c:pt idx="976">
                  <c:v>21.22763669270833</c:v>
                </c:pt>
                <c:pt idx="977">
                  <c:v>12.960517942708334</c:v>
                </c:pt>
                <c:pt idx="978">
                  <c:v>8.9073333333333338</c:v>
                </c:pt>
                <c:pt idx="979">
                  <c:v>6.0625537499999984</c:v>
                </c:pt>
                <c:pt idx="980">
                  <c:v>3.9835960677083322</c:v>
                </c:pt>
                <c:pt idx="981">
                  <c:v>2.6944683333333335</c:v>
                </c:pt>
                <c:pt idx="982">
                  <c:v>1.8037349999999999</c:v>
                </c:pt>
                <c:pt idx="983">
                  <c:v>1.0525266927083332</c:v>
                </c:pt>
                <c:pt idx="984">
                  <c:v>0.35629333333333335</c:v>
                </c:pt>
                <c:pt idx="985">
                  <c:v>4.2101067708333335E-2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2.2268333333333334E-2</c:v>
                </c:pt>
                <c:pt idx="1028">
                  <c:v>0.45093374999999997</c:v>
                </c:pt>
                <c:pt idx="1029">
                  <c:v>2.573384270833333</c:v>
                </c:pt>
                <c:pt idx="1030">
                  <c:v>7.4167467708333312</c:v>
                </c:pt>
                <c:pt idx="1031">
                  <c:v>13.917708333333332</c:v>
                </c:pt>
                <c:pt idx="1032">
                  <c:v>20.715117083333325</c:v>
                </c:pt>
                <c:pt idx="1033">
                  <c:v>27.669795937499995</c:v>
                </c:pt>
                <c:pt idx="1034">
                  <c:v>34.964414817708331</c:v>
                </c:pt>
                <c:pt idx="1035">
                  <c:v>42.622981770833327</c:v>
                </c:pt>
                <c:pt idx="1036">
                  <c:v>49.190748333333332</c:v>
                </c:pt>
                <c:pt idx="1037">
                  <c:v>54.838902317708332</c:v>
                </c:pt>
                <c:pt idx="1038">
                  <c:v>59.924432942708322</c:v>
                </c:pt>
                <c:pt idx="1039">
                  <c:v>66.142517083333331</c:v>
                </c:pt>
                <c:pt idx="1040">
                  <c:v>73.624677083333324</c:v>
                </c:pt>
                <c:pt idx="1041">
                  <c:v>81.507667083333303</c:v>
                </c:pt>
                <c:pt idx="1042">
                  <c:v>88.734089192708311</c:v>
                </c:pt>
                <c:pt idx="1043">
                  <c:v>93.722195859374992</c:v>
                </c:pt>
                <c:pt idx="1044">
                  <c:v>96.267396770833315</c:v>
                </c:pt>
                <c:pt idx="1045">
                  <c:v>97.000859999999975</c:v>
                </c:pt>
                <c:pt idx="1046">
                  <c:v>97.368635442708296</c:v>
                </c:pt>
                <c:pt idx="1047">
                  <c:v>98.106273984374994</c:v>
                </c:pt>
                <c:pt idx="1048">
                  <c:v>98.846696067708294</c:v>
                </c:pt>
                <c:pt idx="1049">
                  <c:v>98.106273984374994</c:v>
                </c:pt>
                <c:pt idx="1050">
                  <c:v>95.172421067708314</c:v>
                </c:pt>
                <c:pt idx="1051">
                  <c:v>89.438325234375</c:v>
                </c:pt>
                <c:pt idx="1052">
                  <c:v>82.860468333333301</c:v>
                </c:pt>
                <c:pt idx="1053">
                  <c:v>75.233912109374998</c:v>
                </c:pt>
                <c:pt idx="1054">
                  <c:v>66.750720937499992</c:v>
                </c:pt>
                <c:pt idx="1055">
                  <c:v>56.509027317708309</c:v>
                </c:pt>
                <c:pt idx="1056">
                  <c:v>45.093374999999995</c:v>
                </c:pt>
                <c:pt idx="1057">
                  <c:v>32.793252317708323</c:v>
                </c:pt>
                <c:pt idx="1058">
                  <c:v>22.447871770833331</c:v>
                </c:pt>
                <c:pt idx="1059">
                  <c:v>15.344273437499997</c:v>
                </c:pt>
                <c:pt idx="1060">
                  <c:v>9.7037741927083303</c:v>
                </c:pt>
                <c:pt idx="1061">
                  <c:v>6.2476592708333332</c:v>
                </c:pt>
                <c:pt idx="1062">
                  <c:v>5.0103749999999989</c:v>
                </c:pt>
                <c:pt idx="1063">
                  <c:v>5.0942291927083314</c:v>
                </c:pt>
                <c:pt idx="1064">
                  <c:v>5.7006933333333336</c:v>
                </c:pt>
                <c:pt idx="1065">
                  <c:v>8.4675337499999976</c:v>
                </c:pt>
                <c:pt idx="1066">
                  <c:v>13.778879192708331</c:v>
                </c:pt>
                <c:pt idx="1067">
                  <c:v>19.051950937499992</c:v>
                </c:pt>
                <c:pt idx="1068">
                  <c:v>21.056100937500002</c:v>
                </c:pt>
                <c:pt idx="1069">
                  <c:v>22.09575375</c:v>
                </c:pt>
                <c:pt idx="1070">
                  <c:v>24.250214999999994</c:v>
                </c:pt>
                <c:pt idx="1071">
                  <c:v>28.859759999999998</c:v>
                </c:pt>
                <c:pt idx="1072">
                  <c:v>35.1853584375</c:v>
                </c:pt>
                <c:pt idx="1073">
                  <c:v>43.356792942708331</c:v>
                </c:pt>
                <c:pt idx="1074">
                  <c:v>54.287761067708317</c:v>
                </c:pt>
                <c:pt idx="1075">
                  <c:v>68.901354817708324</c:v>
                </c:pt>
                <c:pt idx="1076">
                  <c:v>84.567127317708312</c:v>
                </c:pt>
                <c:pt idx="1077">
                  <c:v>98.846696067708294</c:v>
                </c:pt>
                <c:pt idx="1078">
                  <c:v>110.67918374999998</c:v>
                </c:pt>
                <c:pt idx="1079">
                  <c:v>120.70863231770832</c:v>
                </c:pt>
                <c:pt idx="1080">
                  <c:v>130.31985374999999</c:v>
                </c:pt>
                <c:pt idx="1081">
                  <c:v>136.35039677083333</c:v>
                </c:pt>
                <c:pt idx="1082">
                  <c:v>138.09846093749999</c:v>
                </c:pt>
                <c:pt idx="1083">
                  <c:v>135.91512044270831</c:v>
                </c:pt>
                <c:pt idx="1084">
                  <c:v>129.04533960937496</c:v>
                </c:pt>
                <c:pt idx="1085">
                  <c:v>122.35370544270832</c:v>
                </c:pt>
                <c:pt idx="1086">
                  <c:v>119.48213427083333</c:v>
                </c:pt>
                <c:pt idx="1087">
                  <c:v>119.48213427083333</c:v>
                </c:pt>
                <c:pt idx="1088">
                  <c:v>119.89027106770835</c:v>
                </c:pt>
                <c:pt idx="1089">
                  <c:v>120.29910374999996</c:v>
                </c:pt>
                <c:pt idx="1090">
                  <c:v>120.29910374999996</c:v>
                </c:pt>
                <c:pt idx="1091">
                  <c:v>120.29910374999996</c:v>
                </c:pt>
                <c:pt idx="1092">
                  <c:v>121.52977710937499</c:v>
                </c:pt>
                <c:pt idx="1093">
                  <c:v>125.6772541927083</c:v>
                </c:pt>
                <c:pt idx="1094">
                  <c:v>132.45796169270832</c:v>
                </c:pt>
                <c:pt idx="1095">
                  <c:v>138.09846093749999</c:v>
                </c:pt>
                <c:pt idx="1096">
                  <c:v>141.18436481770837</c:v>
                </c:pt>
                <c:pt idx="1097">
                  <c:v>142.07231460937498</c:v>
                </c:pt>
                <c:pt idx="1098">
                  <c:v>140.29919856770832</c:v>
                </c:pt>
                <c:pt idx="1099">
                  <c:v>135.0466554427083</c:v>
                </c:pt>
                <c:pt idx="1100">
                  <c:v>126.51510023437498</c:v>
                </c:pt>
                <c:pt idx="1101">
                  <c:v>120.70863231770832</c:v>
                </c:pt>
                <c:pt idx="1102">
                  <c:v>118.6679483333333</c:v>
                </c:pt>
                <c:pt idx="1103">
                  <c:v>120.29910374999996</c:v>
                </c:pt>
                <c:pt idx="1104">
                  <c:v>126.09582927083331</c:v>
                </c:pt>
                <c:pt idx="1105">
                  <c:v>135.0466554427083</c:v>
                </c:pt>
                <c:pt idx="1106">
                  <c:v>142.07231460937498</c:v>
                </c:pt>
                <c:pt idx="1107">
                  <c:v>144.75286523437501</c:v>
                </c:pt>
                <c:pt idx="1108">
                  <c:v>144.30436708333332</c:v>
                </c:pt>
                <c:pt idx="1109">
                  <c:v>140.29919856770832</c:v>
                </c:pt>
                <c:pt idx="1110">
                  <c:v>133.74917708333331</c:v>
                </c:pt>
                <c:pt idx="1111">
                  <c:v>130.31985374999999</c:v>
                </c:pt>
                <c:pt idx="1112">
                  <c:v>130.74608356770827</c:v>
                </c:pt>
                <c:pt idx="1113">
                  <c:v>136.35039677083333</c:v>
                </c:pt>
                <c:pt idx="1114">
                  <c:v>148.36590231770833</c:v>
                </c:pt>
                <c:pt idx="1115">
                  <c:v>160.88870833333331</c:v>
                </c:pt>
                <c:pt idx="1116">
                  <c:v>167.58173427083332</c:v>
                </c:pt>
                <c:pt idx="1117">
                  <c:v>169.03369919270833</c:v>
                </c:pt>
                <c:pt idx="1118">
                  <c:v>167.09913773437498</c:v>
                </c:pt>
                <c:pt idx="1119">
                  <c:v>161.36225835937495</c:v>
                </c:pt>
                <c:pt idx="1120">
                  <c:v>155.72558648437504</c:v>
                </c:pt>
                <c:pt idx="1121">
                  <c:v>152.48380427083333</c:v>
                </c:pt>
                <c:pt idx="1122">
                  <c:v>150.18912210937498</c:v>
                </c:pt>
                <c:pt idx="1123">
                  <c:v>146.55381669270832</c:v>
                </c:pt>
                <c:pt idx="1124">
                  <c:v>138.97666833333335</c:v>
                </c:pt>
                <c:pt idx="1125">
                  <c:v>126.51510023437498</c:v>
                </c:pt>
                <c:pt idx="1126">
                  <c:v>108.33683343749996</c:v>
                </c:pt>
                <c:pt idx="1127">
                  <c:v>88.734089192708311</c:v>
                </c:pt>
                <c:pt idx="1128">
                  <c:v>71.086087083333325</c:v>
                </c:pt>
                <c:pt idx="1129">
                  <c:v>55.949535442708331</c:v>
                </c:pt>
                <c:pt idx="1130">
                  <c:v>45.595804270833327</c:v>
                </c:pt>
                <c:pt idx="1131">
                  <c:v>37.661666692708323</c:v>
                </c:pt>
                <c:pt idx="1132">
                  <c:v>30.898704270833338</c:v>
                </c:pt>
                <c:pt idx="1133">
                  <c:v>24.619034270833335</c:v>
                </c:pt>
                <c:pt idx="1134">
                  <c:v>18.406169270833331</c:v>
                </c:pt>
                <c:pt idx="1135">
                  <c:v>13.09517177083333</c:v>
                </c:pt>
                <c:pt idx="1136">
                  <c:v>9.2444898177083328</c:v>
                </c:pt>
                <c:pt idx="1137">
                  <c:v>7.4167467708333312</c:v>
                </c:pt>
                <c:pt idx="1138">
                  <c:v>7.0159167708333321</c:v>
                </c:pt>
                <c:pt idx="1139">
                  <c:v>7.1150804427083338</c:v>
                </c:pt>
                <c:pt idx="1140">
                  <c:v>7.4167467708333312</c:v>
                </c:pt>
                <c:pt idx="1141">
                  <c:v>7.9334416927083344</c:v>
                </c:pt>
                <c:pt idx="1142">
                  <c:v>9.3582670833333328</c:v>
                </c:pt>
                <c:pt idx="1143">
                  <c:v>12.693297942708336</c:v>
                </c:pt>
                <c:pt idx="1144">
                  <c:v>17.614599609374999</c:v>
                </c:pt>
                <c:pt idx="1145">
                  <c:v>20.715117083333325</c:v>
                </c:pt>
                <c:pt idx="1146">
                  <c:v>21.399868333333334</c:v>
                </c:pt>
                <c:pt idx="1147">
                  <c:v>17.929139817708332</c:v>
                </c:pt>
                <c:pt idx="1148">
                  <c:v>10.534313437499998</c:v>
                </c:pt>
                <c:pt idx="1149">
                  <c:v>6.6262209375000003</c:v>
                </c:pt>
                <c:pt idx="1150">
                  <c:v>5.0103749999999989</c:v>
                </c:pt>
                <c:pt idx="1151">
                  <c:v>5.0103749999999989</c:v>
                </c:pt>
                <c:pt idx="1152">
                  <c:v>5.0103749999999989</c:v>
                </c:pt>
                <c:pt idx="1153">
                  <c:v>6.7226010677083323</c:v>
                </c:pt>
                <c:pt idx="1154">
                  <c:v>12.297687083333333</c:v>
                </c:pt>
                <c:pt idx="1155">
                  <c:v>21.920738567708334</c:v>
                </c:pt>
                <c:pt idx="1156">
                  <c:v>30.898704270833338</c:v>
                </c:pt>
                <c:pt idx="1157">
                  <c:v>39.750366770833324</c:v>
                </c:pt>
                <c:pt idx="1158">
                  <c:v>50.773191770833343</c:v>
                </c:pt>
                <c:pt idx="1159">
                  <c:v>65.537096770833315</c:v>
                </c:pt>
                <c:pt idx="1160">
                  <c:v>83.200408359374975</c:v>
                </c:pt>
                <c:pt idx="1161">
                  <c:v>100.7099292708333</c:v>
                </c:pt>
                <c:pt idx="1162">
                  <c:v>116.24209177083328</c:v>
                </c:pt>
                <c:pt idx="1163">
                  <c:v>131.60063085937497</c:v>
                </c:pt>
                <c:pt idx="1164">
                  <c:v>147.00579427083329</c:v>
                </c:pt>
                <c:pt idx="1165">
                  <c:v>162.78708374999999</c:v>
                </c:pt>
                <c:pt idx="1166">
                  <c:v>178.37491708333326</c:v>
                </c:pt>
                <c:pt idx="1167">
                  <c:v>185.41866927083333</c:v>
                </c:pt>
                <c:pt idx="1168">
                  <c:v>192.08142419270834</c:v>
                </c:pt>
                <c:pt idx="1169">
                  <c:v>202.0308459375</c:v>
                </c:pt>
                <c:pt idx="1170">
                  <c:v>211.14590106770834</c:v>
                </c:pt>
                <c:pt idx="1171">
                  <c:v>219.90849023437497</c:v>
                </c:pt>
                <c:pt idx="1172">
                  <c:v>228.28521093749998</c:v>
                </c:pt>
                <c:pt idx="1173">
                  <c:v>235.67168669270831</c:v>
                </c:pt>
                <c:pt idx="1174">
                  <c:v>242.59435481770825</c:v>
                </c:pt>
                <c:pt idx="1175">
                  <c:v>249.02816343749993</c:v>
                </c:pt>
                <c:pt idx="1176">
                  <c:v>254.35481835937497</c:v>
                </c:pt>
                <c:pt idx="1177">
                  <c:v>259.13694294270829</c:v>
                </c:pt>
                <c:pt idx="1178">
                  <c:v>263.96360419270826</c:v>
                </c:pt>
                <c:pt idx="1179">
                  <c:v>270.05956044270829</c:v>
                </c:pt>
                <c:pt idx="1180">
                  <c:v>276.22510523437489</c:v>
                </c:pt>
                <c:pt idx="1181">
                  <c:v>282.46023856770825</c:v>
                </c:pt>
                <c:pt idx="1182">
                  <c:v>288.13135677083329</c:v>
                </c:pt>
                <c:pt idx="1183">
                  <c:v>292.58119606770833</c:v>
                </c:pt>
                <c:pt idx="1184">
                  <c:v>296.42248356770824</c:v>
                </c:pt>
                <c:pt idx="1185">
                  <c:v>299.64269333333323</c:v>
                </c:pt>
                <c:pt idx="1186">
                  <c:v>301.58316981770827</c:v>
                </c:pt>
                <c:pt idx="1187">
                  <c:v>301.58316981770827</c:v>
                </c:pt>
                <c:pt idx="1188">
                  <c:v>301.58316981770827</c:v>
                </c:pt>
                <c:pt idx="1189">
                  <c:v>301.58316981770827</c:v>
                </c:pt>
                <c:pt idx="1190">
                  <c:v>301.58316981770827</c:v>
                </c:pt>
                <c:pt idx="1191">
                  <c:v>301.58316981770827</c:v>
                </c:pt>
                <c:pt idx="1192">
                  <c:v>301.58316981770827</c:v>
                </c:pt>
                <c:pt idx="1193">
                  <c:v>301.58316981770827</c:v>
                </c:pt>
                <c:pt idx="1194">
                  <c:v>301.58316981770827</c:v>
                </c:pt>
                <c:pt idx="1195">
                  <c:v>301.58316981770827</c:v>
                </c:pt>
                <c:pt idx="1196">
                  <c:v>302.23138708333335</c:v>
                </c:pt>
                <c:pt idx="1197">
                  <c:v>302.23138708333335</c:v>
                </c:pt>
                <c:pt idx="1198">
                  <c:v>302.88030023437494</c:v>
                </c:pt>
                <c:pt idx="1199">
                  <c:v>305.48291169270834</c:v>
                </c:pt>
                <c:pt idx="1200">
                  <c:v>308.75183343750001</c:v>
                </c:pt>
                <c:pt idx="1201">
                  <c:v>314.01829427083328</c:v>
                </c:pt>
                <c:pt idx="1202">
                  <c:v>319.32929177083332</c:v>
                </c:pt>
                <c:pt idx="1203">
                  <c:v>323.34176708333331</c:v>
                </c:pt>
                <c:pt idx="1204">
                  <c:v>326.03066833333321</c:v>
                </c:pt>
                <c:pt idx="1205">
                  <c:v>327.37929427083327</c:v>
                </c:pt>
                <c:pt idx="1206">
                  <c:v>328.05465106770828</c:v>
                </c:pt>
                <c:pt idx="1207">
                  <c:v>328.73070374999998</c:v>
                </c:pt>
                <c:pt idx="1208">
                  <c:v>329.40745231770825</c:v>
                </c:pt>
                <c:pt idx="1209">
                  <c:v>330.08489677083332</c:v>
                </c:pt>
                <c:pt idx="1210">
                  <c:v>330.08489677083332</c:v>
                </c:pt>
                <c:pt idx="1211">
                  <c:v>330.08489677083332</c:v>
                </c:pt>
                <c:pt idx="1212">
                  <c:v>330.08489677083332</c:v>
                </c:pt>
                <c:pt idx="1213">
                  <c:v>329.40745231770825</c:v>
                </c:pt>
                <c:pt idx="1214">
                  <c:v>329.40745231770825</c:v>
                </c:pt>
                <c:pt idx="1215">
                  <c:v>329.40745231770825</c:v>
                </c:pt>
                <c:pt idx="1216">
                  <c:v>329.40745231770825</c:v>
                </c:pt>
                <c:pt idx="1217">
                  <c:v>328.73070374999998</c:v>
                </c:pt>
                <c:pt idx="1218">
                  <c:v>328.05465106770828</c:v>
                </c:pt>
                <c:pt idx="1219">
                  <c:v>327.37929427083327</c:v>
                </c:pt>
                <c:pt idx="1220">
                  <c:v>326.70463335937501</c:v>
                </c:pt>
                <c:pt idx="1221">
                  <c:v>325.35739919270833</c:v>
                </c:pt>
                <c:pt idx="1222">
                  <c:v>323.34176708333331</c:v>
                </c:pt>
                <c:pt idx="1223">
                  <c:v>321.33239794270827</c:v>
                </c:pt>
                <c:pt idx="1224">
                  <c:v>318.66298148437494</c:v>
                </c:pt>
                <c:pt idx="1225">
                  <c:v>317.3324485677083</c:v>
                </c:pt>
                <c:pt idx="1226">
                  <c:v>316.0046991927083</c:v>
                </c:pt>
                <c:pt idx="1227">
                  <c:v>315.34186833333325</c:v>
                </c:pt>
                <c:pt idx="1228">
                  <c:v>314.01829427083328</c:v>
                </c:pt>
                <c:pt idx="1229">
                  <c:v>313.3575510677083</c:v>
                </c:pt>
                <c:pt idx="1230">
                  <c:v>312.03815231770835</c:v>
                </c:pt>
                <c:pt idx="1231">
                  <c:v>310.72153710937499</c:v>
                </c:pt>
                <c:pt idx="1232">
                  <c:v>310.06427333333329</c:v>
                </c:pt>
                <c:pt idx="1233">
                  <c:v>310.06427333333329</c:v>
                </c:pt>
                <c:pt idx="1234">
                  <c:v>309.40770544270828</c:v>
                </c:pt>
                <c:pt idx="1235">
                  <c:v>309.40770544270828</c:v>
                </c:pt>
                <c:pt idx="1236">
                  <c:v>308.09665731770826</c:v>
                </c:pt>
                <c:pt idx="1237">
                  <c:v>306.78839273437507</c:v>
                </c:pt>
                <c:pt idx="1238">
                  <c:v>303.52990927083334</c:v>
                </c:pt>
                <c:pt idx="1239">
                  <c:v>299.64269333333323</c:v>
                </c:pt>
                <c:pt idx="1240">
                  <c:v>294.4987083333333</c:v>
                </c:pt>
                <c:pt idx="1241">
                  <c:v>290.03425544270829</c:v>
                </c:pt>
                <c:pt idx="1242">
                  <c:v>285.60390093749993</c:v>
                </c:pt>
                <c:pt idx="1243">
                  <c:v>281.83359374999998</c:v>
                </c:pt>
                <c:pt idx="1244">
                  <c:v>277.46656481770827</c:v>
                </c:pt>
                <c:pt idx="1245">
                  <c:v>273.75053669270829</c:v>
                </c:pt>
                <c:pt idx="1246">
                  <c:v>270.05956044270829</c:v>
                </c:pt>
                <c:pt idx="1247">
                  <c:v>265.78508427083329</c:v>
                </c:pt>
                <c:pt idx="1248">
                  <c:v>261.54470648437496</c:v>
                </c:pt>
                <c:pt idx="1249">
                  <c:v>257.33842708333333</c:v>
                </c:pt>
                <c:pt idx="1250">
                  <c:v>253.16624606770827</c:v>
                </c:pt>
                <c:pt idx="1251">
                  <c:v>249.61723044270835</c:v>
                </c:pt>
                <c:pt idx="1252">
                  <c:v>246.09326669270831</c:v>
                </c:pt>
                <c:pt idx="1253">
                  <c:v>242.59435481770825</c:v>
                </c:pt>
                <c:pt idx="1254">
                  <c:v>239.12049481770831</c:v>
                </c:pt>
                <c:pt idx="1255">
                  <c:v>235.67168669270831</c:v>
                </c:pt>
                <c:pt idx="1256">
                  <c:v>232.24793044270837</c:v>
                </c:pt>
                <c:pt idx="1257">
                  <c:v>228.84922606770826</c:v>
                </c:pt>
                <c:pt idx="1258">
                  <c:v>225.4755735677083</c:v>
                </c:pt>
                <c:pt idx="1259">
                  <c:v>222.12697294270836</c:v>
                </c:pt>
                <c:pt idx="1260">
                  <c:v>219.35560927083333</c:v>
                </c:pt>
                <c:pt idx="1261">
                  <c:v>217.15104427083327</c:v>
                </c:pt>
                <c:pt idx="1262">
                  <c:v>215.50492731770831</c:v>
                </c:pt>
                <c:pt idx="1263">
                  <c:v>215.50492731770831</c:v>
                </c:pt>
                <c:pt idx="1264">
                  <c:v>216.05293708333335</c:v>
                </c:pt>
                <c:pt idx="1265">
                  <c:v>217.70114169270829</c:v>
                </c:pt>
                <c:pt idx="1266">
                  <c:v>219.35560927083333</c:v>
                </c:pt>
                <c:pt idx="1267">
                  <c:v>220.4620670833333</c:v>
                </c:pt>
                <c:pt idx="1268">
                  <c:v>221.57130843749994</c:v>
                </c:pt>
                <c:pt idx="1269">
                  <c:v>221.57130843749994</c:v>
                </c:pt>
                <c:pt idx="1270">
                  <c:v>220.4620670833333</c:v>
                </c:pt>
                <c:pt idx="1271">
                  <c:v>218.80342419270826</c:v>
                </c:pt>
                <c:pt idx="1272">
                  <c:v>216.60164273437502</c:v>
                </c:pt>
                <c:pt idx="1273">
                  <c:v>214.4109954427083</c:v>
                </c:pt>
                <c:pt idx="1274">
                  <c:v>212.77531677083331</c:v>
                </c:pt>
                <c:pt idx="1275">
                  <c:v>211.14590106770834</c:v>
                </c:pt>
                <c:pt idx="1276">
                  <c:v>210.06310335937496</c:v>
                </c:pt>
                <c:pt idx="1277">
                  <c:v>210.06310335937496</c:v>
                </c:pt>
                <c:pt idx="1278">
                  <c:v>210.60415427083331</c:v>
                </c:pt>
                <c:pt idx="1279">
                  <c:v>211.14590106770834</c:v>
                </c:pt>
                <c:pt idx="1280">
                  <c:v>212.2314823177083</c:v>
                </c:pt>
                <c:pt idx="1281">
                  <c:v>213.31984710937499</c:v>
                </c:pt>
                <c:pt idx="1282">
                  <c:v>213.31984710937499</c:v>
                </c:pt>
                <c:pt idx="1283">
                  <c:v>213.86507333333333</c:v>
                </c:pt>
                <c:pt idx="1284">
                  <c:v>213.86507333333333</c:v>
                </c:pt>
                <c:pt idx="1285">
                  <c:v>213.86507333333333</c:v>
                </c:pt>
                <c:pt idx="1286">
                  <c:v>212.77531677083331</c:v>
                </c:pt>
                <c:pt idx="1287">
                  <c:v>211.68834375000003</c:v>
                </c:pt>
                <c:pt idx="1288">
                  <c:v>210.06310335937496</c:v>
                </c:pt>
                <c:pt idx="1289">
                  <c:v>207.90585856770829</c:v>
                </c:pt>
                <c:pt idx="1290">
                  <c:v>205.75974794270829</c:v>
                </c:pt>
                <c:pt idx="1291">
                  <c:v>204.15747177083327</c:v>
                </c:pt>
                <c:pt idx="1292">
                  <c:v>202.0308459375</c:v>
                </c:pt>
                <c:pt idx="1293">
                  <c:v>199.38822106770834</c:v>
                </c:pt>
                <c:pt idx="1294">
                  <c:v>196.76299333333333</c:v>
                </c:pt>
                <c:pt idx="1295">
                  <c:v>194.15516273437498</c:v>
                </c:pt>
                <c:pt idx="1296">
                  <c:v>192.598815</c:v>
                </c:pt>
                <c:pt idx="1297">
                  <c:v>192.08142419270834</c:v>
                </c:pt>
                <c:pt idx="1298">
                  <c:v>192.598815</c:v>
                </c:pt>
                <c:pt idx="1299">
                  <c:v>193.63568427083331</c:v>
                </c:pt>
                <c:pt idx="1300">
                  <c:v>195.19620731770834</c:v>
                </c:pt>
                <c:pt idx="1301">
                  <c:v>196.24003544270832</c:v>
                </c:pt>
                <c:pt idx="1302">
                  <c:v>197.28664710937494</c:v>
                </c:pt>
                <c:pt idx="1303">
                  <c:v>198.33604231770832</c:v>
                </c:pt>
                <c:pt idx="1304">
                  <c:v>199.91535427083326</c:v>
                </c:pt>
                <c:pt idx="1305">
                  <c:v>200.44318335937504</c:v>
                </c:pt>
                <c:pt idx="1306">
                  <c:v>200.97170833333331</c:v>
                </c:pt>
                <c:pt idx="1307">
                  <c:v>200.97170833333331</c:v>
                </c:pt>
                <c:pt idx="1308">
                  <c:v>200.97170833333331</c:v>
                </c:pt>
                <c:pt idx="1309">
                  <c:v>200.44318335937504</c:v>
                </c:pt>
                <c:pt idx="1310">
                  <c:v>200.44318335937504</c:v>
                </c:pt>
                <c:pt idx="1311">
                  <c:v>199.91535427083326</c:v>
                </c:pt>
                <c:pt idx="1312">
                  <c:v>199.38822106770834</c:v>
                </c:pt>
                <c:pt idx="1313">
                  <c:v>198.33604231770832</c:v>
                </c:pt>
                <c:pt idx="1314">
                  <c:v>196.76299333333333</c:v>
                </c:pt>
                <c:pt idx="1315">
                  <c:v>195.71777343749994</c:v>
                </c:pt>
                <c:pt idx="1316">
                  <c:v>194.15516273437498</c:v>
                </c:pt>
                <c:pt idx="1317">
                  <c:v>191.04873023437497</c:v>
                </c:pt>
                <c:pt idx="1318">
                  <c:v>188.99169294270831</c:v>
                </c:pt>
                <c:pt idx="1319">
                  <c:v>186.94578981770832</c:v>
                </c:pt>
                <c:pt idx="1320">
                  <c:v>187.96734960937502</c:v>
                </c:pt>
                <c:pt idx="1321">
                  <c:v>190.53342708333327</c:v>
                </c:pt>
                <c:pt idx="1322">
                  <c:v>195.19620731770834</c:v>
                </c:pt>
                <c:pt idx="1323">
                  <c:v>201.50092919270827</c:v>
                </c:pt>
                <c:pt idx="1324">
                  <c:v>210.06310335937496</c:v>
                </c:pt>
                <c:pt idx="1325">
                  <c:v>218.25193499999997</c:v>
                </c:pt>
                <c:pt idx="1326">
                  <c:v>224.35658981770828</c:v>
                </c:pt>
                <c:pt idx="1327">
                  <c:v>227.15926833333327</c:v>
                </c:pt>
                <c:pt idx="1328">
                  <c:v>228.28521093749998</c:v>
                </c:pt>
                <c:pt idx="1329">
                  <c:v>228.28521093749998</c:v>
                </c:pt>
                <c:pt idx="1330">
                  <c:v>228.28521093749998</c:v>
                </c:pt>
                <c:pt idx="1331">
                  <c:v>228.28521093749998</c:v>
                </c:pt>
                <c:pt idx="1332">
                  <c:v>228.28521093749998</c:v>
                </c:pt>
                <c:pt idx="1333">
                  <c:v>227.72189169270837</c:v>
                </c:pt>
                <c:pt idx="1334">
                  <c:v>226.03610927083324</c:v>
                </c:pt>
                <c:pt idx="1335">
                  <c:v>224.35658981770828</c:v>
                </c:pt>
                <c:pt idx="1336">
                  <c:v>222.68333333333331</c:v>
                </c:pt>
                <c:pt idx="1337">
                  <c:v>222.12697294270836</c:v>
                </c:pt>
                <c:pt idx="1338">
                  <c:v>221.57130843749994</c:v>
                </c:pt>
                <c:pt idx="1339">
                  <c:v>221.57130843749994</c:v>
                </c:pt>
                <c:pt idx="1340">
                  <c:v>221.57130843749994</c:v>
                </c:pt>
                <c:pt idx="1341">
                  <c:v>222.12697294270836</c:v>
                </c:pt>
                <c:pt idx="1342">
                  <c:v>222.68333333333331</c:v>
                </c:pt>
                <c:pt idx="1343">
                  <c:v>224.91573375000004</c:v>
                </c:pt>
                <c:pt idx="1344">
                  <c:v>227.15926833333327</c:v>
                </c:pt>
                <c:pt idx="1345">
                  <c:v>229.41393708333337</c:v>
                </c:pt>
                <c:pt idx="1346">
                  <c:v>231.11224544270831</c:v>
                </c:pt>
                <c:pt idx="1347">
                  <c:v>231.67973999999995</c:v>
                </c:pt>
                <c:pt idx="1348">
                  <c:v>231.67973999999995</c:v>
                </c:pt>
                <c:pt idx="1349">
                  <c:v>230.54544677083331</c:v>
                </c:pt>
                <c:pt idx="1350">
                  <c:v>226.59734085937501</c:v>
                </c:pt>
                <c:pt idx="1351">
                  <c:v>220.4620670833333</c:v>
                </c:pt>
                <c:pt idx="1352">
                  <c:v>212.77531677083331</c:v>
                </c:pt>
                <c:pt idx="1353">
                  <c:v>205.22495999999998</c:v>
                </c:pt>
                <c:pt idx="1354">
                  <c:v>197.28664710937494</c:v>
                </c:pt>
                <c:pt idx="1355">
                  <c:v>189.50490843749998</c:v>
                </c:pt>
                <c:pt idx="1356">
                  <c:v>180.87488544270826</c:v>
                </c:pt>
                <c:pt idx="1357">
                  <c:v>171.46755843749997</c:v>
                </c:pt>
                <c:pt idx="1358">
                  <c:v>161.83650427083336</c:v>
                </c:pt>
                <c:pt idx="1359">
                  <c:v>152.02347606770832</c:v>
                </c:pt>
                <c:pt idx="1360">
                  <c:v>141.62799177083332</c:v>
                </c:pt>
                <c:pt idx="1361">
                  <c:v>132.02894833333332</c:v>
                </c:pt>
                <c:pt idx="1362">
                  <c:v>126.09582927083331</c:v>
                </c:pt>
                <c:pt idx="1363">
                  <c:v>124.42570427083331</c:v>
                </c:pt>
                <c:pt idx="1364">
                  <c:v>126.93506708333335</c:v>
                </c:pt>
                <c:pt idx="1365">
                  <c:v>132.88767093749993</c:v>
                </c:pt>
                <c:pt idx="1366">
                  <c:v>136.35039677083333</c:v>
                </c:pt>
                <c:pt idx="1367">
                  <c:v>136.786368984375</c:v>
                </c:pt>
                <c:pt idx="1368">
                  <c:v>133.31807606770829</c:v>
                </c:pt>
                <c:pt idx="1369">
                  <c:v>125.25937500000002</c:v>
                </c:pt>
                <c:pt idx="1370">
                  <c:v>118.6679483333333</c:v>
                </c:pt>
                <c:pt idx="1371">
                  <c:v>116.24209177083328</c:v>
                </c:pt>
                <c:pt idx="1372">
                  <c:v>116.24209177083328</c:v>
                </c:pt>
                <c:pt idx="1373">
                  <c:v>116.24209177083328</c:v>
                </c:pt>
                <c:pt idx="1374">
                  <c:v>114.23968148437498</c:v>
                </c:pt>
                <c:pt idx="1375">
                  <c:v>109.89561677083333</c:v>
                </c:pt>
                <c:pt idx="1376">
                  <c:v>102.59055960937498</c:v>
                </c:pt>
                <c:pt idx="1377">
                  <c:v>89.791487083333323</c:v>
                </c:pt>
                <c:pt idx="1378">
                  <c:v>72.032839192708323</c:v>
                </c:pt>
                <c:pt idx="1379">
                  <c:v>56.228933437500011</c:v>
                </c:pt>
                <c:pt idx="1380">
                  <c:v>42.379769817708336</c:v>
                </c:pt>
                <c:pt idx="1381">
                  <c:v>30.485348333333338</c:v>
                </c:pt>
                <c:pt idx="1382">
                  <c:v>25.931822109374998</c:v>
                </c:pt>
                <c:pt idx="1383">
                  <c:v>29.870533567708332</c:v>
                </c:pt>
                <c:pt idx="1384">
                  <c:v>37.661666692708323</c:v>
                </c:pt>
                <c:pt idx="1385">
                  <c:v>44.096867083333329</c:v>
                </c:pt>
                <c:pt idx="1386">
                  <c:v>46.864055442708334</c:v>
                </c:pt>
                <c:pt idx="1387">
                  <c:v>49.190748333333332</c:v>
                </c:pt>
                <c:pt idx="1388">
                  <c:v>54.013234270833337</c:v>
                </c:pt>
                <c:pt idx="1389">
                  <c:v>62.847151692708323</c:v>
                </c:pt>
                <c:pt idx="1390">
                  <c:v>75.233912109374998</c:v>
                </c:pt>
                <c:pt idx="1391">
                  <c:v>87.682954270833335</c:v>
                </c:pt>
                <c:pt idx="1392">
                  <c:v>97.000859999999975</c:v>
                </c:pt>
                <c:pt idx="1393">
                  <c:v>102.59055960937498</c:v>
                </c:pt>
                <c:pt idx="1394">
                  <c:v>104.87028023437499</c:v>
                </c:pt>
                <c:pt idx="1395">
                  <c:v>104.87028023437499</c:v>
                </c:pt>
                <c:pt idx="1396">
                  <c:v>104.10758981770833</c:v>
                </c:pt>
                <c:pt idx="1397">
                  <c:v>101.83621981770834</c:v>
                </c:pt>
                <c:pt idx="1398">
                  <c:v>98.476137083333342</c:v>
                </c:pt>
                <c:pt idx="1399">
                  <c:v>94.445916692708309</c:v>
                </c:pt>
                <c:pt idx="1400">
                  <c:v>89.438325234375</c:v>
                </c:pt>
                <c:pt idx="1401">
                  <c:v>83.882376067708336</c:v>
                </c:pt>
                <c:pt idx="1402">
                  <c:v>78.174375937499988</c:v>
                </c:pt>
                <c:pt idx="1403">
                  <c:v>71.086087083333325</c:v>
                </c:pt>
                <c:pt idx="1404">
                  <c:v>60.793941770833328</c:v>
                </c:pt>
                <c:pt idx="1405">
                  <c:v>46.354667317708333</c:v>
                </c:pt>
                <c:pt idx="1406">
                  <c:v>33.870134999999991</c:v>
                </c:pt>
                <c:pt idx="1407">
                  <c:v>26.504883750000001</c:v>
                </c:pt>
                <c:pt idx="1408">
                  <c:v>25.177482317708325</c:v>
                </c:pt>
                <c:pt idx="1409">
                  <c:v>25.931822109374998</c:v>
                </c:pt>
                <c:pt idx="1410">
                  <c:v>26.313167317708327</c:v>
                </c:pt>
                <c:pt idx="1411">
                  <c:v>26.122146770833329</c:v>
                </c:pt>
                <c:pt idx="1412">
                  <c:v>25.553260442708332</c:v>
                </c:pt>
                <c:pt idx="1413">
                  <c:v>24.804487734374995</c:v>
                </c:pt>
                <c:pt idx="1414">
                  <c:v>24.990637083333333</c:v>
                </c:pt>
                <c:pt idx="1415">
                  <c:v>27.669795937499995</c:v>
                </c:pt>
                <c:pt idx="1416">
                  <c:v>33.653366692708339</c:v>
                </c:pt>
                <c:pt idx="1417">
                  <c:v>42.137253749999992</c:v>
                </c:pt>
                <c:pt idx="1418">
                  <c:v>51.306239999999995</c:v>
                </c:pt>
                <c:pt idx="1419">
                  <c:v>58.204204192708318</c:v>
                </c:pt>
                <c:pt idx="1420">
                  <c:v>60.503409609374998</c:v>
                </c:pt>
                <c:pt idx="1421">
                  <c:v>58.204204192708318</c:v>
                </c:pt>
                <c:pt idx="1422">
                  <c:v>51.039367942708317</c:v>
                </c:pt>
                <c:pt idx="1423">
                  <c:v>43.356792942708331</c:v>
                </c:pt>
                <c:pt idx="1424">
                  <c:v>40.935111692708325</c:v>
                </c:pt>
                <c:pt idx="1425">
                  <c:v>41.65430927083333</c:v>
                </c:pt>
                <c:pt idx="1426">
                  <c:v>45.848062734374984</c:v>
                </c:pt>
                <c:pt idx="1427">
                  <c:v>54.287761067708317</c:v>
                </c:pt>
                <c:pt idx="1428">
                  <c:v>60.793941770833328</c:v>
                </c:pt>
                <c:pt idx="1429">
                  <c:v>62.847151692708323</c:v>
                </c:pt>
                <c:pt idx="1430">
                  <c:v>61.085169817708319</c:v>
                </c:pt>
                <c:pt idx="1431">
                  <c:v>55.949535442708331</c:v>
                </c:pt>
                <c:pt idx="1432">
                  <c:v>46.609013437499989</c:v>
                </c:pt>
                <c:pt idx="1433">
                  <c:v>34.087599192708332</c:v>
                </c:pt>
                <c:pt idx="1434">
                  <c:v>23.52092708333333</c:v>
                </c:pt>
                <c:pt idx="1435">
                  <c:v>14.765296770833332</c:v>
                </c:pt>
                <c:pt idx="1436">
                  <c:v>12.693297942708336</c:v>
                </c:pt>
                <c:pt idx="1437">
                  <c:v>13.503308567708334</c:v>
                </c:pt>
                <c:pt idx="1438">
                  <c:v>15.490757317708335</c:v>
                </c:pt>
                <c:pt idx="1439">
                  <c:v>16.840427083333331</c:v>
                </c:pt>
                <c:pt idx="1440">
                  <c:v>16.993869817708333</c:v>
                </c:pt>
                <c:pt idx="1441">
                  <c:v>15.934384270833329</c:v>
                </c:pt>
                <c:pt idx="1442">
                  <c:v>13.366567083333333</c:v>
                </c:pt>
                <c:pt idx="1443">
                  <c:v>11.652253359374997</c:v>
                </c:pt>
                <c:pt idx="1444">
                  <c:v>11.273343749999999</c:v>
                </c:pt>
                <c:pt idx="1445">
                  <c:v>11.652253359374997</c:v>
                </c:pt>
                <c:pt idx="1446">
                  <c:v>11.908339192708329</c:v>
                </c:pt>
                <c:pt idx="1447">
                  <c:v>11.148432317708329</c:v>
                </c:pt>
                <c:pt idx="1448">
                  <c:v>7.8287109375000012</c:v>
                </c:pt>
                <c:pt idx="1449">
                  <c:v>3.4101864843749996</c:v>
                </c:pt>
                <c:pt idx="1450">
                  <c:v>0.73624677083333312</c:v>
                </c:pt>
                <c:pt idx="1451">
                  <c:v>5.0103749999999996E-2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0.16840427083333334</c:v>
                </c:pt>
                <c:pt idx="1480">
                  <c:v>0.67361708333333337</c:v>
                </c:pt>
                <c:pt idx="1481">
                  <c:v>1.380984609375</c:v>
                </c:pt>
                <c:pt idx="1482">
                  <c:v>2.1715104427083336</c:v>
                </c:pt>
                <c:pt idx="1483">
                  <c:v>2.9449870833333325</c:v>
                </c:pt>
                <c:pt idx="1484">
                  <c:v>3.7633483333333331</c:v>
                </c:pt>
                <c:pt idx="1485">
                  <c:v>4.6015423177083328</c:v>
                </c:pt>
                <c:pt idx="1486">
                  <c:v>5.7901146093750002</c:v>
                </c:pt>
                <c:pt idx="1487">
                  <c:v>7.5186939843749974</c:v>
                </c:pt>
                <c:pt idx="1488">
                  <c:v>10.055544270833332</c:v>
                </c:pt>
                <c:pt idx="1489">
                  <c:v>13.640745937499998</c:v>
                </c:pt>
                <c:pt idx="1490">
                  <c:v>18.566570859374998</c:v>
                </c:pt>
                <c:pt idx="1491">
                  <c:v>24.804487734374995</c:v>
                </c:pt>
                <c:pt idx="1492">
                  <c:v>32.367370442708328</c:v>
                </c:pt>
                <c:pt idx="1493">
                  <c:v>40.45912606770834</c:v>
                </c:pt>
                <c:pt idx="1494">
                  <c:v>48.929443359374986</c:v>
                </c:pt>
                <c:pt idx="1495">
                  <c:v>57.353484270833341</c:v>
                </c:pt>
                <c:pt idx="1496">
                  <c:v>65.235430442708321</c:v>
                </c:pt>
                <c:pt idx="1497">
                  <c:v>72.667486692708337</c:v>
                </c:pt>
                <c:pt idx="1498">
                  <c:v>79.167056484374996</c:v>
                </c:pt>
                <c:pt idx="1499">
                  <c:v>84.567127317708312</c:v>
                </c:pt>
                <c:pt idx="1500">
                  <c:v>88.734089192708311</c:v>
                </c:pt>
                <c:pt idx="1501">
                  <c:v>91.567734609374966</c:v>
                </c:pt>
                <c:pt idx="1502">
                  <c:v>94.445916692708309</c:v>
                </c:pt>
                <c:pt idx="1503">
                  <c:v>96.633780442708328</c:v>
                </c:pt>
                <c:pt idx="1504">
                  <c:v>99.217950937499978</c:v>
                </c:pt>
                <c:pt idx="1505">
                  <c:v>101.46009375</c:v>
                </c:pt>
                <c:pt idx="1506">
                  <c:v>103.34768294270833</c:v>
                </c:pt>
                <c:pt idx="1507">
                  <c:v>105.25266927083331</c:v>
                </c:pt>
                <c:pt idx="1508">
                  <c:v>107.56161708333332</c:v>
                </c:pt>
                <c:pt idx="1509">
                  <c:v>110.2870523177083</c:v>
                </c:pt>
                <c:pt idx="1510">
                  <c:v>113.84128708333334</c:v>
                </c:pt>
                <c:pt idx="1511">
                  <c:v>119.07469335937499</c:v>
                </c:pt>
                <c:pt idx="1512">
                  <c:v>126.09582927083331</c:v>
                </c:pt>
                <c:pt idx="1513">
                  <c:v>135.0466554427083</c:v>
                </c:pt>
                <c:pt idx="1514">
                  <c:v>145.65194919270829</c:v>
                </c:pt>
                <c:pt idx="1515">
                  <c:v>156.65807294270826</c:v>
                </c:pt>
                <c:pt idx="1516">
                  <c:v>166.61723708333332</c:v>
                </c:pt>
                <c:pt idx="1517">
                  <c:v>173.91881481770835</c:v>
                </c:pt>
                <c:pt idx="1518">
                  <c:v>179.87281044270836</c:v>
                </c:pt>
                <c:pt idx="1519">
                  <c:v>183.89781169270836</c:v>
                </c:pt>
                <c:pt idx="1520">
                  <c:v>187.45622177083334</c:v>
                </c:pt>
                <c:pt idx="1521">
                  <c:v>189.50490843749998</c:v>
                </c:pt>
                <c:pt idx="1522">
                  <c:v>191.04873023437497</c:v>
                </c:pt>
                <c:pt idx="1523">
                  <c:v>190.53342708333327</c:v>
                </c:pt>
                <c:pt idx="1524">
                  <c:v>188.47917333333328</c:v>
                </c:pt>
                <c:pt idx="1525">
                  <c:v>182.88738606770832</c:v>
                </c:pt>
                <c:pt idx="1526">
                  <c:v>174.41115374999993</c:v>
                </c:pt>
                <c:pt idx="1527">
                  <c:v>163.7404467708333</c:v>
                </c:pt>
                <c:pt idx="1528">
                  <c:v>152.48380427083333</c:v>
                </c:pt>
                <c:pt idx="1529">
                  <c:v>142.51733333333334</c:v>
                </c:pt>
                <c:pt idx="1530">
                  <c:v>134.61346677083336</c:v>
                </c:pt>
                <c:pt idx="1531">
                  <c:v>129.04533960937496</c:v>
                </c:pt>
                <c:pt idx="1532">
                  <c:v>126.09582927083331</c:v>
                </c:pt>
                <c:pt idx="1533">
                  <c:v>125.25937500000002</c:v>
                </c:pt>
                <c:pt idx="1534">
                  <c:v>126.93506708333335</c:v>
                </c:pt>
                <c:pt idx="1535">
                  <c:v>131.17300927083329</c:v>
                </c:pt>
                <c:pt idx="1536">
                  <c:v>138.97666833333335</c:v>
                </c:pt>
                <c:pt idx="1537">
                  <c:v>149.73227333333332</c:v>
                </c:pt>
                <c:pt idx="1538">
                  <c:v>162.78708374999999</c:v>
                </c:pt>
                <c:pt idx="1539">
                  <c:v>178.37491708333326</c:v>
                </c:pt>
                <c:pt idx="1540">
                  <c:v>195.19620731770834</c:v>
                </c:pt>
                <c:pt idx="1541">
                  <c:v>213.86507333333333</c:v>
                </c:pt>
                <c:pt idx="1542">
                  <c:v>232.81681677083327</c:v>
                </c:pt>
                <c:pt idx="1543">
                  <c:v>250.79745210937503</c:v>
                </c:pt>
                <c:pt idx="1544">
                  <c:v>265.78508427083329</c:v>
                </c:pt>
                <c:pt idx="1545">
                  <c:v>275.60541927083329</c:v>
                </c:pt>
                <c:pt idx="1546">
                  <c:v>281.83359374999998</c:v>
                </c:pt>
                <c:pt idx="1547">
                  <c:v>285.60390093749993</c:v>
                </c:pt>
                <c:pt idx="1548">
                  <c:v>288.13135677083329</c:v>
                </c:pt>
                <c:pt idx="1549">
                  <c:v>291.30633398437493</c:v>
                </c:pt>
                <c:pt idx="1550">
                  <c:v>294.4987083333333</c:v>
                </c:pt>
                <c:pt idx="1551">
                  <c:v>298.99725960937496</c:v>
                </c:pt>
                <c:pt idx="1552">
                  <c:v>303.52990927083334</c:v>
                </c:pt>
                <c:pt idx="1553">
                  <c:v>308.75183343750001</c:v>
                </c:pt>
                <c:pt idx="1554">
                  <c:v>313.3575510677083</c:v>
                </c:pt>
                <c:pt idx="1555">
                  <c:v>318.66298148437494</c:v>
                </c:pt>
                <c:pt idx="1556">
                  <c:v>324.68482593749997</c:v>
                </c:pt>
                <c:pt idx="1557">
                  <c:v>332.12140544270829</c:v>
                </c:pt>
                <c:pt idx="1558">
                  <c:v>340.33006981770825</c:v>
                </c:pt>
                <c:pt idx="1559">
                  <c:v>350.73181708333334</c:v>
                </c:pt>
                <c:pt idx="1560">
                  <c:v>361.99959374999992</c:v>
                </c:pt>
                <c:pt idx="1561">
                  <c:v>373.44551708333319</c:v>
                </c:pt>
                <c:pt idx="1562">
                  <c:v>385.06958708333326</c:v>
                </c:pt>
                <c:pt idx="1563">
                  <c:v>396.87180374999991</c:v>
                </c:pt>
                <c:pt idx="1564">
                  <c:v>409.60685481770832</c:v>
                </c:pt>
                <c:pt idx="1565">
                  <c:v>422.54301677083328</c:v>
                </c:pt>
                <c:pt idx="1566">
                  <c:v>435.68028960937505</c:v>
                </c:pt>
                <c:pt idx="1567">
                  <c:v>449.80954710937493</c:v>
                </c:pt>
                <c:pt idx="1568">
                  <c:v>462.55816794270834</c:v>
                </c:pt>
                <c:pt idx="1569">
                  <c:v>474.6717933333332</c:v>
                </c:pt>
                <c:pt idx="1570">
                  <c:v>486.11910843749996</c:v>
                </c:pt>
                <c:pt idx="1571">
                  <c:v>496.87088606770823</c:v>
                </c:pt>
                <c:pt idx="1572">
                  <c:v>506.8999866927083</c:v>
                </c:pt>
                <c:pt idx="1573">
                  <c:v>516.18135843749985</c:v>
                </c:pt>
                <c:pt idx="1574">
                  <c:v>522.98433427083307</c:v>
                </c:pt>
                <c:pt idx="1575">
                  <c:v>528.11579333333327</c:v>
                </c:pt>
                <c:pt idx="1576">
                  <c:v>531.55068374999973</c:v>
                </c:pt>
                <c:pt idx="1577">
                  <c:v>532.41114606770839</c:v>
                </c:pt>
                <c:pt idx="1578">
                  <c:v>531.55068374999973</c:v>
                </c:pt>
                <c:pt idx="1579">
                  <c:v>528.97347210937494</c:v>
                </c:pt>
                <c:pt idx="1580">
                  <c:v>526.40252343749989</c:v>
                </c:pt>
                <c:pt idx="1581">
                  <c:v>522.13152669270835</c:v>
                </c:pt>
                <c:pt idx="1582">
                  <c:v>518.72725523437487</c:v>
                </c:pt>
                <c:pt idx="1583">
                  <c:v>513.64172460937493</c:v>
                </c:pt>
                <c:pt idx="1584">
                  <c:v>507.7402683333334</c:v>
                </c:pt>
                <c:pt idx="1585">
                  <c:v>501.03750000000008</c:v>
                </c:pt>
                <c:pt idx="1586">
                  <c:v>493.55012085937483</c:v>
                </c:pt>
                <c:pt idx="1587">
                  <c:v>485.2969198177081</c:v>
                </c:pt>
                <c:pt idx="1588">
                  <c:v>477.11330731770829</c:v>
                </c:pt>
                <c:pt idx="1589">
                  <c:v>469.80755427083335</c:v>
                </c:pt>
                <c:pt idx="1590">
                  <c:v>464.16427148437498</c:v>
                </c:pt>
                <c:pt idx="1591">
                  <c:v>459.35431148437499</c:v>
                </c:pt>
                <c:pt idx="1592">
                  <c:v>456.16158919270822</c:v>
                </c:pt>
                <c:pt idx="1593">
                  <c:v>452.98000106770826</c:v>
                </c:pt>
                <c:pt idx="1594">
                  <c:v>451.3933823177083</c:v>
                </c:pt>
                <c:pt idx="1595">
                  <c:v>449.80954710937493</c:v>
                </c:pt>
                <c:pt idx="1596">
                  <c:v>446.6502273177083</c:v>
                </c:pt>
                <c:pt idx="1597">
                  <c:v>443.5020416927083</c:v>
                </c:pt>
                <c:pt idx="1598">
                  <c:v>438.01950843750001</c:v>
                </c:pt>
                <c:pt idx="1599">
                  <c:v>431.79550927083335</c:v>
                </c:pt>
                <c:pt idx="1600">
                  <c:v>424.84674544270825</c:v>
                </c:pt>
                <c:pt idx="1601">
                  <c:v>417.19200585937489</c:v>
                </c:pt>
                <c:pt idx="1602">
                  <c:v>409.60685481770832</c:v>
                </c:pt>
                <c:pt idx="1603">
                  <c:v>403.58883773437503</c:v>
                </c:pt>
                <c:pt idx="1604">
                  <c:v>399.10455210937488</c:v>
                </c:pt>
                <c:pt idx="1605">
                  <c:v>395.38678427083318</c:v>
                </c:pt>
                <c:pt idx="1606">
                  <c:v>393.90454833333337</c:v>
                </c:pt>
                <c:pt idx="1607">
                  <c:v>392.42509593749998</c:v>
                </c:pt>
                <c:pt idx="1608">
                  <c:v>392.42509593749998</c:v>
                </c:pt>
                <c:pt idx="1609">
                  <c:v>392.42509593749998</c:v>
                </c:pt>
                <c:pt idx="1610">
                  <c:v>393.90454833333337</c:v>
                </c:pt>
                <c:pt idx="1611">
                  <c:v>394.64531835937498</c:v>
                </c:pt>
                <c:pt idx="1612">
                  <c:v>396.87180374999991</c:v>
                </c:pt>
                <c:pt idx="1613">
                  <c:v>399.85019333333332</c:v>
                </c:pt>
                <c:pt idx="1614">
                  <c:v>404.33865427083327</c:v>
                </c:pt>
                <c:pt idx="1615">
                  <c:v>409.60685481770832</c:v>
                </c:pt>
                <c:pt idx="1616">
                  <c:v>416.43035927083332</c:v>
                </c:pt>
                <c:pt idx="1617">
                  <c:v>424.84674544270825</c:v>
                </c:pt>
                <c:pt idx="1618">
                  <c:v>434.1242898177083</c:v>
                </c:pt>
                <c:pt idx="1619">
                  <c:v>444.28804427083332</c:v>
                </c:pt>
                <c:pt idx="1620">
                  <c:v>452.98000106770826</c:v>
                </c:pt>
                <c:pt idx="1621">
                  <c:v>460.95484794270823</c:v>
                </c:pt>
                <c:pt idx="1622">
                  <c:v>467.38482919270825</c:v>
                </c:pt>
                <c:pt idx="1623">
                  <c:v>472.2365423177082</c:v>
                </c:pt>
                <c:pt idx="1624">
                  <c:v>473.85934710937488</c:v>
                </c:pt>
                <c:pt idx="1625">
                  <c:v>473.0475967708332</c:v>
                </c:pt>
                <c:pt idx="1626">
                  <c:v>469.80755427083335</c:v>
                </c:pt>
                <c:pt idx="1627">
                  <c:v>461.75615999999997</c:v>
                </c:pt>
                <c:pt idx="1628">
                  <c:v>450.6011167708333</c:v>
                </c:pt>
                <c:pt idx="1629">
                  <c:v>436.45933333333329</c:v>
                </c:pt>
                <c:pt idx="1630">
                  <c:v>421.77649898437494</c:v>
                </c:pt>
                <c:pt idx="1631">
                  <c:v>408.09817523437493</c:v>
                </c:pt>
                <c:pt idx="1632">
                  <c:v>398.35960677083324</c:v>
                </c:pt>
                <c:pt idx="1633">
                  <c:v>391.68641356770826</c:v>
                </c:pt>
                <c:pt idx="1634">
                  <c:v>389.47454177083318</c:v>
                </c:pt>
                <c:pt idx="1635">
                  <c:v>388.73864294270828</c:v>
                </c:pt>
                <c:pt idx="1636">
                  <c:v>388.73864294270828</c:v>
                </c:pt>
                <c:pt idx="1637">
                  <c:v>388.0034399999999</c:v>
                </c:pt>
                <c:pt idx="1638">
                  <c:v>385.802006484375</c:v>
                </c:pt>
                <c:pt idx="1639">
                  <c:v>382.8765041927083</c:v>
                </c:pt>
                <c:pt idx="1640">
                  <c:v>379.23528374999995</c:v>
                </c:pt>
                <c:pt idx="1641">
                  <c:v>376.33483333333328</c:v>
                </c:pt>
                <c:pt idx="1642">
                  <c:v>374.88878343749997</c:v>
                </c:pt>
                <c:pt idx="1643">
                  <c:v>375.61146044270828</c:v>
                </c:pt>
                <c:pt idx="1644">
                  <c:v>379.23528374999995</c:v>
                </c:pt>
                <c:pt idx="1645">
                  <c:v>384.33786356770827</c:v>
                </c:pt>
                <c:pt idx="1646">
                  <c:v>391.68641356770826</c:v>
                </c:pt>
                <c:pt idx="1647">
                  <c:v>399.85019333333332</c:v>
                </c:pt>
                <c:pt idx="1648">
                  <c:v>409.60685481770832</c:v>
                </c:pt>
                <c:pt idx="1649">
                  <c:v>420.24555106770833</c:v>
                </c:pt>
                <c:pt idx="1650">
                  <c:v>431.02064085937491</c:v>
                </c:pt>
                <c:pt idx="1651">
                  <c:v>441.93212419270833</c:v>
                </c:pt>
                <c:pt idx="1652">
                  <c:v>451.3933823177083</c:v>
                </c:pt>
                <c:pt idx="1653">
                  <c:v>460.15423177083329</c:v>
                </c:pt>
                <c:pt idx="1654">
                  <c:v>468.19170833333328</c:v>
                </c:pt>
                <c:pt idx="1655">
                  <c:v>474.6717933333332</c:v>
                </c:pt>
                <c:pt idx="1656">
                  <c:v>481.19641499999983</c:v>
                </c:pt>
                <c:pt idx="1657">
                  <c:v>487.76557333333341</c:v>
                </c:pt>
                <c:pt idx="1658">
                  <c:v>494.37926833333341</c:v>
                </c:pt>
                <c:pt idx="1659">
                  <c:v>501.03750000000008</c:v>
                </c:pt>
                <c:pt idx="1660">
                  <c:v>507.7402683333334</c:v>
                </c:pt>
                <c:pt idx="1661">
                  <c:v>514.48757333333333</c:v>
                </c:pt>
                <c:pt idx="1662">
                  <c:v>520.42799919270828</c:v>
                </c:pt>
                <c:pt idx="1663">
                  <c:v>527.2588104427083</c:v>
                </c:pt>
                <c:pt idx="1664">
                  <c:v>533.27230427083316</c:v>
                </c:pt>
                <c:pt idx="1665">
                  <c:v>538.45386708333342</c:v>
                </c:pt>
                <c:pt idx="1666">
                  <c:v>543.66048177083326</c:v>
                </c:pt>
                <c:pt idx="1667">
                  <c:v>547.14547593750001</c:v>
                </c:pt>
                <c:pt idx="1668">
                  <c:v>550.64160427083323</c:v>
                </c:pt>
                <c:pt idx="1669">
                  <c:v>553.27100731770827</c:v>
                </c:pt>
                <c:pt idx="1670">
                  <c:v>555.9066733333334</c:v>
                </c:pt>
                <c:pt idx="1671">
                  <c:v>557.66726343749997</c:v>
                </c:pt>
                <c:pt idx="1672">
                  <c:v>558.54860231770829</c:v>
                </c:pt>
                <c:pt idx="1673">
                  <c:v>559.43063708333329</c:v>
                </c:pt>
                <c:pt idx="1674">
                  <c:v>560.31336773437499</c:v>
                </c:pt>
                <c:pt idx="1675">
                  <c:v>560.31336773437499</c:v>
                </c:pt>
                <c:pt idx="1676">
                  <c:v>560.31336773437499</c:v>
                </c:pt>
                <c:pt idx="1677">
                  <c:v>559.43063708333329</c:v>
                </c:pt>
                <c:pt idx="1678">
                  <c:v>557.66726343749997</c:v>
                </c:pt>
                <c:pt idx="1679">
                  <c:v>555.02742210937481</c:v>
                </c:pt>
                <c:pt idx="1680">
                  <c:v>552.39384374999997</c:v>
                </c:pt>
                <c:pt idx="1681">
                  <c:v>549.76652835937489</c:v>
                </c:pt>
                <c:pt idx="1682">
                  <c:v>548.89214833333324</c:v>
                </c:pt>
                <c:pt idx="1683">
                  <c:v>548.89214833333324</c:v>
                </c:pt>
                <c:pt idx="1684">
                  <c:v>550.64160427083323</c:v>
                </c:pt>
                <c:pt idx="1685">
                  <c:v>554.14886677083337</c:v>
                </c:pt>
                <c:pt idx="1686">
                  <c:v>557.66726343749997</c:v>
                </c:pt>
                <c:pt idx="1687">
                  <c:v>561.19679427083327</c:v>
                </c:pt>
                <c:pt idx="1688">
                  <c:v>564.73745927083348</c:v>
                </c:pt>
                <c:pt idx="1689">
                  <c:v>566.51196708333327</c:v>
                </c:pt>
                <c:pt idx="1690">
                  <c:v>568.28925843749994</c:v>
                </c:pt>
                <c:pt idx="1691">
                  <c:v>569.17894794270831</c:v>
                </c:pt>
                <c:pt idx="1692">
                  <c:v>570.06933333333336</c:v>
                </c:pt>
                <c:pt idx="1693">
                  <c:v>570.96041460937488</c:v>
                </c:pt>
                <c:pt idx="1694">
                  <c:v>571.8521917708332</c:v>
                </c:pt>
                <c:pt idx="1695">
                  <c:v>572.74466481770844</c:v>
                </c:pt>
                <c:pt idx="1696">
                  <c:v>573.6378337499998</c:v>
                </c:pt>
                <c:pt idx="1697">
                  <c:v>574.53169856770819</c:v>
                </c:pt>
                <c:pt idx="1698">
                  <c:v>575.42625927083327</c:v>
                </c:pt>
                <c:pt idx="1699">
                  <c:v>575.42625927083327</c:v>
                </c:pt>
                <c:pt idx="1700">
                  <c:v>574.53169856770819</c:v>
                </c:pt>
                <c:pt idx="1701">
                  <c:v>572.74466481770844</c:v>
                </c:pt>
                <c:pt idx="1702">
                  <c:v>570.96041460937488</c:v>
                </c:pt>
                <c:pt idx="1703">
                  <c:v>569.17894794270831</c:v>
                </c:pt>
                <c:pt idx="1704">
                  <c:v>566.51196708333327</c:v>
                </c:pt>
                <c:pt idx="1705">
                  <c:v>564.73745927083348</c:v>
                </c:pt>
                <c:pt idx="1706">
                  <c:v>562.965735</c:v>
                </c:pt>
                <c:pt idx="1707">
                  <c:v>561.19679427083327</c:v>
                </c:pt>
                <c:pt idx="1708">
                  <c:v>560.31336773437499</c:v>
                </c:pt>
                <c:pt idx="1709">
                  <c:v>559.43063708333329</c:v>
                </c:pt>
                <c:pt idx="1710">
                  <c:v>558.54860231770829</c:v>
                </c:pt>
                <c:pt idx="1711">
                  <c:v>559.43063708333329</c:v>
                </c:pt>
                <c:pt idx="1712">
                  <c:v>560.31336773437499</c:v>
                </c:pt>
                <c:pt idx="1713">
                  <c:v>562.08091669270812</c:v>
                </c:pt>
                <c:pt idx="1714">
                  <c:v>564.73745927083348</c:v>
                </c:pt>
                <c:pt idx="1715">
                  <c:v>567.40026481770826</c:v>
                </c:pt>
                <c:pt idx="1716">
                  <c:v>570.96041460937488</c:v>
                </c:pt>
                <c:pt idx="1717">
                  <c:v>574.53169856770819</c:v>
                </c:pt>
                <c:pt idx="1718">
                  <c:v>579.01146093750003</c:v>
                </c:pt>
                <c:pt idx="1719">
                  <c:v>583.50862044270821</c:v>
                </c:pt>
                <c:pt idx="1720">
                  <c:v>588.92817606770825</c:v>
                </c:pt>
                <c:pt idx="1721">
                  <c:v>593.46360927083333</c:v>
                </c:pt>
                <c:pt idx="1722">
                  <c:v>597.1044817708331</c:v>
                </c:pt>
                <c:pt idx="1723">
                  <c:v>598.9290933333333</c:v>
                </c:pt>
                <c:pt idx="1724">
                  <c:v>599.84244294270832</c:v>
                </c:pt>
                <c:pt idx="1725">
                  <c:v>598.9290933333333</c:v>
                </c:pt>
                <c:pt idx="1726">
                  <c:v>594.3727835677081</c:v>
                </c:pt>
                <c:pt idx="1727">
                  <c:v>586.2152667708333</c:v>
                </c:pt>
                <c:pt idx="1728">
                  <c:v>573.6378337499998</c:v>
                </c:pt>
                <c:pt idx="1729">
                  <c:v>556.78662044270823</c:v>
                </c:pt>
                <c:pt idx="1730">
                  <c:v>535.8599541927083</c:v>
                </c:pt>
                <c:pt idx="1731">
                  <c:v>514.48757333333333</c:v>
                </c:pt>
                <c:pt idx="1732">
                  <c:v>492.72166927083333</c:v>
                </c:pt>
                <c:pt idx="1733">
                  <c:v>472.2365423177082</c:v>
                </c:pt>
                <c:pt idx="1734">
                  <c:v>452.98000106770826</c:v>
                </c:pt>
                <c:pt idx="1735">
                  <c:v>434.90194177083328</c:v>
                </c:pt>
                <c:pt idx="1736">
                  <c:v>417.19200585937489</c:v>
                </c:pt>
                <c:pt idx="1737">
                  <c:v>399.10455210937488</c:v>
                </c:pt>
                <c:pt idx="1738">
                  <c:v>382.14686833333332</c:v>
                </c:pt>
                <c:pt idx="1739">
                  <c:v>365.55730794270829</c:v>
                </c:pt>
                <c:pt idx="1740">
                  <c:v>350.73181708333334</c:v>
                </c:pt>
                <c:pt idx="1741">
                  <c:v>338.26850927083325</c:v>
                </c:pt>
                <c:pt idx="1742">
                  <c:v>328.73070374999998</c:v>
                </c:pt>
                <c:pt idx="1743">
                  <c:v>319.99629794270828</c:v>
                </c:pt>
                <c:pt idx="1744">
                  <c:v>312.69750374999995</c:v>
                </c:pt>
                <c:pt idx="1745">
                  <c:v>306.13530427083327</c:v>
                </c:pt>
                <c:pt idx="1746">
                  <c:v>299.64269333333323</c:v>
                </c:pt>
                <c:pt idx="1747">
                  <c:v>293.21967093749998</c:v>
                </c:pt>
                <c:pt idx="1748">
                  <c:v>288.13135677083329</c:v>
                </c:pt>
                <c:pt idx="1749">
                  <c:v>283.08757927083337</c:v>
                </c:pt>
                <c:pt idx="1750">
                  <c:v>279.33397333333323</c:v>
                </c:pt>
                <c:pt idx="1751">
                  <c:v>276.22510523437489</c:v>
                </c:pt>
                <c:pt idx="1752">
                  <c:v>273.13363427083323</c:v>
                </c:pt>
                <c:pt idx="1753">
                  <c:v>270.05956044270829</c:v>
                </c:pt>
                <c:pt idx="1754">
                  <c:v>267.00288374999997</c:v>
                </c:pt>
                <c:pt idx="1755">
                  <c:v>263.96360419270826</c:v>
                </c:pt>
                <c:pt idx="1756">
                  <c:v>260.94172177083328</c:v>
                </c:pt>
                <c:pt idx="1757">
                  <c:v>257.93723648437492</c:v>
                </c:pt>
                <c:pt idx="1758">
                  <c:v>254.35481835937497</c:v>
                </c:pt>
                <c:pt idx="1759">
                  <c:v>251.38860677083329</c:v>
                </c:pt>
                <c:pt idx="1760">
                  <c:v>247.85211708333335</c:v>
                </c:pt>
                <c:pt idx="1761">
                  <c:v>244.34067927083328</c:v>
                </c:pt>
                <c:pt idx="1762">
                  <c:v>240.85429333333332</c:v>
                </c:pt>
                <c:pt idx="1763">
                  <c:v>237.39295927083327</c:v>
                </c:pt>
                <c:pt idx="1764">
                  <c:v>233.95667708333335</c:v>
                </c:pt>
                <c:pt idx="1765">
                  <c:v>229.97934398437496</c:v>
                </c:pt>
                <c:pt idx="1766">
                  <c:v>224.91573375000004</c:v>
                </c:pt>
                <c:pt idx="1767">
                  <c:v>217.70114169270829</c:v>
                </c:pt>
                <c:pt idx="1768">
                  <c:v>208.44412593749999</c:v>
                </c:pt>
                <c:pt idx="1769">
                  <c:v>196.24003544270832</c:v>
                </c:pt>
                <c:pt idx="1770">
                  <c:v>181.87974398437495</c:v>
                </c:pt>
                <c:pt idx="1771">
                  <c:v>166.1360323177083</c:v>
                </c:pt>
                <c:pt idx="1772">
                  <c:v>151.10490731770835</c:v>
                </c:pt>
                <c:pt idx="1773">
                  <c:v>136.786368984375</c:v>
                </c:pt>
                <c:pt idx="1774">
                  <c:v>124.00991273437496</c:v>
                </c:pt>
                <c:pt idx="1775">
                  <c:v>113.04658593749997</c:v>
                </c:pt>
                <c:pt idx="1776">
                  <c:v>103.72728843749999</c:v>
                </c:pt>
                <c:pt idx="1777">
                  <c:v>94.808820937499988</c:v>
                </c:pt>
                <c:pt idx="1778">
                  <c:v>85.944980442708328</c:v>
                </c:pt>
                <c:pt idx="1779">
                  <c:v>76.207803749999968</c:v>
                </c:pt>
                <c:pt idx="1780">
                  <c:v>65.839458984374986</c:v>
                </c:pt>
                <c:pt idx="1781">
                  <c:v>55.392827109374984</c:v>
                </c:pt>
                <c:pt idx="1782">
                  <c:v>46.101017083333325</c:v>
                </c:pt>
                <c:pt idx="1783">
                  <c:v>38.351637083333344</c:v>
                </c:pt>
                <c:pt idx="1784">
                  <c:v>32.367370442708328</c:v>
                </c:pt>
                <c:pt idx="1785">
                  <c:v>27.866383567708329</c:v>
                </c:pt>
                <c:pt idx="1786">
                  <c:v>24.066849192708329</c:v>
                </c:pt>
                <c:pt idx="1787">
                  <c:v>20.715117083333325</c:v>
                </c:pt>
                <c:pt idx="1788">
                  <c:v>17.614599609374999</c:v>
                </c:pt>
                <c:pt idx="1789">
                  <c:v>14.622292317708334</c:v>
                </c:pt>
                <c:pt idx="1790">
                  <c:v>11.525254270833331</c:v>
                </c:pt>
                <c:pt idx="1791">
                  <c:v>8.3593235677083317</c:v>
                </c:pt>
                <c:pt idx="1792">
                  <c:v>5.2640252343750005</c:v>
                </c:pt>
                <c:pt idx="1793">
                  <c:v>2.6335783593749995</c:v>
                </c:pt>
                <c:pt idx="1794">
                  <c:v>0.94083708333333327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</c:ser>
        <c:ser>
          <c:idx val="2"/>
          <c:order val="2"/>
          <c:tx>
            <c:v>Acceleration Resistance</c:v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WLTC_class_3!$I$8:$I$1808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52.777777777777779</c:v>
                </c:pt>
                <c:pt idx="12">
                  <c:v>448.61111111111109</c:v>
                </c:pt>
                <c:pt idx="13">
                  <c:v>1372.2222222222222</c:v>
                </c:pt>
                <c:pt idx="14">
                  <c:v>2163.8888888888891</c:v>
                </c:pt>
                <c:pt idx="15">
                  <c:v>2031.9444444444443</c:v>
                </c:pt>
                <c:pt idx="16">
                  <c:v>1847.2222222222217</c:v>
                </c:pt>
                <c:pt idx="17">
                  <c:v>2269.4444444444443</c:v>
                </c:pt>
                <c:pt idx="18">
                  <c:v>2401.3888888888891</c:v>
                </c:pt>
                <c:pt idx="19">
                  <c:v>1530.5555555555557</c:v>
                </c:pt>
                <c:pt idx="20">
                  <c:v>554.16666666666697</c:v>
                </c:pt>
                <c:pt idx="21">
                  <c:v>211.11111111111128</c:v>
                </c:pt>
                <c:pt idx="22">
                  <c:v>184.72222222222203</c:v>
                </c:pt>
                <c:pt idx="23">
                  <c:v>211.11111111111128</c:v>
                </c:pt>
                <c:pt idx="24">
                  <c:v>527.77777777777783</c:v>
                </c:pt>
                <c:pt idx="25">
                  <c:v>738.88888888888812</c:v>
                </c:pt>
                <c:pt idx="26">
                  <c:v>870.83333333333348</c:v>
                </c:pt>
                <c:pt idx="27">
                  <c:v>1240.2777777777785</c:v>
                </c:pt>
                <c:pt idx="28">
                  <c:v>1319.4444444444443</c:v>
                </c:pt>
                <c:pt idx="29">
                  <c:v>1240.2777777777765</c:v>
                </c:pt>
                <c:pt idx="30">
                  <c:v>897.22222222222183</c:v>
                </c:pt>
                <c:pt idx="31">
                  <c:v>527.77777777777783</c:v>
                </c:pt>
                <c:pt idx="32">
                  <c:v>369.44444444444406</c:v>
                </c:pt>
                <c:pt idx="33">
                  <c:v>290.27777777777817</c:v>
                </c:pt>
                <c:pt idx="34">
                  <c:v>158.33333333333368</c:v>
                </c:pt>
                <c:pt idx="35">
                  <c:v>-52.777777777776656</c:v>
                </c:pt>
                <c:pt idx="36">
                  <c:v>-474.99999999999926</c:v>
                </c:pt>
                <c:pt idx="37">
                  <c:v>-1134.7222222222233</c:v>
                </c:pt>
                <c:pt idx="38">
                  <c:v>-1504.1666666666674</c:v>
                </c:pt>
                <c:pt idx="39">
                  <c:v>-1398.6111111111104</c:v>
                </c:pt>
                <c:pt idx="40">
                  <c:v>-1240.2777777777785</c:v>
                </c:pt>
                <c:pt idx="41">
                  <c:v>-1477.7777777777781</c:v>
                </c:pt>
                <c:pt idx="42">
                  <c:v>-1899.9999999999986</c:v>
                </c:pt>
                <c:pt idx="43">
                  <c:v>-1794.4444444444446</c:v>
                </c:pt>
                <c:pt idx="44">
                  <c:v>-1108.3333333333339</c:v>
                </c:pt>
                <c:pt idx="45">
                  <c:v>-475.00000000000023</c:v>
                </c:pt>
                <c:pt idx="46">
                  <c:v>-369.44444444444406</c:v>
                </c:pt>
                <c:pt idx="47">
                  <c:v>-527.77777777777783</c:v>
                </c:pt>
                <c:pt idx="48">
                  <c:v>-448.61111111111092</c:v>
                </c:pt>
                <c:pt idx="49">
                  <c:v>-158.33333333333277</c:v>
                </c:pt>
                <c:pt idx="50">
                  <c:v>-105.55555555555611</c:v>
                </c:pt>
                <c:pt idx="51">
                  <c:v>-554.16666666666697</c:v>
                </c:pt>
                <c:pt idx="52">
                  <c:v>-1134.7222222222219</c:v>
                </c:pt>
                <c:pt idx="53">
                  <c:v>-949.99999999999989</c:v>
                </c:pt>
                <c:pt idx="54">
                  <c:v>-290.27777777777771</c:v>
                </c:pt>
                <c:pt idx="55">
                  <c:v>-26.388888888888793</c:v>
                </c:pt>
                <c:pt idx="56">
                  <c:v>0</c:v>
                </c:pt>
                <c:pt idx="57">
                  <c:v>79.166666666666842</c:v>
                </c:pt>
                <c:pt idx="58">
                  <c:v>158.33333333333326</c:v>
                </c:pt>
                <c:pt idx="59">
                  <c:v>633.33333333333303</c:v>
                </c:pt>
                <c:pt idx="60">
                  <c:v>712.50000000000023</c:v>
                </c:pt>
                <c:pt idx="61">
                  <c:v>316.66666666666697</c:v>
                </c:pt>
                <c:pt idx="62">
                  <c:v>237.49999999999963</c:v>
                </c:pt>
                <c:pt idx="63">
                  <c:v>316.66666666666697</c:v>
                </c:pt>
                <c:pt idx="64">
                  <c:v>422.22222222222257</c:v>
                </c:pt>
                <c:pt idx="65">
                  <c:v>263.88888888888891</c:v>
                </c:pt>
                <c:pt idx="66">
                  <c:v>158.33333333333277</c:v>
                </c:pt>
                <c:pt idx="67">
                  <c:v>580.55555555555543</c:v>
                </c:pt>
                <c:pt idx="68">
                  <c:v>1266.6666666666667</c:v>
                </c:pt>
                <c:pt idx="69">
                  <c:v>1636.1111111111109</c:v>
                </c:pt>
                <c:pt idx="70">
                  <c:v>1741.666666666667</c:v>
                </c:pt>
                <c:pt idx="71">
                  <c:v>1609.7222222222226</c:v>
                </c:pt>
                <c:pt idx="72">
                  <c:v>1213.8888888888885</c:v>
                </c:pt>
                <c:pt idx="73">
                  <c:v>765.27777777777737</c:v>
                </c:pt>
                <c:pt idx="74">
                  <c:v>527.77777777777783</c:v>
                </c:pt>
                <c:pt idx="75">
                  <c:v>501.38888888888846</c:v>
                </c:pt>
                <c:pt idx="76">
                  <c:v>554.16666666666697</c:v>
                </c:pt>
                <c:pt idx="77">
                  <c:v>501.38888888888846</c:v>
                </c:pt>
                <c:pt idx="78">
                  <c:v>263.88888888888891</c:v>
                </c:pt>
                <c:pt idx="79">
                  <c:v>-79.166666666665904</c:v>
                </c:pt>
                <c:pt idx="80">
                  <c:v>-263.88888888888891</c:v>
                </c:pt>
                <c:pt idx="81">
                  <c:v>-448.61111111111182</c:v>
                </c:pt>
                <c:pt idx="82">
                  <c:v>-395.83333333333331</c:v>
                </c:pt>
                <c:pt idx="83">
                  <c:v>-158.33333333333181</c:v>
                </c:pt>
                <c:pt idx="84">
                  <c:v>-290.27777777777817</c:v>
                </c:pt>
                <c:pt idx="85">
                  <c:v>-369.44444444444594</c:v>
                </c:pt>
                <c:pt idx="86">
                  <c:v>-343.0555555555548</c:v>
                </c:pt>
                <c:pt idx="87">
                  <c:v>-290.27777777777629</c:v>
                </c:pt>
                <c:pt idx="88">
                  <c:v>-712.50000000000068</c:v>
                </c:pt>
                <c:pt idx="89">
                  <c:v>-1820.8333333333337</c:v>
                </c:pt>
                <c:pt idx="90">
                  <c:v>-2612.4999999999995</c:v>
                </c:pt>
                <c:pt idx="91">
                  <c:v>-2718.0555555555557</c:v>
                </c:pt>
                <c:pt idx="92">
                  <c:v>-2058.3333333333335</c:v>
                </c:pt>
                <c:pt idx="93">
                  <c:v>-1319.4444444444443</c:v>
                </c:pt>
                <c:pt idx="94">
                  <c:v>-1345.8333333333333</c:v>
                </c:pt>
                <c:pt idx="95">
                  <c:v>-1636.1111111111113</c:v>
                </c:pt>
                <c:pt idx="96">
                  <c:v>-1451.3888888888887</c:v>
                </c:pt>
                <c:pt idx="97">
                  <c:v>-949.99999999999989</c:v>
                </c:pt>
                <c:pt idx="98">
                  <c:v>-950</c:v>
                </c:pt>
                <c:pt idx="99">
                  <c:v>-580.55555555555566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52.777777777777779</c:v>
                </c:pt>
                <c:pt idx="138">
                  <c:v>501.38888888888891</c:v>
                </c:pt>
                <c:pt idx="139">
                  <c:v>1556.9444444444441</c:v>
                </c:pt>
                <c:pt idx="140">
                  <c:v>2586.1111111111109</c:v>
                </c:pt>
                <c:pt idx="141">
                  <c:v>2718.0555555555552</c:v>
                </c:pt>
                <c:pt idx="142">
                  <c:v>1899.9999999999998</c:v>
                </c:pt>
                <c:pt idx="143">
                  <c:v>923.61111111111109</c:v>
                </c:pt>
                <c:pt idx="144">
                  <c:v>501.38888888888943</c:v>
                </c:pt>
                <c:pt idx="145">
                  <c:v>765.27777777777828</c:v>
                </c:pt>
                <c:pt idx="146">
                  <c:v>1213.8888888888885</c:v>
                </c:pt>
                <c:pt idx="147">
                  <c:v>1293.0555555555552</c:v>
                </c:pt>
                <c:pt idx="148">
                  <c:v>1002.7777777777781</c:v>
                </c:pt>
                <c:pt idx="149">
                  <c:v>554.16666666666697</c:v>
                </c:pt>
                <c:pt idx="150">
                  <c:v>52.777777777777587</c:v>
                </c:pt>
                <c:pt idx="151">
                  <c:v>-686.11111111111154</c:v>
                </c:pt>
                <c:pt idx="152">
                  <c:v>-1794.4444444444437</c:v>
                </c:pt>
                <c:pt idx="153">
                  <c:v>-2612.4999999999995</c:v>
                </c:pt>
                <c:pt idx="154">
                  <c:v>-2454.166666666667</c:v>
                </c:pt>
                <c:pt idx="155">
                  <c:v>-1398.6111111111113</c:v>
                </c:pt>
                <c:pt idx="156">
                  <c:v>-184.72222222222248</c:v>
                </c:pt>
                <c:pt idx="157">
                  <c:v>554.16666666666663</c:v>
                </c:pt>
                <c:pt idx="158">
                  <c:v>1213.8888888888887</c:v>
                </c:pt>
                <c:pt idx="159">
                  <c:v>1583.3333333333337</c:v>
                </c:pt>
                <c:pt idx="160">
                  <c:v>1636.1111111111109</c:v>
                </c:pt>
                <c:pt idx="161">
                  <c:v>1424.9999999999995</c:v>
                </c:pt>
                <c:pt idx="162">
                  <c:v>1108.3333333333339</c:v>
                </c:pt>
                <c:pt idx="163">
                  <c:v>1055.5555555555557</c:v>
                </c:pt>
                <c:pt idx="164">
                  <c:v>923.61111111111109</c:v>
                </c:pt>
                <c:pt idx="165">
                  <c:v>686.11111111111154</c:v>
                </c:pt>
                <c:pt idx="166">
                  <c:v>554.16666666666697</c:v>
                </c:pt>
                <c:pt idx="167">
                  <c:v>818.05555555555588</c:v>
                </c:pt>
                <c:pt idx="168">
                  <c:v>1055.5555555555557</c:v>
                </c:pt>
                <c:pt idx="169">
                  <c:v>738.88888888888812</c:v>
                </c:pt>
                <c:pt idx="170">
                  <c:v>52.777777777776656</c:v>
                </c:pt>
                <c:pt idx="171">
                  <c:v>-765.27777777777737</c:v>
                </c:pt>
                <c:pt idx="172">
                  <c:v>-1688.8888888888885</c:v>
                </c:pt>
                <c:pt idx="173">
                  <c:v>-2111.1111111111113</c:v>
                </c:pt>
                <c:pt idx="174">
                  <c:v>-1504.1666666666663</c:v>
                </c:pt>
                <c:pt idx="175">
                  <c:v>-527.77777777777783</c:v>
                </c:pt>
                <c:pt idx="176">
                  <c:v>158.33333333333277</c:v>
                </c:pt>
                <c:pt idx="177">
                  <c:v>712.49999999999977</c:v>
                </c:pt>
                <c:pt idx="178">
                  <c:v>870.83333333333348</c:v>
                </c:pt>
                <c:pt idx="179">
                  <c:v>475.00000000000023</c:v>
                </c:pt>
                <c:pt idx="180">
                  <c:v>79.166666666666842</c:v>
                </c:pt>
                <c:pt idx="181">
                  <c:v>-105.55555555555611</c:v>
                </c:pt>
                <c:pt idx="182">
                  <c:v>-316.66666666666652</c:v>
                </c:pt>
                <c:pt idx="183">
                  <c:v>-818.05555555555497</c:v>
                </c:pt>
                <c:pt idx="184">
                  <c:v>-1240.2777777777776</c:v>
                </c:pt>
                <c:pt idx="185">
                  <c:v>-1345.8333333333337</c:v>
                </c:pt>
                <c:pt idx="186">
                  <c:v>-1240.2777777777785</c:v>
                </c:pt>
                <c:pt idx="187">
                  <c:v>-1029.1666666666663</c:v>
                </c:pt>
                <c:pt idx="188">
                  <c:v>-844.44444444444423</c:v>
                </c:pt>
                <c:pt idx="189">
                  <c:v>-686.11111111111154</c:v>
                </c:pt>
                <c:pt idx="190">
                  <c:v>-527.77777777777783</c:v>
                </c:pt>
                <c:pt idx="191">
                  <c:v>-422.22222222222211</c:v>
                </c:pt>
                <c:pt idx="192">
                  <c:v>-316.66666666666652</c:v>
                </c:pt>
                <c:pt idx="193">
                  <c:v>-184.72222222222248</c:v>
                </c:pt>
                <c:pt idx="194">
                  <c:v>-131.94444444444446</c:v>
                </c:pt>
                <c:pt idx="195">
                  <c:v>-52.777777777777587</c:v>
                </c:pt>
                <c:pt idx="196">
                  <c:v>0</c:v>
                </c:pt>
                <c:pt idx="197">
                  <c:v>0</c:v>
                </c:pt>
                <c:pt idx="198">
                  <c:v>131.94444444444446</c:v>
                </c:pt>
                <c:pt idx="199">
                  <c:v>263.88888888888891</c:v>
                </c:pt>
                <c:pt idx="200">
                  <c:v>395.83333333333331</c:v>
                </c:pt>
                <c:pt idx="201">
                  <c:v>527.77777777777783</c:v>
                </c:pt>
                <c:pt idx="202">
                  <c:v>659.72222222222217</c:v>
                </c:pt>
                <c:pt idx="203">
                  <c:v>1055.5555555555557</c:v>
                </c:pt>
                <c:pt idx="204">
                  <c:v>1240.2777777777776</c:v>
                </c:pt>
                <c:pt idx="205">
                  <c:v>1266.6666666666667</c:v>
                </c:pt>
                <c:pt idx="206">
                  <c:v>1504.1666666666663</c:v>
                </c:pt>
                <c:pt idx="207">
                  <c:v>1530.5555555555557</c:v>
                </c:pt>
                <c:pt idx="208">
                  <c:v>1345.8333333333337</c:v>
                </c:pt>
                <c:pt idx="209">
                  <c:v>1477.7777777777781</c:v>
                </c:pt>
                <c:pt idx="210">
                  <c:v>1451.3888888888887</c:v>
                </c:pt>
                <c:pt idx="211">
                  <c:v>1055.5555555555557</c:v>
                </c:pt>
                <c:pt idx="212">
                  <c:v>791.66666666666663</c:v>
                </c:pt>
                <c:pt idx="213">
                  <c:v>633.33333333333303</c:v>
                </c:pt>
                <c:pt idx="214">
                  <c:v>686.11111111111154</c:v>
                </c:pt>
                <c:pt idx="215">
                  <c:v>897.22222222222183</c:v>
                </c:pt>
                <c:pt idx="216">
                  <c:v>1055.5555555555557</c:v>
                </c:pt>
                <c:pt idx="217">
                  <c:v>1055.5555555555557</c:v>
                </c:pt>
                <c:pt idx="218">
                  <c:v>923.61111111111109</c:v>
                </c:pt>
                <c:pt idx="219">
                  <c:v>738.88888888888812</c:v>
                </c:pt>
                <c:pt idx="220">
                  <c:v>554.16666666666697</c:v>
                </c:pt>
                <c:pt idx="221">
                  <c:v>343.05555555555668</c:v>
                </c:pt>
                <c:pt idx="222">
                  <c:v>211.11111111111035</c:v>
                </c:pt>
                <c:pt idx="223">
                  <c:v>184.72222222222109</c:v>
                </c:pt>
                <c:pt idx="224">
                  <c:v>184.72222222222297</c:v>
                </c:pt>
                <c:pt idx="225">
                  <c:v>263.88888888888891</c:v>
                </c:pt>
                <c:pt idx="226">
                  <c:v>290.27777777777629</c:v>
                </c:pt>
                <c:pt idx="227">
                  <c:v>263.88888888888891</c:v>
                </c:pt>
                <c:pt idx="228">
                  <c:v>237.50000000000148</c:v>
                </c:pt>
                <c:pt idx="229">
                  <c:v>184.72222222222297</c:v>
                </c:pt>
                <c:pt idx="230">
                  <c:v>79.166666666665904</c:v>
                </c:pt>
                <c:pt idx="231">
                  <c:v>-79.166666666665904</c:v>
                </c:pt>
                <c:pt idx="232">
                  <c:v>-422.22222222222257</c:v>
                </c:pt>
                <c:pt idx="233">
                  <c:v>-870.83333333333451</c:v>
                </c:pt>
                <c:pt idx="234">
                  <c:v>-1029.1666666666663</c:v>
                </c:pt>
                <c:pt idx="235">
                  <c:v>-818.05555555555588</c:v>
                </c:pt>
                <c:pt idx="236">
                  <c:v>-474.99999999999926</c:v>
                </c:pt>
                <c:pt idx="237">
                  <c:v>-369.44444444444406</c:v>
                </c:pt>
                <c:pt idx="238">
                  <c:v>-606.94444444444559</c:v>
                </c:pt>
                <c:pt idx="239">
                  <c:v>-1081.9444444444448</c:v>
                </c:pt>
                <c:pt idx="240">
                  <c:v>-1424.9999999999995</c:v>
                </c:pt>
                <c:pt idx="241">
                  <c:v>-1266.6666666666661</c:v>
                </c:pt>
                <c:pt idx="242">
                  <c:v>-1187.5</c:v>
                </c:pt>
                <c:pt idx="243">
                  <c:v>-1293.0555555555552</c:v>
                </c:pt>
                <c:pt idx="244">
                  <c:v>-1240.2777777777785</c:v>
                </c:pt>
                <c:pt idx="245">
                  <c:v>-1477.7777777777781</c:v>
                </c:pt>
                <c:pt idx="246">
                  <c:v>-1899.9999999999986</c:v>
                </c:pt>
                <c:pt idx="247">
                  <c:v>-1794.4444444444446</c:v>
                </c:pt>
                <c:pt idx="248">
                  <c:v>-1108.3333333333339</c:v>
                </c:pt>
                <c:pt idx="249">
                  <c:v>-475.00000000000023</c:v>
                </c:pt>
                <c:pt idx="250">
                  <c:v>-369.44444444444406</c:v>
                </c:pt>
                <c:pt idx="251">
                  <c:v>-527.77777777777783</c:v>
                </c:pt>
                <c:pt idx="252">
                  <c:v>-448.61111111111092</c:v>
                </c:pt>
                <c:pt idx="253">
                  <c:v>-158.33333333333277</c:v>
                </c:pt>
                <c:pt idx="254">
                  <c:v>-105.55555555555611</c:v>
                </c:pt>
                <c:pt idx="255">
                  <c:v>-554.16666666666697</c:v>
                </c:pt>
                <c:pt idx="256">
                  <c:v>-765.27777777777737</c:v>
                </c:pt>
                <c:pt idx="257">
                  <c:v>-79.166666666666387</c:v>
                </c:pt>
                <c:pt idx="258">
                  <c:v>897.22222222222183</c:v>
                </c:pt>
                <c:pt idx="259">
                  <c:v>1372.2222222222224</c:v>
                </c:pt>
                <c:pt idx="260">
                  <c:v>1398.6111111111113</c:v>
                </c:pt>
                <c:pt idx="261">
                  <c:v>1345.8333333333328</c:v>
                </c:pt>
                <c:pt idx="262">
                  <c:v>1451.3888888888887</c:v>
                </c:pt>
                <c:pt idx="263">
                  <c:v>1794.4444444444446</c:v>
                </c:pt>
                <c:pt idx="264">
                  <c:v>1952.7777777777785</c:v>
                </c:pt>
                <c:pt idx="265">
                  <c:v>1715.2777777777778</c:v>
                </c:pt>
                <c:pt idx="266">
                  <c:v>1240.2777777777765</c:v>
                </c:pt>
                <c:pt idx="267">
                  <c:v>1029.1666666666663</c:v>
                </c:pt>
                <c:pt idx="268">
                  <c:v>950.00000000000045</c:v>
                </c:pt>
                <c:pt idx="269">
                  <c:v>791.66666666666663</c:v>
                </c:pt>
                <c:pt idx="270">
                  <c:v>422.22222222222257</c:v>
                </c:pt>
                <c:pt idx="271">
                  <c:v>-79.166666666665904</c:v>
                </c:pt>
                <c:pt idx="272">
                  <c:v>-184.72222222222297</c:v>
                </c:pt>
                <c:pt idx="273">
                  <c:v>-501.38888888888846</c:v>
                </c:pt>
                <c:pt idx="274">
                  <c:v>-1187.5</c:v>
                </c:pt>
                <c:pt idx="275">
                  <c:v>-1504.1666666666674</c:v>
                </c:pt>
                <c:pt idx="276">
                  <c:v>-1688.8888888888885</c:v>
                </c:pt>
                <c:pt idx="277">
                  <c:v>-1873.6111111111113</c:v>
                </c:pt>
                <c:pt idx="278">
                  <c:v>-2348.6111111111109</c:v>
                </c:pt>
                <c:pt idx="279">
                  <c:v>-2506.9444444444443</c:v>
                </c:pt>
                <c:pt idx="280">
                  <c:v>-1398.6111111111113</c:v>
                </c:pt>
                <c:pt idx="281">
                  <c:v>395.83333333333331</c:v>
                </c:pt>
                <c:pt idx="282">
                  <c:v>1688.8888888888894</c:v>
                </c:pt>
                <c:pt idx="283">
                  <c:v>1926.3888888888891</c:v>
                </c:pt>
                <c:pt idx="284">
                  <c:v>1979.1666666666667</c:v>
                </c:pt>
                <c:pt idx="285">
                  <c:v>1899.9999999999998</c:v>
                </c:pt>
                <c:pt idx="286">
                  <c:v>1741.666666666667</c:v>
                </c:pt>
                <c:pt idx="287">
                  <c:v>1741.666666666667</c:v>
                </c:pt>
                <c:pt idx="288">
                  <c:v>1741.6666666666652</c:v>
                </c:pt>
                <c:pt idx="289">
                  <c:v>1372.2222222222231</c:v>
                </c:pt>
                <c:pt idx="290">
                  <c:v>659.72222222222217</c:v>
                </c:pt>
                <c:pt idx="291">
                  <c:v>0</c:v>
                </c:pt>
                <c:pt idx="292">
                  <c:v>-448.61111111111001</c:v>
                </c:pt>
                <c:pt idx="293">
                  <c:v>-501.38888888889039</c:v>
                </c:pt>
                <c:pt idx="294">
                  <c:v>-343.05555555555668</c:v>
                </c:pt>
                <c:pt idx="295">
                  <c:v>-158.33333333333181</c:v>
                </c:pt>
                <c:pt idx="296">
                  <c:v>0</c:v>
                </c:pt>
                <c:pt idx="297">
                  <c:v>105.55555555555517</c:v>
                </c:pt>
                <c:pt idx="298">
                  <c:v>131.94444444444446</c:v>
                </c:pt>
                <c:pt idx="299">
                  <c:v>52.777777777776656</c:v>
                </c:pt>
                <c:pt idx="300">
                  <c:v>-52.777777777776656</c:v>
                </c:pt>
                <c:pt idx="301">
                  <c:v>-184.72222222222109</c:v>
                </c:pt>
                <c:pt idx="302">
                  <c:v>-343.05555555555668</c:v>
                </c:pt>
                <c:pt idx="303">
                  <c:v>-475.00000000000114</c:v>
                </c:pt>
                <c:pt idx="304">
                  <c:v>-659.72222222222217</c:v>
                </c:pt>
                <c:pt idx="305">
                  <c:v>-791.66666666666663</c:v>
                </c:pt>
                <c:pt idx="306">
                  <c:v>-659.72222222222217</c:v>
                </c:pt>
                <c:pt idx="307">
                  <c:v>-395.83333333333331</c:v>
                </c:pt>
                <c:pt idx="308">
                  <c:v>-184.72222222222109</c:v>
                </c:pt>
                <c:pt idx="309">
                  <c:v>-158.33333333333181</c:v>
                </c:pt>
                <c:pt idx="310">
                  <c:v>-237.49999999999963</c:v>
                </c:pt>
                <c:pt idx="311">
                  <c:v>-316.66666666666737</c:v>
                </c:pt>
                <c:pt idx="312">
                  <c:v>-475.00000000000114</c:v>
                </c:pt>
                <c:pt idx="313">
                  <c:v>-659.72222222222217</c:v>
                </c:pt>
                <c:pt idx="314">
                  <c:v>-791.66666666666663</c:v>
                </c:pt>
                <c:pt idx="315">
                  <c:v>-791.66666666666663</c:v>
                </c:pt>
                <c:pt idx="316">
                  <c:v>-712.49999999999977</c:v>
                </c:pt>
                <c:pt idx="317">
                  <c:v>-791.66666666666663</c:v>
                </c:pt>
                <c:pt idx="318">
                  <c:v>-976.38888888888857</c:v>
                </c:pt>
                <c:pt idx="319">
                  <c:v>-1029.1666666666663</c:v>
                </c:pt>
                <c:pt idx="320">
                  <c:v>-633.33333333333303</c:v>
                </c:pt>
                <c:pt idx="321">
                  <c:v>-316.66666666666737</c:v>
                </c:pt>
                <c:pt idx="322">
                  <c:v>-184.72222222222297</c:v>
                </c:pt>
                <c:pt idx="323">
                  <c:v>-158.33333333333277</c:v>
                </c:pt>
                <c:pt idx="324">
                  <c:v>-263.88888888888891</c:v>
                </c:pt>
                <c:pt idx="325">
                  <c:v>-105.55555555555611</c:v>
                </c:pt>
                <c:pt idx="326">
                  <c:v>-79.166666666665904</c:v>
                </c:pt>
                <c:pt idx="327">
                  <c:v>-158.33333333333277</c:v>
                </c:pt>
                <c:pt idx="328">
                  <c:v>-818.05555555555588</c:v>
                </c:pt>
                <c:pt idx="329">
                  <c:v>-1530.5555555555557</c:v>
                </c:pt>
                <c:pt idx="330">
                  <c:v>-950.00000000000045</c:v>
                </c:pt>
                <c:pt idx="331">
                  <c:v>-211.11111111111128</c:v>
                </c:pt>
                <c:pt idx="332">
                  <c:v>-263.8888888888884</c:v>
                </c:pt>
                <c:pt idx="333">
                  <c:v>-290.27777777777771</c:v>
                </c:pt>
                <c:pt idx="334">
                  <c:v>-237.50000000000011</c:v>
                </c:pt>
                <c:pt idx="335">
                  <c:v>-290.27777777777771</c:v>
                </c:pt>
                <c:pt idx="336">
                  <c:v>-184.72222222222203</c:v>
                </c:pt>
                <c:pt idx="337">
                  <c:v>0</c:v>
                </c:pt>
                <c:pt idx="338">
                  <c:v>290.27777777777771</c:v>
                </c:pt>
                <c:pt idx="339">
                  <c:v>870.83333333333348</c:v>
                </c:pt>
                <c:pt idx="340">
                  <c:v>1504.1666666666667</c:v>
                </c:pt>
                <c:pt idx="341">
                  <c:v>1662.5000000000002</c:v>
                </c:pt>
                <c:pt idx="342">
                  <c:v>1029.1666666666663</c:v>
                </c:pt>
                <c:pt idx="343">
                  <c:v>316.66666666666652</c:v>
                </c:pt>
                <c:pt idx="344">
                  <c:v>131.94444444444446</c:v>
                </c:pt>
                <c:pt idx="345">
                  <c:v>290.2777777777772</c:v>
                </c:pt>
                <c:pt idx="346">
                  <c:v>290.27777777777817</c:v>
                </c:pt>
                <c:pt idx="347">
                  <c:v>184.72222222222297</c:v>
                </c:pt>
                <c:pt idx="348">
                  <c:v>290.2777777777772</c:v>
                </c:pt>
                <c:pt idx="349">
                  <c:v>263.88888888888891</c:v>
                </c:pt>
                <c:pt idx="350">
                  <c:v>131.94444444444446</c:v>
                </c:pt>
                <c:pt idx="351">
                  <c:v>0</c:v>
                </c:pt>
                <c:pt idx="352">
                  <c:v>-52.777777777777587</c:v>
                </c:pt>
                <c:pt idx="353">
                  <c:v>-52.777777777778525</c:v>
                </c:pt>
                <c:pt idx="354">
                  <c:v>-26.388888888889262</c:v>
                </c:pt>
                <c:pt idx="355">
                  <c:v>52.777777777778525</c:v>
                </c:pt>
                <c:pt idx="356">
                  <c:v>79.166666666666842</c:v>
                </c:pt>
                <c:pt idx="357">
                  <c:v>-26.388888888889262</c:v>
                </c:pt>
                <c:pt idx="358">
                  <c:v>-343.05555555555577</c:v>
                </c:pt>
                <c:pt idx="359">
                  <c:v>-791.66666666666663</c:v>
                </c:pt>
                <c:pt idx="360">
                  <c:v>-976.38888888888857</c:v>
                </c:pt>
                <c:pt idx="361">
                  <c:v>-818.05555555555588</c:v>
                </c:pt>
                <c:pt idx="362">
                  <c:v>-554.16666666666606</c:v>
                </c:pt>
                <c:pt idx="363">
                  <c:v>-316.66666666666652</c:v>
                </c:pt>
                <c:pt idx="364">
                  <c:v>-105.55555555555611</c:v>
                </c:pt>
                <c:pt idx="365">
                  <c:v>26.388888888889262</c:v>
                </c:pt>
                <c:pt idx="366">
                  <c:v>131.94444444444446</c:v>
                </c:pt>
                <c:pt idx="367">
                  <c:v>343.05555555555577</c:v>
                </c:pt>
                <c:pt idx="368">
                  <c:v>606.94444444444457</c:v>
                </c:pt>
                <c:pt idx="369">
                  <c:v>580.55555555555543</c:v>
                </c:pt>
                <c:pt idx="370">
                  <c:v>263.88888888888891</c:v>
                </c:pt>
                <c:pt idx="371">
                  <c:v>-131.94444444444446</c:v>
                </c:pt>
                <c:pt idx="372">
                  <c:v>-844.44444444444423</c:v>
                </c:pt>
                <c:pt idx="373">
                  <c:v>-1609.7222222222226</c:v>
                </c:pt>
                <c:pt idx="374">
                  <c:v>-1820.8333333333335</c:v>
                </c:pt>
                <c:pt idx="375">
                  <c:v>-1530.5555555555552</c:v>
                </c:pt>
                <c:pt idx="376">
                  <c:v>-1108.3333333333337</c:v>
                </c:pt>
                <c:pt idx="377">
                  <c:v>-791.66666666666663</c:v>
                </c:pt>
                <c:pt idx="378">
                  <c:v>-580.55555555555543</c:v>
                </c:pt>
                <c:pt idx="379">
                  <c:v>-448.61111111111114</c:v>
                </c:pt>
                <c:pt idx="380">
                  <c:v>-501.38888888888903</c:v>
                </c:pt>
                <c:pt idx="381">
                  <c:v>-606.94444444444434</c:v>
                </c:pt>
                <c:pt idx="382">
                  <c:v>-633.33333333333314</c:v>
                </c:pt>
                <c:pt idx="383">
                  <c:v>-686.1111111111112</c:v>
                </c:pt>
                <c:pt idx="384">
                  <c:v>-738.88888888888891</c:v>
                </c:pt>
                <c:pt idx="385">
                  <c:v>-606.94444444444434</c:v>
                </c:pt>
                <c:pt idx="386">
                  <c:v>-237.5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131.94444444444446</c:v>
                </c:pt>
                <c:pt idx="392">
                  <c:v>554.16666666666674</c:v>
                </c:pt>
                <c:pt idx="393">
                  <c:v>1134.7222222222222</c:v>
                </c:pt>
                <c:pt idx="394">
                  <c:v>1636.1111111111113</c:v>
                </c:pt>
                <c:pt idx="395">
                  <c:v>1979.1666666666667</c:v>
                </c:pt>
                <c:pt idx="396">
                  <c:v>2190.2777777777778</c:v>
                </c:pt>
                <c:pt idx="397">
                  <c:v>2269.4444444444439</c:v>
                </c:pt>
                <c:pt idx="398">
                  <c:v>2005.5555555555547</c:v>
                </c:pt>
                <c:pt idx="399">
                  <c:v>1240.2777777777785</c:v>
                </c:pt>
                <c:pt idx="400">
                  <c:v>369.44444444444497</c:v>
                </c:pt>
                <c:pt idx="401">
                  <c:v>-184.72222222222297</c:v>
                </c:pt>
                <c:pt idx="402">
                  <c:v>-606.94444444444457</c:v>
                </c:pt>
                <c:pt idx="403">
                  <c:v>-870.83333333333258</c:v>
                </c:pt>
                <c:pt idx="404">
                  <c:v>-818.05555555555588</c:v>
                </c:pt>
                <c:pt idx="405">
                  <c:v>-765.27777777777828</c:v>
                </c:pt>
                <c:pt idx="406">
                  <c:v>-844.44444444444423</c:v>
                </c:pt>
                <c:pt idx="407">
                  <c:v>-897.22222222222183</c:v>
                </c:pt>
                <c:pt idx="408">
                  <c:v>-738.88888888888903</c:v>
                </c:pt>
                <c:pt idx="409">
                  <c:v>-369.44444444444451</c:v>
                </c:pt>
                <c:pt idx="410">
                  <c:v>-52.777777777777587</c:v>
                </c:pt>
                <c:pt idx="411">
                  <c:v>79.166666666666387</c:v>
                </c:pt>
                <c:pt idx="412">
                  <c:v>131.94444444444446</c:v>
                </c:pt>
                <c:pt idx="413">
                  <c:v>184.72222222222248</c:v>
                </c:pt>
                <c:pt idx="414">
                  <c:v>369.44444444444451</c:v>
                </c:pt>
                <c:pt idx="415">
                  <c:v>659.72222222222183</c:v>
                </c:pt>
                <c:pt idx="416">
                  <c:v>738.88888888888857</c:v>
                </c:pt>
                <c:pt idx="417">
                  <c:v>448.61111111111182</c:v>
                </c:pt>
                <c:pt idx="418">
                  <c:v>26.388888888889262</c:v>
                </c:pt>
                <c:pt idx="419">
                  <c:v>-395.83333333333331</c:v>
                </c:pt>
                <c:pt idx="420">
                  <c:v>-580.55555555555543</c:v>
                </c:pt>
                <c:pt idx="421">
                  <c:v>-369.44444444444497</c:v>
                </c:pt>
                <c:pt idx="422">
                  <c:v>-52.777777777778525</c:v>
                </c:pt>
                <c:pt idx="423">
                  <c:v>263.88888888888891</c:v>
                </c:pt>
                <c:pt idx="424">
                  <c:v>712.50000000000068</c:v>
                </c:pt>
                <c:pt idx="425">
                  <c:v>1425.0000000000005</c:v>
                </c:pt>
                <c:pt idx="426">
                  <c:v>2190.2777777777774</c:v>
                </c:pt>
                <c:pt idx="427">
                  <c:v>2375</c:v>
                </c:pt>
                <c:pt idx="428">
                  <c:v>1583.3333333333333</c:v>
                </c:pt>
                <c:pt idx="429">
                  <c:v>501.38888888888846</c:v>
                </c:pt>
                <c:pt idx="430">
                  <c:v>-158.33333333333368</c:v>
                </c:pt>
                <c:pt idx="431">
                  <c:v>-422.22222222222257</c:v>
                </c:pt>
                <c:pt idx="432">
                  <c:v>-395.8333333333324</c:v>
                </c:pt>
                <c:pt idx="433">
                  <c:v>-211.11111111111035</c:v>
                </c:pt>
                <c:pt idx="434">
                  <c:v>-184.72222222222203</c:v>
                </c:pt>
                <c:pt idx="435">
                  <c:v>-501.38888888888943</c:v>
                </c:pt>
                <c:pt idx="436">
                  <c:v>-1029.1666666666672</c:v>
                </c:pt>
                <c:pt idx="437">
                  <c:v>-1636.1111111111109</c:v>
                </c:pt>
                <c:pt idx="438">
                  <c:v>-2243.0555555555557</c:v>
                </c:pt>
                <c:pt idx="439">
                  <c:v>-2665.2777777777774</c:v>
                </c:pt>
                <c:pt idx="440">
                  <c:v>-2770.833333333333</c:v>
                </c:pt>
                <c:pt idx="441">
                  <c:v>-2401.3888888888891</c:v>
                </c:pt>
                <c:pt idx="442">
                  <c:v>-1688.8888888888889</c:v>
                </c:pt>
                <c:pt idx="443">
                  <c:v>-949.99999999999989</c:v>
                </c:pt>
                <c:pt idx="444">
                  <c:v>-343.05555555555554</c:v>
                </c:pt>
                <c:pt idx="445">
                  <c:v>-52.777777777777779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131.94444444444446</c:v>
                </c:pt>
                <c:pt idx="512">
                  <c:v>659.72222222222217</c:v>
                </c:pt>
                <c:pt idx="513">
                  <c:v>1609.7222222222219</c:v>
                </c:pt>
                <c:pt idx="514">
                  <c:v>2454.166666666667</c:v>
                </c:pt>
                <c:pt idx="515">
                  <c:v>2691.666666666667</c:v>
                </c:pt>
                <c:pt idx="516">
                  <c:v>2295.833333333333</c:v>
                </c:pt>
                <c:pt idx="517">
                  <c:v>1345.8333333333328</c:v>
                </c:pt>
                <c:pt idx="518">
                  <c:v>369.44444444444406</c:v>
                </c:pt>
                <c:pt idx="519">
                  <c:v>-158.33333333333277</c:v>
                </c:pt>
                <c:pt idx="520">
                  <c:v>-422.22222222222166</c:v>
                </c:pt>
                <c:pt idx="521">
                  <c:v>-554.16666666666697</c:v>
                </c:pt>
                <c:pt idx="522">
                  <c:v>-659.72222222222217</c:v>
                </c:pt>
                <c:pt idx="523">
                  <c:v>-976.38888888888857</c:v>
                </c:pt>
                <c:pt idx="524">
                  <c:v>-1556.9444444444443</c:v>
                </c:pt>
                <c:pt idx="525">
                  <c:v>-2084.7222222222226</c:v>
                </c:pt>
                <c:pt idx="526">
                  <c:v>-2084.7222222222226</c:v>
                </c:pt>
                <c:pt idx="527">
                  <c:v>-1477.7777777777776</c:v>
                </c:pt>
                <c:pt idx="528">
                  <c:v>-791.66666666666663</c:v>
                </c:pt>
                <c:pt idx="529">
                  <c:v>-527.77777777777783</c:v>
                </c:pt>
                <c:pt idx="530">
                  <c:v>-263.88888888888891</c:v>
                </c:pt>
                <c:pt idx="531">
                  <c:v>0</c:v>
                </c:pt>
                <c:pt idx="532">
                  <c:v>52.777777777777779</c:v>
                </c:pt>
                <c:pt idx="533">
                  <c:v>316.66666666666663</c:v>
                </c:pt>
                <c:pt idx="534">
                  <c:v>791.66666666666663</c:v>
                </c:pt>
                <c:pt idx="535">
                  <c:v>1055.5555555555557</c:v>
                </c:pt>
                <c:pt idx="536">
                  <c:v>1319.4444444444441</c:v>
                </c:pt>
                <c:pt idx="537">
                  <c:v>2058.333333333333</c:v>
                </c:pt>
                <c:pt idx="538">
                  <c:v>2797.2222222222226</c:v>
                </c:pt>
                <c:pt idx="539">
                  <c:v>2665.2777777777778</c:v>
                </c:pt>
                <c:pt idx="540">
                  <c:v>1504.1666666666663</c:v>
                </c:pt>
                <c:pt idx="541">
                  <c:v>369.44444444444406</c:v>
                </c:pt>
                <c:pt idx="542">
                  <c:v>-52.777777777777587</c:v>
                </c:pt>
                <c:pt idx="543">
                  <c:v>-237.49999999999963</c:v>
                </c:pt>
                <c:pt idx="544">
                  <c:v>-527.77777777777783</c:v>
                </c:pt>
                <c:pt idx="545">
                  <c:v>-923.61111111111109</c:v>
                </c:pt>
                <c:pt idx="546">
                  <c:v>-1002.7777777777781</c:v>
                </c:pt>
                <c:pt idx="547">
                  <c:v>-765.27777777777828</c:v>
                </c:pt>
                <c:pt idx="548">
                  <c:v>-580.55555555555543</c:v>
                </c:pt>
                <c:pt idx="549">
                  <c:v>-474.99999999999966</c:v>
                </c:pt>
                <c:pt idx="550">
                  <c:v>-422.22222222222257</c:v>
                </c:pt>
                <c:pt idx="551">
                  <c:v>-290.27777777777771</c:v>
                </c:pt>
                <c:pt idx="552">
                  <c:v>-263.88888888888891</c:v>
                </c:pt>
                <c:pt idx="553">
                  <c:v>-263.88888888888891</c:v>
                </c:pt>
                <c:pt idx="554">
                  <c:v>-158.33333333333326</c:v>
                </c:pt>
                <c:pt idx="555">
                  <c:v>-52.777777777778056</c:v>
                </c:pt>
                <c:pt idx="556">
                  <c:v>52.777777777778056</c:v>
                </c:pt>
                <c:pt idx="557">
                  <c:v>184.72222222222248</c:v>
                </c:pt>
                <c:pt idx="558">
                  <c:v>316.66666666666652</c:v>
                </c:pt>
                <c:pt idx="559">
                  <c:v>712.49999999999977</c:v>
                </c:pt>
                <c:pt idx="560">
                  <c:v>659.72222222222217</c:v>
                </c:pt>
                <c:pt idx="561">
                  <c:v>131.94444444444446</c:v>
                </c:pt>
                <c:pt idx="562">
                  <c:v>0</c:v>
                </c:pt>
                <c:pt idx="563">
                  <c:v>-422.22222222222211</c:v>
                </c:pt>
                <c:pt idx="564">
                  <c:v>-1820.8333333333335</c:v>
                </c:pt>
                <c:pt idx="565">
                  <c:v>-2797.2222222222226</c:v>
                </c:pt>
                <c:pt idx="566">
                  <c:v>-2665.2777777777774</c:v>
                </c:pt>
                <c:pt idx="567">
                  <c:v>-1266.6666666666665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263.88888888888891</c:v>
                </c:pt>
                <c:pt idx="601">
                  <c:v>554.16666666666674</c:v>
                </c:pt>
                <c:pt idx="602">
                  <c:v>1002.7777777777778</c:v>
                </c:pt>
                <c:pt idx="603">
                  <c:v>1847.2222222222222</c:v>
                </c:pt>
                <c:pt idx="604">
                  <c:v>2480.5555555555552</c:v>
                </c:pt>
                <c:pt idx="605">
                  <c:v>2823.6111111111113</c:v>
                </c:pt>
                <c:pt idx="606">
                  <c:v>2981.9444444444443</c:v>
                </c:pt>
                <c:pt idx="607">
                  <c:v>2823.6111111111109</c:v>
                </c:pt>
                <c:pt idx="608">
                  <c:v>2454.1666666666661</c:v>
                </c:pt>
                <c:pt idx="609">
                  <c:v>2190.2777777777774</c:v>
                </c:pt>
                <c:pt idx="610">
                  <c:v>2137.5000000000005</c:v>
                </c:pt>
                <c:pt idx="611">
                  <c:v>2005.5555555555561</c:v>
                </c:pt>
                <c:pt idx="612">
                  <c:v>1424.9999999999995</c:v>
                </c:pt>
                <c:pt idx="613">
                  <c:v>606.94444444444559</c:v>
                </c:pt>
                <c:pt idx="614">
                  <c:v>52.777777777778525</c:v>
                </c:pt>
                <c:pt idx="615">
                  <c:v>-79.166666666667794</c:v>
                </c:pt>
                <c:pt idx="616">
                  <c:v>-79.166666666665904</c:v>
                </c:pt>
                <c:pt idx="617">
                  <c:v>-158.33333333333368</c:v>
                </c:pt>
                <c:pt idx="618">
                  <c:v>-316.66666666666737</c:v>
                </c:pt>
                <c:pt idx="619">
                  <c:v>-501.38888888888846</c:v>
                </c:pt>
                <c:pt idx="620">
                  <c:v>-554.16666666666697</c:v>
                </c:pt>
                <c:pt idx="621">
                  <c:v>-395.83333333333331</c:v>
                </c:pt>
                <c:pt idx="622">
                  <c:v>-158.33333333333368</c:v>
                </c:pt>
                <c:pt idx="623">
                  <c:v>26.388888888889262</c:v>
                </c:pt>
                <c:pt idx="624">
                  <c:v>211.11111111111222</c:v>
                </c:pt>
                <c:pt idx="625">
                  <c:v>316.66666666666737</c:v>
                </c:pt>
                <c:pt idx="626">
                  <c:v>237.49999999999963</c:v>
                </c:pt>
                <c:pt idx="627">
                  <c:v>79.166666666665904</c:v>
                </c:pt>
                <c:pt idx="628">
                  <c:v>0</c:v>
                </c:pt>
                <c:pt idx="629">
                  <c:v>26.388888888889262</c:v>
                </c:pt>
                <c:pt idx="630">
                  <c:v>184.72222222222297</c:v>
                </c:pt>
                <c:pt idx="631">
                  <c:v>422.22222222222257</c:v>
                </c:pt>
                <c:pt idx="632">
                  <c:v>580.55555555555441</c:v>
                </c:pt>
                <c:pt idx="633">
                  <c:v>686.11111111110961</c:v>
                </c:pt>
                <c:pt idx="634">
                  <c:v>712.50000000000068</c:v>
                </c:pt>
                <c:pt idx="635">
                  <c:v>606.94444444444559</c:v>
                </c:pt>
                <c:pt idx="636">
                  <c:v>369.44444444444406</c:v>
                </c:pt>
                <c:pt idx="637">
                  <c:v>105.55555555555517</c:v>
                </c:pt>
                <c:pt idx="638">
                  <c:v>-26.388888888889262</c:v>
                </c:pt>
                <c:pt idx="639">
                  <c:v>-79.166666666665904</c:v>
                </c:pt>
                <c:pt idx="640">
                  <c:v>-79.166666666665904</c:v>
                </c:pt>
                <c:pt idx="641">
                  <c:v>105.55555555555517</c:v>
                </c:pt>
                <c:pt idx="642">
                  <c:v>448.61111111111001</c:v>
                </c:pt>
                <c:pt idx="643">
                  <c:v>554.16666666666697</c:v>
                </c:pt>
                <c:pt idx="644">
                  <c:v>316.66666666666737</c:v>
                </c:pt>
                <c:pt idx="645">
                  <c:v>184.72222222222109</c:v>
                </c:pt>
                <c:pt idx="646">
                  <c:v>211.11111111111035</c:v>
                </c:pt>
                <c:pt idx="647">
                  <c:v>211.11111111111222</c:v>
                </c:pt>
                <c:pt idx="648">
                  <c:v>158.33333333333368</c:v>
                </c:pt>
                <c:pt idx="649">
                  <c:v>26.388888888887386</c:v>
                </c:pt>
                <c:pt idx="650">
                  <c:v>-237.49999999999963</c:v>
                </c:pt>
                <c:pt idx="651">
                  <c:v>-686.11111111110961</c:v>
                </c:pt>
                <c:pt idx="652">
                  <c:v>-1029.1666666666663</c:v>
                </c:pt>
                <c:pt idx="653">
                  <c:v>-1081.9444444444448</c:v>
                </c:pt>
                <c:pt idx="654">
                  <c:v>-1293.0555555555552</c:v>
                </c:pt>
                <c:pt idx="655">
                  <c:v>-1820.833333333333</c:v>
                </c:pt>
                <c:pt idx="656">
                  <c:v>-2111.1111111111113</c:v>
                </c:pt>
                <c:pt idx="657">
                  <c:v>-1768.0555555555563</c:v>
                </c:pt>
                <c:pt idx="658">
                  <c:v>-1293.055555555557</c:v>
                </c:pt>
                <c:pt idx="659">
                  <c:v>-1451.3888888888887</c:v>
                </c:pt>
                <c:pt idx="660">
                  <c:v>-2190.2777777777774</c:v>
                </c:pt>
                <c:pt idx="661">
                  <c:v>-2718.0555555555557</c:v>
                </c:pt>
                <c:pt idx="662">
                  <c:v>-2797.2222222222222</c:v>
                </c:pt>
                <c:pt idx="663">
                  <c:v>-2005.5555555555557</c:v>
                </c:pt>
                <c:pt idx="664">
                  <c:v>-897.22222222222229</c:v>
                </c:pt>
                <c:pt idx="665">
                  <c:v>-158.33333333333326</c:v>
                </c:pt>
                <c:pt idx="666">
                  <c:v>527.77777777777783</c:v>
                </c:pt>
                <c:pt idx="667">
                  <c:v>1715.2777777777778</c:v>
                </c:pt>
                <c:pt idx="668">
                  <c:v>2427.7777777777774</c:v>
                </c:pt>
                <c:pt idx="669">
                  <c:v>2375</c:v>
                </c:pt>
                <c:pt idx="670">
                  <c:v>2322.2222222222226</c:v>
                </c:pt>
                <c:pt idx="671">
                  <c:v>1583.3333333333333</c:v>
                </c:pt>
                <c:pt idx="672">
                  <c:v>1055.5555555555557</c:v>
                </c:pt>
                <c:pt idx="673">
                  <c:v>1055.5555555555557</c:v>
                </c:pt>
                <c:pt idx="674">
                  <c:v>1055.5555555555557</c:v>
                </c:pt>
                <c:pt idx="675">
                  <c:v>606.94444444444366</c:v>
                </c:pt>
                <c:pt idx="676">
                  <c:v>131.94444444444446</c:v>
                </c:pt>
                <c:pt idx="677">
                  <c:v>-343.0555555555548</c:v>
                </c:pt>
                <c:pt idx="678">
                  <c:v>-1266.6666666666661</c:v>
                </c:pt>
                <c:pt idx="679">
                  <c:v>-1899.9999999999998</c:v>
                </c:pt>
                <c:pt idx="680">
                  <c:v>-2269.4444444444448</c:v>
                </c:pt>
                <c:pt idx="681">
                  <c:v>-2375</c:v>
                </c:pt>
                <c:pt idx="682">
                  <c:v>-1583.3333333333333</c:v>
                </c:pt>
                <c:pt idx="683">
                  <c:v>-1029.1666666666672</c:v>
                </c:pt>
                <c:pt idx="684">
                  <c:v>-580.55555555555634</c:v>
                </c:pt>
                <c:pt idx="685">
                  <c:v>633.33333333333394</c:v>
                </c:pt>
                <c:pt idx="686">
                  <c:v>1319.4444444444443</c:v>
                </c:pt>
                <c:pt idx="687">
                  <c:v>1213.8888888888885</c:v>
                </c:pt>
                <c:pt idx="688">
                  <c:v>1187.5</c:v>
                </c:pt>
                <c:pt idx="689">
                  <c:v>1161.1111111111115</c:v>
                </c:pt>
                <c:pt idx="690">
                  <c:v>659.72222222222217</c:v>
                </c:pt>
                <c:pt idx="691">
                  <c:v>211.11111111111128</c:v>
                </c:pt>
                <c:pt idx="692">
                  <c:v>237.50000000000057</c:v>
                </c:pt>
                <c:pt idx="693">
                  <c:v>422.22222222222257</c:v>
                </c:pt>
                <c:pt idx="694">
                  <c:v>369.44444444444497</c:v>
                </c:pt>
                <c:pt idx="695">
                  <c:v>-79.166666666667794</c:v>
                </c:pt>
                <c:pt idx="696">
                  <c:v>-1293.0555555555561</c:v>
                </c:pt>
                <c:pt idx="697">
                  <c:v>-1741.6666666666661</c:v>
                </c:pt>
                <c:pt idx="698">
                  <c:v>-1372.2222222222219</c:v>
                </c:pt>
                <c:pt idx="699">
                  <c:v>-1055.5555555555557</c:v>
                </c:pt>
                <c:pt idx="700">
                  <c:v>-501.38888888888943</c:v>
                </c:pt>
                <c:pt idx="701">
                  <c:v>-211.11111111111128</c:v>
                </c:pt>
                <c:pt idx="702">
                  <c:v>-52.777777777777587</c:v>
                </c:pt>
                <c:pt idx="703">
                  <c:v>-26.388888888889262</c:v>
                </c:pt>
                <c:pt idx="704">
                  <c:v>-290.27777777777817</c:v>
                </c:pt>
                <c:pt idx="705">
                  <c:v>-791.66666666666663</c:v>
                </c:pt>
                <c:pt idx="706">
                  <c:v>-1266.6666666666663</c:v>
                </c:pt>
                <c:pt idx="707">
                  <c:v>-1345.8333333333328</c:v>
                </c:pt>
                <c:pt idx="708">
                  <c:v>-818.05555555555543</c:v>
                </c:pt>
                <c:pt idx="709">
                  <c:v>105.55555555555517</c:v>
                </c:pt>
                <c:pt idx="710">
                  <c:v>1345.8333333333337</c:v>
                </c:pt>
                <c:pt idx="711">
                  <c:v>2084.7222222222226</c:v>
                </c:pt>
                <c:pt idx="712">
                  <c:v>1240.2777777777776</c:v>
                </c:pt>
                <c:pt idx="713">
                  <c:v>26.388888888888328</c:v>
                </c:pt>
                <c:pt idx="714">
                  <c:v>-870.83333333333348</c:v>
                </c:pt>
                <c:pt idx="715">
                  <c:v>-1926.3888888888885</c:v>
                </c:pt>
                <c:pt idx="716">
                  <c:v>-1715.2777777777778</c:v>
                </c:pt>
                <c:pt idx="717">
                  <c:v>-501.38888888888903</c:v>
                </c:pt>
                <c:pt idx="718">
                  <c:v>263.88888888888891</c:v>
                </c:pt>
                <c:pt idx="719">
                  <c:v>1055.5555555555557</c:v>
                </c:pt>
                <c:pt idx="720">
                  <c:v>1451.3888888888887</c:v>
                </c:pt>
                <c:pt idx="721">
                  <c:v>1213.8888888888891</c:v>
                </c:pt>
                <c:pt idx="722">
                  <c:v>1055.5555555555557</c:v>
                </c:pt>
                <c:pt idx="723">
                  <c:v>897.22222222222183</c:v>
                </c:pt>
                <c:pt idx="724">
                  <c:v>1081.9444444444448</c:v>
                </c:pt>
                <c:pt idx="725">
                  <c:v>1556.9444444444439</c:v>
                </c:pt>
                <c:pt idx="726">
                  <c:v>2163.8888888888873</c:v>
                </c:pt>
                <c:pt idx="727">
                  <c:v>2084.7222222222222</c:v>
                </c:pt>
                <c:pt idx="728">
                  <c:v>1425.0000000000014</c:v>
                </c:pt>
                <c:pt idx="729">
                  <c:v>1002.7777777777789</c:v>
                </c:pt>
                <c:pt idx="730">
                  <c:v>448.61111111111001</c:v>
                </c:pt>
                <c:pt idx="731">
                  <c:v>105.55555555555517</c:v>
                </c:pt>
                <c:pt idx="732">
                  <c:v>79.166666666667794</c:v>
                </c:pt>
                <c:pt idx="733">
                  <c:v>105.55555555555517</c:v>
                </c:pt>
                <c:pt idx="734">
                  <c:v>131.94444444444446</c:v>
                </c:pt>
                <c:pt idx="735">
                  <c:v>184.72222222222297</c:v>
                </c:pt>
                <c:pt idx="736">
                  <c:v>263.88888888888891</c:v>
                </c:pt>
                <c:pt idx="737">
                  <c:v>237.49999999999963</c:v>
                </c:pt>
                <c:pt idx="738">
                  <c:v>105.55555555555517</c:v>
                </c:pt>
                <c:pt idx="739">
                  <c:v>343.0555555555548</c:v>
                </c:pt>
                <c:pt idx="740">
                  <c:v>606.94444444444366</c:v>
                </c:pt>
                <c:pt idx="741">
                  <c:v>501.38888888889039</c:v>
                </c:pt>
                <c:pt idx="742">
                  <c:v>237.49999999999963</c:v>
                </c:pt>
                <c:pt idx="743">
                  <c:v>52.777777777776656</c:v>
                </c:pt>
                <c:pt idx="744">
                  <c:v>26.388888888889262</c:v>
                </c:pt>
                <c:pt idx="745">
                  <c:v>26.388888888889262</c:v>
                </c:pt>
                <c:pt idx="746">
                  <c:v>131.94444444444446</c:v>
                </c:pt>
                <c:pt idx="747">
                  <c:v>290.27777777777817</c:v>
                </c:pt>
                <c:pt idx="748">
                  <c:v>395.83333333333331</c:v>
                </c:pt>
                <c:pt idx="749">
                  <c:v>316.66666666666555</c:v>
                </c:pt>
                <c:pt idx="750">
                  <c:v>105.55555555555517</c:v>
                </c:pt>
                <c:pt idx="751">
                  <c:v>-26.388888888887386</c:v>
                </c:pt>
                <c:pt idx="752">
                  <c:v>-131.94444444444446</c:v>
                </c:pt>
                <c:pt idx="753">
                  <c:v>-316.66666666666737</c:v>
                </c:pt>
                <c:pt idx="754">
                  <c:v>-448.61111111111001</c:v>
                </c:pt>
                <c:pt idx="755">
                  <c:v>-580.55555555555634</c:v>
                </c:pt>
                <c:pt idx="756">
                  <c:v>-1029.1666666666663</c:v>
                </c:pt>
                <c:pt idx="757">
                  <c:v>-1847.2222222222222</c:v>
                </c:pt>
                <c:pt idx="758">
                  <c:v>-2533.3333333333335</c:v>
                </c:pt>
                <c:pt idx="759">
                  <c:v>-2718.0555555555547</c:v>
                </c:pt>
                <c:pt idx="760">
                  <c:v>-2744.4444444444448</c:v>
                </c:pt>
                <c:pt idx="761">
                  <c:v>-2797.2222222222226</c:v>
                </c:pt>
                <c:pt idx="762">
                  <c:v>-2480.5555555555552</c:v>
                </c:pt>
                <c:pt idx="763">
                  <c:v>-1688.8888888888885</c:v>
                </c:pt>
                <c:pt idx="764">
                  <c:v>-395.83333333333331</c:v>
                </c:pt>
                <c:pt idx="765">
                  <c:v>1055.5555555555557</c:v>
                </c:pt>
                <c:pt idx="766">
                  <c:v>1662.5000000000002</c:v>
                </c:pt>
                <c:pt idx="767">
                  <c:v>1688.8888888888885</c:v>
                </c:pt>
                <c:pt idx="768">
                  <c:v>1715.2777777777778</c:v>
                </c:pt>
                <c:pt idx="769">
                  <c:v>2031.9444444444453</c:v>
                </c:pt>
                <c:pt idx="770">
                  <c:v>2559.7222222222213</c:v>
                </c:pt>
                <c:pt idx="771">
                  <c:v>2586.1111111111104</c:v>
                </c:pt>
                <c:pt idx="772">
                  <c:v>2427.7777777777783</c:v>
                </c:pt>
                <c:pt idx="773">
                  <c:v>2005.5555555555561</c:v>
                </c:pt>
                <c:pt idx="774">
                  <c:v>1688.8888888888885</c:v>
                </c:pt>
                <c:pt idx="775">
                  <c:v>1741.666666666667</c:v>
                </c:pt>
                <c:pt idx="776">
                  <c:v>1424.9999999999995</c:v>
                </c:pt>
                <c:pt idx="777">
                  <c:v>1055.5555555555557</c:v>
                </c:pt>
                <c:pt idx="778">
                  <c:v>923.61111111111109</c:v>
                </c:pt>
                <c:pt idx="779">
                  <c:v>791.66666666666663</c:v>
                </c:pt>
                <c:pt idx="780">
                  <c:v>606.94444444444559</c:v>
                </c:pt>
                <c:pt idx="781">
                  <c:v>448.61111111111001</c:v>
                </c:pt>
                <c:pt idx="782">
                  <c:v>316.66666666666555</c:v>
                </c:pt>
                <c:pt idx="783">
                  <c:v>211.11111111111222</c:v>
                </c:pt>
                <c:pt idx="784">
                  <c:v>184.72222222222297</c:v>
                </c:pt>
                <c:pt idx="785">
                  <c:v>290.27777777777817</c:v>
                </c:pt>
                <c:pt idx="786">
                  <c:v>316.66666666666737</c:v>
                </c:pt>
                <c:pt idx="787">
                  <c:v>158.33333333333181</c:v>
                </c:pt>
                <c:pt idx="788">
                  <c:v>26.388888888887386</c:v>
                </c:pt>
                <c:pt idx="789">
                  <c:v>26.388888888891138</c:v>
                </c:pt>
                <c:pt idx="790">
                  <c:v>105.55555555555705</c:v>
                </c:pt>
                <c:pt idx="791">
                  <c:v>158.33333333333181</c:v>
                </c:pt>
                <c:pt idx="792">
                  <c:v>-26.388888888891138</c:v>
                </c:pt>
                <c:pt idx="793">
                  <c:v>-659.72222222222217</c:v>
                </c:pt>
                <c:pt idx="794">
                  <c:v>-1556.9444444444421</c:v>
                </c:pt>
                <c:pt idx="795">
                  <c:v>-2348.6111111111109</c:v>
                </c:pt>
                <c:pt idx="796">
                  <c:v>-2744.4444444444462</c:v>
                </c:pt>
                <c:pt idx="797">
                  <c:v>-2559.7222222222226</c:v>
                </c:pt>
                <c:pt idx="798">
                  <c:v>-1847.2222222222222</c:v>
                </c:pt>
                <c:pt idx="799">
                  <c:v>-923.61111111111109</c:v>
                </c:pt>
                <c:pt idx="800">
                  <c:v>-263.88888888888891</c:v>
                </c:pt>
                <c:pt idx="801">
                  <c:v>184.72222222222297</c:v>
                </c:pt>
                <c:pt idx="802">
                  <c:v>897.22222222222365</c:v>
                </c:pt>
                <c:pt idx="803">
                  <c:v>1662.4999999999991</c:v>
                </c:pt>
                <c:pt idx="804">
                  <c:v>1768.0555555555543</c:v>
                </c:pt>
                <c:pt idx="805">
                  <c:v>1134.7222222222233</c:v>
                </c:pt>
                <c:pt idx="806">
                  <c:v>422.22222222222257</c:v>
                </c:pt>
                <c:pt idx="807">
                  <c:v>-52.777777777778525</c:v>
                </c:pt>
                <c:pt idx="808">
                  <c:v>-448.61111111111182</c:v>
                </c:pt>
                <c:pt idx="809">
                  <c:v>-738.88888888888812</c:v>
                </c:pt>
                <c:pt idx="810">
                  <c:v>-1029.1666666666663</c:v>
                </c:pt>
                <c:pt idx="811">
                  <c:v>-1583.3333333333333</c:v>
                </c:pt>
                <c:pt idx="812">
                  <c:v>-2031.9444444444432</c:v>
                </c:pt>
                <c:pt idx="813">
                  <c:v>-2163.8888888888896</c:v>
                </c:pt>
                <c:pt idx="814">
                  <c:v>-2269.4444444444448</c:v>
                </c:pt>
                <c:pt idx="815">
                  <c:v>-2427.7777777777774</c:v>
                </c:pt>
                <c:pt idx="816">
                  <c:v>-2427.7777777777783</c:v>
                </c:pt>
                <c:pt idx="817">
                  <c:v>-2190.2777777777778</c:v>
                </c:pt>
                <c:pt idx="818">
                  <c:v>-1293.0555555555552</c:v>
                </c:pt>
                <c:pt idx="819">
                  <c:v>0</c:v>
                </c:pt>
                <c:pt idx="820">
                  <c:v>1161.1111111111109</c:v>
                </c:pt>
                <c:pt idx="821">
                  <c:v>1794.4444444444446</c:v>
                </c:pt>
                <c:pt idx="822">
                  <c:v>1715.2777777777778</c:v>
                </c:pt>
                <c:pt idx="823">
                  <c:v>1583.3333333333333</c:v>
                </c:pt>
                <c:pt idx="824">
                  <c:v>1345.8333333333337</c:v>
                </c:pt>
                <c:pt idx="825">
                  <c:v>1134.7222222222224</c:v>
                </c:pt>
                <c:pt idx="826">
                  <c:v>1081.9444444444448</c:v>
                </c:pt>
                <c:pt idx="827">
                  <c:v>1002.7777777777769</c:v>
                </c:pt>
                <c:pt idx="828">
                  <c:v>1134.7222222222213</c:v>
                </c:pt>
                <c:pt idx="829">
                  <c:v>1345.8333333333337</c:v>
                </c:pt>
                <c:pt idx="830">
                  <c:v>1293.0555555555552</c:v>
                </c:pt>
                <c:pt idx="831">
                  <c:v>976.3888888888896</c:v>
                </c:pt>
                <c:pt idx="832">
                  <c:v>501.38888888889039</c:v>
                </c:pt>
                <c:pt idx="833">
                  <c:v>263.88888888888891</c:v>
                </c:pt>
                <c:pt idx="834">
                  <c:v>290.27777777777629</c:v>
                </c:pt>
                <c:pt idx="835">
                  <c:v>290.27777777777629</c:v>
                </c:pt>
                <c:pt idx="836">
                  <c:v>237.50000000000148</c:v>
                </c:pt>
                <c:pt idx="837">
                  <c:v>290.27777777777817</c:v>
                </c:pt>
                <c:pt idx="838">
                  <c:v>422.22222222222069</c:v>
                </c:pt>
                <c:pt idx="839">
                  <c:v>422.22222222222257</c:v>
                </c:pt>
                <c:pt idx="840">
                  <c:v>395.83333333333331</c:v>
                </c:pt>
                <c:pt idx="841">
                  <c:v>527.77777777777783</c:v>
                </c:pt>
                <c:pt idx="842">
                  <c:v>633.33333333333474</c:v>
                </c:pt>
                <c:pt idx="843">
                  <c:v>527.77777777777783</c:v>
                </c:pt>
                <c:pt idx="844">
                  <c:v>290.27777777777629</c:v>
                </c:pt>
                <c:pt idx="845">
                  <c:v>131.94444444444446</c:v>
                </c:pt>
                <c:pt idx="846">
                  <c:v>105.55555555555705</c:v>
                </c:pt>
                <c:pt idx="847">
                  <c:v>184.72222222222297</c:v>
                </c:pt>
                <c:pt idx="848">
                  <c:v>395.83333333333331</c:v>
                </c:pt>
                <c:pt idx="849">
                  <c:v>633.33333333333303</c:v>
                </c:pt>
                <c:pt idx="850">
                  <c:v>633.33333333333303</c:v>
                </c:pt>
                <c:pt idx="851">
                  <c:v>422.22222222222257</c:v>
                </c:pt>
                <c:pt idx="852">
                  <c:v>316.66666666666555</c:v>
                </c:pt>
                <c:pt idx="853">
                  <c:v>316.66666666666555</c:v>
                </c:pt>
                <c:pt idx="854">
                  <c:v>263.88888888888891</c:v>
                </c:pt>
                <c:pt idx="855">
                  <c:v>131.94444444444446</c:v>
                </c:pt>
                <c:pt idx="856">
                  <c:v>52.777777777778525</c:v>
                </c:pt>
                <c:pt idx="857">
                  <c:v>290.27777777777817</c:v>
                </c:pt>
                <c:pt idx="858">
                  <c:v>606.94444444444366</c:v>
                </c:pt>
                <c:pt idx="859">
                  <c:v>606.94444444444366</c:v>
                </c:pt>
                <c:pt idx="860">
                  <c:v>422.22222222222445</c:v>
                </c:pt>
                <c:pt idx="861">
                  <c:v>527.77777777777783</c:v>
                </c:pt>
                <c:pt idx="862">
                  <c:v>976.38888888888584</c:v>
                </c:pt>
                <c:pt idx="863">
                  <c:v>923.61111111111109</c:v>
                </c:pt>
                <c:pt idx="864">
                  <c:v>448.61111111111182</c:v>
                </c:pt>
                <c:pt idx="865">
                  <c:v>290.27777777777999</c:v>
                </c:pt>
                <c:pt idx="866">
                  <c:v>474.99999999999926</c:v>
                </c:pt>
                <c:pt idx="867">
                  <c:v>686.11111111110961</c:v>
                </c:pt>
                <c:pt idx="868">
                  <c:v>527.77777777777783</c:v>
                </c:pt>
                <c:pt idx="869">
                  <c:v>131.94444444444446</c:v>
                </c:pt>
                <c:pt idx="870">
                  <c:v>-105.55555555555331</c:v>
                </c:pt>
                <c:pt idx="871">
                  <c:v>-184.72222222222297</c:v>
                </c:pt>
                <c:pt idx="872">
                  <c:v>-211.11111111111035</c:v>
                </c:pt>
                <c:pt idx="873">
                  <c:v>-263.88888888888891</c:v>
                </c:pt>
                <c:pt idx="874">
                  <c:v>-395.83333333333331</c:v>
                </c:pt>
                <c:pt idx="875">
                  <c:v>-554.16666666666515</c:v>
                </c:pt>
                <c:pt idx="876">
                  <c:v>-686.11111111111336</c:v>
                </c:pt>
                <c:pt idx="877">
                  <c:v>-606.94444444444366</c:v>
                </c:pt>
                <c:pt idx="878">
                  <c:v>-343.0555555555548</c:v>
                </c:pt>
                <c:pt idx="879">
                  <c:v>-105.55555555555705</c:v>
                </c:pt>
                <c:pt idx="880">
                  <c:v>-263.88888888888891</c:v>
                </c:pt>
                <c:pt idx="881">
                  <c:v>-527.77777777777783</c:v>
                </c:pt>
                <c:pt idx="882">
                  <c:v>-263.88888888888891</c:v>
                </c:pt>
                <c:pt idx="883">
                  <c:v>0</c:v>
                </c:pt>
                <c:pt idx="884">
                  <c:v>26.388888888887386</c:v>
                </c:pt>
                <c:pt idx="885">
                  <c:v>105.55555555555705</c:v>
                </c:pt>
                <c:pt idx="886">
                  <c:v>131.94444444444446</c:v>
                </c:pt>
                <c:pt idx="887">
                  <c:v>79.166666666665904</c:v>
                </c:pt>
                <c:pt idx="888">
                  <c:v>-26.388888888887386</c:v>
                </c:pt>
                <c:pt idx="889">
                  <c:v>-158.33333333333559</c:v>
                </c:pt>
                <c:pt idx="890">
                  <c:v>-316.66666666666737</c:v>
                </c:pt>
                <c:pt idx="891">
                  <c:v>-501.38888888888658</c:v>
                </c:pt>
                <c:pt idx="892">
                  <c:v>-659.72222222222217</c:v>
                </c:pt>
                <c:pt idx="893">
                  <c:v>-686.11111111111154</c:v>
                </c:pt>
                <c:pt idx="894">
                  <c:v>-580.55555555555441</c:v>
                </c:pt>
                <c:pt idx="895">
                  <c:v>-395.83333333333331</c:v>
                </c:pt>
                <c:pt idx="896">
                  <c:v>-184.72222222222297</c:v>
                </c:pt>
                <c:pt idx="897">
                  <c:v>-52.777777777778525</c:v>
                </c:pt>
                <c:pt idx="898">
                  <c:v>-26.388888888889262</c:v>
                </c:pt>
                <c:pt idx="899">
                  <c:v>-105.55555555555517</c:v>
                </c:pt>
                <c:pt idx="900">
                  <c:v>-237.49999999999963</c:v>
                </c:pt>
                <c:pt idx="901">
                  <c:v>-474.99999999999926</c:v>
                </c:pt>
                <c:pt idx="902">
                  <c:v>-1662.4999999999991</c:v>
                </c:pt>
                <c:pt idx="903">
                  <c:v>-2744.4444444444462</c:v>
                </c:pt>
                <c:pt idx="904">
                  <c:v>-2559.7222222222226</c:v>
                </c:pt>
                <c:pt idx="905">
                  <c:v>-1847.2222222222222</c:v>
                </c:pt>
                <c:pt idx="906">
                  <c:v>-923.61111111111109</c:v>
                </c:pt>
                <c:pt idx="907">
                  <c:v>-263.88888888888891</c:v>
                </c:pt>
                <c:pt idx="908">
                  <c:v>184.72222222222297</c:v>
                </c:pt>
                <c:pt idx="909">
                  <c:v>897.22222222222365</c:v>
                </c:pt>
                <c:pt idx="910">
                  <c:v>1662.4999999999991</c:v>
                </c:pt>
                <c:pt idx="911">
                  <c:v>1768.0555555555543</c:v>
                </c:pt>
                <c:pt idx="912">
                  <c:v>1134.7222222222233</c:v>
                </c:pt>
                <c:pt idx="913">
                  <c:v>686.11111111111154</c:v>
                </c:pt>
                <c:pt idx="914">
                  <c:v>1134.7222222222213</c:v>
                </c:pt>
                <c:pt idx="915">
                  <c:v>1081.9444444444448</c:v>
                </c:pt>
                <c:pt idx="916">
                  <c:v>580.55555555555634</c:v>
                </c:pt>
                <c:pt idx="917">
                  <c:v>237.49999999999963</c:v>
                </c:pt>
                <c:pt idx="918">
                  <c:v>-26.388888888889262</c:v>
                </c:pt>
                <c:pt idx="919">
                  <c:v>131.94444444444446</c:v>
                </c:pt>
                <c:pt idx="920">
                  <c:v>369.44444444444406</c:v>
                </c:pt>
                <c:pt idx="921">
                  <c:v>738.88888888888812</c:v>
                </c:pt>
                <c:pt idx="922">
                  <c:v>897.22222222222183</c:v>
                </c:pt>
                <c:pt idx="923">
                  <c:v>738.88888888888812</c:v>
                </c:pt>
                <c:pt idx="924">
                  <c:v>52.777777777776656</c:v>
                </c:pt>
                <c:pt idx="925">
                  <c:v>-633.3333333333311</c:v>
                </c:pt>
                <c:pt idx="926">
                  <c:v>-554.16666666666515</c:v>
                </c:pt>
                <c:pt idx="927">
                  <c:v>-369.44444444444594</c:v>
                </c:pt>
                <c:pt idx="928">
                  <c:v>-290.27777777777817</c:v>
                </c:pt>
                <c:pt idx="929">
                  <c:v>-211.11111111111035</c:v>
                </c:pt>
                <c:pt idx="930">
                  <c:v>-184.72222222222109</c:v>
                </c:pt>
                <c:pt idx="931">
                  <c:v>-184.72222222222297</c:v>
                </c:pt>
                <c:pt idx="932">
                  <c:v>-211.11111111111222</c:v>
                </c:pt>
                <c:pt idx="933">
                  <c:v>-316.66666666666555</c:v>
                </c:pt>
                <c:pt idx="934">
                  <c:v>-501.38888888888846</c:v>
                </c:pt>
                <c:pt idx="935">
                  <c:v>-527.77777777777783</c:v>
                </c:pt>
                <c:pt idx="936">
                  <c:v>-395.83333333333331</c:v>
                </c:pt>
                <c:pt idx="937">
                  <c:v>-290.27777777777817</c:v>
                </c:pt>
                <c:pt idx="938">
                  <c:v>-263.88888888888891</c:v>
                </c:pt>
                <c:pt idx="939">
                  <c:v>-290.27777777777817</c:v>
                </c:pt>
                <c:pt idx="940">
                  <c:v>-237.49999999999963</c:v>
                </c:pt>
                <c:pt idx="941">
                  <c:v>-105.55555555555517</c:v>
                </c:pt>
                <c:pt idx="942">
                  <c:v>-52.777777777778525</c:v>
                </c:pt>
                <c:pt idx="943">
                  <c:v>-26.388888888889262</c:v>
                </c:pt>
                <c:pt idx="944">
                  <c:v>26.388888888889262</c:v>
                </c:pt>
                <c:pt idx="945">
                  <c:v>79.166666666667794</c:v>
                </c:pt>
                <c:pt idx="946">
                  <c:v>263.88888888888891</c:v>
                </c:pt>
                <c:pt idx="947">
                  <c:v>422.22222222222069</c:v>
                </c:pt>
                <c:pt idx="948">
                  <c:v>316.66666666666737</c:v>
                </c:pt>
                <c:pt idx="949">
                  <c:v>79.166666666667794</c:v>
                </c:pt>
                <c:pt idx="950">
                  <c:v>-290.27777777777817</c:v>
                </c:pt>
                <c:pt idx="951">
                  <c:v>-897.22222222222183</c:v>
                </c:pt>
                <c:pt idx="952">
                  <c:v>-1768.0555555555563</c:v>
                </c:pt>
                <c:pt idx="953">
                  <c:v>-2533.3333333333335</c:v>
                </c:pt>
                <c:pt idx="954">
                  <c:v>-2797.2222222222226</c:v>
                </c:pt>
                <c:pt idx="955">
                  <c:v>-2797.2222222222226</c:v>
                </c:pt>
                <c:pt idx="956">
                  <c:v>-2797.2222222222217</c:v>
                </c:pt>
                <c:pt idx="957">
                  <c:v>-1952.7777777777771</c:v>
                </c:pt>
                <c:pt idx="958">
                  <c:v>-316.66666666666652</c:v>
                </c:pt>
                <c:pt idx="959">
                  <c:v>1108.3333333333333</c:v>
                </c:pt>
                <c:pt idx="960">
                  <c:v>2269.4444444444448</c:v>
                </c:pt>
                <c:pt idx="961">
                  <c:v>2929.1666666666661</c:v>
                </c:pt>
                <c:pt idx="962">
                  <c:v>2823.6111111111099</c:v>
                </c:pt>
                <c:pt idx="963">
                  <c:v>2269.4444444444448</c:v>
                </c:pt>
                <c:pt idx="964">
                  <c:v>1530.5555555555566</c:v>
                </c:pt>
                <c:pt idx="965">
                  <c:v>818.05555555555588</c:v>
                </c:pt>
                <c:pt idx="966">
                  <c:v>290.27777777777817</c:v>
                </c:pt>
                <c:pt idx="967">
                  <c:v>0</c:v>
                </c:pt>
                <c:pt idx="968">
                  <c:v>-131.94444444444446</c:v>
                </c:pt>
                <c:pt idx="969">
                  <c:v>-316.66666666666737</c:v>
                </c:pt>
                <c:pt idx="970">
                  <c:v>-659.72222222222217</c:v>
                </c:pt>
                <c:pt idx="971">
                  <c:v>-1319.4444444444443</c:v>
                </c:pt>
                <c:pt idx="972">
                  <c:v>-2269.4444444444448</c:v>
                </c:pt>
                <c:pt idx="973">
                  <c:v>-2797.2222222222226</c:v>
                </c:pt>
                <c:pt idx="974">
                  <c:v>-2797.2222222222226</c:v>
                </c:pt>
                <c:pt idx="975">
                  <c:v>-2797.2222222222217</c:v>
                </c:pt>
                <c:pt idx="976">
                  <c:v>-2823.6111111111109</c:v>
                </c:pt>
                <c:pt idx="977">
                  <c:v>-2295.833333333333</c:v>
                </c:pt>
                <c:pt idx="978">
                  <c:v>-1609.7222222222226</c:v>
                </c:pt>
                <c:pt idx="979">
                  <c:v>-1398.6111111111113</c:v>
                </c:pt>
                <c:pt idx="980">
                  <c:v>-1161.1111111111109</c:v>
                </c:pt>
                <c:pt idx="981">
                  <c:v>-923.61111111111086</c:v>
                </c:pt>
                <c:pt idx="982">
                  <c:v>-870.83333333333348</c:v>
                </c:pt>
                <c:pt idx="983">
                  <c:v>-1055.5555555555557</c:v>
                </c:pt>
                <c:pt idx="984">
                  <c:v>-1161.1111111111113</c:v>
                </c:pt>
                <c:pt idx="985">
                  <c:v>-844.44444444444446</c:v>
                </c:pt>
                <c:pt idx="986">
                  <c:v>-290.27777777777783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211.11111111111111</c:v>
                </c:pt>
                <c:pt idx="1027">
                  <c:v>950</c:v>
                </c:pt>
                <c:pt idx="1028">
                  <c:v>2058.333333333333</c:v>
                </c:pt>
                <c:pt idx="1029">
                  <c:v>2902.7777777777774</c:v>
                </c:pt>
                <c:pt idx="1030">
                  <c:v>3008.333333333333</c:v>
                </c:pt>
                <c:pt idx="1031">
                  <c:v>2586.1111111111109</c:v>
                </c:pt>
                <c:pt idx="1032">
                  <c:v>2163.8888888888887</c:v>
                </c:pt>
                <c:pt idx="1033">
                  <c:v>1926.3888888888891</c:v>
                </c:pt>
                <c:pt idx="1034">
                  <c:v>1794.4444444444446</c:v>
                </c:pt>
                <c:pt idx="1035">
                  <c:v>1556.944444444445</c:v>
                </c:pt>
                <c:pt idx="1036">
                  <c:v>1240.2777777777785</c:v>
                </c:pt>
                <c:pt idx="1037">
                  <c:v>1029.1666666666663</c:v>
                </c:pt>
                <c:pt idx="1038">
                  <c:v>1029.1666666666663</c:v>
                </c:pt>
                <c:pt idx="1039">
                  <c:v>1187.5</c:v>
                </c:pt>
                <c:pt idx="1040">
                  <c:v>1266.6666666666661</c:v>
                </c:pt>
                <c:pt idx="1041">
                  <c:v>1187.5</c:v>
                </c:pt>
                <c:pt idx="1042">
                  <c:v>923.61111111111109</c:v>
                </c:pt>
                <c:pt idx="1043">
                  <c:v>554.16666666666697</c:v>
                </c:pt>
                <c:pt idx="1044">
                  <c:v>237.49999999999963</c:v>
                </c:pt>
                <c:pt idx="1045">
                  <c:v>79.166666666665904</c:v>
                </c:pt>
                <c:pt idx="1046">
                  <c:v>79.166666666667794</c:v>
                </c:pt>
                <c:pt idx="1047">
                  <c:v>105.55555555555517</c:v>
                </c:pt>
                <c:pt idx="1048">
                  <c:v>0</c:v>
                </c:pt>
                <c:pt idx="1049">
                  <c:v>-263.88888888888891</c:v>
                </c:pt>
                <c:pt idx="1050">
                  <c:v>-633.33333333333303</c:v>
                </c:pt>
                <c:pt idx="1051">
                  <c:v>-923.61111111111109</c:v>
                </c:pt>
                <c:pt idx="1052">
                  <c:v>-1108.3333333333339</c:v>
                </c:pt>
                <c:pt idx="1053">
                  <c:v>-1319.4444444444443</c:v>
                </c:pt>
                <c:pt idx="1054">
                  <c:v>-1636.1111111111118</c:v>
                </c:pt>
                <c:pt idx="1055">
                  <c:v>-2058.3333333333326</c:v>
                </c:pt>
                <c:pt idx="1056">
                  <c:v>-2533.3333333333326</c:v>
                </c:pt>
                <c:pt idx="1057">
                  <c:v>-2797.2222222222226</c:v>
                </c:pt>
                <c:pt idx="1058">
                  <c:v>-2559.7222222222222</c:v>
                </c:pt>
                <c:pt idx="1059">
                  <c:v>-2295.833333333333</c:v>
                </c:pt>
                <c:pt idx="1060">
                  <c:v>-2005.5555555555557</c:v>
                </c:pt>
                <c:pt idx="1061">
                  <c:v>-1240.2777777777776</c:v>
                </c:pt>
                <c:pt idx="1062">
                  <c:v>-343.05555555555577</c:v>
                </c:pt>
                <c:pt idx="1063">
                  <c:v>211.11111111111128</c:v>
                </c:pt>
                <c:pt idx="1064">
                  <c:v>923.61111111111109</c:v>
                </c:pt>
                <c:pt idx="1065">
                  <c:v>1873.6111111111106</c:v>
                </c:pt>
                <c:pt idx="1066">
                  <c:v>2058.333333333333</c:v>
                </c:pt>
                <c:pt idx="1067">
                  <c:v>1240.2777777777785</c:v>
                </c:pt>
                <c:pt idx="1068">
                  <c:v>475.00000000000023</c:v>
                </c:pt>
                <c:pt idx="1069">
                  <c:v>474.99999999999926</c:v>
                </c:pt>
                <c:pt idx="1070">
                  <c:v>950.00000000000045</c:v>
                </c:pt>
                <c:pt idx="1071">
                  <c:v>1425.0000000000005</c:v>
                </c:pt>
                <c:pt idx="1072">
                  <c:v>1715.2777777777767</c:v>
                </c:pt>
                <c:pt idx="1073">
                  <c:v>2031.9444444444443</c:v>
                </c:pt>
                <c:pt idx="1074">
                  <c:v>2427.7777777777783</c:v>
                </c:pt>
                <c:pt idx="1075">
                  <c:v>2586.1111111111104</c:v>
                </c:pt>
                <c:pt idx="1076">
                  <c:v>2322.2222222222217</c:v>
                </c:pt>
                <c:pt idx="1077">
                  <c:v>1873.6111111111113</c:v>
                </c:pt>
                <c:pt idx="1078">
                  <c:v>1477.7777777777781</c:v>
                </c:pt>
                <c:pt idx="1079">
                  <c:v>1266.6666666666679</c:v>
                </c:pt>
                <c:pt idx="1080">
                  <c:v>976.3888888888896</c:v>
                </c:pt>
                <c:pt idx="1081">
                  <c:v>474.99999999999926</c:v>
                </c:pt>
                <c:pt idx="1082">
                  <c:v>-26.388888888889262</c:v>
                </c:pt>
                <c:pt idx="1083">
                  <c:v>-554.16666666666697</c:v>
                </c:pt>
                <c:pt idx="1084">
                  <c:v>-844.44444444444514</c:v>
                </c:pt>
                <c:pt idx="1085">
                  <c:v>-606.94444444444366</c:v>
                </c:pt>
                <c:pt idx="1086">
                  <c:v>-184.72222222222109</c:v>
                </c:pt>
                <c:pt idx="1087">
                  <c:v>26.388888888889262</c:v>
                </c:pt>
                <c:pt idx="1088">
                  <c:v>52.777777777776656</c:v>
                </c:pt>
                <c:pt idx="1089">
                  <c:v>26.388888888887386</c:v>
                </c:pt>
                <c:pt idx="1090">
                  <c:v>0</c:v>
                </c:pt>
                <c:pt idx="1091">
                  <c:v>79.166666666667794</c:v>
                </c:pt>
                <c:pt idx="1092">
                  <c:v>343.05555555555668</c:v>
                </c:pt>
                <c:pt idx="1093">
                  <c:v>686.11111111111154</c:v>
                </c:pt>
                <c:pt idx="1094">
                  <c:v>765.27777777777737</c:v>
                </c:pt>
                <c:pt idx="1095">
                  <c:v>527.77777777777783</c:v>
                </c:pt>
                <c:pt idx="1096">
                  <c:v>237.49999999999963</c:v>
                </c:pt>
                <c:pt idx="1097">
                  <c:v>-52.777777777778525</c:v>
                </c:pt>
                <c:pt idx="1098">
                  <c:v>-422.22222222222257</c:v>
                </c:pt>
                <c:pt idx="1099">
                  <c:v>-844.44444444444514</c:v>
                </c:pt>
                <c:pt idx="1100">
                  <c:v>-897.22222222222183</c:v>
                </c:pt>
                <c:pt idx="1101">
                  <c:v>-501.38888888888846</c:v>
                </c:pt>
                <c:pt idx="1102">
                  <c:v>-26.388888888889262</c:v>
                </c:pt>
                <c:pt idx="1103">
                  <c:v>475.00000000000114</c:v>
                </c:pt>
                <c:pt idx="1104">
                  <c:v>923.61111111111109</c:v>
                </c:pt>
                <c:pt idx="1105">
                  <c:v>976.38888888888778</c:v>
                </c:pt>
                <c:pt idx="1106">
                  <c:v>580.55555555555634</c:v>
                </c:pt>
                <c:pt idx="1107">
                  <c:v>131.94444444444633</c:v>
                </c:pt>
                <c:pt idx="1108">
                  <c:v>-263.88888888888891</c:v>
                </c:pt>
                <c:pt idx="1109">
                  <c:v>-633.33333333333474</c:v>
                </c:pt>
                <c:pt idx="1110">
                  <c:v>-606.94444444444366</c:v>
                </c:pt>
                <c:pt idx="1111">
                  <c:v>-184.72222222222297</c:v>
                </c:pt>
                <c:pt idx="1112">
                  <c:v>369.44444444444406</c:v>
                </c:pt>
                <c:pt idx="1113">
                  <c:v>1055.5555555555557</c:v>
                </c:pt>
                <c:pt idx="1114">
                  <c:v>1424.9999999999995</c:v>
                </c:pt>
                <c:pt idx="1115">
                  <c:v>1081.9444444444466</c:v>
                </c:pt>
                <c:pt idx="1116">
                  <c:v>448.61111111111182</c:v>
                </c:pt>
                <c:pt idx="1117">
                  <c:v>-26.388888888891138</c:v>
                </c:pt>
                <c:pt idx="1118">
                  <c:v>-422.22222222222445</c:v>
                </c:pt>
                <c:pt idx="1119">
                  <c:v>-633.3333333333311</c:v>
                </c:pt>
                <c:pt idx="1120">
                  <c:v>-501.38888888888658</c:v>
                </c:pt>
                <c:pt idx="1121">
                  <c:v>-316.66666666666737</c:v>
                </c:pt>
                <c:pt idx="1122">
                  <c:v>-343.0555555555548</c:v>
                </c:pt>
                <c:pt idx="1123">
                  <c:v>-659.72222222222217</c:v>
                </c:pt>
                <c:pt idx="1124">
                  <c:v>-1213.8888888888912</c:v>
                </c:pt>
                <c:pt idx="1125">
                  <c:v>-1952.7777777777792</c:v>
                </c:pt>
                <c:pt idx="1126">
                  <c:v>-2586.1111111111104</c:v>
                </c:pt>
                <c:pt idx="1127">
                  <c:v>-2797.2222222222208</c:v>
                </c:pt>
                <c:pt idx="1128">
                  <c:v>-2744.4444444444439</c:v>
                </c:pt>
                <c:pt idx="1129">
                  <c:v>-2375</c:v>
                </c:pt>
                <c:pt idx="1130">
                  <c:v>-1900.0000000000009</c:v>
                </c:pt>
                <c:pt idx="1131">
                  <c:v>-1688.8888888888894</c:v>
                </c:pt>
                <c:pt idx="1132">
                  <c:v>-1662.4999999999991</c:v>
                </c:pt>
                <c:pt idx="1133">
                  <c:v>-1794.4444444444446</c:v>
                </c:pt>
                <c:pt idx="1134">
                  <c:v>-1900.0000000000009</c:v>
                </c:pt>
                <c:pt idx="1135">
                  <c:v>-1768.0555555555554</c:v>
                </c:pt>
                <c:pt idx="1136">
                  <c:v>-1266.6666666666663</c:v>
                </c:pt>
                <c:pt idx="1137">
                  <c:v>-554.16666666666697</c:v>
                </c:pt>
                <c:pt idx="1138">
                  <c:v>-79.166666666666387</c:v>
                </c:pt>
                <c:pt idx="1139">
                  <c:v>105.55555555555564</c:v>
                </c:pt>
                <c:pt idx="1140">
                  <c:v>211.11111111111083</c:v>
                </c:pt>
                <c:pt idx="1141">
                  <c:v>474.99999999999966</c:v>
                </c:pt>
                <c:pt idx="1142">
                  <c:v>1055.5555555555561</c:v>
                </c:pt>
                <c:pt idx="1143">
                  <c:v>1609.7222222222226</c:v>
                </c:pt>
                <c:pt idx="1144">
                  <c:v>1398.6111111111104</c:v>
                </c:pt>
                <c:pt idx="1145">
                  <c:v>606.94444444444457</c:v>
                </c:pt>
                <c:pt idx="1146">
                  <c:v>-448.61111111111092</c:v>
                </c:pt>
                <c:pt idx="1147">
                  <c:v>-1952.7777777777785</c:v>
                </c:pt>
                <c:pt idx="1148">
                  <c:v>-2348.6111111111109</c:v>
                </c:pt>
                <c:pt idx="1149">
                  <c:v>-1424.9999999999995</c:v>
                </c:pt>
                <c:pt idx="1150">
                  <c:v>-475.00000000000023</c:v>
                </c:pt>
                <c:pt idx="1151">
                  <c:v>0</c:v>
                </c:pt>
                <c:pt idx="1152">
                  <c:v>501.38888888888903</c:v>
                </c:pt>
                <c:pt idx="1153">
                  <c:v>1794.4444444444446</c:v>
                </c:pt>
                <c:pt idx="1154">
                  <c:v>2955.5555555555557</c:v>
                </c:pt>
                <c:pt idx="1155">
                  <c:v>2902.7777777777774</c:v>
                </c:pt>
                <c:pt idx="1156">
                  <c:v>2295.8333333333326</c:v>
                </c:pt>
                <c:pt idx="1157">
                  <c:v>2216.6666666666674</c:v>
                </c:pt>
                <c:pt idx="1158">
                  <c:v>2533.3333333333335</c:v>
                </c:pt>
                <c:pt idx="1159">
                  <c:v>2823.6111111111099</c:v>
                </c:pt>
                <c:pt idx="1160">
                  <c:v>2744.4444444444439</c:v>
                </c:pt>
                <c:pt idx="1161">
                  <c:v>2348.6111111111109</c:v>
                </c:pt>
                <c:pt idx="1162">
                  <c:v>2031.9444444444453</c:v>
                </c:pt>
                <c:pt idx="1163">
                  <c:v>1900.0000000000009</c:v>
                </c:pt>
                <c:pt idx="1164">
                  <c:v>1820.8333333333348</c:v>
                </c:pt>
                <c:pt idx="1165">
                  <c:v>1741.6666666666652</c:v>
                </c:pt>
                <c:pt idx="1166">
                  <c:v>1213.8888888888873</c:v>
                </c:pt>
                <c:pt idx="1167">
                  <c:v>712.50000000000068</c:v>
                </c:pt>
                <c:pt idx="1168">
                  <c:v>844.44444444444514</c:v>
                </c:pt>
                <c:pt idx="1169">
                  <c:v>950.00000000000227</c:v>
                </c:pt>
                <c:pt idx="1170">
                  <c:v>870.83333333333258</c:v>
                </c:pt>
                <c:pt idx="1171">
                  <c:v>818.05555555555406</c:v>
                </c:pt>
                <c:pt idx="1172">
                  <c:v>738.88888888888812</c:v>
                </c:pt>
                <c:pt idx="1173">
                  <c:v>659.72222222222217</c:v>
                </c:pt>
                <c:pt idx="1174">
                  <c:v>606.94444444444366</c:v>
                </c:pt>
                <c:pt idx="1175">
                  <c:v>527.77777777777783</c:v>
                </c:pt>
                <c:pt idx="1176">
                  <c:v>448.61111111111182</c:v>
                </c:pt>
                <c:pt idx="1177">
                  <c:v>422.22222222222069</c:v>
                </c:pt>
                <c:pt idx="1178">
                  <c:v>474.99999999999926</c:v>
                </c:pt>
                <c:pt idx="1179">
                  <c:v>527.77777777777783</c:v>
                </c:pt>
                <c:pt idx="1180">
                  <c:v>527.77777777777783</c:v>
                </c:pt>
                <c:pt idx="1181">
                  <c:v>501.38888888889039</c:v>
                </c:pt>
                <c:pt idx="1182">
                  <c:v>422.22222222222445</c:v>
                </c:pt>
                <c:pt idx="1183">
                  <c:v>343.0555555555548</c:v>
                </c:pt>
                <c:pt idx="1184">
                  <c:v>290.27777777777629</c:v>
                </c:pt>
                <c:pt idx="1185">
                  <c:v>211.11111111111035</c:v>
                </c:pt>
                <c:pt idx="1186">
                  <c:v>79.166666666665904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26.388888888891138</c:v>
                </c:pt>
                <c:pt idx="1196">
                  <c:v>26.388888888891138</c:v>
                </c:pt>
                <c:pt idx="1197">
                  <c:v>26.388888888887386</c:v>
                </c:pt>
                <c:pt idx="1198">
                  <c:v>131.94444444444446</c:v>
                </c:pt>
                <c:pt idx="1199">
                  <c:v>237.50000000000148</c:v>
                </c:pt>
                <c:pt idx="1200">
                  <c:v>343.0555555555548</c:v>
                </c:pt>
                <c:pt idx="1201">
                  <c:v>422.22222222222069</c:v>
                </c:pt>
                <c:pt idx="1202">
                  <c:v>369.44444444444594</c:v>
                </c:pt>
                <c:pt idx="1203">
                  <c:v>263.88888888888891</c:v>
                </c:pt>
                <c:pt idx="1204">
                  <c:v>158.33333333333181</c:v>
                </c:pt>
                <c:pt idx="1205">
                  <c:v>79.166666666665904</c:v>
                </c:pt>
                <c:pt idx="1206">
                  <c:v>52.777777777778525</c:v>
                </c:pt>
                <c:pt idx="1207">
                  <c:v>52.777777777778525</c:v>
                </c:pt>
                <c:pt idx="1208">
                  <c:v>52.777777777778525</c:v>
                </c:pt>
                <c:pt idx="1209">
                  <c:v>26.388888888891138</c:v>
                </c:pt>
                <c:pt idx="1210">
                  <c:v>0</c:v>
                </c:pt>
                <c:pt idx="1211">
                  <c:v>0</c:v>
                </c:pt>
                <c:pt idx="1212">
                  <c:v>-26.388888888891138</c:v>
                </c:pt>
                <c:pt idx="1213">
                  <c:v>-26.388888888891138</c:v>
                </c:pt>
                <c:pt idx="1214">
                  <c:v>0</c:v>
                </c:pt>
                <c:pt idx="1215">
                  <c:v>0</c:v>
                </c:pt>
                <c:pt idx="1216">
                  <c:v>-26.388888888887386</c:v>
                </c:pt>
                <c:pt idx="1217">
                  <c:v>-52.777777777778525</c:v>
                </c:pt>
                <c:pt idx="1218">
                  <c:v>-52.777777777778525</c:v>
                </c:pt>
                <c:pt idx="1219">
                  <c:v>-52.777777777774773</c:v>
                </c:pt>
                <c:pt idx="1220">
                  <c:v>-79.166666666665904</c:v>
                </c:pt>
                <c:pt idx="1221">
                  <c:v>-131.94444444444446</c:v>
                </c:pt>
                <c:pt idx="1222">
                  <c:v>-158.33333333333559</c:v>
                </c:pt>
                <c:pt idx="1223">
                  <c:v>-184.72222222222297</c:v>
                </c:pt>
                <c:pt idx="1224">
                  <c:v>-158.33333333333181</c:v>
                </c:pt>
                <c:pt idx="1225">
                  <c:v>-105.55555555555705</c:v>
                </c:pt>
                <c:pt idx="1226">
                  <c:v>-79.166666666665904</c:v>
                </c:pt>
                <c:pt idx="1227">
                  <c:v>-79.166666666665904</c:v>
                </c:pt>
                <c:pt idx="1228">
                  <c:v>-79.166666666665904</c:v>
                </c:pt>
                <c:pt idx="1229">
                  <c:v>-79.166666666665904</c:v>
                </c:pt>
                <c:pt idx="1230">
                  <c:v>-105.55555555555705</c:v>
                </c:pt>
                <c:pt idx="1231">
                  <c:v>-79.166666666665904</c:v>
                </c:pt>
                <c:pt idx="1232">
                  <c:v>-26.388888888887386</c:v>
                </c:pt>
                <c:pt idx="1233">
                  <c:v>-26.388888888891138</c:v>
                </c:pt>
                <c:pt idx="1234">
                  <c:v>-26.388888888891138</c:v>
                </c:pt>
                <c:pt idx="1235">
                  <c:v>-52.777777777778525</c:v>
                </c:pt>
                <c:pt idx="1236">
                  <c:v>-105.55555555555331</c:v>
                </c:pt>
                <c:pt idx="1237">
                  <c:v>-184.72222222221922</c:v>
                </c:pt>
                <c:pt idx="1238">
                  <c:v>-290.27777777777999</c:v>
                </c:pt>
                <c:pt idx="1239">
                  <c:v>-369.44444444444594</c:v>
                </c:pt>
                <c:pt idx="1240">
                  <c:v>-395.83333333333331</c:v>
                </c:pt>
                <c:pt idx="1241">
                  <c:v>-369.44444444444594</c:v>
                </c:pt>
                <c:pt idx="1242">
                  <c:v>-343.0555555555548</c:v>
                </c:pt>
                <c:pt idx="1243">
                  <c:v>-343.0555555555548</c:v>
                </c:pt>
                <c:pt idx="1244">
                  <c:v>-343.0555555555548</c:v>
                </c:pt>
                <c:pt idx="1245">
                  <c:v>-316.66666666666737</c:v>
                </c:pt>
                <c:pt idx="1246">
                  <c:v>-343.0555555555548</c:v>
                </c:pt>
                <c:pt idx="1247">
                  <c:v>-369.44444444444218</c:v>
                </c:pt>
                <c:pt idx="1248">
                  <c:v>-369.44444444444594</c:v>
                </c:pt>
                <c:pt idx="1249">
                  <c:v>-369.44444444444594</c:v>
                </c:pt>
                <c:pt idx="1250">
                  <c:v>-343.0555555555548</c:v>
                </c:pt>
                <c:pt idx="1251">
                  <c:v>-316.66666666666737</c:v>
                </c:pt>
                <c:pt idx="1252">
                  <c:v>-316.66666666666737</c:v>
                </c:pt>
                <c:pt idx="1253">
                  <c:v>-316.66666666666362</c:v>
                </c:pt>
                <c:pt idx="1254">
                  <c:v>-316.66666666666737</c:v>
                </c:pt>
                <c:pt idx="1255">
                  <c:v>-316.66666666666737</c:v>
                </c:pt>
                <c:pt idx="1256">
                  <c:v>-316.66666666666737</c:v>
                </c:pt>
                <c:pt idx="1257">
                  <c:v>-316.66666666666737</c:v>
                </c:pt>
                <c:pt idx="1258">
                  <c:v>-316.66666666666362</c:v>
                </c:pt>
                <c:pt idx="1259">
                  <c:v>-290.27777777777629</c:v>
                </c:pt>
                <c:pt idx="1260">
                  <c:v>-237.50000000000148</c:v>
                </c:pt>
                <c:pt idx="1261">
                  <c:v>-184.72222222222297</c:v>
                </c:pt>
                <c:pt idx="1262">
                  <c:v>-79.166666666665904</c:v>
                </c:pt>
                <c:pt idx="1263">
                  <c:v>26.388888888887386</c:v>
                </c:pt>
                <c:pt idx="1264">
                  <c:v>105.55555555555331</c:v>
                </c:pt>
                <c:pt idx="1265">
                  <c:v>158.33333333333559</c:v>
                </c:pt>
                <c:pt idx="1266">
                  <c:v>131.94444444444446</c:v>
                </c:pt>
                <c:pt idx="1267">
                  <c:v>105.55555555555331</c:v>
                </c:pt>
                <c:pt idx="1268">
                  <c:v>52.777777777778525</c:v>
                </c:pt>
                <c:pt idx="1269">
                  <c:v>-52.777777777778525</c:v>
                </c:pt>
                <c:pt idx="1270">
                  <c:v>-131.94444444444446</c:v>
                </c:pt>
                <c:pt idx="1271">
                  <c:v>-184.72222222221922</c:v>
                </c:pt>
                <c:pt idx="1272">
                  <c:v>-211.11111111111035</c:v>
                </c:pt>
                <c:pt idx="1273">
                  <c:v>-184.72222222222297</c:v>
                </c:pt>
                <c:pt idx="1274">
                  <c:v>-158.33333333333181</c:v>
                </c:pt>
                <c:pt idx="1275">
                  <c:v>-131.94444444444446</c:v>
                </c:pt>
                <c:pt idx="1276">
                  <c:v>-52.777777777778525</c:v>
                </c:pt>
                <c:pt idx="1277">
                  <c:v>26.388888888887386</c:v>
                </c:pt>
                <c:pt idx="1278">
                  <c:v>52.777777777778525</c:v>
                </c:pt>
                <c:pt idx="1279">
                  <c:v>79.166666666665904</c:v>
                </c:pt>
                <c:pt idx="1280">
                  <c:v>105.55555555555331</c:v>
                </c:pt>
                <c:pt idx="1281">
                  <c:v>52.777777777778525</c:v>
                </c:pt>
                <c:pt idx="1282">
                  <c:v>26.388888888891138</c:v>
                </c:pt>
                <c:pt idx="1283">
                  <c:v>26.388888888891138</c:v>
                </c:pt>
                <c:pt idx="1284">
                  <c:v>0</c:v>
                </c:pt>
                <c:pt idx="1285">
                  <c:v>-52.777777777778525</c:v>
                </c:pt>
                <c:pt idx="1286">
                  <c:v>-105.55555555555705</c:v>
                </c:pt>
                <c:pt idx="1287">
                  <c:v>-131.94444444444446</c:v>
                </c:pt>
                <c:pt idx="1288">
                  <c:v>-184.72222222222297</c:v>
                </c:pt>
                <c:pt idx="1289">
                  <c:v>-211.11111111111035</c:v>
                </c:pt>
                <c:pt idx="1290">
                  <c:v>-184.72222222222297</c:v>
                </c:pt>
                <c:pt idx="1291">
                  <c:v>-184.72222222222297</c:v>
                </c:pt>
                <c:pt idx="1292">
                  <c:v>-237.49999999999773</c:v>
                </c:pt>
                <c:pt idx="1293">
                  <c:v>-263.88888888888891</c:v>
                </c:pt>
                <c:pt idx="1294">
                  <c:v>-263.88888888888891</c:v>
                </c:pt>
                <c:pt idx="1295">
                  <c:v>-211.11111111111035</c:v>
                </c:pt>
                <c:pt idx="1296">
                  <c:v>-105.55555555555705</c:v>
                </c:pt>
                <c:pt idx="1297">
                  <c:v>0</c:v>
                </c:pt>
                <c:pt idx="1298">
                  <c:v>79.166666666665904</c:v>
                </c:pt>
                <c:pt idx="1299">
                  <c:v>131.94444444444446</c:v>
                </c:pt>
                <c:pt idx="1300">
                  <c:v>131.94444444444446</c:v>
                </c:pt>
                <c:pt idx="1301">
                  <c:v>105.55555555555331</c:v>
                </c:pt>
                <c:pt idx="1302">
                  <c:v>105.55555555555705</c:v>
                </c:pt>
                <c:pt idx="1303">
                  <c:v>131.94444444444446</c:v>
                </c:pt>
                <c:pt idx="1304">
                  <c:v>105.55555555555705</c:v>
                </c:pt>
                <c:pt idx="1305">
                  <c:v>52.777777777778525</c:v>
                </c:pt>
                <c:pt idx="1306">
                  <c:v>26.388888888887386</c:v>
                </c:pt>
                <c:pt idx="1307">
                  <c:v>0</c:v>
                </c:pt>
                <c:pt idx="1308">
                  <c:v>-26.388888888887386</c:v>
                </c:pt>
                <c:pt idx="1309">
                  <c:v>-26.388888888887386</c:v>
                </c:pt>
                <c:pt idx="1310">
                  <c:v>-26.388888888891138</c:v>
                </c:pt>
                <c:pt idx="1311">
                  <c:v>-52.777777777778525</c:v>
                </c:pt>
                <c:pt idx="1312">
                  <c:v>-79.166666666665904</c:v>
                </c:pt>
                <c:pt idx="1313">
                  <c:v>-131.94444444444446</c:v>
                </c:pt>
                <c:pt idx="1314">
                  <c:v>-131.94444444444446</c:v>
                </c:pt>
                <c:pt idx="1315">
                  <c:v>-131.94444444444446</c:v>
                </c:pt>
                <c:pt idx="1316">
                  <c:v>-237.50000000000148</c:v>
                </c:pt>
                <c:pt idx="1317">
                  <c:v>-263.88888888888891</c:v>
                </c:pt>
                <c:pt idx="1318">
                  <c:v>-211.11111111111035</c:v>
                </c:pt>
                <c:pt idx="1319">
                  <c:v>-52.777777777778525</c:v>
                </c:pt>
                <c:pt idx="1320">
                  <c:v>184.72222222222297</c:v>
                </c:pt>
                <c:pt idx="1321">
                  <c:v>369.44444444444594</c:v>
                </c:pt>
                <c:pt idx="1322">
                  <c:v>554.16666666666515</c:v>
                </c:pt>
                <c:pt idx="1323">
                  <c:v>738.88888888888812</c:v>
                </c:pt>
                <c:pt idx="1324">
                  <c:v>818.05555555555782</c:v>
                </c:pt>
                <c:pt idx="1325">
                  <c:v>686.11111111110961</c:v>
                </c:pt>
                <c:pt idx="1326">
                  <c:v>422.22222222222069</c:v>
                </c:pt>
                <c:pt idx="1327">
                  <c:v>184.72222222222297</c:v>
                </c:pt>
                <c:pt idx="1328">
                  <c:v>52.777777777778525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-26.388888888887386</c:v>
                </c:pt>
                <c:pt idx="1333">
                  <c:v>-105.55555555555705</c:v>
                </c:pt>
                <c:pt idx="1334">
                  <c:v>-158.33333333333559</c:v>
                </c:pt>
                <c:pt idx="1335">
                  <c:v>-158.33333333333181</c:v>
                </c:pt>
                <c:pt idx="1336">
                  <c:v>-105.55555555555331</c:v>
                </c:pt>
                <c:pt idx="1337">
                  <c:v>-52.777777777778525</c:v>
                </c:pt>
                <c:pt idx="1338">
                  <c:v>-26.388888888891138</c:v>
                </c:pt>
                <c:pt idx="1339">
                  <c:v>0</c:v>
                </c:pt>
                <c:pt idx="1340">
                  <c:v>26.388888888891138</c:v>
                </c:pt>
                <c:pt idx="1341">
                  <c:v>52.777777777778525</c:v>
                </c:pt>
                <c:pt idx="1342">
                  <c:v>131.94444444444446</c:v>
                </c:pt>
                <c:pt idx="1343">
                  <c:v>211.11111111111035</c:v>
                </c:pt>
                <c:pt idx="1344">
                  <c:v>211.11111111111035</c:v>
                </c:pt>
                <c:pt idx="1345">
                  <c:v>184.72222222222297</c:v>
                </c:pt>
                <c:pt idx="1346">
                  <c:v>105.55555555555331</c:v>
                </c:pt>
                <c:pt idx="1347">
                  <c:v>26.388888888887386</c:v>
                </c:pt>
                <c:pt idx="1348">
                  <c:v>-52.777777777774773</c:v>
                </c:pt>
                <c:pt idx="1349">
                  <c:v>-237.49999999999773</c:v>
                </c:pt>
                <c:pt idx="1350">
                  <c:v>-475.00000000000296</c:v>
                </c:pt>
                <c:pt idx="1351">
                  <c:v>-659.72222222222217</c:v>
                </c:pt>
                <c:pt idx="1352">
                  <c:v>-738.88888888888812</c:v>
                </c:pt>
                <c:pt idx="1353">
                  <c:v>-765.27777777777931</c:v>
                </c:pt>
                <c:pt idx="1354">
                  <c:v>-791.66666666666663</c:v>
                </c:pt>
                <c:pt idx="1355">
                  <c:v>-844.44444444444514</c:v>
                </c:pt>
                <c:pt idx="1356">
                  <c:v>-949.99999999999852</c:v>
                </c:pt>
                <c:pt idx="1357">
                  <c:v>-1029.1666666666645</c:v>
                </c:pt>
                <c:pt idx="1358">
                  <c:v>-1081.9444444444466</c:v>
                </c:pt>
                <c:pt idx="1359">
                  <c:v>-1161.1111111111127</c:v>
                </c:pt>
                <c:pt idx="1360">
                  <c:v>-1187.4999999999982</c:v>
                </c:pt>
                <c:pt idx="1361">
                  <c:v>-949.99999999999852</c:v>
                </c:pt>
                <c:pt idx="1362">
                  <c:v>-475.00000000000114</c:v>
                </c:pt>
                <c:pt idx="1363">
                  <c:v>52.777777777776656</c:v>
                </c:pt>
                <c:pt idx="1364">
                  <c:v>527.77777777777783</c:v>
                </c:pt>
                <c:pt idx="1365">
                  <c:v>580.55555555555634</c:v>
                </c:pt>
                <c:pt idx="1366">
                  <c:v>237.50000000000148</c:v>
                </c:pt>
                <c:pt idx="1367">
                  <c:v>-184.72222222222297</c:v>
                </c:pt>
                <c:pt idx="1368">
                  <c:v>-712.50000000000068</c:v>
                </c:pt>
                <c:pt idx="1369">
                  <c:v>-923.61111111111109</c:v>
                </c:pt>
                <c:pt idx="1370">
                  <c:v>-580.55555555555634</c:v>
                </c:pt>
                <c:pt idx="1371">
                  <c:v>-158.33333333333368</c:v>
                </c:pt>
                <c:pt idx="1372">
                  <c:v>0</c:v>
                </c:pt>
                <c:pt idx="1373">
                  <c:v>-131.94444444444446</c:v>
                </c:pt>
                <c:pt idx="1374">
                  <c:v>-422.22222222222069</c:v>
                </c:pt>
                <c:pt idx="1375">
                  <c:v>-791.66666666666663</c:v>
                </c:pt>
                <c:pt idx="1376">
                  <c:v>-1425.0000000000014</c:v>
                </c:pt>
                <c:pt idx="1377">
                  <c:v>-2322.2222222222217</c:v>
                </c:pt>
                <c:pt idx="1378">
                  <c:v>-2797.2222222222208</c:v>
                </c:pt>
                <c:pt idx="1379">
                  <c:v>-2797.2222222222226</c:v>
                </c:pt>
                <c:pt idx="1380">
                  <c:v>-2797.2222222222226</c:v>
                </c:pt>
                <c:pt idx="1381">
                  <c:v>-2005.5555555555547</c:v>
                </c:pt>
                <c:pt idx="1382">
                  <c:v>-79.166666666666842</c:v>
                </c:pt>
                <c:pt idx="1383">
                  <c:v>1477.7777777777771</c:v>
                </c:pt>
                <c:pt idx="1384">
                  <c:v>1662.5000000000002</c:v>
                </c:pt>
                <c:pt idx="1385">
                  <c:v>1002.7777777777789</c:v>
                </c:pt>
                <c:pt idx="1386">
                  <c:v>527.77777777777783</c:v>
                </c:pt>
                <c:pt idx="1387">
                  <c:v>712.49999999999886</c:v>
                </c:pt>
                <c:pt idx="1388">
                  <c:v>1293.0555555555552</c:v>
                </c:pt>
                <c:pt idx="1389">
                  <c:v>1873.6111111111113</c:v>
                </c:pt>
                <c:pt idx="1390">
                  <c:v>2031.9444444444453</c:v>
                </c:pt>
                <c:pt idx="1391">
                  <c:v>1662.4999999999991</c:v>
                </c:pt>
                <c:pt idx="1392">
                  <c:v>1081.944444444443</c:v>
                </c:pt>
                <c:pt idx="1393">
                  <c:v>554.16666666666697</c:v>
                </c:pt>
                <c:pt idx="1394">
                  <c:v>158.33333333333368</c:v>
                </c:pt>
                <c:pt idx="1395">
                  <c:v>-52.777777777776656</c:v>
                </c:pt>
                <c:pt idx="1396">
                  <c:v>-211.11111111111035</c:v>
                </c:pt>
                <c:pt idx="1397">
                  <c:v>-395.83333333333331</c:v>
                </c:pt>
                <c:pt idx="1398">
                  <c:v>-527.77777777777783</c:v>
                </c:pt>
                <c:pt idx="1399">
                  <c:v>-659.72222222222217</c:v>
                </c:pt>
                <c:pt idx="1400">
                  <c:v>-791.66666666666663</c:v>
                </c:pt>
                <c:pt idx="1401">
                  <c:v>-870.83333333333451</c:v>
                </c:pt>
                <c:pt idx="1402">
                  <c:v>-1029.1666666666663</c:v>
                </c:pt>
                <c:pt idx="1403">
                  <c:v>-1477.7777777777781</c:v>
                </c:pt>
                <c:pt idx="1404">
                  <c:v>-2295.8333333333339</c:v>
                </c:pt>
                <c:pt idx="1405">
                  <c:v>-2797.2222222222217</c:v>
                </c:pt>
                <c:pt idx="1406">
                  <c:v>-2348.6111111111109</c:v>
                </c:pt>
                <c:pt idx="1407">
                  <c:v>-1134.7222222222224</c:v>
                </c:pt>
                <c:pt idx="1408">
                  <c:v>-79.166666666666842</c:v>
                </c:pt>
                <c:pt idx="1409">
                  <c:v>158.33333333333368</c:v>
                </c:pt>
                <c:pt idx="1410">
                  <c:v>26.388888888888328</c:v>
                </c:pt>
                <c:pt idx="1411">
                  <c:v>-105.55555555555517</c:v>
                </c:pt>
                <c:pt idx="1412">
                  <c:v>-184.72222222222203</c:v>
                </c:pt>
                <c:pt idx="1413">
                  <c:v>-79.166666666666842</c:v>
                </c:pt>
                <c:pt idx="1414">
                  <c:v>395.83333333333331</c:v>
                </c:pt>
                <c:pt idx="1415">
                  <c:v>1134.7222222222224</c:v>
                </c:pt>
                <c:pt idx="1416">
                  <c:v>1741.6666666666661</c:v>
                </c:pt>
                <c:pt idx="1417">
                  <c:v>1926.388888888888</c:v>
                </c:pt>
                <c:pt idx="1418">
                  <c:v>1609.7222222222226</c:v>
                </c:pt>
                <c:pt idx="1419">
                  <c:v>870.83333333333451</c:v>
                </c:pt>
                <c:pt idx="1420">
                  <c:v>0</c:v>
                </c:pt>
                <c:pt idx="1421">
                  <c:v>-897.22222222222365</c:v>
                </c:pt>
                <c:pt idx="1422">
                  <c:v>-1477.7777777777781</c:v>
                </c:pt>
                <c:pt idx="1423">
                  <c:v>-1055.5555555555557</c:v>
                </c:pt>
                <c:pt idx="1424">
                  <c:v>-184.72222222222109</c:v>
                </c:pt>
                <c:pt idx="1425">
                  <c:v>527.77777777777783</c:v>
                </c:pt>
                <c:pt idx="1426">
                  <c:v>1293.0555555555552</c:v>
                </c:pt>
                <c:pt idx="1427">
                  <c:v>1451.3888888888887</c:v>
                </c:pt>
                <c:pt idx="1428">
                  <c:v>791.66666666666663</c:v>
                </c:pt>
                <c:pt idx="1429">
                  <c:v>26.388888888889262</c:v>
                </c:pt>
                <c:pt idx="1430">
                  <c:v>-633.33333333333303</c:v>
                </c:pt>
                <c:pt idx="1431">
                  <c:v>-1398.6111111111104</c:v>
                </c:pt>
                <c:pt idx="1432">
                  <c:v>-2322.2222222222226</c:v>
                </c:pt>
                <c:pt idx="1433">
                  <c:v>-2797.2222222222226</c:v>
                </c:pt>
                <c:pt idx="1434">
                  <c:v>-2823.6111111111109</c:v>
                </c:pt>
                <c:pt idx="1435">
                  <c:v>-1820.833333333333</c:v>
                </c:pt>
                <c:pt idx="1436">
                  <c:v>-237.50000000000057</c:v>
                </c:pt>
                <c:pt idx="1437">
                  <c:v>527.77777777777783</c:v>
                </c:pt>
                <c:pt idx="1438">
                  <c:v>606.94444444444457</c:v>
                </c:pt>
                <c:pt idx="1439">
                  <c:v>263.88888888888891</c:v>
                </c:pt>
                <c:pt idx="1440">
                  <c:v>-158.33333333333368</c:v>
                </c:pt>
                <c:pt idx="1441">
                  <c:v>-659.72222222222217</c:v>
                </c:pt>
                <c:pt idx="1442">
                  <c:v>-818.05555555555497</c:v>
                </c:pt>
                <c:pt idx="1443">
                  <c:v>-422.22222222222257</c:v>
                </c:pt>
                <c:pt idx="1444">
                  <c:v>0</c:v>
                </c:pt>
                <c:pt idx="1445">
                  <c:v>131.94444444444446</c:v>
                </c:pt>
                <c:pt idx="1446">
                  <c:v>-105.55555555555611</c:v>
                </c:pt>
                <c:pt idx="1447">
                  <c:v>-923.61111111111109</c:v>
                </c:pt>
                <c:pt idx="1448">
                  <c:v>-2111.1111111111109</c:v>
                </c:pt>
                <c:pt idx="1449">
                  <c:v>-2744.4444444444443</c:v>
                </c:pt>
                <c:pt idx="1450">
                  <c:v>-2295.8333333333335</c:v>
                </c:pt>
                <c:pt idx="1451">
                  <c:v>-1213.8888888888887</c:v>
                </c:pt>
                <c:pt idx="1452">
                  <c:v>-316.66666666666663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580.55555555555566</c:v>
                </c:pt>
                <c:pt idx="1479">
                  <c:v>1161.1111111111113</c:v>
                </c:pt>
                <c:pt idx="1480">
                  <c:v>1081.9444444444443</c:v>
                </c:pt>
                <c:pt idx="1481">
                  <c:v>923.61111111111109</c:v>
                </c:pt>
                <c:pt idx="1482">
                  <c:v>765.2777777777776</c:v>
                </c:pt>
                <c:pt idx="1483">
                  <c:v>659.72222222222217</c:v>
                </c:pt>
                <c:pt idx="1484">
                  <c:v>606.94444444444457</c:v>
                </c:pt>
                <c:pt idx="1485">
                  <c:v>659.72222222222217</c:v>
                </c:pt>
                <c:pt idx="1486">
                  <c:v>844.44444444444423</c:v>
                </c:pt>
                <c:pt idx="1487">
                  <c:v>1081.9444444444443</c:v>
                </c:pt>
                <c:pt idx="1488">
                  <c:v>1345.8333333333337</c:v>
                </c:pt>
                <c:pt idx="1489">
                  <c:v>1609.7222222222226</c:v>
                </c:pt>
                <c:pt idx="1490">
                  <c:v>1820.833333333333</c:v>
                </c:pt>
                <c:pt idx="1491">
                  <c:v>1952.7777777777771</c:v>
                </c:pt>
                <c:pt idx="1492">
                  <c:v>1952.7777777777785</c:v>
                </c:pt>
                <c:pt idx="1493">
                  <c:v>1847.2222222222222</c:v>
                </c:pt>
                <c:pt idx="1494">
                  <c:v>1715.2777777777778</c:v>
                </c:pt>
                <c:pt idx="1495">
                  <c:v>1530.5555555555547</c:v>
                </c:pt>
                <c:pt idx="1496">
                  <c:v>1345.8333333333337</c:v>
                </c:pt>
                <c:pt idx="1497">
                  <c:v>1161.1111111111127</c:v>
                </c:pt>
                <c:pt idx="1498">
                  <c:v>949.99999999999852</c:v>
                </c:pt>
                <c:pt idx="1499">
                  <c:v>738.88888888888812</c:v>
                </c:pt>
                <c:pt idx="1500">
                  <c:v>527.77777777777783</c:v>
                </c:pt>
                <c:pt idx="1501">
                  <c:v>422.22222222222257</c:v>
                </c:pt>
                <c:pt idx="1502">
                  <c:v>369.44444444444594</c:v>
                </c:pt>
                <c:pt idx="1503">
                  <c:v>343.0555555555548</c:v>
                </c:pt>
                <c:pt idx="1504">
                  <c:v>343.0555555555548</c:v>
                </c:pt>
                <c:pt idx="1505">
                  <c:v>290.27777777777817</c:v>
                </c:pt>
                <c:pt idx="1506">
                  <c:v>263.88888888888891</c:v>
                </c:pt>
                <c:pt idx="1507">
                  <c:v>290.27777777777817</c:v>
                </c:pt>
                <c:pt idx="1508">
                  <c:v>343.0555555555548</c:v>
                </c:pt>
                <c:pt idx="1509">
                  <c:v>422.22222222222257</c:v>
                </c:pt>
                <c:pt idx="1510">
                  <c:v>580.55555555555634</c:v>
                </c:pt>
                <c:pt idx="1511">
                  <c:v>791.66666666666663</c:v>
                </c:pt>
                <c:pt idx="1512">
                  <c:v>1002.7777777777769</c:v>
                </c:pt>
                <c:pt idx="1513">
                  <c:v>1187.5</c:v>
                </c:pt>
                <c:pt idx="1514">
                  <c:v>1266.6666666666661</c:v>
                </c:pt>
                <c:pt idx="1515">
                  <c:v>1187.5</c:v>
                </c:pt>
                <c:pt idx="1516">
                  <c:v>950.00000000000227</c:v>
                </c:pt>
                <c:pt idx="1517">
                  <c:v>712.50000000000068</c:v>
                </c:pt>
                <c:pt idx="1518">
                  <c:v>527.77777777777783</c:v>
                </c:pt>
                <c:pt idx="1519">
                  <c:v>395.83333333333331</c:v>
                </c:pt>
                <c:pt idx="1520">
                  <c:v>290.27777777777629</c:v>
                </c:pt>
                <c:pt idx="1521">
                  <c:v>184.72222222221922</c:v>
                </c:pt>
                <c:pt idx="1522">
                  <c:v>52.777777777778525</c:v>
                </c:pt>
                <c:pt idx="1523">
                  <c:v>-131.94444444444446</c:v>
                </c:pt>
                <c:pt idx="1524">
                  <c:v>-395.83333333333331</c:v>
                </c:pt>
                <c:pt idx="1525">
                  <c:v>-738.88888888888812</c:v>
                </c:pt>
                <c:pt idx="1526">
                  <c:v>-1029.1666666666681</c:v>
                </c:pt>
                <c:pt idx="1527">
                  <c:v>-1213.8888888888873</c:v>
                </c:pt>
                <c:pt idx="1528">
                  <c:v>-1213.8888888888873</c:v>
                </c:pt>
                <c:pt idx="1529">
                  <c:v>-1055.5555555555557</c:v>
                </c:pt>
                <c:pt idx="1530">
                  <c:v>-818.05555555555588</c:v>
                </c:pt>
                <c:pt idx="1531">
                  <c:v>-527.77777777777783</c:v>
                </c:pt>
                <c:pt idx="1532">
                  <c:v>-237.49999999999963</c:v>
                </c:pt>
                <c:pt idx="1533">
                  <c:v>52.777777777776656</c:v>
                </c:pt>
                <c:pt idx="1534">
                  <c:v>369.44444444444406</c:v>
                </c:pt>
                <c:pt idx="1535">
                  <c:v>738.88888888888994</c:v>
                </c:pt>
                <c:pt idx="1536">
                  <c:v>1108.3333333333321</c:v>
                </c:pt>
                <c:pt idx="1537">
                  <c:v>1372.2222222222231</c:v>
                </c:pt>
                <c:pt idx="1538">
                  <c:v>1583.3333333333333</c:v>
                </c:pt>
                <c:pt idx="1539">
                  <c:v>1715.2777777777778</c:v>
                </c:pt>
                <c:pt idx="1540">
                  <c:v>1794.4444444444473</c:v>
                </c:pt>
                <c:pt idx="1541">
                  <c:v>1820.833333333331</c:v>
                </c:pt>
                <c:pt idx="1542">
                  <c:v>1715.2777777777778</c:v>
                </c:pt>
                <c:pt idx="1543">
                  <c:v>1477.7777777777799</c:v>
                </c:pt>
                <c:pt idx="1544">
                  <c:v>1081.944444444443</c:v>
                </c:pt>
                <c:pt idx="1545">
                  <c:v>686.11111111110961</c:v>
                </c:pt>
                <c:pt idx="1546">
                  <c:v>422.22222222222069</c:v>
                </c:pt>
                <c:pt idx="1547">
                  <c:v>263.88888888888891</c:v>
                </c:pt>
                <c:pt idx="1548">
                  <c:v>237.50000000000148</c:v>
                </c:pt>
                <c:pt idx="1549">
                  <c:v>263.88888888888891</c:v>
                </c:pt>
                <c:pt idx="1550">
                  <c:v>316.66666666666737</c:v>
                </c:pt>
                <c:pt idx="1551">
                  <c:v>369.44444444444594</c:v>
                </c:pt>
                <c:pt idx="1552">
                  <c:v>395.83333333333331</c:v>
                </c:pt>
                <c:pt idx="1553">
                  <c:v>395.83333333333331</c:v>
                </c:pt>
                <c:pt idx="1554">
                  <c:v>395.83333333333331</c:v>
                </c:pt>
                <c:pt idx="1555">
                  <c:v>448.61111111110807</c:v>
                </c:pt>
                <c:pt idx="1556">
                  <c:v>527.77777777777783</c:v>
                </c:pt>
                <c:pt idx="1557">
                  <c:v>606.94444444444741</c:v>
                </c:pt>
                <c:pt idx="1558">
                  <c:v>712.50000000000068</c:v>
                </c:pt>
                <c:pt idx="1559">
                  <c:v>818.05555555555406</c:v>
                </c:pt>
                <c:pt idx="1560">
                  <c:v>844.44444444444139</c:v>
                </c:pt>
                <c:pt idx="1561">
                  <c:v>844.44444444444514</c:v>
                </c:pt>
                <c:pt idx="1562">
                  <c:v>844.44444444444514</c:v>
                </c:pt>
                <c:pt idx="1563">
                  <c:v>870.83333333333258</c:v>
                </c:pt>
                <c:pt idx="1564">
                  <c:v>897.22222222222365</c:v>
                </c:pt>
                <c:pt idx="1565">
                  <c:v>897.22222222222365</c:v>
                </c:pt>
                <c:pt idx="1566">
                  <c:v>923.61111111111109</c:v>
                </c:pt>
                <c:pt idx="1567">
                  <c:v>897.22222222222001</c:v>
                </c:pt>
                <c:pt idx="1568">
                  <c:v>818.05555555555406</c:v>
                </c:pt>
                <c:pt idx="1569">
                  <c:v>765.27777777777931</c:v>
                </c:pt>
                <c:pt idx="1570">
                  <c:v>712.50000000000068</c:v>
                </c:pt>
                <c:pt idx="1571">
                  <c:v>659.72222222222217</c:v>
                </c:pt>
                <c:pt idx="1572">
                  <c:v>606.94444444444366</c:v>
                </c:pt>
                <c:pt idx="1573">
                  <c:v>501.38888888888658</c:v>
                </c:pt>
                <c:pt idx="1574">
                  <c:v>369.44444444444594</c:v>
                </c:pt>
                <c:pt idx="1575">
                  <c:v>263.88888888888891</c:v>
                </c:pt>
                <c:pt idx="1576">
                  <c:v>131.94444444444446</c:v>
                </c:pt>
                <c:pt idx="1577">
                  <c:v>0</c:v>
                </c:pt>
                <c:pt idx="1578">
                  <c:v>-105.55555555555705</c:v>
                </c:pt>
                <c:pt idx="1579">
                  <c:v>-158.33333333333181</c:v>
                </c:pt>
                <c:pt idx="1580">
                  <c:v>-211.11111111111035</c:v>
                </c:pt>
                <c:pt idx="1581">
                  <c:v>-237.50000000000148</c:v>
                </c:pt>
                <c:pt idx="1582">
                  <c:v>-263.88888888888891</c:v>
                </c:pt>
                <c:pt idx="1583">
                  <c:v>-343.0555555555548</c:v>
                </c:pt>
                <c:pt idx="1584">
                  <c:v>-395.83333333333331</c:v>
                </c:pt>
                <c:pt idx="1585">
                  <c:v>-448.61111111111182</c:v>
                </c:pt>
                <c:pt idx="1586">
                  <c:v>-501.38888888889039</c:v>
                </c:pt>
                <c:pt idx="1587">
                  <c:v>-527.77777777777783</c:v>
                </c:pt>
                <c:pt idx="1588">
                  <c:v>-501.38888888888658</c:v>
                </c:pt>
                <c:pt idx="1589">
                  <c:v>-422.22222222222069</c:v>
                </c:pt>
                <c:pt idx="1590">
                  <c:v>-343.0555555555548</c:v>
                </c:pt>
                <c:pt idx="1591">
                  <c:v>-263.88888888888891</c:v>
                </c:pt>
                <c:pt idx="1592">
                  <c:v>-211.1111111111141</c:v>
                </c:pt>
                <c:pt idx="1593">
                  <c:v>-158.33333333333181</c:v>
                </c:pt>
                <c:pt idx="1594">
                  <c:v>-105.55555555555331</c:v>
                </c:pt>
                <c:pt idx="1595">
                  <c:v>-158.33333333333559</c:v>
                </c:pt>
                <c:pt idx="1596">
                  <c:v>-211.11111111111035</c:v>
                </c:pt>
                <c:pt idx="1597">
                  <c:v>-290.27777777777629</c:v>
                </c:pt>
                <c:pt idx="1598">
                  <c:v>-395.83333333333331</c:v>
                </c:pt>
                <c:pt idx="1599">
                  <c:v>-448.61111111111182</c:v>
                </c:pt>
                <c:pt idx="1600">
                  <c:v>-501.38888888889039</c:v>
                </c:pt>
                <c:pt idx="1601">
                  <c:v>-527.77777777777783</c:v>
                </c:pt>
                <c:pt idx="1602">
                  <c:v>-474.99999999999926</c:v>
                </c:pt>
                <c:pt idx="1603">
                  <c:v>-369.44444444444594</c:v>
                </c:pt>
                <c:pt idx="1604">
                  <c:v>-290.27777777777999</c:v>
                </c:pt>
                <c:pt idx="1605">
                  <c:v>-184.72222222221922</c:v>
                </c:pt>
                <c:pt idx="1606">
                  <c:v>-105.55555555555331</c:v>
                </c:pt>
                <c:pt idx="1607">
                  <c:v>-52.777777777778525</c:v>
                </c:pt>
                <c:pt idx="1608">
                  <c:v>0</c:v>
                </c:pt>
                <c:pt idx="1609">
                  <c:v>52.777777777778525</c:v>
                </c:pt>
                <c:pt idx="1610">
                  <c:v>79.166666666665904</c:v>
                </c:pt>
                <c:pt idx="1611">
                  <c:v>105.55555555555331</c:v>
                </c:pt>
                <c:pt idx="1612">
                  <c:v>184.72222222222297</c:v>
                </c:pt>
                <c:pt idx="1613">
                  <c:v>263.88888888888891</c:v>
                </c:pt>
                <c:pt idx="1614">
                  <c:v>343.0555555555548</c:v>
                </c:pt>
                <c:pt idx="1615">
                  <c:v>422.22222222222445</c:v>
                </c:pt>
                <c:pt idx="1616">
                  <c:v>527.77777777777783</c:v>
                </c:pt>
                <c:pt idx="1617">
                  <c:v>606.94444444444366</c:v>
                </c:pt>
                <c:pt idx="1618">
                  <c:v>659.72222222222217</c:v>
                </c:pt>
                <c:pt idx="1619">
                  <c:v>633.3333333333311</c:v>
                </c:pt>
                <c:pt idx="1620">
                  <c:v>554.16666666666515</c:v>
                </c:pt>
                <c:pt idx="1621">
                  <c:v>475.00000000000296</c:v>
                </c:pt>
                <c:pt idx="1622">
                  <c:v>369.44444444444594</c:v>
                </c:pt>
                <c:pt idx="1623">
                  <c:v>211.11111111111035</c:v>
                </c:pt>
                <c:pt idx="1624">
                  <c:v>26.388888888887386</c:v>
                </c:pt>
                <c:pt idx="1625">
                  <c:v>-131.94444444444446</c:v>
                </c:pt>
                <c:pt idx="1626">
                  <c:v>-369.44444444444218</c:v>
                </c:pt>
                <c:pt idx="1627">
                  <c:v>-633.33333333333474</c:v>
                </c:pt>
                <c:pt idx="1628">
                  <c:v>-844.44444444444514</c:v>
                </c:pt>
                <c:pt idx="1629">
                  <c:v>-976.3888888888896</c:v>
                </c:pt>
                <c:pt idx="1630">
                  <c:v>-976.3888888888896</c:v>
                </c:pt>
                <c:pt idx="1631">
                  <c:v>-818.05555555555406</c:v>
                </c:pt>
                <c:pt idx="1632">
                  <c:v>-580.55555555555634</c:v>
                </c:pt>
                <c:pt idx="1633">
                  <c:v>-316.66666666666737</c:v>
                </c:pt>
                <c:pt idx="1634">
                  <c:v>-105.55555555555331</c:v>
                </c:pt>
                <c:pt idx="1635">
                  <c:v>-26.388888888887386</c:v>
                </c:pt>
                <c:pt idx="1636">
                  <c:v>-26.388888888891138</c:v>
                </c:pt>
                <c:pt idx="1637">
                  <c:v>-105.55555555555705</c:v>
                </c:pt>
                <c:pt idx="1638">
                  <c:v>-184.72222222221922</c:v>
                </c:pt>
                <c:pt idx="1639">
                  <c:v>-237.49999999999773</c:v>
                </c:pt>
                <c:pt idx="1640">
                  <c:v>-237.50000000000148</c:v>
                </c:pt>
                <c:pt idx="1641">
                  <c:v>-158.33333333333559</c:v>
                </c:pt>
                <c:pt idx="1642">
                  <c:v>-26.388888888887386</c:v>
                </c:pt>
                <c:pt idx="1643">
                  <c:v>158.33333333333559</c:v>
                </c:pt>
                <c:pt idx="1644">
                  <c:v>316.66666666666362</c:v>
                </c:pt>
                <c:pt idx="1645">
                  <c:v>448.61111111110807</c:v>
                </c:pt>
                <c:pt idx="1646">
                  <c:v>554.1666666666689</c:v>
                </c:pt>
                <c:pt idx="1647">
                  <c:v>633.33333333333474</c:v>
                </c:pt>
                <c:pt idx="1648">
                  <c:v>712.50000000000068</c:v>
                </c:pt>
                <c:pt idx="1649">
                  <c:v>738.88888888888812</c:v>
                </c:pt>
                <c:pt idx="1650">
                  <c:v>738.88888888888812</c:v>
                </c:pt>
                <c:pt idx="1651">
                  <c:v>686.11111111111336</c:v>
                </c:pt>
                <c:pt idx="1652">
                  <c:v>606.94444444444366</c:v>
                </c:pt>
                <c:pt idx="1653">
                  <c:v>554.16666666666515</c:v>
                </c:pt>
                <c:pt idx="1654">
                  <c:v>474.99999999999926</c:v>
                </c:pt>
                <c:pt idx="1655">
                  <c:v>422.22222222222069</c:v>
                </c:pt>
                <c:pt idx="1656">
                  <c:v>422.22222222222445</c:v>
                </c:pt>
                <c:pt idx="1657">
                  <c:v>422.22222222222445</c:v>
                </c:pt>
                <c:pt idx="1658">
                  <c:v>422.22222222222069</c:v>
                </c:pt>
                <c:pt idx="1659">
                  <c:v>422.22222222222069</c:v>
                </c:pt>
                <c:pt idx="1660">
                  <c:v>422.22222222222069</c:v>
                </c:pt>
                <c:pt idx="1661">
                  <c:v>395.83333333333331</c:v>
                </c:pt>
                <c:pt idx="1662">
                  <c:v>395.83333333333331</c:v>
                </c:pt>
                <c:pt idx="1663">
                  <c:v>395.83333333333331</c:v>
                </c:pt>
                <c:pt idx="1664">
                  <c:v>343.05555555555856</c:v>
                </c:pt>
                <c:pt idx="1665">
                  <c:v>316.66666666666737</c:v>
                </c:pt>
                <c:pt idx="1666">
                  <c:v>263.88888888888891</c:v>
                </c:pt>
                <c:pt idx="1667">
                  <c:v>211.11111111111035</c:v>
                </c:pt>
                <c:pt idx="1668">
                  <c:v>184.72222222221922</c:v>
                </c:pt>
                <c:pt idx="1669">
                  <c:v>158.33333333333559</c:v>
                </c:pt>
                <c:pt idx="1670">
                  <c:v>131.94444444444446</c:v>
                </c:pt>
                <c:pt idx="1671">
                  <c:v>79.166666666665904</c:v>
                </c:pt>
                <c:pt idx="1672">
                  <c:v>52.777777777778525</c:v>
                </c:pt>
                <c:pt idx="1673">
                  <c:v>52.777777777778525</c:v>
                </c:pt>
                <c:pt idx="1674">
                  <c:v>26.388888888891138</c:v>
                </c:pt>
                <c:pt idx="1675">
                  <c:v>0</c:v>
                </c:pt>
                <c:pt idx="1676">
                  <c:v>-26.388888888891138</c:v>
                </c:pt>
                <c:pt idx="1677">
                  <c:v>-79.16666666666967</c:v>
                </c:pt>
                <c:pt idx="1678">
                  <c:v>-131.94444444444446</c:v>
                </c:pt>
                <c:pt idx="1679">
                  <c:v>-158.33333333333181</c:v>
                </c:pt>
                <c:pt idx="1680">
                  <c:v>-158.33333333333181</c:v>
                </c:pt>
                <c:pt idx="1681">
                  <c:v>-105.55555555555705</c:v>
                </c:pt>
                <c:pt idx="1682">
                  <c:v>-26.388888888891138</c:v>
                </c:pt>
                <c:pt idx="1683">
                  <c:v>52.777777777778525</c:v>
                </c:pt>
                <c:pt idx="1684">
                  <c:v>158.33333333333559</c:v>
                </c:pt>
                <c:pt idx="1685">
                  <c:v>211.11111111111035</c:v>
                </c:pt>
                <c:pt idx="1686">
                  <c:v>211.11111111111035</c:v>
                </c:pt>
                <c:pt idx="1687">
                  <c:v>211.1111111111141</c:v>
                </c:pt>
                <c:pt idx="1688">
                  <c:v>158.33333333333181</c:v>
                </c:pt>
                <c:pt idx="1689">
                  <c:v>105.55555555555331</c:v>
                </c:pt>
                <c:pt idx="1690">
                  <c:v>79.16666666666967</c:v>
                </c:pt>
                <c:pt idx="1691">
                  <c:v>52.777777777778525</c:v>
                </c:pt>
                <c:pt idx="1692">
                  <c:v>52.777777777774773</c:v>
                </c:pt>
                <c:pt idx="1693">
                  <c:v>52.777777777774773</c:v>
                </c:pt>
                <c:pt idx="1694">
                  <c:v>52.777777777782276</c:v>
                </c:pt>
                <c:pt idx="1695">
                  <c:v>52.777777777782276</c:v>
                </c:pt>
                <c:pt idx="1696">
                  <c:v>52.777777777774773</c:v>
                </c:pt>
                <c:pt idx="1697">
                  <c:v>52.777777777774773</c:v>
                </c:pt>
                <c:pt idx="1698">
                  <c:v>26.388888888887386</c:v>
                </c:pt>
                <c:pt idx="1699">
                  <c:v>-26.388888888887386</c:v>
                </c:pt>
                <c:pt idx="1700">
                  <c:v>-79.166666666662167</c:v>
                </c:pt>
                <c:pt idx="1701">
                  <c:v>-105.55555555555705</c:v>
                </c:pt>
                <c:pt idx="1702">
                  <c:v>-105.55555555555705</c:v>
                </c:pt>
                <c:pt idx="1703">
                  <c:v>-131.94444444444446</c:v>
                </c:pt>
                <c:pt idx="1704">
                  <c:v>-131.94444444444446</c:v>
                </c:pt>
                <c:pt idx="1705">
                  <c:v>-105.55555555555331</c:v>
                </c:pt>
                <c:pt idx="1706">
                  <c:v>-105.55555555555705</c:v>
                </c:pt>
                <c:pt idx="1707">
                  <c:v>-79.166666666665904</c:v>
                </c:pt>
                <c:pt idx="1708">
                  <c:v>-52.777777777778525</c:v>
                </c:pt>
                <c:pt idx="1709">
                  <c:v>-52.777777777778525</c:v>
                </c:pt>
                <c:pt idx="1710">
                  <c:v>0</c:v>
                </c:pt>
                <c:pt idx="1711">
                  <c:v>52.777777777778525</c:v>
                </c:pt>
                <c:pt idx="1712">
                  <c:v>79.166666666665904</c:v>
                </c:pt>
                <c:pt idx="1713">
                  <c:v>131.94444444444446</c:v>
                </c:pt>
                <c:pt idx="1714">
                  <c:v>158.33333333333559</c:v>
                </c:pt>
                <c:pt idx="1715">
                  <c:v>184.72222222221922</c:v>
                </c:pt>
                <c:pt idx="1716">
                  <c:v>211.11111111111035</c:v>
                </c:pt>
                <c:pt idx="1717">
                  <c:v>237.50000000000148</c:v>
                </c:pt>
                <c:pt idx="1718">
                  <c:v>263.88888888888891</c:v>
                </c:pt>
                <c:pt idx="1719">
                  <c:v>290.27777777777629</c:v>
                </c:pt>
                <c:pt idx="1720">
                  <c:v>290.27777777777629</c:v>
                </c:pt>
                <c:pt idx="1721">
                  <c:v>237.50000000000148</c:v>
                </c:pt>
                <c:pt idx="1722">
                  <c:v>158.33333333333181</c:v>
                </c:pt>
                <c:pt idx="1723">
                  <c:v>79.16666666666967</c:v>
                </c:pt>
                <c:pt idx="1724">
                  <c:v>0</c:v>
                </c:pt>
                <c:pt idx="1725">
                  <c:v>-158.33333333333934</c:v>
                </c:pt>
                <c:pt idx="1726">
                  <c:v>-369.44444444443843</c:v>
                </c:pt>
                <c:pt idx="1727">
                  <c:v>-606.94444444444002</c:v>
                </c:pt>
                <c:pt idx="1728">
                  <c:v>-870.83333333333633</c:v>
                </c:pt>
                <c:pt idx="1729">
                  <c:v>-1134.7222222222251</c:v>
                </c:pt>
                <c:pt idx="1730">
                  <c:v>-1293.055555555557</c:v>
                </c:pt>
                <c:pt idx="1731">
                  <c:v>-1345.8333333333317</c:v>
                </c:pt>
                <c:pt idx="1732">
                  <c:v>-1345.8333333333317</c:v>
                </c:pt>
                <c:pt idx="1733">
                  <c:v>-1293.055555555557</c:v>
                </c:pt>
                <c:pt idx="1734">
                  <c:v>-1240.2777777777785</c:v>
                </c:pt>
                <c:pt idx="1735">
                  <c:v>-1213.8888888888873</c:v>
                </c:pt>
                <c:pt idx="1736">
                  <c:v>-1240.2777777777785</c:v>
                </c:pt>
                <c:pt idx="1737">
                  <c:v>-1240.2777777777785</c:v>
                </c:pt>
                <c:pt idx="1738">
                  <c:v>-1213.8888888888873</c:v>
                </c:pt>
                <c:pt idx="1739">
                  <c:v>-1161.1111111111088</c:v>
                </c:pt>
                <c:pt idx="1740">
                  <c:v>-1029.1666666666681</c:v>
                </c:pt>
                <c:pt idx="1741">
                  <c:v>-844.44444444444514</c:v>
                </c:pt>
                <c:pt idx="1742">
                  <c:v>-712.49999999999693</c:v>
                </c:pt>
                <c:pt idx="1743">
                  <c:v>-633.33333333333474</c:v>
                </c:pt>
                <c:pt idx="1744">
                  <c:v>-554.1666666666689</c:v>
                </c:pt>
                <c:pt idx="1745">
                  <c:v>-527.77777777777783</c:v>
                </c:pt>
                <c:pt idx="1746">
                  <c:v>-527.77777777777783</c:v>
                </c:pt>
                <c:pt idx="1747">
                  <c:v>-474.99999999999926</c:v>
                </c:pt>
                <c:pt idx="1748">
                  <c:v>-422.22222222222069</c:v>
                </c:pt>
                <c:pt idx="1749">
                  <c:v>-369.44444444444594</c:v>
                </c:pt>
                <c:pt idx="1750">
                  <c:v>-290.27777777777999</c:v>
                </c:pt>
                <c:pt idx="1751">
                  <c:v>-263.88888888888891</c:v>
                </c:pt>
                <c:pt idx="1752">
                  <c:v>-263.88888888888891</c:v>
                </c:pt>
                <c:pt idx="1753">
                  <c:v>-263.88888888888891</c:v>
                </c:pt>
                <c:pt idx="1754">
                  <c:v>-263.88888888888891</c:v>
                </c:pt>
                <c:pt idx="1755">
                  <c:v>-263.88888888888891</c:v>
                </c:pt>
                <c:pt idx="1756">
                  <c:v>-263.88888888888891</c:v>
                </c:pt>
                <c:pt idx="1757">
                  <c:v>-290.27777777777629</c:v>
                </c:pt>
                <c:pt idx="1758">
                  <c:v>-290.27777777777629</c:v>
                </c:pt>
                <c:pt idx="1759">
                  <c:v>-290.27777777777629</c:v>
                </c:pt>
                <c:pt idx="1760">
                  <c:v>-316.66666666666737</c:v>
                </c:pt>
                <c:pt idx="1761">
                  <c:v>-316.66666666666737</c:v>
                </c:pt>
                <c:pt idx="1762">
                  <c:v>-316.66666666666737</c:v>
                </c:pt>
                <c:pt idx="1763">
                  <c:v>-316.66666666666737</c:v>
                </c:pt>
                <c:pt idx="1764">
                  <c:v>-343.0555555555548</c:v>
                </c:pt>
                <c:pt idx="1765">
                  <c:v>-422.22222222222069</c:v>
                </c:pt>
                <c:pt idx="1766">
                  <c:v>-580.55555555555634</c:v>
                </c:pt>
                <c:pt idx="1767">
                  <c:v>-791.66666666666663</c:v>
                </c:pt>
                <c:pt idx="1768">
                  <c:v>-1055.5555555555557</c:v>
                </c:pt>
                <c:pt idx="1769">
                  <c:v>-1345.8333333333355</c:v>
                </c:pt>
                <c:pt idx="1770">
                  <c:v>-1583.3333333333333</c:v>
                </c:pt>
                <c:pt idx="1771">
                  <c:v>-1688.8888888888866</c:v>
                </c:pt>
                <c:pt idx="1772">
                  <c:v>-1688.8888888888866</c:v>
                </c:pt>
                <c:pt idx="1773">
                  <c:v>-1636.1111111111118</c:v>
                </c:pt>
                <c:pt idx="1774">
                  <c:v>-1504.1666666666674</c:v>
                </c:pt>
                <c:pt idx="1775">
                  <c:v>-1345.8333333333337</c:v>
                </c:pt>
                <c:pt idx="1776">
                  <c:v>-1266.6666666666661</c:v>
                </c:pt>
                <c:pt idx="1777">
                  <c:v>-1293.0555555555552</c:v>
                </c:pt>
                <c:pt idx="1778">
                  <c:v>-1425.0000000000014</c:v>
                </c:pt>
                <c:pt idx="1779">
                  <c:v>-1636.1111111111118</c:v>
                </c:pt>
                <c:pt idx="1780">
                  <c:v>-1820.833333333333</c:v>
                </c:pt>
                <c:pt idx="1781">
                  <c:v>-1873.6111111111113</c:v>
                </c:pt>
                <c:pt idx="1782">
                  <c:v>-1768.0555555555543</c:v>
                </c:pt>
                <c:pt idx="1783">
                  <c:v>-1556.9444444444439</c:v>
                </c:pt>
                <c:pt idx="1784">
                  <c:v>-1293.0555555555561</c:v>
                </c:pt>
                <c:pt idx="1785">
                  <c:v>-1108.3333333333333</c:v>
                </c:pt>
                <c:pt idx="1786">
                  <c:v>-1029.1666666666672</c:v>
                </c:pt>
                <c:pt idx="1787">
                  <c:v>-1002.7777777777781</c:v>
                </c:pt>
                <c:pt idx="1788">
                  <c:v>-1029.1666666666663</c:v>
                </c:pt>
                <c:pt idx="1789">
                  <c:v>-1134.7222222222224</c:v>
                </c:pt>
                <c:pt idx="1790">
                  <c:v>-1319.4444444444443</c:v>
                </c:pt>
                <c:pt idx="1791">
                  <c:v>-1556.9444444444439</c:v>
                </c:pt>
                <c:pt idx="1792">
                  <c:v>-1794.4444444444446</c:v>
                </c:pt>
                <c:pt idx="1793">
                  <c:v>-1873.6111111111113</c:v>
                </c:pt>
                <c:pt idx="1794">
                  <c:v>-2295.833333333333</c:v>
                </c:pt>
                <c:pt idx="1795">
                  <c:v>-1372.2222222222222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</c:ser>
        <c:ser>
          <c:idx val="3"/>
          <c:order val="3"/>
          <c:tx>
            <c:v>Total Resistive Force</c:v>
          </c:tx>
          <c:spPr>
            <a:ln w="1270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val>
            <c:numRef>
              <c:f>WLTC_class_3!$L$8:$L$1808</c:f>
              <c:numCache>
                <c:formatCode>0.00</c:formatCode>
                <c:ptCount val="1801"/>
                <c:pt idx="0">
                  <c:v>372.8</c:v>
                </c:pt>
                <c:pt idx="1">
                  <c:v>372.8</c:v>
                </c:pt>
                <c:pt idx="2">
                  <c:v>372.8</c:v>
                </c:pt>
                <c:pt idx="3">
                  <c:v>372.8</c:v>
                </c:pt>
                <c:pt idx="4">
                  <c:v>372.8</c:v>
                </c:pt>
                <c:pt idx="5">
                  <c:v>372.8</c:v>
                </c:pt>
                <c:pt idx="6">
                  <c:v>372.8</c:v>
                </c:pt>
                <c:pt idx="7">
                  <c:v>372.8</c:v>
                </c:pt>
                <c:pt idx="8">
                  <c:v>372.8</c:v>
                </c:pt>
                <c:pt idx="9">
                  <c:v>372.8</c:v>
                </c:pt>
                <c:pt idx="10">
                  <c:v>372.8</c:v>
                </c:pt>
                <c:pt idx="11">
                  <c:v>425.57777777777778</c:v>
                </c:pt>
                <c:pt idx="12">
                  <c:v>821.41250288194442</c:v>
                </c:pt>
                <c:pt idx="13">
                  <c:v>1745.1227776649305</c:v>
                </c:pt>
                <c:pt idx="14">
                  <c:v>2537.7034898263892</c:v>
                </c:pt>
                <c:pt idx="15">
                  <c:v>2408.1546309288196</c:v>
                </c:pt>
                <c:pt idx="16">
                  <c:v>2225.9932670399303</c:v>
                </c:pt>
                <c:pt idx="17">
                  <c:v>2652.1820361371529</c:v>
                </c:pt>
                <c:pt idx="18">
                  <c:v>2790.5731630815976</c:v>
                </c:pt>
                <c:pt idx="19">
                  <c:v>1926.876482638889</c:v>
                </c:pt>
                <c:pt idx="20">
                  <c:v>953.27983398437527</c:v>
                </c:pt>
                <c:pt idx="21">
                  <c:v>611.38501530381961</c:v>
                </c:pt>
                <c:pt idx="22">
                  <c:v>585.38860578993035</c:v>
                </c:pt>
                <c:pt idx="23">
                  <c:v>612.77087111111132</c:v>
                </c:pt>
                <c:pt idx="24">
                  <c:v>930.04191426215277</c:v>
                </c:pt>
                <c:pt idx="25">
                  <c:v>1144.6961259722216</c:v>
                </c:pt>
                <c:pt idx="26">
                  <c:v>1279.0403312760418</c:v>
                </c:pt>
                <c:pt idx="27">
                  <c:v>1653.5369038454869</c:v>
                </c:pt>
                <c:pt idx="28">
                  <c:v>1738.8534578819442</c:v>
                </c:pt>
                <c:pt idx="29">
                  <c:v>1666.2716069704848</c:v>
                </c:pt>
                <c:pt idx="30">
                  <c:v>1329.3704620399303</c:v>
                </c:pt>
                <c:pt idx="31">
                  <c:v>963.42492947048606</c:v>
                </c:pt>
                <c:pt idx="32">
                  <c:v>807.47987488715239</c:v>
                </c:pt>
                <c:pt idx="33">
                  <c:v>730.13364447048662</c:v>
                </c:pt>
                <c:pt idx="34">
                  <c:v>599.72536708333359</c:v>
                </c:pt>
                <c:pt idx="35">
                  <c:v>388.92357703993173</c:v>
                </c:pt>
                <c:pt idx="36">
                  <c:v>-34.224520729165917</c:v>
                </c:pt>
                <c:pt idx="37">
                  <c:v>-698.48217615451506</c:v>
                </c:pt>
                <c:pt idx="38">
                  <c:v>-1075.9738395572924</c:v>
                </c:pt>
                <c:pt idx="39">
                  <c:v>-978.17775434027715</c:v>
                </c:pt>
                <c:pt idx="40">
                  <c:v>-825.82346850694523</c:v>
                </c:pt>
                <c:pt idx="41">
                  <c:v>-1068.6772629600698</c:v>
                </c:pt>
                <c:pt idx="42">
                  <c:v>-1497.9380182291654</c:v>
                </c:pt>
                <c:pt idx="43">
                  <c:v>-1399.7237058767362</c:v>
                </c:pt>
                <c:pt idx="44">
                  <c:v>-718.38532489583395</c:v>
                </c:pt>
                <c:pt idx="45">
                  <c:v>-87.001514557291884</c:v>
                </c:pt>
                <c:pt idx="46">
                  <c:v>17.835539305555947</c:v>
                </c:pt>
                <c:pt idx="47">
                  <c:v>-141.74725629340281</c:v>
                </c:pt>
                <c:pt idx="48">
                  <c:v>-64.031162777777581</c:v>
                </c:pt>
                <c:pt idx="49">
                  <c:v>225.49088343750057</c:v>
                </c:pt>
                <c:pt idx="50">
                  <c:v>278.26866121527723</c:v>
                </c:pt>
                <c:pt idx="51">
                  <c:v>-170.83235322916696</c:v>
                </c:pt>
                <c:pt idx="52">
                  <c:v>-753.34578240451367</c:v>
                </c:pt>
                <c:pt idx="53">
                  <c:v>-571.22895518229143</c:v>
                </c:pt>
                <c:pt idx="54">
                  <c:v>87.616451414930623</c:v>
                </c:pt>
                <c:pt idx="55">
                  <c:v>351.42148611111122</c:v>
                </c:pt>
                <c:pt idx="56">
                  <c:v>377.81037500000002</c:v>
                </c:pt>
                <c:pt idx="57">
                  <c:v>456.97704166666688</c:v>
                </c:pt>
                <c:pt idx="58">
                  <c:v>536.39735856770824</c:v>
                </c:pt>
                <c:pt idx="59">
                  <c:v>1011.6572717708329</c:v>
                </c:pt>
                <c:pt idx="60">
                  <c:v>1092.8186939843752</c:v>
                </c:pt>
                <c:pt idx="61">
                  <c:v>697.61165752604188</c:v>
                </c:pt>
                <c:pt idx="62">
                  <c:v>619.09633960937458</c:v>
                </c:pt>
                <c:pt idx="63">
                  <c:v>698.59807510416692</c:v>
                </c:pt>
                <c:pt idx="64">
                  <c:v>805.19641495659755</c:v>
                </c:pt>
                <c:pt idx="65">
                  <c:v>647.71310565972215</c:v>
                </c:pt>
                <c:pt idx="66">
                  <c:v>542.53228440104112</c:v>
                </c:pt>
                <c:pt idx="67">
                  <c:v>965.13550388888871</c:v>
                </c:pt>
                <c:pt idx="68">
                  <c:v>1653.805037734375</c:v>
                </c:pt>
                <c:pt idx="69">
                  <c:v>2027.638779444444</c:v>
                </c:pt>
                <c:pt idx="70">
                  <c:v>2138.9009433593756</c:v>
                </c:pt>
                <c:pt idx="71">
                  <c:v>2013.420926493056</c:v>
                </c:pt>
                <c:pt idx="72">
                  <c:v>1623.6668481597217</c:v>
                </c:pt>
                <c:pt idx="73">
                  <c:v>1179.2519261111106</c:v>
                </c:pt>
                <c:pt idx="74">
                  <c:v>944.42725759548614</c:v>
                </c:pt>
                <c:pt idx="75">
                  <c:v>920.28990597222173</c:v>
                </c:pt>
                <c:pt idx="76">
                  <c:v>975.63550093750018</c:v>
                </c:pt>
                <c:pt idx="77">
                  <c:v>925.76269683159671</c:v>
                </c:pt>
                <c:pt idx="78">
                  <c:v>690.42829224826392</c:v>
                </c:pt>
                <c:pt idx="79">
                  <c:v>347.92109440104241</c:v>
                </c:pt>
                <c:pt idx="80">
                  <c:v>161.83319704861111</c:v>
                </c:pt>
                <c:pt idx="81">
                  <c:v>-24.237303168403486</c:v>
                </c:pt>
                <c:pt idx="82">
                  <c:v>25.375587734375024</c:v>
                </c:pt>
                <c:pt idx="83">
                  <c:v>262.10002343750153</c:v>
                </c:pt>
                <c:pt idx="84">
                  <c:v>129.38627766493016</c:v>
                </c:pt>
                <c:pt idx="85">
                  <c:v>48.198759748262397</c:v>
                </c:pt>
                <c:pt idx="86">
                  <c:v>73.101237387153532</c:v>
                </c:pt>
                <c:pt idx="87">
                  <c:v>124.17653149305704</c:v>
                </c:pt>
                <c:pt idx="88">
                  <c:v>-299.00322906250068</c:v>
                </c:pt>
                <c:pt idx="89">
                  <c:v>-1412.6263353906254</c:v>
                </c:pt>
                <c:pt idx="90">
                  <c:v>-2213.7681778906244</c:v>
                </c:pt>
                <c:pt idx="91">
                  <c:v>-2328.415128472222</c:v>
                </c:pt>
                <c:pt idx="92">
                  <c:v>-1675.4777890625003</c:v>
                </c:pt>
                <c:pt idx="93">
                  <c:v>-939.62852767361107</c:v>
                </c:pt>
                <c:pt idx="94">
                  <c:v>-968.02295833333335</c:v>
                </c:pt>
                <c:pt idx="95">
                  <c:v>-1260.4297975434031</c:v>
                </c:pt>
                <c:pt idx="96">
                  <c:v>-1077.4184096180554</c:v>
                </c:pt>
                <c:pt idx="97">
                  <c:v>-576.74906624999983</c:v>
                </c:pt>
                <c:pt idx="98">
                  <c:v>-577.03159572916672</c:v>
                </c:pt>
                <c:pt idx="99">
                  <c:v>-207.75555555555565</c:v>
                </c:pt>
                <c:pt idx="100">
                  <c:v>372.8</c:v>
                </c:pt>
                <c:pt idx="101">
                  <c:v>372.8</c:v>
                </c:pt>
                <c:pt idx="102">
                  <c:v>372.8</c:v>
                </c:pt>
                <c:pt idx="103">
                  <c:v>372.8</c:v>
                </c:pt>
                <c:pt idx="104">
                  <c:v>372.8</c:v>
                </c:pt>
                <c:pt idx="105">
                  <c:v>372.8</c:v>
                </c:pt>
                <c:pt idx="106">
                  <c:v>372.8</c:v>
                </c:pt>
                <c:pt idx="107">
                  <c:v>372.8</c:v>
                </c:pt>
                <c:pt idx="108">
                  <c:v>372.8</c:v>
                </c:pt>
                <c:pt idx="109">
                  <c:v>372.8</c:v>
                </c:pt>
                <c:pt idx="110">
                  <c:v>372.8</c:v>
                </c:pt>
                <c:pt idx="111">
                  <c:v>372.8</c:v>
                </c:pt>
                <c:pt idx="112">
                  <c:v>372.8</c:v>
                </c:pt>
                <c:pt idx="113">
                  <c:v>372.8</c:v>
                </c:pt>
                <c:pt idx="114">
                  <c:v>372.8</c:v>
                </c:pt>
                <c:pt idx="115">
                  <c:v>372.8</c:v>
                </c:pt>
                <c:pt idx="116">
                  <c:v>372.8</c:v>
                </c:pt>
                <c:pt idx="117">
                  <c:v>372.8</c:v>
                </c:pt>
                <c:pt idx="118">
                  <c:v>372.8</c:v>
                </c:pt>
                <c:pt idx="119">
                  <c:v>372.8</c:v>
                </c:pt>
                <c:pt idx="120">
                  <c:v>372.8</c:v>
                </c:pt>
                <c:pt idx="121">
                  <c:v>372.8</c:v>
                </c:pt>
                <c:pt idx="122">
                  <c:v>372.8</c:v>
                </c:pt>
                <c:pt idx="123">
                  <c:v>372.8</c:v>
                </c:pt>
                <c:pt idx="124">
                  <c:v>372.8</c:v>
                </c:pt>
                <c:pt idx="125">
                  <c:v>372.8</c:v>
                </c:pt>
                <c:pt idx="126">
                  <c:v>372.8</c:v>
                </c:pt>
                <c:pt idx="127">
                  <c:v>372.8</c:v>
                </c:pt>
                <c:pt idx="128">
                  <c:v>372.8</c:v>
                </c:pt>
                <c:pt idx="129">
                  <c:v>372.8</c:v>
                </c:pt>
                <c:pt idx="130">
                  <c:v>372.8</c:v>
                </c:pt>
                <c:pt idx="131">
                  <c:v>372.8</c:v>
                </c:pt>
                <c:pt idx="132">
                  <c:v>372.8</c:v>
                </c:pt>
                <c:pt idx="133">
                  <c:v>372.8</c:v>
                </c:pt>
                <c:pt idx="134">
                  <c:v>372.8</c:v>
                </c:pt>
                <c:pt idx="135">
                  <c:v>372.8</c:v>
                </c:pt>
                <c:pt idx="136">
                  <c:v>372.8</c:v>
                </c:pt>
                <c:pt idx="137">
                  <c:v>425.57777777777778</c:v>
                </c:pt>
                <c:pt idx="138">
                  <c:v>874.19028065972225</c:v>
                </c:pt>
                <c:pt idx="139">
                  <c:v>1929.8700517621523</c:v>
                </c:pt>
                <c:pt idx="140">
                  <c:v>2960.2058059288192</c:v>
                </c:pt>
                <c:pt idx="141">
                  <c:v>3095.6185432899306</c:v>
                </c:pt>
                <c:pt idx="142">
                  <c:v>2282.1582670833332</c:v>
                </c:pt>
                <c:pt idx="143">
                  <c:v>1308.839972595486</c:v>
                </c:pt>
                <c:pt idx="144">
                  <c:v>887.9677680815978</c:v>
                </c:pt>
                <c:pt idx="145">
                  <c:v>1153.1311711111116</c:v>
                </c:pt>
                <c:pt idx="146">
                  <c:v>1604.7763426388883</c:v>
                </c:pt>
                <c:pt idx="147">
                  <c:v>1688.3034273263884</c:v>
                </c:pt>
                <c:pt idx="148">
                  <c:v>1402.2750738454863</c:v>
                </c:pt>
                <c:pt idx="149">
                  <c:v>956.63365375000024</c:v>
                </c:pt>
                <c:pt idx="150">
                  <c:v>456.47648204861093</c:v>
                </c:pt>
                <c:pt idx="151">
                  <c:v>-283.23633517361156</c:v>
                </c:pt>
                <c:pt idx="152">
                  <c:v>-1395.9022511111104</c:v>
                </c:pt>
                <c:pt idx="153">
                  <c:v>-2221.9284782291661</c:v>
                </c:pt>
                <c:pt idx="154">
                  <c:v>-2070.9530893489587</c:v>
                </c:pt>
                <c:pt idx="155">
                  <c:v>-1019.656352543403</c:v>
                </c:pt>
                <c:pt idx="156">
                  <c:v>193.08815277777754</c:v>
                </c:pt>
                <c:pt idx="157">
                  <c:v>932.49060510416666</c:v>
                </c:pt>
                <c:pt idx="158">
                  <c:v>1593.6063378732636</c:v>
                </c:pt>
                <c:pt idx="159">
                  <c:v>1966.426870416667</c:v>
                </c:pt>
                <c:pt idx="160">
                  <c:v>2022.9683444704858</c:v>
                </c:pt>
                <c:pt idx="161">
                  <c:v>1816.8519509374994</c:v>
                </c:pt>
                <c:pt idx="162">
                  <c:v>1503.7583079427088</c:v>
                </c:pt>
                <c:pt idx="163">
                  <c:v>1454.8604393055557</c:v>
                </c:pt>
                <c:pt idx="164">
                  <c:v>1326.6908253038193</c:v>
                </c:pt>
                <c:pt idx="165">
                  <c:v>1092.5644778038197</c:v>
                </c:pt>
                <c:pt idx="166">
                  <c:v>962.81903127604187</c:v>
                </c:pt>
                <c:pt idx="167">
                  <c:v>1229.2071926388892</c:v>
                </c:pt>
                <c:pt idx="168">
                  <c:v>1471.4670488888889</c:v>
                </c:pt>
                <c:pt idx="169">
                  <c:v>1159.8385926388883</c:v>
                </c:pt>
                <c:pt idx="170">
                  <c:v>475.82070486110996</c:v>
                </c:pt>
                <c:pt idx="171">
                  <c:v>-343.80894350694405</c:v>
                </c:pt>
                <c:pt idx="172">
                  <c:v>-1273.2219992795135</c:v>
                </c:pt>
                <c:pt idx="173">
                  <c:v>-1704.8738168402781</c:v>
                </c:pt>
                <c:pt idx="174">
                  <c:v>-1105.8134062239581</c:v>
                </c:pt>
                <c:pt idx="175">
                  <c:v>-132.70631296006948</c:v>
                </c:pt>
                <c:pt idx="176">
                  <c:v>553.05407190104108</c:v>
                </c:pt>
                <c:pt idx="177">
                  <c:v>1108.640344817708</c:v>
                </c:pt>
                <c:pt idx="178">
                  <c:v>1270.5237376041669</c:v>
                </c:pt>
                <c:pt idx="179">
                  <c:v>877.46698708333349</c:v>
                </c:pt>
                <c:pt idx="180">
                  <c:v>482.45201500000019</c:v>
                </c:pt>
                <c:pt idx="181">
                  <c:v>297.52415863715225</c:v>
                </c:pt>
                <c:pt idx="182">
                  <c:v>85.800320416666821</c:v>
                </c:pt>
                <c:pt idx="183">
                  <c:v>-417.38917198784662</c:v>
                </c:pt>
                <c:pt idx="184">
                  <c:v>-843.77557254340263</c:v>
                </c:pt>
                <c:pt idx="185">
                  <c:v>-953.65431625000042</c:v>
                </c:pt>
                <c:pt idx="186">
                  <c:v>-852.13350434027859</c:v>
                </c:pt>
                <c:pt idx="187">
                  <c:v>-643.9378051822913</c:v>
                </c:pt>
                <c:pt idx="188">
                  <c:v>-461.47025171006919</c:v>
                </c:pt>
                <c:pt idx="189">
                  <c:v>-304.73467129340321</c:v>
                </c:pt>
                <c:pt idx="190">
                  <c:v>-147.66228233506948</c:v>
                </c:pt>
                <c:pt idx="191">
                  <c:v>-42.891685529513772</c:v>
                </c:pt>
                <c:pt idx="192">
                  <c:v>61.923447942708499</c:v>
                </c:pt>
                <c:pt idx="193">
                  <c:v>193.51438259548587</c:v>
                </c:pt>
                <c:pt idx="194">
                  <c:v>246.03433482638889</c:v>
                </c:pt>
                <c:pt idx="195">
                  <c:v>325.03259722222242</c:v>
                </c:pt>
                <c:pt idx="196">
                  <c:v>377.81037500000002</c:v>
                </c:pt>
                <c:pt idx="197">
                  <c:v>377.81037500000002</c:v>
                </c:pt>
                <c:pt idx="198">
                  <c:v>509.75481944444448</c:v>
                </c:pt>
                <c:pt idx="199">
                  <c:v>642.12549370659724</c:v>
                </c:pt>
                <c:pt idx="200">
                  <c:v>774.51356510416667</c:v>
                </c:pt>
                <c:pt idx="201">
                  <c:v>907.3974548611111</c:v>
                </c:pt>
                <c:pt idx="202">
                  <c:v>1040.3509331597222</c:v>
                </c:pt>
                <c:pt idx="203">
                  <c:v>1437.8282957899305</c:v>
                </c:pt>
                <c:pt idx="204">
                  <c:v>1625.638509548611</c:v>
                </c:pt>
                <c:pt idx="205">
                  <c:v>1655.10460375</c:v>
                </c:pt>
                <c:pt idx="206">
                  <c:v>1896.6755334374996</c:v>
                </c:pt>
                <c:pt idx="207">
                  <c:v>1928.533037873264</c:v>
                </c:pt>
                <c:pt idx="208">
                  <c:v>1749.118681666667</c:v>
                </c:pt>
                <c:pt idx="209">
                  <c:v>1886.2071111111113</c:v>
                </c:pt>
                <c:pt idx="210">
                  <c:v>1867.300382222222</c:v>
                </c:pt>
                <c:pt idx="211">
                  <c:v>1477.2849989149306</c:v>
                </c:pt>
                <c:pt idx="212">
                  <c:v>1217.932935</c:v>
                </c:pt>
                <c:pt idx="213">
                  <c:v>1063.204636067708</c:v>
                </c:pt>
                <c:pt idx="214">
                  <c:v>1119.1246844444449</c:v>
                </c:pt>
                <c:pt idx="215">
                  <c:v>1334.6564076649302</c:v>
                </c:pt>
                <c:pt idx="216">
                  <c:v>1498.8139539930555</c:v>
                </c:pt>
                <c:pt idx="217">
                  <c:v>1505.5435139149306</c:v>
                </c:pt>
                <c:pt idx="218">
                  <c:v>1379.9521553819443</c:v>
                </c:pt>
                <c:pt idx="219">
                  <c:v>1200.7747481597214</c:v>
                </c:pt>
                <c:pt idx="220">
                  <c:v>1020.3280459375002</c:v>
                </c:pt>
                <c:pt idx="221">
                  <c:v>812.48933599826512</c:v>
                </c:pt>
                <c:pt idx="222">
                  <c:v>682.01738509548534</c:v>
                </c:pt>
                <c:pt idx="223">
                  <c:v>657.11212391492938</c:v>
                </c:pt>
                <c:pt idx="224">
                  <c:v>658.23215149305634</c:v>
                </c:pt>
                <c:pt idx="225">
                  <c:v>738.90193065972221</c:v>
                </c:pt>
                <c:pt idx="226">
                  <c:v>767.56636486110961</c:v>
                </c:pt>
                <c:pt idx="227">
                  <c:v>743.09290058159718</c:v>
                </c:pt>
                <c:pt idx="228">
                  <c:v>718.63683343750154</c:v>
                </c:pt>
                <c:pt idx="229">
                  <c:v>667.41783899305642</c:v>
                </c:pt>
                <c:pt idx="230">
                  <c:v>563.03867773437423</c:v>
                </c:pt>
                <c:pt idx="231">
                  <c:v>404.70534440104245</c:v>
                </c:pt>
                <c:pt idx="232">
                  <c:v>60.47339454861077</c:v>
                </c:pt>
                <c:pt idx="233">
                  <c:v>-393.16305309895949</c:v>
                </c:pt>
                <c:pt idx="234">
                  <c:v>-558.99803122395804</c:v>
                </c:pt>
                <c:pt idx="235">
                  <c:v>-354.75565711805586</c:v>
                </c:pt>
                <c:pt idx="236">
                  <c:v>-15.908816562499268</c:v>
                </c:pt>
                <c:pt idx="237">
                  <c:v>87.57995930555596</c:v>
                </c:pt>
                <c:pt idx="238">
                  <c:v>-152.63677736111228</c:v>
                </c:pt>
                <c:pt idx="239">
                  <c:v>-632.61061837673651</c:v>
                </c:pt>
                <c:pt idx="240">
                  <c:v>-983.91659143229128</c:v>
                </c:pt>
                <c:pt idx="241">
                  <c:v>-833.94223372395777</c:v>
                </c:pt>
                <c:pt idx="242">
                  <c:v>-760.41223893229176</c:v>
                </c:pt>
                <c:pt idx="243">
                  <c:v>-872.62219878472195</c:v>
                </c:pt>
                <c:pt idx="244">
                  <c:v>-825.82346850694523</c:v>
                </c:pt>
                <c:pt idx="245">
                  <c:v>-1068.6772629600698</c:v>
                </c:pt>
                <c:pt idx="246">
                  <c:v>-1497.9380182291654</c:v>
                </c:pt>
                <c:pt idx="247">
                  <c:v>-1399.7237058767362</c:v>
                </c:pt>
                <c:pt idx="248">
                  <c:v>-718.38532489583395</c:v>
                </c:pt>
                <c:pt idx="249">
                  <c:v>-87.001514557291884</c:v>
                </c:pt>
                <c:pt idx="250">
                  <c:v>17.835539305555947</c:v>
                </c:pt>
                <c:pt idx="251">
                  <c:v>-141.74725629340281</c:v>
                </c:pt>
                <c:pt idx="252">
                  <c:v>-64.031162777777581</c:v>
                </c:pt>
                <c:pt idx="253">
                  <c:v>225.49088343750057</c:v>
                </c:pt>
                <c:pt idx="254">
                  <c:v>278.26866121527723</c:v>
                </c:pt>
                <c:pt idx="255">
                  <c:v>-170.83235322916696</c:v>
                </c:pt>
                <c:pt idx="256">
                  <c:v>-383.90133796006904</c:v>
                </c:pt>
                <c:pt idx="257">
                  <c:v>300.94882877604192</c:v>
                </c:pt>
                <c:pt idx="258">
                  <c:v>1278.2740314930552</c:v>
                </c:pt>
                <c:pt idx="259">
                  <c:v>1756.1706545399306</c:v>
                </c:pt>
                <c:pt idx="260">
                  <c:v>1786.1764078819447</c:v>
                </c:pt>
                <c:pt idx="261">
                  <c:v>1737.3610016666662</c:v>
                </c:pt>
                <c:pt idx="262">
                  <c:v>1847.1701568315971</c:v>
                </c:pt>
                <c:pt idx="263">
                  <c:v>2195.9041373871528</c:v>
                </c:pt>
                <c:pt idx="264">
                  <c:v>2362.3292263454869</c:v>
                </c:pt>
                <c:pt idx="265">
                  <c:v>2133.4220194704862</c:v>
                </c:pt>
                <c:pt idx="266">
                  <c:v>1665.9998637152764</c:v>
                </c:pt>
                <c:pt idx="267">
                  <c:v>1459.8866016666661</c:v>
                </c:pt>
                <c:pt idx="268">
                  <c:v>1386.8357239843754</c:v>
                </c:pt>
                <c:pt idx="269">
                  <c:v>1233.0587004166666</c:v>
                </c:pt>
                <c:pt idx="270">
                  <c:v>868.32713995659753</c:v>
                </c:pt>
                <c:pt idx="271">
                  <c:v>367.25801041666745</c:v>
                </c:pt>
                <c:pt idx="272">
                  <c:v>260.42759277777702</c:v>
                </c:pt>
                <c:pt idx="273">
                  <c:v>-57.187913654513466</c:v>
                </c:pt>
                <c:pt idx="274">
                  <c:v>-748.25372893229178</c:v>
                </c:pt>
                <c:pt idx="275">
                  <c:v>-1073.4467316666676</c:v>
                </c:pt>
                <c:pt idx="276">
                  <c:v>-1265.8459618055551</c:v>
                </c:pt>
                <c:pt idx="277">
                  <c:v>-1459.6369627777781</c:v>
                </c:pt>
                <c:pt idx="278">
                  <c:v>-1942.5891933767359</c:v>
                </c:pt>
                <c:pt idx="279">
                  <c:v>-2111.5194698350692</c:v>
                </c:pt>
                <c:pt idx="280">
                  <c:v>-1009.876726840278</c:v>
                </c:pt>
                <c:pt idx="281">
                  <c:v>782.83078760416663</c:v>
                </c:pt>
                <c:pt idx="282">
                  <c:v>2079.9353524565977</c:v>
                </c:pt>
                <c:pt idx="283">
                  <c:v>2323.8079231597226</c:v>
                </c:pt>
                <c:pt idx="284">
                  <c:v>2383.7004334375001</c:v>
                </c:pt>
                <c:pt idx="285">
                  <c:v>2313.2591260677082</c:v>
                </c:pt>
                <c:pt idx="286">
                  <c:v>2163.1355009375006</c:v>
                </c:pt>
                <c:pt idx="287">
                  <c:v>2172.1030283593755</c:v>
                </c:pt>
                <c:pt idx="288">
                  <c:v>2181.8283749999987</c:v>
                </c:pt>
                <c:pt idx="289">
                  <c:v>1822.8670964149314</c:v>
                </c:pt>
                <c:pt idx="290">
                  <c:v>1116.7466259722221</c:v>
                </c:pt>
                <c:pt idx="291">
                  <c:v>459.09118343749998</c:v>
                </c:pt>
                <c:pt idx="292">
                  <c:v>8.4132926388900131</c:v>
                </c:pt>
                <c:pt idx="293">
                  <c:v>-48.088515946182056</c:v>
                </c:pt>
                <c:pt idx="294">
                  <c:v>107.58931863715165</c:v>
                </c:pt>
                <c:pt idx="295">
                  <c:v>290.67447041666816</c:v>
                </c:pt>
                <c:pt idx="296">
                  <c:v>448.68247731770833</c:v>
                </c:pt>
                <c:pt idx="297">
                  <c:v>554.56335930555508</c:v>
                </c:pt>
                <c:pt idx="298">
                  <c:v>581.93240280381951</c:v>
                </c:pt>
                <c:pt idx="299">
                  <c:v>503.42265197048494</c:v>
                </c:pt>
                <c:pt idx="300">
                  <c:v>397.86709641493167</c:v>
                </c:pt>
                <c:pt idx="301">
                  <c:v>265.26573613715391</c:v>
                </c:pt>
                <c:pt idx="302">
                  <c:v>105.30229121527667</c:v>
                </c:pt>
                <c:pt idx="303">
                  <c:v>-29.214145729167811</c:v>
                </c:pt>
                <c:pt idx="304">
                  <c:v>-217.08872888888885</c:v>
                </c:pt>
                <c:pt idx="305">
                  <c:v>-353.6312362239583</c:v>
                </c:pt>
                <c:pt idx="306">
                  <c:v>-226.12828045138883</c:v>
                </c:pt>
                <c:pt idx="307">
                  <c:v>34.886601666666685</c:v>
                </c:pt>
                <c:pt idx="308">
                  <c:v>244.58680509548722</c:v>
                </c:pt>
                <c:pt idx="309">
                  <c:v>270.41620210937651</c:v>
                </c:pt>
                <c:pt idx="310">
                  <c:v>190.1389023177087</c:v>
                </c:pt>
                <c:pt idx="311">
                  <c:v>109.59960166666598</c:v>
                </c:pt>
                <c:pt idx="312">
                  <c:v>-50.626192057292798</c:v>
                </c:pt>
                <c:pt idx="313">
                  <c:v>-238.25338795138885</c:v>
                </c:pt>
                <c:pt idx="314">
                  <c:v>-373.77329166666664</c:v>
                </c:pt>
                <c:pt idx="315">
                  <c:v>-377.69251833333328</c:v>
                </c:pt>
                <c:pt idx="316">
                  <c:v>-301.80903906249978</c:v>
                </c:pt>
                <c:pt idx="317">
                  <c:v>-383.90225184895826</c:v>
                </c:pt>
                <c:pt idx="318">
                  <c:v>-572.27404513888848</c:v>
                </c:pt>
                <c:pt idx="319">
                  <c:v>-629.08795833333295</c:v>
                </c:pt>
                <c:pt idx="320">
                  <c:v>-236.83112809895803</c:v>
                </c:pt>
                <c:pt idx="321">
                  <c:v>78.936106666665978</c:v>
                </c:pt>
                <c:pt idx="322">
                  <c:v>209.65057363715204</c:v>
                </c:pt>
                <c:pt idx="323">
                  <c:v>236.03946252604223</c:v>
                </c:pt>
                <c:pt idx="324">
                  <c:v>129.4567800954861</c:v>
                </c:pt>
                <c:pt idx="325">
                  <c:v>287.11927988715223</c:v>
                </c:pt>
                <c:pt idx="326">
                  <c:v>313.50816877604245</c:v>
                </c:pt>
                <c:pt idx="327">
                  <c:v>233.84568375000057</c:v>
                </c:pt>
                <c:pt idx="328">
                  <c:v>-426.36609386284755</c:v>
                </c:pt>
                <c:pt idx="329">
                  <c:v>-1143.1332632378474</c:v>
                </c:pt>
                <c:pt idx="330">
                  <c:v>-566.54425455729222</c:v>
                </c:pt>
                <c:pt idx="331">
                  <c:v>171.62648058159706</c:v>
                </c:pt>
                <c:pt idx="332">
                  <c:v>118.61488530381993</c:v>
                </c:pt>
                <c:pt idx="333">
                  <c:v>91.318561831597293</c:v>
                </c:pt>
                <c:pt idx="334">
                  <c:v>143.7675337499999</c:v>
                </c:pt>
                <c:pt idx="335">
                  <c:v>90.350933159722302</c:v>
                </c:pt>
                <c:pt idx="336">
                  <c:v>195.39327322048632</c:v>
                </c:pt>
                <c:pt idx="337">
                  <c:v>379.91508044270836</c:v>
                </c:pt>
                <c:pt idx="338">
                  <c:v>670.39327322048609</c:v>
                </c:pt>
                <c:pt idx="339">
                  <c:v>1251.8851426041667</c:v>
                </c:pt>
                <c:pt idx="340">
                  <c:v>1887.9908834375001</c:v>
                </c:pt>
                <c:pt idx="341">
                  <c:v>2050.7907573177085</c:v>
                </c:pt>
                <c:pt idx="342">
                  <c:v>1422.1755271093746</c:v>
                </c:pt>
                <c:pt idx="343">
                  <c:v>711.21308593749984</c:v>
                </c:pt>
                <c:pt idx="344">
                  <c:v>527.01590926215283</c:v>
                </c:pt>
                <c:pt idx="345">
                  <c:v>685.70275238715226</c:v>
                </c:pt>
                <c:pt idx="346">
                  <c:v>687.32799277777826</c:v>
                </c:pt>
                <c:pt idx="347">
                  <c:v>582.1412564930564</c:v>
                </c:pt>
                <c:pt idx="348">
                  <c:v>688.63103822048549</c:v>
                </c:pt>
                <c:pt idx="349">
                  <c:v>663.38618495659716</c:v>
                </c:pt>
                <c:pt idx="350">
                  <c:v>532.21834863715276</c:v>
                </c:pt>
                <c:pt idx="351">
                  <c:v>400.46979593750001</c:v>
                </c:pt>
                <c:pt idx="352">
                  <c:v>347.49612641493076</c:v>
                </c:pt>
                <c:pt idx="353">
                  <c:v>347.30093055555483</c:v>
                </c:pt>
                <c:pt idx="354">
                  <c:v>373.49531947048575</c:v>
                </c:pt>
                <c:pt idx="355">
                  <c:v>452.66198613715352</c:v>
                </c:pt>
                <c:pt idx="356">
                  <c:v>479.44057085937521</c:v>
                </c:pt>
                <c:pt idx="357">
                  <c:v>374.08090704861075</c:v>
                </c:pt>
                <c:pt idx="358">
                  <c:v>57.023152777777568</c:v>
                </c:pt>
                <c:pt idx="359">
                  <c:v>-393.68918434895829</c:v>
                </c:pt>
                <c:pt idx="360">
                  <c:v>-581.84246961805513</c:v>
                </c:pt>
                <c:pt idx="361">
                  <c:v>-426.52788722222255</c:v>
                </c:pt>
                <c:pt idx="362">
                  <c:v>-164.67898643229105</c:v>
                </c:pt>
                <c:pt idx="363">
                  <c:v>71.624090651041826</c:v>
                </c:pt>
                <c:pt idx="364">
                  <c:v>282.15344155381888</c:v>
                </c:pt>
                <c:pt idx="365">
                  <c:v>414.09788599826425</c:v>
                </c:pt>
                <c:pt idx="366">
                  <c:v>519.79783777777777</c:v>
                </c:pt>
                <c:pt idx="367">
                  <c:v>731.49349263888917</c:v>
                </c:pt>
                <c:pt idx="368">
                  <c:v>996.73831426215281</c:v>
                </c:pt>
                <c:pt idx="369">
                  <c:v>972.57069162326366</c:v>
                </c:pt>
                <c:pt idx="370">
                  <c:v>657.23455787326384</c:v>
                </c:pt>
                <c:pt idx="371">
                  <c:v>261.74081662326387</c:v>
                </c:pt>
                <c:pt idx="372">
                  <c:v>-451.93557767361091</c:v>
                </c:pt>
                <c:pt idx="373">
                  <c:v>-1221.1364094878477</c:v>
                </c:pt>
                <c:pt idx="374">
                  <c:v>-1437.1326362239586</c:v>
                </c:pt>
                <c:pt idx="375">
                  <c:v>-1150.5406155555552</c:v>
                </c:pt>
                <c:pt idx="376">
                  <c:v>-730.60611664062537</c:v>
                </c:pt>
                <c:pt idx="377">
                  <c:v>-415.24667072916662</c:v>
                </c:pt>
                <c:pt idx="378">
                  <c:v>-204.9995013628471</c:v>
                </c:pt>
                <c:pt idx="379">
                  <c:v>-73.5842777777778</c:v>
                </c:pt>
                <c:pt idx="380">
                  <c:v>-126.78515388888901</c:v>
                </c:pt>
                <c:pt idx="381">
                  <c:v>-232.84974962673601</c:v>
                </c:pt>
                <c:pt idx="382">
                  <c:v>-259.6979228906248</c:v>
                </c:pt>
                <c:pt idx="383">
                  <c:v>-312.83477754340288</c:v>
                </c:pt>
                <c:pt idx="384">
                  <c:v>-365.90482719618058</c:v>
                </c:pt>
                <c:pt idx="385">
                  <c:v>-234.11626108506934</c:v>
                </c:pt>
                <c:pt idx="386">
                  <c:v>135.30000000000001</c:v>
                </c:pt>
                <c:pt idx="387">
                  <c:v>372.8</c:v>
                </c:pt>
                <c:pt idx="388">
                  <c:v>372.8</c:v>
                </c:pt>
                <c:pt idx="389">
                  <c:v>372.8</c:v>
                </c:pt>
                <c:pt idx="390">
                  <c:v>372.8</c:v>
                </c:pt>
                <c:pt idx="391">
                  <c:v>504.74444444444447</c:v>
                </c:pt>
                <c:pt idx="392">
                  <c:v>926.97536523437498</c:v>
                </c:pt>
                <c:pt idx="393">
                  <c:v>1507.6756649565971</c:v>
                </c:pt>
                <c:pt idx="394">
                  <c:v>2009.7127711111114</c:v>
                </c:pt>
                <c:pt idx="395">
                  <c:v>2354.3636439843749</c:v>
                </c:pt>
                <c:pt idx="396">
                  <c:v>2568.3418030121529</c:v>
                </c:pt>
                <c:pt idx="397">
                  <c:v>2651.8323537152773</c:v>
                </c:pt>
                <c:pt idx="398">
                  <c:v>2393.5540409982632</c:v>
                </c:pt>
                <c:pt idx="399">
                  <c:v>1633.4546945486118</c:v>
                </c:pt>
                <c:pt idx="400">
                  <c:v>765.04721777777831</c:v>
                </c:pt>
                <c:pt idx="401">
                  <c:v>210.88055111111038</c:v>
                </c:pt>
                <c:pt idx="402">
                  <c:v>-212.57164858506957</c:v>
                </c:pt>
                <c:pt idx="403">
                  <c:v>-479.14387164062424</c:v>
                </c:pt>
                <c:pt idx="404">
                  <c:v>-429.02194055555589</c:v>
                </c:pt>
                <c:pt idx="405">
                  <c:v>-378.28032350694497</c:v>
                </c:pt>
                <c:pt idx="406">
                  <c:v>-459.4772358767359</c:v>
                </c:pt>
                <c:pt idx="407">
                  <c:v>-514.3666779513884</c:v>
                </c:pt>
                <c:pt idx="408">
                  <c:v>-357.943898029514</c:v>
                </c:pt>
                <c:pt idx="409">
                  <c:v>10.37147232638883</c:v>
                </c:pt>
                <c:pt idx="410">
                  <c:v>326.74482328993076</c:v>
                </c:pt>
                <c:pt idx="411">
                  <c:v>458.78634374999973</c:v>
                </c:pt>
                <c:pt idx="412">
                  <c:v>511.76036121527778</c:v>
                </c:pt>
                <c:pt idx="413">
                  <c:v>564.83771766493078</c:v>
                </c:pt>
                <c:pt idx="414">
                  <c:v>749.96912051215281</c:v>
                </c:pt>
                <c:pt idx="415">
                  <c:v>1041.318561831597</c:v>
                </c:pt>
                <c:pt idx="416">
                  <c:v>1122.2232023263887</c:v>
                </c:pt>
                <c:pt idx="417">
                  <c:v>833.57831967882021</c:v>
                </c:pt>
                <c:pt idx="418">
                  <c:v>411.88218683159761</c:v>
                </c:pt>
                <c:pt idx="419">
                  <c:v>-10.73564624999997</c:v>
                </c:pt>
                <c:pt idx="420">
                  <c:v>-196.97768222222209</c:v>
                </c:pt>
                <c:pt idx="421">
                  <c:v>12.943464826388379</c:v>
                </c:pt>
                <c:pt idx="422">
                  <c:v>329.1536306597215</c:v>
                </c:pt>
                <c:pt idx="423">
                  <c:v>646.04715597222219</c:v>
                </c:pt>
                <c:pt idx="424">
                  <c:v>1095.593537083334</c:v>
                </c:pt>
                <c:pt idx="425">
                  <c:v>1810.4932979427088</c:v>
                </c:pt>
                <c:pt idx="426">
                  <c:v>2580.8492995486108</c:v>
                </c:pt>
                <c:pt idx="427">
                  <c:v>2773.9221467708335</c:v>
                </c:pt>
                <c:pt idx="428">
                  <c:v>1990.8775004166666</c:v>
                </c:pt>
                <c:pt idx="429">
                  <c:v>913.00398565972171</c:v>
                </c:pt>
                <c:pt idx="430">
                  <c:v>253.51453710937466</c:v>
                </c:pt>
                <c:pt idx="431">
                  <c:v>-11.989153888889227</c:v>
                </c:pt>
                <c:pt idx="432">
                  <c:v>12.373664609375936</c:v>
                </c:pt>
                <c:pt idx="433">
                  <c:v>195.77648808159799</c:v>
                </c:pt>
                <c:pt idx="434">
                  <c:v>221.73114447048633</c:v>
                </c:pt>
                <c:pt idx="435">
                  <c:v>-96.008925451389416</c:v>
                </c:pt>
                <c:pt idx="436">
                  <c:v>-626.69967958333393</c:v>
                </c:pt>
                <c:pt idx="437">
                  <c:v>-1238.5066233767359</c:v>
                </c:pt>
                <c:pt idx="438">
                  <c:v>-1851.8493862847224</c:v>
                </c:pt>
                <c:pt idx="439">
                  <c:v>-2280.9525235069436</c:v>
                </c:pt>
                <c:pt idx="440">
                  <c:v>-2392.2432187239579</c:v>
                </c:pt>
                <c:pt idx="441">
                  <c:v>-2026.5259365711809</c:v>
                </c:pt>
                <c:pt idx="442">
                  <c:v>-1315.5864596180556</c:v>
                </c:pt>
                <c:pt idx="443">
                  <c:v>-577.14119768229148</c:v>
                </c:pt>
                <c:pt idx="444">
                  <c:v>29.745836215277802</c:v>
                </c:pt>
                <c:pt idx="445">
                  <c:v>320.02222222222224</c:v>
                </c:pt>
                <c:pt idx="446">
                  <c:v>372.8</c:v>
                </c:pt>
                <c:pt idx="447">
                  <c:v>372.8</c:v>
                </c:pt>
                <c:pt idx="448">
                  <c:v>372.8</c:v>
                </c:pt>
                <c:pt idx="449">
                  <c:v>372.8</c:v>
                </c:pt>
                <c:pt idx="450">
                  <c:v>372.8</c:v>
                </c:pt>
                <c:pt idx="451">
                  <c:v>372.8</c:v>
                </c:pt>
                <c:pt idx="452">
                  <c:v>372.8</c:v>
                </c:pt>
                <c:pt idx="453">
                  <c:v>372.8</c:v>
                </c:pt>
                <c:pt idx="454">
                  <c:v>372.8</c:v>
                </c:pt>
                <c:pt idx="455">
                  <c:v>372.8</c:v>
                </c:pt>
                <c:pt idx="456">
                  <c:v>372.8</c:v>
                </c:pt>
                <c:pt idx="457">
                  <c:v>372.8</c:v>
                </c:pt>
                <c:pt idx="458">
                  <c:v>372.8</c:v>
                </c:pt>
                <c:pt idx="459">
                  <c:v>372.8</c:v>
                </c:pt>
                <c:pt idx="460">
                  <c:v>372.8</c:v>
                </c:pt>
                <c:pt idx="461">
                  <c:v>372.8</c:v>
                </c:pt>
                <c:pt idx="462">
                  <c:v>372.8</c:v>
                </c:pt>
                <c:pt idx="463">
                  <c:v>372.8</c:v>
                </c:pt>
                <c:pt idx="464">
                  <c:v>372.8</c:v>
                </c:pt>
                <c:pt idx="465">
                  <c:v>372.8</c:v>
                </c:pt>
                <c:pt idx="466">
                  <c:v>372.8</c:v>
                </c:pt>
                <c:pt idx="467">
                  <c:v>372.8</c:v>
                </c:pt>
                <c:pt idx="468">
                  <c:v>372.8</c:v>
                </c:pt>
                <c:pt idx="469">
                  <c:v>372.8</c:v>
                </c:pt>
                <c:pt idx="470">
                  <c:v>372.8</c:v>
                </c:pt>
                <c:pt idx="471">
                  <c:v>372.8</c:v>
                </c:pt>
                <c:pt idx="472">
                  <c:v>372.8</c:v>
                </c:pt>
                <c:pt idx="473">
                  <c:v>372.8</c:v>
                </c:pt>
                <c:pt idx="474">
                  <c:v>372.8</c:v>
                </c:pt>
                <c:pt idx="475">
                  <c:v>372.8</c:v>
                </c:pt>
                <c:pt idx="476">
                  <c:v>372.8</c:v>
                </c:pt>
                <c:pt idx="477">
                  <c:v>372.8</c:v>
                </c:pt>
                <c:pt idx="478">
                  <c:v>372.8</c:v>
                </c:pt>
                <c:pt idx="479">
                  <c:v>372.8</c:v>
                </c:pt>
                <c:pt idx="480">
                  <c:v>372.8</c:v>
                </c:pt>
                <c:pt idx="481">
                  <c:v>372.8</c:v>
                </c:pt>
                <c:pt idx="482">
                  <c:v>372.8</c:v>
                </c:pt>
                <c:pt idx="483">
                  <c:v>372.8</c:v>
                </c:pt>
                <c:pt idx="484">
                  <c:v>372.8</c:v>
                </c:pt>
                <c:pt idx="485">
                  <c:v>372.8</c:v>
                </c:pt>
                <c:pt idx="486">
                  <c:v>372.8</c:v>
                </c:pt>
                <c:pt idx="487">
                  <c:v>372.8</c:v>
                </c:pt>
                <c:pt idx="488">
                  <c:v>372.8</c:v>
                </c:pt>
                <c:pt idx="489">
                  <c:v>372.8</c:v>
                </c:pt>
                <c:pt idx="490">
                  <c:v>372.8</c:v>
                </c:pt>
                <c:pt idx="491">
                  <c:v>372.8</c:v>
                </c:pt>
                <c:pt idx="492">
                  <c:v>372.8</c:v>
                </c:pt>
                <c:pt idx="493">
                  <c:v>372.8</c:v>
                </c:pt>
                <c:pt idx="494">
                  <c:v>372.8</c:v>
                </c:pt>
                <c:pt idx="495">
                  <c:v>372.8</c:v>
                </c:pt>
                <c:pt idx="496">
                  <c:v>372.8</c:v>
                </c:pt>
                <c:pt idx="497">
                  <c:v>372.8</c:v>
                </c:pt>
                <c:pt idx="498">
                  <c:v>372.8</c:v>
                </c:pt>
                <c:pt idx="499">
                  <c:v>372.8</c:v>
                </c:pt>
                <c:pt idx="500">
                  <c:v>372.8</c:v>
                </c:pt>
                <c:pt idx="501">
                  <c:v>372.8</c:v>
                </c:pt>
                <c:pt idx="502">
                  <c:v>372.8</c:v>
                </c:pt>
                <c:pt idx="503">
                  <c:v>372.8</c:v>
                </c:pt>
                <c:pt idx="504">
                  <c:v>372.8</c:v>
                </c:pt>
                <c:pt idx="505">
                  <c:v>372.8</c:v>
                </c:pt>
                <c:pt idx="506">
                  <c:v>372.8</c:v>
                </c:pt>
                <c:pt idx="507">
                  <c:v>372.8</c:v>
                </c:pt>
                <c:pt idx="508">
                  <c:v>372.8</c:v>
                </c:pt>
                <c:pt idx="509">
                  <c:v>372.8</c:v>
                </c:pt>
                <c:pt idx="510">
                  <c:v>372.8</c:v>
                </c:pt>
                <c:pt idx="511">
                  <c:v>504.74444444444447</c:v>
                </c:pt>
                <c:pt idx="512">
                  <c:v>1032.5309207899304</c:v>
                </c:pt>
                <c:pt idx="513">
                  <c:v>1982.7396864149302</c:v>
                </c:pt>
                <c:pt idx="514">
                  <c:v>2828.4823051041672</c:v>
                </c:pt>
                <c:pt idx="515">
                  <c:v>3069.3114209375003</c:v>
                </c:pt>
                <c:pt idx="516">
                  <c:v>2678.4536683333331</c:v>
                </c:pt>
                <c:pt idx="517">
                  <c:v>1733.2556256510411</c:v>
                </c:pt>
                <c:pt idx="518">
                  <c:v>758.93212467881904</c:v>
                </c:pt>
                <c:pt idx="519">
                  <c:v>231.15434690104223</c:v>
                </c:pt>
                <c:pt idx="520">
                  <c:v>-33.636409487846649</c:v>
                </c:pt>
                <c:pt idx="521">
                  <c:v>-167.02829559895864</c:v>
                </c:pt>
                <c:pt idx="522">
                  <c:v>-274.09566222222219</c:v>
                </c:pt>
                <c:pt idx="523">
                  <c:v>-592.56467211805523</c:v>
                </c:pt>
                <c:pt idx="524">
                  <c:v>-1175.7851208767361</c:v>
                </c:pt>
                <c:pt idx="525">
                  <c:v>-1706.9950055295144</c:v>
                </c:pt>
                <c:pt idx="526">
                  <c:v>-1709.9125051388894</c:v>
                </c:pt>
                <c:pt idx="527">
                  <c:v>-1104.4210694444444</c:v>
                </c:pt>
                <c:pt idx="528">
                  <c:v>-418.72748958333329</c:v>
                </c:pt>
                <c:pt idx="529">
                  <c:v>-154.94298350694447</c:v>
                </c:pt>
                <c:pt idx="530">
                  <c:v>108.9111111111111</c:v>
                </c:pt>
                <c:pt idx="531">
                  <c:v>372.8</c:v>
                </c:pt>
                <c:pt idx="532">
                  <c:v>425.57777777777778</c:v>
                </c:pt>
                <c:pt idx="533">
                  <c:v>689.46805843750008</c:v>
                </c:pt>
                <c:pt idx="534">
                  <c:v>1164.5167704166668</c:v>
                </c:pt>
                <c:pt idx="535">
                  <c:v>1428.7118488888889</c:v>
                </c:pt>
                <c:pt idx="536">
                  <c:v>1693.1852815277773</c:v>
                </c:pt>
                <c:pt idx="537">
                  <c:v>2433.4729001041665</c:v>
                </c:pt>
                <c:pt idx="538">
                  <c:v>3175.902453993056</c:v>
                </c:pt>
                <c:pt idx="539">
                  <c:v>3050.3754648611111</c:v>
                </c:pt>
                <c:pt idx="540">
                  <c:v>1895.5332375260411</c:v>
                </c:pt>
                <c:pt idx="541">
                  <c:v>763.12970551215244</c:v>
                </c:pt>
                <c:pt idx="542">
                  <c:v>340.90748328993072</c:v>
                </c:pt>
                <c:pt idx="543">
                  <c:v>155.84566898437538</c:v>
                </c:pt>
                <c:pt idx="544">
                  <c:v>-135.59876069444448</c:v>
                </c:pt>
                <c:pt idx="545">
                  <c:v>-533.50826816840276</c:v>
                </c:pt>
                <c:pt idx="546">
                  <c:v>-615.9205444184031</c:v>
                </c:pt>
                <c:pt idx="547">
                  <c:v>-380.56943858506992</c:v>
                </c:pt>
                <c:pt idx="548">
                  <c:v>-197.4620184722221</c:v>
                </c:pt>
                <c:pt idx="549">
                  <c:v>-92.95551018229132</c:v>
                </c:pt>
                <c:pt idx="550">
                  <c:v>-41.170412951389224</c:v>
                </c:pt>
                <c:pt idx="551">
                  <c:v>90.040916206597288</c:v>
                </c:pt>
                <c:pt idx="552">
                  <c:v>116.02619155381943</c:v>
                </c:pt>
                <c:pt idx="553">
                  <c:v>115.44164780381944</c:v>
                </c:pt>
                <c:pt idx="554">
                  <c:v>220.6214252343751</c:v>
                </c:pt>
                <c:pt idx="555">
                  <c:v>325.99326703993029</c:v>
                </c:pt>
                <c:pt idx="556">
                  <c:v>431.5488225954864</c:v>
                </c:pt>
                <c:pt idx="557">
                  <c:v>563.67698078993078</c:v>
                </c:pt>
                <c:pt idx="558">
                  <c:v>696.09288760416644</c:v>
                </c:pt>
                <c:pt idx="559">
                  <c:v>1092.6154954427082</c:v>
                </c:pt>
                <c:pt idx="560">
                  <c:v>1041.994962456597</c:v>
                </c:pt>
                <c:pt idx="561">
                  <c:v>514.79998871527778</c:v>
                </c:pt>
                <c:pt idx="562">
                  <c:v>382.85554427083332</c:v>
                </c:pt>
                <c:pt idx="563">
                  <c:v>-39.366677951388773</c:v>
                </c:pt>
                <c:pt idx="564">
                  <c:v>-1439.7815240625002</c:v>
                </c:pt>
                <c:pt idx="565">
                  <c:v>-2420.8728586545139</c:v>
                </c:pt>
                <c:pt idx="566">
                  <c:v>-2291.6761177777771</c:v>
                </c:pt>
                <c:pt idx="567">
                  <c:v>-893.86666666666656</c:v>
                </c:pt>
                <c:pt idx="568">
                  <c:v>372.8</c:v>
                </c:pt>
                <c:pt idx="569">
                  <c:v>372.8</c:v>
                </c:pt>
                <c:pt idx="570">
                  <c:v>372.8</c:v>
                </c:pt>
                <c:pt idx="571">
                  <c:v>372.8</c:v>
                </c:pt>
                <c:pt idx="572">
                  <c:v>372.8</c:v>
                </c:pt>
                <c:pt idx="573">
                  <c:v>372.8</c:v>
                </c:pt>
                <c:pt idx="574">
                  <c:v>372.8</c:v>
                </c:pt>
                <c:pt idx="575">
                  <c:v>372.8</c:v>
                </c:pt>
                <c:pt idx="576">
                  <c:v>372.8</c:v>
                </c:pt>
                <c:pt idx="577">
                  <c:v>372.8</c:v>
                </c:pt>
                <c:pt idx="578">
                  <c:v>372.8</c:v>
                </c:pt>
                <c:pt idx="579">
                  <c:v>372.8</c:v>
                </c:pt>
                <c:pt idx="580">
                  <c:v>372.8</c:v>
                </c:pt>
                <c:pt idx="581">
                  <c:v>372.8</c:v>
                </c:pt>
                <c:pt idx="582">
                  <c:v>372.8</c:v>
                </c:pt>
                <c:pt idx="583">
                  <c:v>372.8</c:v>
                </c:pt>
                <c:pt idx="584">
                  <c:v>372.8</c:v>
                </c:pt>
                <c:pt idx="585">
                  <c:v>372.8</c:v>
                </c:pt>
                <c:pt idx="586">
                  <c:v>372.8</c:v>
                </c:pt>
                <c:pt idx="587">
                  <c:v>372.8</c:v>
                </c:pt>
                <c:pt idx="588">
                  <c:v>372.8</c:v>
                </c:pt>
                <c:pt idx="589">
                  <c:v>372.8</c:v>
                </c:pt>
                <c:pt idx="590">
                  <c:v>372.8</c:v>
                </c:pt>
                <c:pt idx="591">
                  <c:v>372.8</c:v>
                </c:pt>
                <c:pt idx="592">
                  <c:v>372.8</c:v>
                </c:pt>
                <c:pt idx="593">
                  <c:v>372.8</c:v>
                </c:pt>
                <c:pt idx="594">
                  <c:v>372.8</c:v>
                </c:pt>
                <c:pt idx="595">
                  <c:v>372.8</c:v>
                </c:pt>
                <c:pt idx="596">
                  <c:v>372.8</c:v>
                </c:pt>
                <c:pt idx="597">
                  <c:v>372.8</c:v>
                </c:pt>
                <c:pt idx="598">
                  <c:v>372.8</c:v>
                </c:pt>
                <c:pt idx="599">
                  <c:v>372.8</c:v>
                </c:pt>
                <c:pt idx="600">
                  <c:v>636.68888888888887</c:v>
                </c:pt>
                <c:pt idx="601">
                  <c:v>927.00146093750004</c:v>
                </c:pt>
                <c:pt idx="602">
                  <c:v>1375.7312205121527</c:v>
                </c:pt>
                <c:pt idx="603">
                  <c:v>2220.8238822222224</c:v>
                </c:pt>
                <c:pt idx="604">
                  <c:v>2856.2368691232637</c:v>
                </c:pt>
                <c:pt idx="605">
                  <c:v>3203.4270278819449</c:v>
                </c:pt>
                <c:pt idx="606">
                  <c:v>3368.3851903819445</c:v>
                </c:pt>
                <c:pt idx="607">
                  <c:v>3219.036085720486</c:v>
                </c:pt>
                <c:pt idx="608">
                  <c:v>2859.3340371093745</c:v>
                </c:pt>
                <c:pt idx="609">
                  <c:v>2605.2150315277777</c:v>
                </c:pt>
                <c:pt idx="610">
                  <c:v>2562.6806870833339</c:v>
                </c:pt>
                <c:pt idx="611">
                  <c:v>2442.3912795399315</c:v>
                </c:pt>
                <c:pt idx="612">
                  <c:v>1872.7106733333328</c:v>
                </c:pt>
                <c:pt idx="613">
                  <c:v>1060.9156509288207</c:v>
                </c:pt>
                <c:pt idx="614">
                  <c:v>508.09900197048682</c:v>
                </c:pt>
                <c:pt idx="615">
                  <c:v>375.47815690104051</c:v>
                </c:pt>
                <c:pt idx="616">
                  <c:v>375.14100041666745</c:v>
                </c:pt>
                <c:pt idx="617">
                  <c:v>295.30210843749967</c:v>
                </c:pt>
                <c:pt idx="618">
                  <c:v>135.63267510416597</c:v>
                </c:pt>
                <c:pt idx="619">
                  <c:v>-51.728344618055132</c:v>
                </c:pt>
                <c:pt idx="620">
                  <c:v>-108.06174893229196</c:v>
                </c:pt>
                <c:pt idx="621">
                  <c:v>47.112264609375003</c:v>
                </c:pt>
                <c:pt idx="622">
                  <c:v>283.05870041666628</c:v>
                </c:pt>
                <c:pt idx="623">
                  <c:v>467.47229745659757</c:v>
                </c:pt>
                <c:pt idx="624">
                  <c:v>652.81246592882053</c:v>
                </c:pt>
                <c:pt idx="625">
                  <c:v>760.23856148437574</c:v>
                </c:pt>
                <c:pt idx="626">
                  <c:v>682.96748669270801</c:v>
                </c:pt>
                <c:pt idx="627">
                  <c:v>525.59134374999917</c:v>
                </c:pt>
                <c:pt idx="628">
                  <c:v>446.42467708333334</c:v>
                </c:pt>
                <c:pt idx="629">
                  <c:v>472.81356597222259</c:v>
                </c:pt>
                <c:pt idx="630">
                  <c:v>631.46735453993142</c:v>
                </c:pt>
                <c:pt idx="631">
                  <c:v>870.9046995399309</c:v>
                </c:pt>
                <c:pt idx="632">
                  <c:v>1032.5226120399295</c:v>
                </c:pt>
                <c:pt idx="633">
                  <c:v>1142.1115194704846</c:v>
                </c:pt>
                <c:pt idx="634">
                  <c:v>1173.332636692709</c:v>
                </c:pt>
                <c:pt idx="635">
                  <c:v>1072.3862781944456</c:v>
                </c:pt>
                <c:pt idx="636">
                  <c:v>838.5118412152774</c:v>
                </c:pt>
                <c:pt idx="637">
                  <c:v>576.09266232638845</c:v>
                </c:pt>
                <c:pt idx="638">
                  <c:v>444.14821788194405</c:v>
                </c:pt>
                <c:pt idx="639">
                  <c:v>391.00196877604242</c:v>
                </c:pt>
                <c:pt idx="640">
                  <c:v>390.26711377604244</c:v>
                </c:pt>
                <c:pt idx="641">
                  <c:v>574.62295232638849</c:v>
                </c:pt>
                <c:pt idx="642">
                  <c:v>919.517385095485</c:v>
                </c:pt>
                <c:pt idx="643">
                  <c:v>1029.557226276042</c:v>
                </c:pt>
                <c:pt idx="644">
                  <c:v>795.4862016666674</c:v>
                </c:pt>
                <c:pt idx="645">
                  <c:v>664.69727495659606</c:v>
                </c:pt>
                <c:pt idx="646">
                  <c:v>692.63659655381866</c:v>
                </c:pt>
                <c:pt idx="647">
                  <c:v>694.19816342882052</c:v>
                </c:pt>
                <c:pt idx="648">
                  <c:v>642.99308669270863</c:v>
                </c:pt>
                <c:pt idx="649">
                  <c:v>511.83916808159574</c:v>
                </c:pt>
                <c:pt idx="650">
                  <c:v>247.55466833333369</c:v>
                </c:pt>
                <c:pt idx="651">
                  <c:v>-204.19627777777629</c:v>
                </c:pt>
                <c:pt idx="652">
                  <c:v>-554.15362489583299</c:v>
                </c:pt>
                <c:pt idx="653">
                  <c:v>-614.69852775173649</c:v>
                </c:pt>
                <c:pt idx="654">
                  <c:v>-832.92158782118031</c:v>
                </c:pt>
                <c:pt idx="655">
                  <c:v>-1370.5172649999997</c:v>
                </c:pt>
                <c:pt idx="656">
                  <c:v>-1673.3766511111114</c:v>
                </c:pt>
                <c:pt idx="657">
                  <c:v>-1341.789287222223</c:v>
                </c:pt>
                <c:pt idx="658">
                  <c:v>-873.90088823784868</c:v>
                </c:pt>
                <c:pt idx="659">
                  <c:v>-1037.6537771961805</c:v>
                </c:pt>
                <c:pt idx="660">
                  <c:v>-1784.0404835069442</c:v>
                </c:pt>
                <c:pt idx="661">
                  <c:v>-2321.7346284722221</c:v>
                </c:pt>
                <c:pt idx="662">
                  <c:v>-2409.5132251128471</c:v>
                </c:pt>
                <c:pt idx="663">
                  <c:v>-1624.5037462847224</c:v>
                </c:pt>
                <c:pt idx="664">
                  <c:v>-518.45117740451383</c:v>
                </c:pt>
                <c:pt idx="665">
                  <c:v>219.47704166666676</c:v>
                </c:pt>
                <c:pt idx="666">
                  <c:v>906.01438259548615</c:v>
                </c:pt>
                <c:pt idx="667">
                  <c:v>2094.8974548611113</c:v>
                </c:pt>
                <c:pt idx="668">
                  <c:v>2813.1385095486107</c:v>
                </c:pt>
                <c:pt idx="669">
                  <c:v>2766.5276683333336</c:v>
                </c:pt>
                <c:pt idx="670">
                  <c:v>2722.3009305555561</c:v>
                </c:pt>
                <c:pt idx="671">
                  <c:v>1991.7626666666665</c:v>
                </c:pt>
                <c:pt idx="672">
                  <c:v>1468.5777326388888</c:v>
                </c:pt>
                <c:pt idx="673">
                  <c:v>1473.4489305555555</c:v>
                </c:pt>
                <c:pt idx="674">
                  <c:v>1478.598482638889</c:v>
                </c:pt>
                <c:pt idx="675">
                  <c:v>1035.415277777777</c:v>
                </c:pt>
                <c:pt idx="676">
                  <c:v>561.2534717621528</c:v>
                </c:pt>
                <c:pt idx="677">
                  <c:v>86.815747178820203</c:v>
                </c:pt>
                <c:pt idx="678">
                  <c:v>-840.94458072916609</c:v>
                </c:pt>
                <c:pt idx="679">
                  <c:v>-1482.8550497656247</c:v>
                </c:pt>
                <c:pt idx="680">
                  <c:v>-1861.4590860069447</c:v>
                </c:pt>
                <c:pt idx="681">
                  <c:v>-1976.6467395572918</c:v>
                </c:pt>
                <c:pt idx="682">
                  <c:v>-1192.4458795833334</c:v>
                </c:pt>
                <c:pt idx="683">
                  <c:v>-640.87590934895888</c:v>
                </c:pt>
                <c:pt idx="684">
                  <c:v>-195.32669407118132</c:v>
                </c:pt>
                <c:pt idx="685">
                  <c:v>1018.5621948177089</c:v>
                </c:pt>
                <c:pt idx="686">
                  <c:v>1708.0302571788193</c:v>
                </c:pt>
                <c:pt idx="687">
                  <c:v>1606.5637243315969</c:v>
                </c:pt>
                <c:pt idx="688">
                  <c:v>1583.6403448177082</c:v>
                </c:pt>
                <c:pt idx="689">
                  <c:v>1561.9747781944448</c:v>
                </c:pt>
                <c:pt idx="690">
                  <c:v>1064.4664943315972</c:v>
                </c:pt>
                <c:pt idx="691">
                  <c:v>617.13302884548625</c:v>
                </c:pt>
                <c:pt idx="692">
                  <c:v>643.95336669270898</c:v>
                </c:pt>
                <c:pt idx="693">
                  <c:v>830.20758065972257</c:v>
                </c:pt>
                <c:pt idx="694">
                  <c:v>779.44961030382001</c:v>
                </c:pt>
                <c:pt idx="695">
                  <c:v>331.98497041666553</c:v>
                </c:pt>
                <c:pt idx="696">
                  <c:v>-883.72992180555616</c:v>
                </c:pt>
                <c:pt idx="697">
                  <c:v>-1341.0002830989579</c:v>
                </c:pt>
                <c:pt idx="698">
                  <c:v>-976.26176378472201</c:v>
                </c:pt>
                <c:pt idx="699">
                  <c:v>-664.18898469618068</c:v>
                </c:pt>
                <c:pt idx="700">
                  <c:v>-112.05325961805607</c:v>
                </c:pt>
                <c:pt idx="701">
                  <c:v>177.32682597222205</c:v>
                </c:pt>
                <c:pt idx="702">
                  <c:v>335.36649565972243</c:v>
                </c:pt>
                <c:pt idx="703">
                  <c:v>361.75538454861078</c:v>
                </c:pt>
                <c:pt idx="704">
                  <c:v>97.720707664930174</c:v>
                </c:pt>
                <c:pt idx="705">
                  <c:v>-405.08778747395831</c:v>
                </c:pt>
                <c:pt idx="706">
                  <c:v>-882.71823434895805</c:v>
                </c:pt>
                <c:pt idx="707">
                  <c:v>-965.09989164062449</c:v>
                </c:pt>
                <c:pt idx="708">
                  <c:v>-439.55486222222208</c:v>
                </c:pt>
                <c:pt idx="709">
                  <c:v>483.36593055555517</c:v>
                </c:pt>
                <c:pt idx="710">
                  <c:v>1724.6958870833337</c:v>
                </c:pt>
                <c:pt idx="711">
                  <c:v>2467.6964149565979</c:v>
                </c:pt>
                <c:pt idx="712">
                  <c:v>1628.5685350954859</c:v>
                </c:pt>
                <c:pt idx="713">
                  <c:v>415.7245181597217</c:v>
                </c:pt>
                <c:pt idx="714">
                  <c:v>-482.39539625000015</c:v>
                </c:pt>
                <c:pt idx="715">
                  <c:v>-1541.6805496961802</c:v>
                </c:pt>
                <c:pt idx="716">
                  <c:v>-1335.7551767100695</c:v>
                </c:pt>
                <c:pt idx="717">
                  <c:v>-123.57851388888902</c:v>
                </c:pt>
                <c:pt idx="718">
                  <c:v>641.69926388888882</c:v>
                </c:pt>
                <c:pt idx="719">
                  <c:v>1434.2357873263888</c:v>
                </c:pt>
                <c:pt idx="720">
                  <c:v>1833.096222222222</c:v>
                </c:pt>
                <c:pt idx="721">
                  <c:v>1598.5972280815975</c:v>
                </c:pt>
                <c:pt idx="722">
                  <c:v>1443.120852326389</c:v>
                </c:pt>
                <c:pt idx="723">
                  <c:v>1287.636821831597</c:v>
                </c:pt>
                <c:pt idx="724">
                  <c:v>1474.7859444444448</c:v>
                </c:pt>
                <c:pt idx="725">
                  <c:v>1954.3634787152771</c:v>
                </c:pt>
                <c:pt idx="726">
                  <c:v>2567.795314956596</c:v>
                </c:pt>
                <c:pt idx="727">
                  <c:v>2499.6594759722225</c:v>
                </c:pt>
                <c:pt idx="728">
                  <c:v>1847.5154459375012</c:v>
                </c:pt>
                <c:pt idx="729">
                  <c:v>1431.8067112152789</c:v>
                </c:pt>
                <c:pt idx="730">
                  <c:v>881.62468444444335</c:v>
                </c:pt>
                <c:pt idx="731">
                  <c:v>539.44072537326349</c:v>
                </c:pt>
                <c:pt idx="732">
                  <c:v>513.34376041666781</c:v>
                </c:pt>
                <c:pt idx="733">
                  <c:v>540.31858482638847</c:v>
                </c:pt>
                <c:pt idx="734">
                  <c:v>567.29619277777783</c:v>
                </c:pt>
                <c:pt idx="735">
                  <c:v>620.96226828993133</c:v>
                </c:pt>
                <c:pt idx="736">
                  <c:v>701.32307433159724</c:v>
                </c:pt>
                <c:pt idx="737">
                  <c:v>676.74627106770799</c:v>
                </c:pt>
                <c:pt idx="738">
                  <c:v>545.71726388888851</c:v>
                </c:pt>
                <c:pt idx="739">
                  <c:v>783.52380141492984</c:v>
                </c:pt>
                <c:pt idx="740">
                  <c:v>1051.1454196788186</c:v>
                </c:pt>
                <c:pt idx="741">
                  <c:v>949.09956222222377</c:v>
                </c:pt>
                <c:pt idx="742">
                  <c:v>687.81606833333296</c:v>
                </c:pt>
                <c:pt idx="743">
                  <c:v>503.42265197048494</c:v>
                </c:pt>
                <c:pt idx="744">
                  <c:v>477.36326482638924</c:v>
                </c:pt>
                <c:pt idx="745">
                  <c:v>477.36326482638924</c:v>
                </c:pt>
                <c:pt idx="746">
                  <c:v>583.24901801215276</c:v>
                </c:pt>
                <c:pt idx="747">
                  <c:v>742.91010072048653</c:v>
                </c:pt>
                <c:pt idx="748">
                  <c:v>850.81600927083332</c:v>
                </c:pt>
                <c:pt idx="749">
                  <c:v>774.37721343749888</c:v>
                </c:pt>
                <c:pt idx="750">
                  <c:v>564.64673899305512</c:v>
                </c:pt>
                <c:pt idx="751">
                  <c:v>432.7022945486126</c:v>
                </c:pt>
                <c:pt idx="752">
                  <c:v>326.80053599826385</c:v>
                </c:pt>
                <c:pt idx="753">
                  <c:v>140.70046065104094</c:v>
                </c:pt>
                <c:pt idx="754">
                  <c:v>6.0337124565983231</c:v>
                </c:pt>
                <c:pt idx="755">
                  <c:v>-128.92008847222303</c:v>
                </c:pt>
                <c:pt idx="756">
                  <c:v>-581.77853622395799</c:v>
                </c:pt>
                <c:pt idx="757">
                  <c:v>-1407.975951154514</c:v>
                </c:pt>
                <c:pt idx="758">
                  <c:v>-2106.7939299739583</c:v>
                </c:pt>
                <c:pt idx="759">
                  <c:v>-2304.7964294878461</c:v>
                </c:pt>
                <c:pt idx="760">
                  <c:v>-2342.3824626736114</c:v>
                </c:pt>
                <c:pt idx="761">
                  <c:v>-2404.8786282378474</c:v>
                </c:pt>
                <c:pt idx="762">
                  <c:v>-2095.9756072222217</c:v>
                </c:pt>
                <c:pt idx="763">
                  <c:v>-1308.9738084461801</c:v>
                </c:pt>
                <c:pt idx="764">
                  <c:v>-18.022958333333303</c:v>
                </c:pt>
                <c:pt idx="765">
                  <c:v>1434.0562488888891</c:v>
                </c:pt>
                <c:pt idx="766">
                  <c:v>2044.2073333333335</c:v>
                </c:pt>
                <c:pt idx="767">
                  <c:v>2074.3821868315968</c:v>
                </c:pt>
                <c:pt idx="768">
                  <c:v>2105.5361511111114</c:v>
                </c:pt>
                <c:pt idx="769">
                  <c:v>2427.5472177777788</c:v>
                </c:pt>
                <c:pt idx="770">
                  <c:v>2964.0461795399297</c:v>
                </c:pt>
                <c:pt idx="771">
                  <c:v>3002.2679040538187</c:v>
                </c:pt>
                <c:pt idx="772">
                  <c:v>2855.9706048871535</c:v>
                </c:pt>
                <c:pt idx="773">
                  <c:v>2447.2569103732644</c:v>
                </c:pt>
                <c:pt idx="774">
                  <c:v>2140.1934624565965</c:v>
                </c:pt>
                <c:pt idx="775">
                  <c:v>2204.6120114843757</c:v>
                </c:pt>
                <c:pt idx="776">
                  <c:v>1899.6362198177078</c:v>
                </c:pt>
                <c:pt idx="777">
                  <c:v>1538.6426078732638</c:v>
                </c:pt>
                <c:pt idx="778">
                  <c:v>1413.8629996788193</c:v>
                </c:pt>
                <c:pt idx="779">
                  <c:v>1288.8923709374999</c:v>
                </c:pt>
                <c:pt idx="780">
                  <c:v>1109.6387642621539</c:v>
                </c:pt>
                <c:pt idx="781">
                  <c:v>955.592085095485</c:v>
                </c:pt>
                <c:pt idx="782">
                  <c:v>826.6897037499989</c:v>
                </c:pt>
                <c:pt idx="783">
                  <c:v>723.32792697048717</c:v>
                </c:pt>
                <c:pt idx="784">
                  <c:v>698.26365597222298</c:v>
                </c:pt>
                <c:pt idx="785">
                  <c:v>805.59511111111158</c:v>
                </c:pt>
                <c:pt idx="786">
                  <c:v>835.11861585937572</c:v>
                </c:pt>
                <c:pt idx="787">
                  <c:v>679.0451704166652</c:v>
                </c:pt>
                <c:pt idx="788">
                  <c:v>547.55479120659572</c:v>
                </c:pt>
                <c:pt idx="789">
                  <c:v>547.55479120659948</c:v>
                </c:pt>
                <c:pt idx="790">
                  <c:v>627.17621899305709</c:v>
                </c:pt>
                <c:pt idx="791">
                  <c:v>681.32245544270677</c:v>
                </c:pt>
                <c:pt idx="792">
                  <c:v>497.97495486110887</c:v>
                </c:pt>
                <c:pt idx="793">
                  <c:v>-137.18994888888884</c:v>
                </c:pt>
                <c:pt idx="794">
                  <c:v>-1043.8452458767338</c:v>
                </c:pt>
                <c:pt idx="795">
                  <c:v>-1851.801198376736</c:v>
                </c:pt>
                <c:pt idx="796">
                  <c:v>-2267.9171560069458</c:v>
                </c:pt>
                <c:pt idx="797">
                  <c:v>-2102.3550949045143</c:v>
                </c:pt>
                <c:pt idx="798">
                  <c:v>-1404.276624279514</c:v>
                </c:pt>
                <c:pt idx="799">
                  <c:v>-488.55407025173616</c:v>
                </c:pt>
                <c:pt idx="800">
                  <c:v>168.5470995486111</c:v>
                </c:pt>
                <c:pt idx="801">
                  <c:v>616.87046203993134</c:v>
                </c:pt>
                <c:pt idx="802">
                  <c:v>1331.6919357899321</c:v>
                </c:pt>
                <c:pt idx="803">
                  <c:v>2104.8220846093741</c:v>
                </c:pt>
                <c:pt idx="804">
                  <c:v>2222.3632226388877</c:v>
                </c:pt>
                <c:pt idx="805">
                  <c:v>1599.4472939930565</c:v>
                </c:pt>
                <c:pt idx="806">
                  <c:v>891.65600266493095</c:v>
                </c:pt>
                <c:pt idx="807">
                  <c:v>417.75932899305479</c:v>
                </c:pt>
                <c:pt idx="808">
                  <c:v>20.090597873263164</c:v>
                </c:pt>
                <c:pt idx="809">
                  <c:v>-274.52115427951315</c:v>
                </c:pt>
                <c:pt idx="810">
                  <c:v>-570.42168622395798</c:v>
                </c:pt>
                <c:pt idx="811">
                  <c:v>-1132.3589573958334</c:v>
                </c:pt>
                <c:pt idx="812">
                  <c:v>-1592.698173376735</c:v>
                </c:pt>
                <c:pt idx="813">
                  <c:v>-1736.2499865711814</c:v>
                </c:pt>
                <c:pt idx="814">
                  <c:v>-1852.7949646267366</c:v>
                </c:pt>
                <c:pt idx="815">
                  <c:v>-2021.324411085069</c:v>
                </c:pt>
                <c:pt idx="816">
                  <c:v>-2030.9109285850698</c:v>
                </c:pt>
                <c:pt idx="817">
                  <c:v>-1800.7900975434029</c:v>
                </c:pt>
                <c:pt idx="818">
                  <c:v>-908.98221180555527</c:v>
                </c:pt>
                <c:pt idx="819">
                  <c:v>382.85554427083332</c:v>
                </c:pt>
                <c:pt idx="820">
                  <c:v>1545.1844548611109</c:v>
                </c:pt>
                <c:pt idx="821">
                  <c:v>2183.1788287152776</c:v>
                </c:pt>
                <c:pt idx="822">
                  <c:v>2109.4776461111114</c:v>
                </c:pt>
                <c:pt idx="823">
                  <c:v>1983.2175416927082</c:v>
                </c:pt>
                <c:pt idx="824">
                  <c:v>1751.6405704166671</c:v>
                </c:pt>
                <c:pt idx="825">
                  <c:v>1545.4131831597224</c:v>
                </c:pt>
                <c:pt idx="826">
                  <c:v>1497.6113340538197</c:v>
                </c:pt>
                <c:pt idx="827">
                  <c:v>1423.4689600954853</c:v>
                </c:pt>
                <c:pt idx="828">
                  <c:v>1560.1732607899296</c:v>
                </c:pt>
                <c:pt idx="829">
                  <c:v>1778.2693217708336</c:v>
                </c:pt>
                <c:pt idx="830">
                  <c:v>1733.2172638888885</c:v>
                </c:pt>
                <c:pt idx="831">
                  <c:v>1423.7770193315978</c:v>
                </c:pt>
                <c:pt idx="832">
                  <c:v>953.35594537326551</c:v>
                </c:pt>
                <c:pt idx="833">
                  <c:v>717.52433065972218</c:v>
                </c:pt>
                <c:pt idx="834">
                  <c:v>745.59900197048466</c:v>
                </c:pt>
                <c:pt idx="835">
                  <c:v>747.64490509548466</c:v>
                </c:pt>
                <c:pt idx="836">
                  <c:v>696.59118343750151</c:v>
                </c:pt>
                <c:pt idx="837">
                  <c:v>750.76073204861154</c:v>
                </c:pt>
                <c:pt idx="838">
                  <c:v>885.16756703992905</c:v>
                </c:pt>
                <c:pt idx="839">
                  <c:v>888.38360149305583</c:v>
                </c:pt>
                <c:pt idx="840">
                  <c:v>864.5350423177083</c:v>
                </c:pt>
                <c:pt idx="841">
                  <c:v>999.42447384548609</c:v>
                </c:pt>
                <c:pt idx="842">
                  <c:v>1109.4810162760432</c:v>
                </c:pt>
                <c:pt idx="843">
                  <c:v>1008.5266550954861</c:v>
                </c:pt>
                <c:pt idx="844">
                  <c:v>774.14978884548464</c:v>
                </c:pt>
                <c:pt idx="845">
                  <c:v>616.99911277777778</c:v>
                </c:pt>
                <c:pt idx="846">
                  <c:v>591.40214149305712</c:v>
                </c:pt>
                <c:pt idx="847">
                  <c:v>671.36350930555636</c:v>
                </c:pt>
                <c:pt idx="848">
                  <c:v>884.47355127604169</c:v>
                </c:pt>
                <c:pt idx="849">
                  <c:v>1126.0236044010414</c:v>
                </c:pt>
                <c:pt idx="850">
                  <c:v>1131.8105875260412</c:v>
                </c:pt>
                <c:pt idx="851">
                  <c:v>924.91654203993085</c:v>
                </c:pt>
                <c:pt idx="852">
                  <c:v>821.92462835937386</c:v>
                </c:pt>
                <c:pt idx="853">
                  <c:v>824.5133221093738</c:v>
                </c:pt>
                <c:pt idx="854">
                  <c:v>774.3492899565972</c:v>
                </c:pt>
                <c:pt idx="855">
                  <c:v>644.16126030381952</c:v>
                </c:pt>
                <c:pt idx="856">
                  <c:v>565.4354370486119</c:v>
                </c:pt>
                <c:pt idx="857">
                  <c:v>803.37697634548658</c:v>
                </c:pt>
                <c:pt idx="858">
                  <c:v>1124.4973096788185</c:v>
                </c:pt>
                <c:pt idx="859">
                  <c:v>1130.3911112152769</c:v>
                </c:pt>
                <c:pt idx="860">
                  <c:v>950.28260930555768</c:v>
                </c:pt>
                <c:pt idx="861">
                  <c:v>1058.6397995486111</c:v>
                </c:pt>
                <c:pt idx="862">
                  <c:v>1513.8854822222193</c:v>
                </c:pt>
                <c:pt idx="863">
                  <c:v>1472.303456970486</c:v>
                </c:pt>
                <c:pt idx="864">
                  <c:v>1003.2908550954868</c:v>
                </c:pt>
                <c:pt idx="865">
                  <c:v>847.48184611111333</c:v>
                </c:pt>
                <c:pt idx="866">
                  <c:v>1035.2562217708326</c:v>
                </c:pt>
                <c:pt idx="867">
                  <c:v>1252.546795381943</c:v>
                </c:pt>
                <c:pt idx="868">
                  <c:v>1101.549486111111</c:v>
                </c:pt>
                <c:pt idx="869">
                  <c:v>708.90191621527777</c:v>
                </c:pt>
                <c:pt idx="870">
                  <c:v>470.86921592882163</c:v>
                </c:pt>
                <c:pt idx="871">
                  <c:v>390.10862371527708</c:v>
                </c:pt>
                <c:pt idx="872">
                  <c:v>361.60424315972296</c:v>
                </c:pt>
                <c:pt idx="873">
                  <c:v>306.72210788194445</c:v>
                </c:pt>
                <c:pt idx="874">
                  <c:v>171.64200374999996</c:v>
                </c:pt>
                <c:pt idx="875">
                  <c:v>8.6521531510431942</c:v>
                </c:pt>
                <c:pt idx="876">
                  <c:v>-129.41329941840499</c:v>
                </c:pt>
                <c:pt idx="877">
                  <c:v>-57.261157751735368</c:v>
                </c:pt>
                <c:pt idx="878">
                  <c:v>202.19041777777855</c:v>
                </c:pt>
                <c:pt idx="879">
                  <c:v>437.73637152777621</c:v>
                </c:pt>
                <c:pt idx="880">
                  <c:v>279.40303819444443</c:v>
                </c:pt>
                <c:pt idx="881">
                  <c:v>10.677745659722177</c:v>
                </c:pt>
                <c:pt idx="882">
                  <c:v>269.79981944444444</c:v>
                </c:pt>
                <c:pt idx="883">
                  <c:v>533.68870833333335</c:v>
                </c:pt>
                <c:pt idx="884">
                  <c:v>560.07759722222067</c:v>
                </c:pt>
                <c:pt idx="885">
                  <c:v>639.71781391493209</c:v>
                </c:pt>
                <c:pt idx="886">
                  <c:v>667.53152819444449</c:v>
                </c:pt>
                <c:pt idx="887">
                  <c:v>615.70711343749917</c:v>
                </c:pt>
                <c:pt idx="888">
                  <c:v>510.62928322048765</c:v>
                </c:pt>
                <c:pt idx="889">
                  <c:v>377.73008398437275</c:v>
                </c:pt>
                <c:pt idx="890">
                  <c:v>217.49559169270759</c:v>
                </c:pt>
                <c:pt idx="891">
                  <c:v>29.004454053821718</c:v>
                </c:pt>
                <c:pt idx="892">
                  <c:v>-134.43841795138883</c:v>
                </c:pt>
                <c:pt idx="893">
                  <c:v>-167.20857611111154</c:v>
                </c:pt>
                <c:pt idx="894">
                  <c:v>-67.014121805554396</c:v>
                </c:pt>
                <c:pt idx="895">
                  <c:v>113.31706343750002</c:v>
                </c:pt>
                <c:pt idx="896">
                  <c:v>322.25875176215203</c:v>
                </c:pt>
                <c:pt idx="897">
                  <c:v>453.34029828992982</c:v>
                </c:pt>
                <c:pt idx="898">
                  <c:v>479.72918717881907</c:v>
                </c:pt>
                <c:pt idx="899">
                  <c:v>400.1321153819448</c:v>
                </c:pt>
                <c:pt idx="900">
                  <c:v>266.90063085937538</c:v>
                </c:pt>
                <c:pt idx="901">
                  <c:v>26.845339609375714</c:v>
                </c:pt>
                <c:pt idx="902">
                  <c:v>-1165.6900872656242</c:v>
                </c:pt>
                <c:pt idx="903">
                  <c:v>-2267.9171560069458</c:v>
                </c:pt>
                <c:pt idx="904">
                  <c:v>-2102.3550949045143</c:v>
                </c:pt>
                <c:pt idx="905">
                  <c:v>-1404.276624279514</c:v>
                </c:pt>
                <c:pt idx="906">
                  <c:v>-488.55407025173616</c:v>
                </c:pt>
                <c:pt idx="907">
                  <c:v>168.5470995486111</c:v>
                </c:pt>
                <c:pt idx="908">
                  <c:v>616.87046203993134</c:v>
                </c:pt>
                <c:pt idx="909">
                  <c:v>1331.6919357899321</c:v>
                </c:pt>
                <c:pt idx="910">
                  <c:v>2104.8220846093741</c:v>
                </c:pt>
                <c:pt idx="911">
                  <c:v>2222.3632226388877</c:v>
                </c:pt>
                <c:pt idx="912">
                  <c:v>1599.4472939930565</c:v>
                </c:pt>
                <c:pt idx="913">
                  <c:v>1155.5448915538198</c:v>
                </c:pt>
                <c:pt idx="914">
                  <c:v>1608.9823159722212</c:v>
                </c:pt>
                <c:pt idx="915">
                  <c:v>1567.7910303819447</c:v>
                </c:pt>
                <c:pt idx="916">
                  <c:v>1070.8074441232645</c:v>
                </c:pt>
                <c:pt idx="917">
                  <c:v>732.24139333333301</c:v>
                </c:pt>
                <c:pt idx="918">
                  <c:v>467.52996788194406</c:v>
                </c:pt>
                <c:pt idx="919">
                  <c:v>626.27422155381942</c:v>
                </c:pt>
                <c:pt idx="920">
                  <c:v>865.42486176215243</c:v>
                </c:pt>
                <c:pt idx="921">
                  <c:v>1239.0446187065966</c:v>
                </c:pt>
                <c:pt idx="922">
                  <c:v>1405.0688776649301</c:v>
                </c:pt>
                <c:pt idx="923">
                  <c:v>1253.7612034982631</c:v>
                </c:pt>
                <c:pt idx="924">
                  <c:v>573.03624551215159</c:v>
                </c:pt>
                <c:pt idx="925">
                  <c:v>-117.57028539062279</c:v>
                </c:pt>
                <c:pt idx="926">
                  <c:v>-44.580297682290137</c:v>
                </c:pt>
                <c:pt idx="927">
                  <c:v>137.10473263888738</c:v>
                </c:pt>
                <c:pt idx="928">
                  <c:v>213.26830578993011</c:v>
                </c:pt>
                <c:pt idx="929">
                  <c:v>290.73422849826466</c:v>
                </c:pt>
                <c:pt idx="930">
                  <c:v>315.43350759548719</c:v>
                </c:pt>
                <c:pt idx="931">
                  <c:v>314.17360704861034</c:v>
                </c:pt>
                <c:pt idx="932">
                  <c:v>286.1145931597211</c:v>
                </c:pt>
                <c:pt idx="933">
                  <c:v>178.90004677083445</c:v>
                </c:pt>
                <c:pt idx="934">
                  <c:v>-9.1067546180551204</c:v>
                </c:pt>
                <c:pt idx="935">
                  <c:v>-39.939219835069494</c:v>
                </c:pt>
                <c:pt idx="936">
                  <c:v>88.432200937500014</c:v>
                </c:pt>
                <c:pt idx="937">
                  <c:v>191.63705555555515</c:v>
                </c:pt>
                <c:pt idx="938">
                  <c:v>216.08616384548608</c:v>
                </c:pt>
                <c:pt idx="939">
                  <c:v>187.77489149305515</c:v>
                </c:pt>
                <c:pt idx="940">
                  <c:v>238.26877333333368</c:v>
                </c:pt>
                <c:pt idx="941">
                  <c:v>369.08066426215322</c:v>
                </c:pt>
                <c:pt idx="942">
                  <c:v>421.4823159722215</c:v>
                </c:pt>
                <c:pt idx="943">
                  <c:v>447.49577467881909</c:v>
                </c:pt>
                <c:pt idx="944">
                  <c:v>500.2735524565976</c:v>
                </c:pt>
                <c:pt idx="945">
                  <c:v>553.42676041666778</c:v>
                </c:pt>
                <c:pt idx="946">
                  <c:v>738.90193065972221</c:v>
                </c:pt>
                <c:pt idx="947">
                  <c:v>900.27489149305404</c:v>
                </c:pt>
                <c:pt idx="948">
                  <c:v>797.80350010416737</c:v>
                </c:pt>
                <c:pt idx="949">
                  <c:v>561.86228343750122</c:v>
                </c:pt>
                <c:pt idx="950">
                  <c:v>192.02709933159684</c:v>
                </c:pt>
                <c:pt idx="951">
                  <c:v>-418.78646802951346</c:v>
                </c:pt>
                <c:pt idx="952">
                  <c:v>-1298.6217751128481</c:v>
                </c:pt>
                <c:pt idx="953">
                  <c:v>-2079.0256662500001</c:v>
                </c:pt>
                <c:pt idx="954">
                  <c:v>-2359.7880367795142</c:v>
                </c:pt>
                <c:pt idx="955">
                  <c:v>-2374.7067762847223</c:v>
                </c:pt>
                <c:pt idx="956">
                  <c:v>-2387.6707736545131</c:v>
                </c:pt>
                <c:pt idx="957">
                  <c:v>-1554.2355844444439</c:v>
                </c:pt>
                <c:pt idx="958">
                  <c:v>78.054071901041823</c:v>
                </c:pt>
                <c:pt idx="959">
                  <c:v>1504.6542604166666</c:v>
                </c:pt>
                <c:pt idx="960">
                  <c:v>2672.1149780121532</c:v>
                </c:pt>
                <c:pt idx="961">
                  <c:v>3343.6209759374997</c:v>
                </c:pt>
                <c:pt idx="962">
                  <c:v>3253.2009281944433</c:v>
                </c:pt>
                <c:pt idx="963">
                  <c:v>2713.64541967882</c:v>
                </c:pt>
                <c:pt idx="964">
                  <c:v>1986.8965998263898</c:v>
                </c:pt>
                <c:pt idx="965">
                  <c:v>1281.7107034982641</c:v>
                </c:pt>
                <c:pt idx="966">
                  <c:v>757.52369447048659</c:v>
                </c:pt>
                <c:pt idx="967">
                  <c:v>467.60882093750001</c:v>
                </c:pt>
                <c:pt idx="968">
                  <c:v>335.30147224826385</c:v>
                </c:pt>
                <c:pt idx="969">
                  <c:v>149.13459190104098</c:v>
                </c:pt>
                <c:pt idx="970">
                  <c:v>-196.77687740451387</c:v>
                </c:pt>
                <c:pt idx="971">
                  <c:v>-862.42004069444442</c:v>
                </c:pt>
                <c:pt idx="972">
                  <c:v>-1823.3395267100698</c:v>
                </c:pt>
                <c:pt idx="973">
                  <c:v>-2367.0687379513893</c:v>
                </c:pt>
                <c:pt idx="974">
                  <c:v>-2381.0654292795143</c:v>
                </c:pt>
                <c:pt idx="975">
                  <c:v>-2393.1073784722216</c:v>
                </c:pt>
                <c:pt idx="976">
                  <c:v>-2429.5834744184021</c:v>
                </c:pt>
                <c:pt idx="977">
                  <c:v>-1910.0728153906248</c:v>
                </c:pt>
                <c:pt idx="978">
                  <c:v>-1228.0148888888893</c:v>
                </c:pt>
                <c:pt idx="979">
                  <c:v>-1019.7485573611114</c:v>
                </c:pt>
                <c:pt idx="980">
                  <c:v>-784.32751504340263</c:v>
                </c:pt>
                <c:pt idx="981">
                  <c:v>-548.11664277777754</c:v>
                </c:pt>
                <c:pt idx="982">
                  <c:v>-496.22959833333346</c:v>
                </c:pt>
                <c:pt idx="983">
                  <c:v>-681.70302886284742</c:v>
                </c:pt>
                <c:pt idx="984">
                  <c:v>-787.95481777777798</c:v>
                </c:pt>
                <c:pt idx="985">
                  <c:v>-471.60234337673609</c:v>
                </c:pt>
                <c:pt idx="986">
                  <c:v>82.522222222222183</c:v>
                </c:pt>
                <c:pt idx="987">
                  <c:v>372.8</c:v>
                </c:pt>
                <c:pt idx="988">
                  <c:v>372.8</c:v>
                </c:pt>
                <c:pt idx="989">
                  <c:v>372.8</c:v>
                </c:pt>
                <c:pt idx="990">
                  <c:v>372.8</c:v>
                </c:pt>
                <c:pt idx="991">
                  <c:v>372.8</c:v>
                </c:pt>
                <c:pt idx="992">
                  <c:v>372.8</c:v>
                </c:pt>
                <c:pt idx="993">
                  <c:v>372.8</c:v>
                </c:pt>
                <c:pt idx="994">
                  <c:v>372.8</c:v>
                </c:pt>
                <c:pt idx="995">
                  <c:v>372.8</c:v>
                </c:pt>
                <c:pt idx="996">
                  <c:v>372.8</c:v>
                </c:pt>
                <c:pt idx="997">
                  <c:v>372.8</c:v>
                </c:pt>
                <c:pt idx="998">
                  <c:v>372.8</c:v>
                </c:pt>
                <c:pt idx="999">
                  <c:v>372.8</c:v>
                </c:pt>
                <c:pt idx="1000">
                  <c:v>372.8</c:v>
                </c:pt>
                <c:pt idx="1001">
                  <c:v>372.8</c:v>
                </c:pt>
                <c:pt idx="1002">
                  <c:v>372.8</c:v>
                </c:pt>
                <c:pt idx="1003">
                  <c:v>372.8</c:v>
                </c:pt>
                <c:pt idx="1004">
                  <c:v>372.8</c:v>
                </c:pt>
                <c:pt idx="1005">
                  <c:v>372.8</c:v>
                </c:pt>
                <c:pt idx="1006">
                  <c:v>372.8</c:v>
                </c:pt>
                <c:pt idx="1007">
                  <c:v>372.8</c:v>
                </c:pt>
                <c:pt idx="1008">
                  <c:v>372.8</c:v>
                </c:pt>
                <c:pt idx="1009">
                  <c:v>372.8</c:v>
                </c:pt>
                <c:pt idx="1010">
                  <c:v>372.8</c:v>
                </c:pt>
                <c:pt idx="1011">
                  <c:v>372.8</c:v>
                </c:pt>
                <c:pt idx="1012">
                  <c:v>372.8</c:v>
                </c:pt>
                <c:pt idx="1013">
                  <c:v>372.8</c:v>
                </c:pt>
                <c:pt idx="1014">
                  <c:v>372.8</c:v>
                </c:pt>
                <c:pt idx="1015">
                  <c:v>372.8</c:v>
                </c:pt>
                <c:pt idx="1016">
                  <c:v>372.8</c:v>
                </c:pt>
                <c:pt idx="1017">
                  <c:v>372.8</c:v>
                </c:pt>
                <c:pt idx="1018">
                  <c:v>372.8</c:v>
                </c:pt>
                <c:pt idx="1019">
                  <c:v>372.8</c:v>
                </c:pt>
                <c:pt idx="1020">
                  <c:v>372.8</c:v>
                </c:pt>
                <c:pt idx="1021">
                  <c:v>372.8</c:v>
                </c:pt>
                <c:pt idx="1022">
                  <c:v>372.8</c:v>
                </c:pt>
                <c:pt idx="1023">
                  <c:v>372.8</c:v>
                </c:pt>
                <c:pt idx="1024">
                  <c:v>372.8</c:v>
                </c:pt>
                <c:pt idx="1025">
                  <c:v>372.8</c:v>
                </c:pt>
                <c:pt idx="1026">
                  <c:v>583.91111111111115</c:v>
                </c:pt>
                <c:pt idx="1027">
                  <c:v>1322.8222683333333</c:v>
                </c:pt>
                <c:pt idx="1028">
                  <c:v>2431.5842670833331</c:v>
                </c:pt>
                <c:pt idx="1029">
                  <c:v>3278.1511620486108</c:v>
                </c:pt>
                <c:pt idx="1030">
                  <c:v>3388.5500801041667</c:v>
                </c:pt>
                <c:pt idx="1031">
                  <c:v>2972.8288194444444</c:v>
                </c:pt>
                <c:pt idx="1032">
                  <c:v>2557.404005972222</c:v>
                </c:pt>
                <c:pt idx="1033">
                  <c:v>2326.8586848263894</c:v>
                </c:pt>
                <c:pt idx="1034">
                  <c:v>2202.2088592621531</c:v>
                </c:pt>
                <c:pt idx="1035">
                  <c:v>1972.3674262152783</c:v>
                </c:pt>
                <c:pt idx="1036">
                  <c:v>1662.2685261111119</c:v>
                </c:pt>
                <c:pt idx="1037">
                  <c:v>1456.8055689843745</c:v>
                </c:pt>
                <c:pt idx="1038">
                  <c:v>1461.8910996093746</c:v>
                </c:pt>
                <c:pt idx="1039">
                  <c:v>1626.4425170833333</c:v>
                </c:pt>
                <c:pt idx="1040">
                  <c:v>1713.0913437499994</c:v>
                </c:pt>
                <c:pt idx="1041">
                  <c:v>1641.8076670833332</c:v>
                </c:pt>
                <c:pt idx="1042">
                  <c:v>1385.1452003038194</c:v>
                </c:pt>
                <c:pt idx="1043">
                  <c:v>1020.6888625260419</c:v>
                </c:pt>
                <c:pt idx="1044">
                  <c:v>706.56739677083294</c:v>
                </c:pt>
                <c:pt idx="1045">
                  <c:v>548.96752666666589</c:v>
                </c:pt>
                <c:pt idx="1046">
                  <c:v>549.33530210937613</c:v>
                </c:pt>
                <c:pt idx="1047">
                  <c:v>576.46182953993014</c:v>
                </c:pt>
                <c:pt idx="1048">
                  <c:v>471.64669606770832</c:v>
                </c:pt>
                <c:pt idx="1049">
                  <c:v>207.01738509548608</c:v>
                </c:pt>
                <c:pt idx="1050">
                  <c:v>-165.36091226562471</c:v>
                </c:pt>
                <c:pt idx="1051">
                  <c:v>-461.37278587673615</c:v>
                </c:pt>
                <c:pt idx="1052">
                  <c:v>-652.67286500000068</c:v>
                </c:pt>
                <c:pt idx="1053">
                  <c:v>-871.41053233506943</c:v>
                </c:pt>
                <c:pt idx="1054">
                  <c:v>-1196.5603901736117</c:v>
                </c:pt>
                <c:pt idx="1055">
                  <c:v>-1629.0243060156242</c:v>
                </c:pt>
                <c:pt idx="1056">
                  <c:v>-2115.4399583333325</c:v>
                </c:pt>
                <c:pt idx="1057">
                  <c:v>-2391.6289699045142</c:v>
                </c:pt>
                <c:pt idx="1058">
                  <c:v>-2164.4743504513885</c:v>
                </c:pt>
                <c:pt idx="1059">
                  <c:v>-1907.689059895833</c:v>
                </c:pt>
                <c:pt idx="1060">
                  <c:v>-1623.0517813628474</c:v>
                </c:pt>
                <c:pt idx="1061">
                  <c:v>-861.23011850694434</c:v>
                </c:pt>
                <c:pt idx="1062">
                  <c:v>34.754819444444237</c:v>
                </c:pt>
                <c:pt idx="1063">
                  <c:v>589.00534030381959</c:v>
                </c:pt>
                <c:pt idx="1064">
                  <c:v>1302.1118044444443</c:v>
                </c:pt>
                <c:pt idx="1065">
                  <c:v>2254.8786448611104</c:v>
                </c:pt>
                <c:pt idx="1066">
                  <c:v>2444.9122125260415</c:v>
                </c:pt>
                <c:pt idx="1067">
                  <c:v>1632.1297287152784</c:v>
                </c:pt>
                <c:pt idx="1068">
                  <c:v>868.85610093750017</c:v>
                </c:pt>
                <c:pt idx="1069">
                  <c:v>869.89575374999924</c:v>
                </c:pt>
                <c:pt idx="1070">
                  <c:v>1347.0502150000004</c:v>
                </c:pt>
                <c:pt idx="1071">
                  <c:v>1826.6597600000005</c:v>
                </c:pt>
                <c:pt idx="1072">
                  <c:v>2123.2631362152765</c:v>
                </c:pt>
                <c:pt idx="1073">
                  <c:v>2448.1012373871527</c:v>
                </c:pt>
                <c:pt idx="1074">
                  <c:v>2854.8655388454868</c:v>
                </c:pt>
                <c:pt idx="1075">
                  <c:v>3027.8124659288187</c:v>
                </c:pt>
                <c:pt idx="1076">
                  <c:v>2779.58934953993</c:v>
                </c:pt>
                <c:pt idx="1077">
                  <c:v>2345.2578071788198</c:v>
                </c:pt>
                <c:pt idx="1078">
                  <c:v>1961.256961527778</c:v>
                </c:pt>
                <c:pt idx="1079">
                  <c:v>1760.1752989843762</c:v>
                </c:pt>
                <c:pt idx="1080">
                  <c:v>1479.5087426388895</c:v>
                </c:pt>
                <c:pt idx="1081">
                  <c:v>984.15039677083257</c:v>
                </c:pt>
                <c:pt idx="1082">
                  <c:v>484.50957204861072</c:v>
                </c:pt>
                <c:pt idx="1083">
                  <c:v>-45.451546223958644</c:v>
                </c:pt>
                <c:pt idx="1084">
                  <c:v>-342.59910483507019</c:v>
                </c:pt>
                <c:pt idx="1085">
                  <c:v>-111.79073900173533</c:v>
                </c:pt>
                <c:pt idx="1086">
                  <c:v>307.55991204861226</c:v>
                </c:pt>
                <c:pt idx="1087">
                  <c:v>518.67102315972261</c:v>
                </c:pt>
                <c:pt idx="1088">
                  <c:v>545.46804884548499</c:v>
                </c:pt>
                <c:pt idx="1089">
                  <c:v>519.48799263888736</c:v>
                </c:pt>
                <c:pt idx="1090">
                  <c:v>493.09910374999998</c:v>
                </c:pt>
                <c:pt idx="1091">
                  <c:v>572.26577041666781</c:v>
                </c:pt>
                <c:pt idx="1092">
                  <c:v>837.38533266493175</c:v>
                </c:pt>
                <c:pt idx="1093">
                  <c:v>1184.5883653038197</c:v>
                </c:pt>
                <c:pt idx="1094">
                  <c:v>1270.5357394704856</c:v>
                </c:pt>
                <c:pt idx="1095">
                  <c:v>1038.6762387152778</c:v>
                </c:pt>
                <c:pt idx="1096">
                  <c:v>751.48436481770796</c:v>
                </c:pt>
                <c:pt idx="1097">
                  <c:v>462.09453683159649</c:v>
                </c:pt>
                <c:pt idx="1098">
                  <c:v>90.876976345485758</c:v>
                </c:pt>
                <c:pt idx="1099">
                  <c:v>-336.59778900173683</c:v>
                </c:pt>
                <c:pt idx="1100">
                  <c:v>-397.90712198784678</c:v>
                </c:pt>
                <c:pt idx="1101">
                  <c:v>-7.8802565711801265</c:v>
                </c:pt>
                <c:pt idx="1102">
                  <c:v>465.07905944444406</c:v>
                </c:pt>
                <c:pt idx="1103">
                  <c:v>968.09910375000106</c:v>
                </c:pt>
                <c:pt idx="1104">
                  <c:v>1422.5069403819443</c:v>
                </c:pt>
                <c:pt idx="1105">
                  <c:v>1484.235544331596</c:v>
                </c:pt>
                <c:pt idx="1106">
                  <c:v>1095.4278701649314</c:v>
                </c:pt>
                <c:pt idx="1107">
                  <c:v>649.49730967882135</c:v>
                </c:pt>
                <c:pt idx="1108">
                  <c:v>253.21547819444442</c:v>
                </c:pt>
                <c:pt idx="1109">
                  <c:v>-120.23413476562641</c:v>
                </c:pt>
                <c:pt idx="1110">
                  <c:v>-100.39526736111034</c:v>
                </c:pt>
                <c:pt idx="1111">
                  <c:v>318.39763152777704</c:v>
                </c:pt>
                <c:pt idx="1112">
                  <c:v>872.99052801215237</c:v>
                </c:pt>
                <c:pt idx="1113">
                  <c:v>1564.705952326389</c:v>
                </c:pt>
                <c:pt idx="1114">
                  <c:v>1946.1659023177078</c:v>
                </c:pt>
                <c:pt idx="1115">
                  <c:v>1615.63315277778</c:v>
                </c:pt>
                <c:pt idx="1116">
                  <c:v>988.99284538194513</c:v>
                </c:pt>
                <c:pt idx="1117">
                  <c:v>515.44481030381723</c:v>
                </c:pt>
                <c:pt idx="1118">
                  <c:v>117.67691551215054</c:v>
                </c:pt>
                <c:pt idx="1119">
                  <c:v>-99.171074973956138</c:v>
                </c:pt>
                <c:pt idx="1120">
                  <c:v>27.136697595488471</c:v>
                </c:pt>
                <c:pt idx="1121">
                  <c:v>208.61713760416598</c:v>
                </c:pt>
                <c:pt idx="1122">
                  <c:v>179.93356655382019</c:v>
                </c:pt>
                <c:pt idx="1123">
                  <c:v>-140.36840552951384</c:v>
                </c:pt>
                <c:pt idx="1124">
                  <c:v>-702.11222055555788</c:v>
                </c:pt>
                <c:pt idx="1125">
                  <c:v>-1453.4626775434042</c:v>
                </c:pt>
                <c:pt idx="1126">
                  <c:v>-2104.9742776736102</c:v>
                </c:pt>
                <c:pt idx="1127">
                  <c:v>-2335.6881330295123</c:v>
                </c:pt>
                <c:pt idx="1128">
                  <c:v>-2300.5583573611102</c:v>
                </c:pt>
                <c:pt idx="1129">
                  <c:v>-1946.2504645572917</c:v>
                </c:pt>
                <c:pt idx="1130">
                  <c:v>-1481.6041957291677</c:v>
                </c:pt>
                <c:pt idx="1131">
                  <c:v>-1278.427222196181</c:v>
                </c:pt>
                <c:pt idx="1132">
                  <c:v>-1258.8012957291658</c:v>
                </c:pt>
                <c:pt idx="1133">
                  <c:v>-1397.0254101736114</c:v>
                </c:pt>
                <c:pt idx="1134">
                  <c:v>-1508.7938307291677</c:v>
                </c:pt>
                <c:pt idx="1135">
                  <c:v>-1382.1603837847222</c:v>
                </c:pt>
                <c:pt idx="1136">
                  <c:v>-884.62217684895802</c:v>
                </c:pt>
                <c:pt idx="1137">
                  <c:v>-173.94991989583363</c:v>
                </c:pt>
                <c:pt idx="1138">
                  <c:v>300.64925010416692</c:v>
                </c:pt>
                <c:pt idx="1139">
                  <c:v>485.47063599826402</c:v>
                </c:pt>
                <c:pt idx="1140">
                  <c:v>591.32785788194417</c:v>
                </c:pt>
                <c:pt idx="1141">
                  <c:v>855.73344169270808</c:v>
                </c:pt>
                <c:pt idx="1142">
                  <c:v>1437.7138226388895</c:v>
                </c:pt>
                <c:pt idx="1143">
                  <c:v>1995.2155201649309</c:v>
                </c:pt>
                <c:pt idx="1144">
                  <c:v>1789.0257107204854</c:v>
                </c:pt>
                <c:pt idx="1145">
                  <c:v>1000.4595615277779</c:v>
                </c:pt>
                <c:pt idx="1146">
                  <c:v>-54.411242777777574</c:v>
                </c:pt>
                <c:pt idx="1147">
                  <c:v>-1562.0486379600702</c:v>
                </c:pt>
                <c:pt idx="1148">
                  <c:v>-1965.2767976736109</c:v>
                </c:pt>
                <c:pt idx="1149">
                  <c:v>-1045.5737790624996</c:v>
                </c:pt>
                <c:pt idx="1150">
                  <c:v>-97.18962500000022</c:v>
                </c:pt>
                <c:pt idx="1151">
                  <c:v>377.81037500000002</c:v>
                </c:pt>
                <c:pt idx="1152">
                  <c:v>879.19926388888905</c:v>
                </c:pt>
                <c:pt idx="1153">
                  <c:v>2173.9670455121527</c:v>
                </c:pt>
                <c:pt idx="1154">
                  <c:v>3340.653242638889</c:v>
                </c:pt>
                <c:pt idx="1155">
                  <c:v>3297.4985163454858</c:v>
                </c:pt>
                <c:pt idx="1156">
                  <c:v>2699.5320376041659</c:v>
                </c:pt>
                <c:pt idx="1157">
                  <c:v>2629.217033437501</c:v>
                </c:pt>
                <c:pt idx="1158">
                  <c:v>2956.906525104167</c:v>
                </c:pt>
                <c:pt idx="1159">
                  <c:v>3261.9482078819433</c:v>
                </c:pt>
                <c:pt idx="1160">
                  <c:v>3200.4448528038192</c:v>
                </c:pt>
                <c:pt idx="1161">
                  <c:v>2822.1210403819441</c:v>
                </c:pt>
                <c:pt idx="1162">
                  <c:v>2520.9865362152786</c:v>
                </c:pt>
                <c:pt idx="1163">
                  <c:v>2404.4006308593762</c:v>
                </c:pt>
                <c:pt idx="1164">
                  <c:v>2340.6391276041682</c:v>
                </c:pt>
                <c:pt idx="1165">
                  <c:v>2277.2537504166653</c:v>
                </c:pt>
                <c:pt idx="1166">
                  <c:v>1765.0638059722205</c:v>
                </c:pt>
                <c:pt idx="1167">
                  <c:v>1270.718669270834</c:v>
                </c:pt>
                <c:pt idx="1168">
                  <c:v>1409.3258686371535</c:v>
                </c:pt>
                <c:pt idx="1169">
                  <c:v>1524.8308459375023</c:v>
                </c:pt>
                <c:pt idx="1170">
                  <c:v>1454.7792344010409</c:v>
                </c:pt>
                <c:pt idx="1171">
                  <c:v>1410.764045789929</c:v>
                </c:pt>
                <c:pt idx="1172">
                  <c:v>1339.9740998263883</c:v>
                </c:pt>
                <c:pt idx="1173">
                  <c:v>1268.1939089149305</c:v>
                </c:pt>
                <c:pt idx="1174">
                  <c:v>1222.338799262152</c:v>
                </c:pt>
                <c:pt idx="1175">
                  <c:v>1149.6059412152777</c:v>
                </c:pt>
                <c:pt idx="1176">
                  <c:v>1075.7659294704868</c:v>
                </c:pt>
                <c:pt idx="1177">
                  <c:v>1054.1591651649292</c:v>
                </c:pt>
                <c:pt idx="1178">
                  <c:v>1111.7636041927076</c:v>
                </c:pt>
                <c:pt idx="1179">
                  <c:v>1170.6373382204861</c:v>
                </c:pt>
                <c:pt idx="1180">
                  <c:v>1176.8028830121527</c:v>
                </c:pt>
                <c:pt idx="1181">
                  <c:v>1156.6491274565988</c:v>
                </c:pt>
                <c:pt idx="1182">
                  <c:v>1083.1535789930576</c:v>
                </c:pt>
                <c:pt idx="1183">
                  <c:v>1008.4367516232631</c:v>
                </c:pt>
                <c:pt idx="1184">
                  <c:v>959.50026134548455</c:v>
                </c:pt>
                <c:pt idx="1185">
                  <c:v>883.55380444444359</c:v>
                </c:pt>
                <c:pt idx="1186">
                  <c:v>753.54983648437417</c:v>
                </c:pt>
                <c:pt idx="1187">
                  <c:v>674.38316981770822</c:v>
                </c:pt>
                <c:pt idx="1188">
                  <c:v>674.38316981770822</c:v>
                </c:pt>
                <c:pt idx="1189">
                  <c:v>674.38316981770822</c:v>
                </c:pt>
                <c:pt idx="1190">
                  <c:v>674.38316981770822</c:v>
                </c:pt>
                <c:pt idx="1191">
                  <c:v>674.38316981770822</c:v>
                </c:pt>
                <c:pt idx="1192">
                  <c:v>674.38316981770822</c:v>
                </c:pt>
                <c:pt idx="1193">
                  <c:v>674.38316981770822</c:v>
                </c:pt>
                <c:pt idx="1194">
                  <c:v>674.38316981770822</c:v>
                </c:pt>
                <c:pt idx="1195">
                  <c:v>700.77205870659941</c:v>
                </c:pt>
                <c:pt idx="1196">
                  <c:v>701.42027597222454</c:v>
                </c:pt>
                <c:pt idx="1197">
                  <c:v>701.42027597222068</c:v>
                </c:pt>
                <c:pt idx="1198">
                  <c:v>807.62474467881941</c:v>
                </c:pt>
                <c:pt idx="1199">
                  <c:v>915.78291169270983</c:v>
                </c:pt>
                <c:pt idx="1200">
                  <c:v>1024.6073889930549</c:v>
                </c:pt>
                <c:pt idx="1201">
                  <c:v>1109.0405164930539</c:v>
                </c:pt>
                <c:pt idx="1202">
                  <c:v>1061.5737362152793</c:v>
                </c:pt>
                <c:pt idx="1203">
                  <c:v>960.03065597222212</c:v>
                </c:pt>
                <c:pt idx="1204">
                  <c:v>857.16400166666506</c:v>
                </c:pt>
                <c:pt idx="1205">
                  <c:v>779.34596093749917</c:v>
                </c:pt>
                <c:pt idx="1206">
                  <c:v>753.63242884548686</c:v>
                </c:pt>
                <c:pt idx="1207">
                  <c:v>754.30848152777844</c:v>
                </c:pt>
                <c:pt idx="1208">
                  <c:v>754.98523009548671</c:v>
                </c:pt>
                <c:pt idx="1209">
                  <c:v>729.27378565972447</c:v>
                </c:pt>
                <c:pt idx="1210">
                  <c:v>702.88489677083339</c:v>
                </c:pt>
                <c:pt idx="1211">
                  <c:v>702.88489677083339</c:v>
                </c:pt>
                <c:pt idx="1212">
                  <c:v>676.49600788194221</c:v>
                </c:pt>
                <c:pt idx="1213">
                  <c:v>675.81856342881713</c:v>
                </c:pt>
                <c:pt idx="1214">
                  <c:v>702.2074523177082</c:v>
                </c:pt>
                <c:pt idx="1215">
                  <c:v>702.2074523177082</c:v>
                </c:pt>
                <c:pt idx="1216">
                  <c:v>675.81856342882088</c:v>
                </c:pt>
                <c:pt idx="1217">
                  <c:v>648.75292597222142</c:v>
                </c:pt>
                <c:pt idx="1218">
                  <c:v>648.07687328992984</c:v>
                </c:pt>
                <c:pt idx="1219">
                  <c:v>647.40151649305858</c:v>
                </c:pt>
                <c:pt idx="1220">
                  <c:v>620.33796669270919</c:v>
                </c:pt>
                <c:pt idx="1221">
                  <c:v>566.21295474826388</c:v>
                </c:pt>
                <c:pt idx="1222">
                  <c:v>537.80843374999768</c:v>
                </c:pt>
                <c:pt idx="1223">
                  <c:v>509.41017572048531</c:v>
                </c:pt>
                <c:pt idx="1224">
                  <c:v>533.12964815104317</c:v>
                </c:pt>
                <c:pt idx="1225">
                  <c:v>584.57689301215123</c:v>
                </c:pt>
                <c:pt idx="1226">
                  <c:v>609.63803252604248</c:v>
                </c:pt>
                <c:pt idx="1227">
                  <c:v>608.97520166666732</c:v>
                </c:pt>
                <c:pt idx="1228">
                  <c:v>607.6516276041674</c:v>
                </c:pt>
                <c:pt idx="1229">
                  <c:v>606.99088440104242</c:v>
                </c:pt>
                <c:pt idx="1230">
                  <c:v>579.28259676215134</c:v>
                </c:pt>
                <c:pt idx="1231">
                  <c:v>604.35487044270917</c:v>
                </c:pt>
                <c:pt idx="1232">
                  <c:v>656.47538444444592</c:v>
                </c:pt>
                <c:pt idx="1233">
                  <c:v>656.47538444444217</c:v>
                </c:pt>
                <c:pt idx="1234">
                  <c:v>655.81881655381721</c:v>
                </c:pt>
                <c:pt idx="1235">
                  <c:v>629.42992766492978</c:v>
                </c:pt>
                <c:pt idx="1236">
                  <c:v>575.34110176215495</c:v>
                </c:pt>
                <c:pt idx="1237">
                  <c:v>494.86617051215586</c:v>
                </c:pt>
                <c:pt idx="1238">
                  <c:v>386.05213149305337</c:v>
                </c:pt>
                <c:pt idx="1239">
                  <c:v>302.9982488888873</c:v>
                </c:pt>
                <c:pt idx="1240">
                  <c:v>271.46537499999999</c:v>
                </c:pt>
                <c:pt idx="1241">
                  <c:v>293.38981099826236</c:v>
                </c:pt>
                <c:pt idx="1242">
                  <c:v>315.34834538194514</c:v>
                </c:pt>
                <c:pt idx="1243">
                  <c:v>311.57803819444518</c:v>
                </c:pt>
                <c:pt idx="1244">
                  <c:v>307.21100926215348</c:v>
                </c:pt>
                <c:pt idx="1245">
                  <c:v>329.88387002604094</c:v>
                </c:pt>
                <c:pt idx="1246">
                  <c:v>299.8040048871535</c:v>
                </c:pt>
                <c:pt idx="1247">
                  <c:v>269.14063982639112</c:v>
                </c:pt>
                <c:pt idx="1248">
                  <c:v>264.90026203992903</c:v>
                </c:pt>
                <c:pt idx="1249">
                  <c:v>260.69398263888741</c:v>
                </c:pt>
                <c:pt idx="1250">
                  <c:v>282.91069051215345</c:v>
                </c:pt>
                <c:pt idx="1251">
                  <c:v>305.75056377604096</c:v>
                </c:pt>
                <c:pt idx="1252">
                  <c:v>302.22660002604096</c:v>
                </c:pt>
                <c:pt idx="1253">
                  <c:v>298.72768815104462</c:v>
                </c:pt>
                <c:pt idx="1254">
                  <c:v>295.25382815104092</c:v>
                </c:pt>
                <c:pt idx="1255">
                  <c:v>291.80502002604095</c:v>
                </c:pt>
                <c:pt idx="1256">
                  <c:v>288.38126377604101</c:v>
                </c:pt>
                <c:pt idx="1257">
                  <c:v>284.98255940104093</c:v>
                </c:pt>
                <c:pt idx="1258">
                  <c:v>281.60890690104469</c:v>
                </c:pt>
                <c:pt idx="1259">
                  <c:v>304.64919516493205</c:v>
                </c:pt>
                <c:pt idx="1260">
                  <c:v>354.65560927083186</c:v>
                </c:pt>
                <c:pt idx="1261">
                  <c:v>405.22882204861031</c:v>
                </c:pt>
                <c:pt idx="1262">
                  <c:v>509.1382606510424</c:v>
                </c:pt>
                <c:pt idx="1263">
                  <c:v>614.69381620659567</c:v>
                </c:pt>
                <c:pt idx="1264">
                  <c:v>694.40849263888663</c:v>
                </c:pt>
                <c:pt idx="1265">
                  <c:v>748.83447502604395</c:v>
                </c:pt>
                <c:pt idx="1266">
                  <c:v>724.1000537152778</c:v>
                </c:pt>
                <c:pt idx="1267">
                  <c:v>698.81762263888663</c:v>
                </c:pt>
                <c:pt idx="1268">
                  <c:v>647.14908621527843</c:v>
                </c:pt>
                <c:pt idx="1269">
                  <c:v>541.59353065972141</c:v>
                </c:pt>
                <c:pt idx="1270">
                  <c:v>461.31762263888885</c:v>
                </c:pt>
                <c:pt idx="1271">
                  <c:v>406.88120197048909</c:v>
                </c:pt>
                <c:pt idx="1272">
                  <c:v>378.29053162326466</c:v>
                </c:pt>
                <c:pt idx="1273">
                  <c:v>402.48877322048531</c:v>
                </c:pt>
                <c:pt idx="1274">
                  <c:v>427.24198343750152</c:v>
                </c:pt>
                <c:pt idx="1275">
                  <c:v>452.00145662326389</c:v>
                </c:pt>
                <c:pt idx="1276">
                  <c:v>530.08532558159641</c:v>
                </c:pt>
                <c:pt idx="1277">
                  <c:v>609.25199224826235</c:v>
                </c:pt>
                <c:pt idx="1278">
                  <c:v>636.18193204861177</c:v>
                </c:pt>
                <c:pt idx="1279">
                  <c:v>663.11256773437424</c:v>
                </c:pt>
                <c:pt idx="1280">
                  <c:v>690.58703787326158</c:v>
                </c:pt>
                <c:pt idx="1281">
                  <c:v>638.89762488715348</c:v>
                </c:pt>
                <c:pt idx="1282">
                  <c:v>612.50873599826616</c:v>
                </c:pt>
                <c:pt idx="1283">
                  <c:v>613.05396222222453</c:v>
                </c:pt>
                <c:pt idx="1284">
                  <c:v>586.66507333333334</c:v>
                </c:pt>
                <c:pt idx="1285">
                  <c:v>533.88729555555483</c:v>
                </c:pt>
                <c:pt idx="1286">
                  <c:v>480.01976121527628</c:v>
                </c:pt>
                <c:pt idx="1287">
                  <c:v>452.54389930555556</c:v>
                </c:pt>
                <c:pt idx="1288">
                  <c:v>398.14088113715201</c:v>
                </c:pt>
                <c:pt idx="1289">
                  <c:v>369.59474745659793</c:v>
                </c:pt>
                <c:pt idx="1290">
                  <c:v>393.83752572048536</c:v>
                </c:pt>
                <c:pt idx="1291">
                  <c:v>392.23524954861034</c:v>
                </c:pt>
                <c:pt idx="1292">
                  <c:v>337.33084593750232</c:v>
                </c:pt>
                <c:pt idx="1293">
                  <c:v>308.29933217881944</c:v>
                </c:pt>
                <c:pt idx="1294">
                  <c:v>305.67410444444442</c:v>
                </c:pt>
                <c:pt idx="1295">
                  <c:v>355.84405162326465</c:v>
                </c:pt>
                <c:pt idx="1296">
                  <c:v>459.84325944444294</c:v>
                </c:pt>
                <c:pt idx="1297">
                  <c:v>564.88142419270832</c:v>
                </c:pt>
                <c:pt idx="1298">
                  <c:v>644.56548166666585</c:v>
                </c:pt>
                <c:pt idx="1299">
                  <c:v>698.38012871527781</c:v>
                </c:pt>
                <c:pt idx="1300">
                  <c:v>699.94065176215281</c:v>
                </c:pt>
                <c:pt idx="1301">
                  <c:v>674.59559099826163</c:v>
                </c:pt>
                <c:pt idx="1302">
                  <c:v>675.64220266493203</c:v>
                </c:pt>
                <c:pt idx="1303">
                  <c:v>703.08048676215276</c:v>
                </c:pt>
                <c:pt idx="1304">
                  <c:v>678.27090982639038</c:v>
                </c:pt>
                <c:pt idx="1305">
                  <c:v>626.02096113715356</c:v>
                </c:pt>
                <c:pt idx="1306">
                  <c:v>600.16059722222076</c:v>
                </c:pt>
                <c:pt idx="1307">
                  <c:v>573.77170833333332</c:v>
                </c:pt>
                <c:pt idx="1308">
                  <c:v>547.38281944444589</c:v>
                </c:pt>
                <c:pt idx="1309">
                  <c:v>546.85429447048773</c:v>
                </c:pt>
                <c:pt idx="1310">
                  <c:v>546.85429447048386</c:v>
                </c:pt>
                <c:pt idx="1311">
                  <c:v>519.93757649305473</c:v>
                </c:pt>
                <c:pt idx="1312">
                  <c:v>493.02155440104247</c:v>
                </c:pt>
                <c:pt idx="1313">
                  <c:v>439.19159787326385</c:v>
                </c:pt>
                <c:pt idx="1314">
                  <c:v>437.61854888888888</c:v>
                </c:pt>
                <c:pt idx="1315">
                  <c:v>436.5733289930555</c:v>
                </c:pt>
                <c:pt idx="1316">
                  <c:v>329.45516273437352</c:v>
                </c:pt>
                <c:pt idx="1317">
                  <c:v>299.9598413454861</c:v>
                </c:pt>
                <c:pt idx="1318">
                  <c:v>350.68058183159798</c:v>
                </c:pt>
                <c:pt idx="1319">
                  <c:v>506.96801203992982</c:v>
                </c:pt>
                <c:pt idx="1320">
                  <c:v>745.48957183159803</c:v>
                </c:pt>
                <c:pt idx="1321">
                  <c:v>932.7778715277791</c:v>
                </c:pt>
                <c:pt idx="1322">
                  <c:v>1122.1628739843734</c:v>
                </c:pt>
                <c:pt idx="1323">
                  <c:v>1313.1898180815965</c:v>
                </c:pt>
                <c:pt idx="1324">
                  <c:v>1400.9186589149328</c:v>
                </c:pt>
                <c:pt idx="1325">
                  <c:v>1277.1630461111097</c:v>
                </c:pt>
                <c:pt idx="1326">
                  <c:v>1019.378812039929</c:v>
                </c:pt>
                <c:pt idx="1327">
                  <c:v>784.68149055555637</c:v>
                </c:pt>
                <c:pt idx="1328">
                  <c:v>653.86298871527856</c:v>
                </c:pt>
                <c:pt idx="1329">
                  <c:v>601.08521093750005</c:v>
                </c:pt>
                <c:pt idx="1330">
                  <c:v>601.08521093750005</c:v>
                </c:pt>
                <c:pt idx="1331">
                  <c:v>601.08521093750005</c:v>
                </c:pt>
                <c:pt idx="1332">
                  <c:v>574.69632204861261</c:v>
                </c:pt>
                <c:pt idx="1333">
                  <c:v>494.9663361371513</c:v>
                </c:pt>
                <c:pt idx="1334">
                  <c:v>440.50277593749763</c:v>
                </c:pt>
                <c:pt idx="1335">
                  <c:v>438.82325648437649</c:v>
                </c:pt>
                <c:pt idx="1336">
                  <c:v>489.92777777777997</c:v>
                </c:pt>
                <c:pt idx="1337">
                  <c:v>542.14919516492989</c:v>
                </c:pt>
                <c:pt idx="1338">
                  <c:v>567.98241954860885</c:v>
                </c:pt>
                <c:pt idx="1339">
                  <c:v>594.37130843749992</c:v>
                </c:pt>
                <c:pt idx="1340">
                  <c:v>620.76019732639111</c:v>
                </c:pt>
                <c:pt idx="1341">
                  <c:v>647.70475072048691</c:v>
                </c:pt>
                <c:pt idx="1342">
                  <c:v>727.42777777777781</c:v>
                </c:pt>
                <c:pt idx="1343">
                  <c:v>808.82684486111043</c:v>
                </c:pt>
                <c:pt idx="1344">
                  <c:v>811.07037944444369</c:v>
                </c:pt>
                <c:pt idx="1345">
                  <c:v>786.93615930555643</c:v>
                </c:pt>
                <c:pt idx="1346">
                  <c:v>709.46780099826162</c:v>
                </c:pt>
                <c:pt idx="1347">
                  <c:v>630.86862888888732</c:v>
                </c:pt>
                <c:pt idx="1348">
                  <c:v>551.70196222222523</c:v>
                </c:pt>
                <c:pt idx="1349">
                  <c:v>365.84544677083557</c:v>
                </c:pt>
                <c:pt idx="1350">
                  <c:v>124.39734085937206</c:v>
                </c:pt>
                <c:pt idx="1351">
                  <c:v>-66.460155138888865</c:v>
                </c:pt>
                <c:pt idx="1352">
                  <c:v>-153.31357211805479</c:v>
                </c:pt>
                <c:pt idx="1353">
                  <c:v>-187.25281777777931</c:v>
                </c:pt>
                <c:pt idx="1354">
                  <c:v>-221.58001955729168</c:v>
                </c:pt>
                <c:pt idx="1355">
                  <c:v>-282.13953600694515</c:v>
                </c:pt>
                <c:pt idx="1356">
                  <c:v>-396.32511455729019</c:v>
                </c:pt>
                <c:pt idx="1357">
                  <c:v>-484.89910822916454</c:v>
                </c:pt>
                <c:pt idx="1358">
                  <c:v>-547.30794017361336</c:v>
                </c:pt>
                <c:pt idx="1359">
                  <c:v>-636.28763504340441</c:v>
                </c:pt>
                <c:pt idx="1360">
                  <c:v>-673.07200822916491</c:v>
                </c:pt>
                <c:pt idx="1361">
                  <c:v>-445.17105166666511</c:v>
                </c:pt>
                <c:pt idx="1362">
                  <c:v>23.895829270832181</c:v>
                </c:pt>
                <c:pt idx="1363">
                  <c:v>550.00348204860995</c:v>
                </c:pt>
                <c:pt idx="1364">
                  <c:v>1027.512844861111</c:v>
                </c:pt>
                <c:pt idx="1365">
                  <c:v>1086.2432264930562</c:v>
                </c:pt>
                <c:pt idx="1366">
                  <c:v>746.65039677083485</c:v>
                </c:pt>
                <c:pt idx="1367">
                  <c:v>324.86414676215202</c:v>
                </c:pt>
                <c:pt idx="1368">
                  <c:v>-206.38192393229238</c:v>
                </c:pt>
                <c:pt idx="1369">
                  <c:v>-425.5517361111111</c:v>
                </c:pt>
                <c:pt idx="1370">
                  <c:v>-89.087607222223028</c:v>
                </c:pt>
                <c:pt idx="1371">
                  <c:v>330.70875843749963</c:v>
                </c:pt>
                <c:pt idx="1372">
                  <c:v>489.04209177083328</c:v>
                </c:pt>
                <c:pt idx="1373">
                  <c:v>357.09764732638882</c:v>
                </c:pt>
                <c:pt idx="1374">
                  <c:v>64.817459262154301</c:v>
                </c:pt>
                <c:pt idx="1375">
                  <c:v>-308.97104989583329</c:v>
                </c:pt>
                <c:pt idx="1376">
                  <c:v>-949.60944039062645</c:v>
                </c:pt>
                <c:pt idx="1377">
                  <c:v>-1859.6307351388884</c:v>
                </c:pt>
                <c:pt idx="1378">
                  <c:v>-2352.3893830295124</c:v>
                </c:pt>
                <c:pt idx="1379">
                  <c:v>-2368.1932887847224</c:v>
                </c:pt>
                <c:pt idx="1380">
                  <c:v>-2382.0424524045143</c:v>
                </c:pt>
                <c:pt idx="1381">
                  <c:v>-1602.2702072222214</c:v>
                </c:pt>
                <c:pt idx="1382">
                  <c:v>319.56515544270815</c:v>
                </c:pt>
                <c:pt idx="1383">
                  <c:v>1880.4483113454855</c:v>
                </c:pt>
                <c:pt idx="1384">
                  <c:v>2072.9616666927086</c:v>
                </c:pt>
                <c:pt idx="1385">
                  <c:v>1419.6746448611123</c:v>
                </c:pt>
                <c:pt idx="1386">
                  <c:v>947.44183322048616</c:v>
                </c:pt>
                <c:pt idx="1387">
                  <c:v>1134.4907483333322</c:v>
                </c:pt>
                <c:pt idx="1388">
                  <c:v>1719.8687898263886</c:v>
                </c:pt>
                <c:pt idx="1389">
                  <c:v>2309.2582628038199</c:v>
                </c:pt>
                <c:pt idx="1390">
                  <c:v>2479.9783565538205</c:v>
                </c:pt>
                <c:pt idx="1391">
                  <c:v>2122.9829542708326</c:v>
                </c:pt>
                <c:pt idx="1392">
                  <c:v>1551.7453044444428</c:v>
                </c:pt>
                <c:pt idx="1393">
                  <c:v>1029.557226276042</c:v>
                </c:pt>
                <c:pt idx="1394">
                  <c:v>636.00361356770861</c:v>
                </c:pt>
                <c:pt idx="1395">
                  <c:v>424.89250245659838</c:v>
                </c:pt>
                <c:pt idx="1396">
                  <c:v>265.79647870659801</c:v>
                </c:pt>
                <c:pt idx="1397">
                  <c:v>78.802886484375037</c:v>
                </c:pt>
                <c:pt idx="1398">
                  <c:v>-56.501640694444475</c:v>
                </c:pt>
                <c:pt idx="1399">
                  <c:v>-192.47630552951387</c:v>
                </c:pt>
                <c:pt idx="1400">
                  <c:v>-329.42834143229163</c:v>
                </c:pt>
                <c:pt idx="1401">
                  <c:v>-414.15095726562618</c:v>
                </c:pt>
                <c:pt idx="1402">
                  <c:v>-578.1922907291663</c:v>
                </c:pt>
                <c:pt idx="1403">
                  <c:v>-1033.8916906944448</c:v>
                </c:pt>
                <c:pt idx="1404">
                  <c:v>-1862.2393915625007</c:v>
                </c:pt>
                <c:pt idx="1405">
                  <c:v>-2378.0675549045131</c:v>
                </c:pt>
                <c:pt idx="1406">
                  <c:v>-1941.940976111111</c:v>
                </c:pt>
                <c:pt idx="1407">
                  <c:v>-735.41733847222247</c:v>
                </c:pt>
                <c:pt idx="1408">
                  <c:v>318.81081565104148</c:v>
                </c:pt>
                <c:pt idx="1409">
                  <c:v>557.06515544270871</c:v>
                </c:pt>
                <c:pt idx="1410">
                  <c:v>425.50205620659671</c:v>
                </c:pt>
                <c:pt idx="1411">
                  <c:v>293.36659121527822</c:v>
                </c:pt>
                <c:pt idx="1412">
                  <c:v>213.63103822048632</c:v>
                </c:pt>
                <c:pt idx="1413">
                  <c:v>318.43782106770817</c:v>
                </c:pt>
                <c:pt idx="1414">
                  <c:v>793.62397041666668</c:v>
                </c:pt>
                <c:pt idx="1415">
                  <c:v>1535.1920181597222</c:v>
                </c:pt>
                <c:pt idx="1416">
                  <c:v>2148.1200333593747</c:v>
                </c:pt>
                <c:pt idx="1417">
                  <c:v>2341.3261426388881</c:v>
                </c:pt>
                <c:pt idx="1418">
                  <c:v>2033.8284622222225</c:v>
                </c:pt>
                <c:pt idx="1419">
                  <c:v>1301.837537526043</c:v>
                </c:pt>
                <c:pt idx="1420">
                  <c:v>433.30340960937502</c:v>
                </c:pt>
                <c:pt idx="1421">
                  <c:v>-466.21801802951529</c:v>
                </c:pt>
                <c:pt idx="1422">
                  <c:v>-1053.9384098350697</c:v>
                </c:pt>
                <c:pt idx="1423">
                  <c:v>-639.39876261284735</c:v>
                </c:pt>
                <c:pt idx="1424">
                  <c:v>229.01288947048724</c:v>
                </c:pt>
                <c:pt idx="1425">
                  <c:v>942.23208704861111</c:v>
                </c:pt>
                <c:pt idx="1426">
                  <c:v>1711.7036182899301</c:v>
                </c:pt>
                <c:pt idx="1427">
                  <c:v>1878.4766499565969</c:v>
                </c:pt>
                <c:pt idx="1428">
                  <c:v>1225.2606084375</c:v>
                </c:pt>
                <c:pt idx="1429">
                  <c:v>462.0360405815976</c:v>
                </c:pt>
                <c:pt idx="1430">
                  <c:v>-199.44816351562469</c:v>
                </c:pt>
                <c:pt idx="1431">
                  <c:v>-969.86157566840211</c:v>
                </c:pt>
                <c:pt idx="1432">
                  <c:v>-1902.8132087847227</c:v>
                </c:pt>
                <c:pt idx="1433">
                  <c:v>-2390.3346230295142</c:v>
                </c:pt>
                <c:pt idx="1434">
                  <c:v>-2427.2901840277773</c:v>
                </c:pt>
                <c:pt idx="1435">
                  <c:v>-1433.2680365624997</c:v>
                </c:pt>
                <c:pt idx="1436">
                  <c:v>147.99329794270778</c:v>
                </c:pt>
                <c:pt idx="1437">
                  <c:v>914.08108634548614</c:v>
                </c:pt>
                <c:pt idx="1438">
                  <c:v>995.23520176215288</c:v>
                </c:pt>
                <c:pt idx="1439">
                  <c:v>653.52931597222221</c:v>
                </c:pt>
                <c:pt idx="1440">
                  <c:v>231.46053648437467</c:v>
                </c:pt>
                <c:pt idx="1441">
                  <c:v>-270.98783795138883</c:v>
                </c:pt>
                <c:pt idx="1442">
                  <c:v>-431.88898847222163</c:v>
                </c:pt>
                <c:pt idx="1443">
                  <c:v>-37.769968862847563</c:v>
                </c:pt>
                <c:pt idx="1444">
                  <c:v>384.07334374999999</c:v>
                </c:pt>
                <c:pt idx="1445">
                  <c:v>516.39669780381951</c:v>
                </c:pt>
                <c:pt idx="1446">
                  <c:v>279.15278363715225</c:v>
                </c:pt>
                <c:pt idx="1447">
                  <c:v>-539.66267879340285</c:v>
                </c:pt>
                <c:pt idx="1448">
                  <c:v>-1730.4824001736108</c:v>
                </c:pt>
                <c:pt idx="1449">
                  <c:v>-2368.234257960069</c:v>
                </c:pt>
                <c:pt idx="1450">
                  <c:v>-1922.2970865625002</c:v>
                </c:pt>
                <c:pt idx="1451">
                  <c:v>-841.03878513888878</c:v>
                </c:pt>
                <c:pt idx="1452">
                  <c:v>56.133333333333383</c:v>
                </c:pt>
                <c:pt idx="1453">
                  <c:v>372.8</c:v>
                </c:pt>
                <c:pt idx="1454">
                  <c:v>372.8</c:v>
                </c:pt>
                <c:pt idx="1455">
                  <c:v>372.8</c:v>
                </c:pt>
                <c:pt idx="1456">
                  <c:v>372.8</c:v>
                </c:pt>
                <c:pt idx="1457">
                  <c:v>372.8</c:v>
                </c:pt>
                <c:pt idx="1458">
                  <c:v>372.8</c:v>
                </c:pt>
                <c:pt idx="1459">
                  <c:v>372.8</c:v>
                </c:pt>
                <c:pt idx="1460">
                  <c:v>372.8</c:v>
                </c:pt>
                <c:pt idx="1461">
                  <c:v>372.8</c:v>
                </c:pt>
                <c:pt idx="1462">
                  <c:v>372.8</c:v>
                </c:pt>
                <c:pt idx="1463">
                  <c:v>372.8</c:v>
                </c:pt>
                <c:pt idx="1464">
                  <c:v>372.8</c:v>
                </c:pt>
                <c:pt idx="1465">
                  <c:v>372.8</c:v>
                </c:pt>
                <c:pt idx="1466">
                  <c:v>372.8</c:v>
                </c:pt>
                <c:pt idx="1467">
                  <c:v>372.8</c:v>
                </c:pt>
                <c:pt idx="1468">
                  <c:v>372.8</c:v>
                </c:pt>
                <c:pt idx="1469">
                  <c:v>372.8</c:v>
                </c:pt>
                <c:pt idx="1470">
                  <c:v>372.8</c:v>
                </c:pt>
                <c:pt idx="1471">
                  <c:v>372.8</c:v>
                </c:pt>
                <c:pt idx="1472">
                  <c:v>372.8</c:v>
                </c:pt>
                <c:pt idx="1473">
                  <c:v>372.8</c:v>
                </c:pt>
                <c:pt idx="1474">
                  <c:v>372.8</c:v>
                </c:pt>
                <c:pt idx="1475">
                  <c:v>372.8</c:v>
                </c:pt>
                <c:pt idx="1476">
                  <c:v>372.8</c:v>
                </c:pt>
                <c:pt idx="1477">
                  <c:v>372.8</c:v>
                </c:pt>
                <c:pt idx="1478">
                  <c:v>953.35555555555561</c:v>
                </c:pt>
                <c:pt idx="1479">
                  <c:v>1534.0795153819447</c:v>
                </c:pt>
                <c:pt idx="1480">
                  <c:v>1455.4180615277776</c:v>
                </c:pt>
                <c:pt idx="1481">
                  <c:v>1297.792095720486</c:v>
                </c:pt>
                <c:pt idx="1482">
                  <c:v>1140.2492882204858</c:v>
                </c:pt>
                <c:pt idx="1483">
                  <c:v>1035.4672093055556</c:v>
                </c:pt>
                <c:pt idx="1484">
                  <c:v>983.50779277777781</c:v>
                </c:pt>
                <c:pt idx="1485">
                  <c:v>1037.1237645399306</c:v>
                </c:pt>
                <c:pt idx="1486">
                  <c:v>1223.0345590538193</c:v>
                </c:pt>
                <c:pt idx="1487">
                  <c:v>1462.2631384288193</c:v>
                </c:pt>
                <c:pt idx="1488">
                  <c:v>1728.6888776041669</c:v>
                </c:pt>
                <c:pt idx="1489">
                  <c:v>1996.1629681597226</c:v>
                </c:pt>
                <c:pt idx="1490">
                  <c:v>2212.1999041927083</c:v>
                </c:pt>
                <c:pt idx="1491">
                  <c:v>2350.3822655121521</c:v>
                </c:pt>
                <c:pt idx="1492">
                  <c:v>2357.9451482204868</c:v>
                </c:pt>
                <c:pt idx="1493">
                  <c:v>2260.4813482899308</c:v>
                </c:pt>
                <c:pt idx="1494">
                  <c:v>2137.007221137153</c:v>
                </c:pt>
                <c:pt idx="1495">
                  <c:v>1960.7090398263881</c:v>
                </c:pt>
                <c:pt idx="1496">
                  <c:v>1783.868763776042</c:v>
                </c:pt>
                <c:pt idx="1497">
                  <c:v>1606.5785978038209</c:v>
                </c:pt>
                <c:pt idx="1498">
                  <c:v>1401.9670564843736</c:v>
                </c:pt>
                <c:pt idx="1499">
                  <c:v>1196.2560162065965</c:v>
                </c:pt>
                <c:pt idx="1500">
                  <c:v>989.31186697048611</c:v>
                </c:pt>
                <c:pt idx="1501">
                  <c:v>886.58995683159753</c:v>
                </c:pt>
                <c:pt idx="1502">
                  <c:v>836.69036113715424</c:v>
                </c:pt>
                <c:pt idx="1503">
                  <c:v>812.48933599826319</c:v>
                </c:pt>
                <c:pt idx="1504">
                  <c:v>815.07350649305477</c:v>
                </c:pt>
                <c:pt idx="1505">
                  <c:v>764.53787152777818</c:v>
                </c:pt>
                <c:pt idx="1506">
                  <c:v>740.03657183159726</c:v>
                </c:pt>
                <c:pt idx="1507">
                  <c:v>768.33044704861152</c:v>
                </c:pt>
                <c:pt idx="1508">
                  <c:v>823.41717263888813</c:v>
                </c:pt>
                <c:pt idx="1509">
                  <c:v>905.30927453993093</c:v>
                </c:pt>
                <c:pt idx="1510">
                  <c:v>1067.1968426388896</c:v>
                </c:pt>
                <c:pt idx="1511">
                  <c:v>1283.5413600260417</c:v>
                </c:pt>
                <c:pt idx="1512">
                  <c:v>1501.6736070486102</c:v>
                </c:pt>
                <c:pt idx="1513">
                  <c:v>1695.3466554427082</c:v>
                </c:pt>
                <c:pt idx="1514">
                  <c:v>1785.1186158593744</c:v>
                </c:pt>
                <c:pt idx="1515">
                  <c:v>1716.9580729427082</c:v>
                </c:pt>
                <c:pt idx="1516">
                  <c:v>1489.4172370833355</c:v>
                </c:pt>
                <c:pt idx="1517">
                  <c:v>1259.218814817709</c:v>
                </c:pt>
                <c:pt idx="1518">
                  <c:v>1080.4505882204862</c:v>
                </c:pt>
                <c:pt idx="1519">
                  <c:v>952.53114502604171</c:v>
                </c:pt>
                <c:pt idx="1520">
                  <c:v>850.5339995486097</c:v>
                </c:pt>
                <c:pt idx="1521">
                  <c:v>747.02713065971921</c:v>
                </c:pt>
                <c:pt idx="1522">
                  <c:v>616.62650801215352</c:v>
                </c:pt>
                <c:pt idx="1523">
                  <c:v>431.38898263888882</c:v>
                </c:pt>
                <c:pt idx="1524">
                  <c:v>165.44583999999998</c:v>
                </c:pt>
                <c:pt idx="1525">
                  <c:v>-183.20150282117979</c:v>
                </c:pt>
                <c:pt idx="1526">
                  <c:v>-481.95551291666823</c:v>
                </c:pt>
                <c:pt idx="1527">
                  <c:v>-677.34844211805409</c:v>
                </c:pt>
                <c:pt idx="1528">
                  <c:v>-688.60508461805398</c:v>
                </c:pt>
                <c:pt idx="1529">
                  <c:v>-540.23822222222236</c:v>
                </c:pt>
                <c:pt idx="1530">
                  <c:v>-310.64208878472255</c:v>
                </c:pt>
                <c:pt idx="1531">
                  <c:v>-25.932438168402854</c:v>
                </c:pt>
                <c:pt idx="1532">
                  <c:v>261.3958292708337</c:v>
                </c:pt>
                <c:pt idx="1533">
                  <c:v>550.83715277777662</c:v>
                </c:pt>
                <c:pt idx="1534">
                  <c:v>869.17951152777744</c:v>
                </c:pt>
                <c:pt idx="1535">
                  <c:v>1242.8618981597233</c:v>
                </c:pt>
                <c:pt idx="1536">
                  <c:v>1620.1100016666655</c:v>
                </c:pt>
                <c:pt idx="1537">
                  <c:v>1894.7544955555563</c:v>
                </c:pt>
                <c:pt idx="1538">
                  <c:v>2118.9204170833332</c:v>
                </c:pt>
                <c:pt idx="1539">
                  <c:v>2266.4526948611115</c:v>
                </c:pt>
                <c:pt idx="1540">
                  <c:v>2362.4406517621555</c:v>
                </c:pt>
                <c:pt idx="1541">
                  <c:v>2407.4984066666643</c:v>
                </c:pt>
                <c:pt idx="1542">
                  <c:v>2320.8945945486112</c:v>
                </c:pt>
                <c:pt idx="1543">
                  <c:v>2101.375229887155</c:v>
                </c:pt>
                <c:pt idx="1544">
                  <c:v>1720.5295287152762</c:v>
                </c:pt>
                <c:pt idx="1545">
                  <c:v>1334.5165303819431</c:v>
                </c:pt>
                <c:pt idx="1546">
                  <c:v>1076.8558159722206</c:v>
                </c:pt>
                <c:pt idx="1547">
                  <c:v>922.2927898263888</c:v>
                </c:pt>
                <c:pt idx="1548">
                  <c:v>898.43135677083478</c:v>
                </c:pt>
                <c:pt idx="1549">
                  <c:v>927.99522287326386</c:v>
                </c:pt>
                <c:pt idx="1550">
                  <c:v>983.96537500000068</c:v>
                </c:pt>
                <c:pt idx="1551">
                  <c:v>1041.2417040538207</c:v>
                </c:pt>
                <c:pt idx="1552">
                  <c:v>1072.1632426041667</c:v>
                </c:pt>
                <c:pt idx="1553">
                  <c:v>1077.3851667708334</c:v>
                </c:pt>
                <c:pt idx="1554">
                  <c:v>1081.9908844010415</c:v>
                </c:pt>
                <c:pt idx="1555">
                  <c:v>1140.0740925954831</c:v>
                </c:pt>
                <c:pt idx="1556">
                  <c:v>1225.2626037152777</c:v>
                </c:pt>
                <c:pt idx="1557">
                  <c:v>1311.8658498871557</c:v>
                </c:pt>
                <c:pt idx="1558">
                  <c:v>1425.6300698177088</c:v>
                </c:pt>
                <c:pt idx="1559">
                  <c:v>1541.5873726388872</c:v>
                </c:pt>
                <c:pt idx="1560">
                  <c:v>1579.2440381944411</c:v>
                </c:pt>
                <c:pt idx="1561">
                  <c:v>1590.6899615277785</c:v>
                </c:pt>
                <c:pt idx="1562">
                  <c:v>1602.3140315277785</c:v>
                </c:pt>
                <c:pt idx="1563">
                  <c:v>1640.5051370833326</c:v>
                </c:pt>
                <c:pt idx="1564">
                  <c:v>1679.6290770399321</c:v>
                </c:pt>
                <c:pt idx="1565">
                  <c:v>1692.5652389930569</c:v>
                </c:pt>
                <c:pt idx="1566">
                  <c:v>1732.091400720486</c:v>
                </c:pt>
                <c:pt idx="1567">
                  <c:v>1719.8317693315951</c:v>
                </c:pt>
                <c:pt idx="1568">
                  <c:v>1653.4137234982622</c:v>
                </c:pt>
                <c:pt idx="1569">
                  <c:v>1612.7495711111126</c:v>
                </c:pt>
                <c:pt idx="1570">
                  <c:v>1571.4191084375007</c:v>
                </c:pt>
                <c:pt idx="1571">
                  <c:v>1529.3931082899303</c:v>
                </c:pt>
                <c:pt idx="1572">
                  <c:v>1486.644431137152</c:v>
                </c:pt>
                <c:pt idx="1573">
                  <c:v>1390.3702473263866</c:v>
                </c:pt>
                <c:pt idx="1574">
                  <c:v>1265.2287787152791</c:v>
                </c:pt>
                <c:pt idx="1575">
                  <c:v>1164.8046822222223</c:v>
                </c:pt>
                <c:pt idx="1576">
                  <c:v>1036.2951281944443</c:v>
                </c:pt>
                <c:pt idx="1577">
                  <c:v>905.21114606770834</c:v>
                </c:pt>
                <c:pt idx="1578">
                  <c:v>798.79512819444267</c:v>
                </c:pt>
                <c:pt idx="1579">
                  <c:v>743.44013877604311</c:v>
                </c:pt>
                <c:pt idx="1580">
                  <c:v>688.09141232638956</c:v>
                </c:pt>
                <c:pt idx="1581">
                  <c:v>657.43152669270694</c:v>
                </c:pt>
                <c:pt idx="1582">
                  <c:v>627.63836634548602</c:v>
                </c:pt>
                <c:pt idx="1583">
                  <c:v>543.38616905382014</c:v>
                </c:pt>
                <c:pt idx="1584">
                  <c:v>484.7069350000001</c:v>
                </c:pt>
                <c:pt idx="1585">
                  <c:v>425.22638888888827</c:v>
                </c:pt>
                <c:pt idx="1586">
                  <c:v>364.96123197048445</c:v>
                </c:pt>
                <c:pt idx="1587">
                  <c:v>330.31914203993028</c:v>
                </c:pt>
                <c:pt idx="1588">
                  <c:v>348.52441842882172</c:v>
                </c:pt>
                <c:pt idx="1589">
                  <c:v>420.38533204861267</c:v>
                </c:pt>
                <c:pt idx="1590">
                  <c:v>493.90871592882019</c:v>
                </c:pt>
                <c:pt idx="1591">
                  <c:v>568.26542259548614</c:v>
                </c:pt>
                <c:pt idx="1592">
                  <c:v>617.85047808159413</c:v>
                </c:pt>
                <c:pt idx="1593">
                  <c:v>667.44666773437643</c:v>
                </c:pt>
                <c:pt idx="1594">
                  <c:v>718.63782676215499</c:v>
                </c:pt>
                <c:pt idx="1595">
                  <c:v>664.27621377603941</c:v>
                </c:pt>
                <c:pt idx="1596">
                  <c:v>608.33911620659796</c:v>
                </c:pt>
                <c:pt idx="1597">
                  <c:v>526.02426391493202</c:v>
                </c:pt>
                <c:pt idx="1598">
                  <c:v>414.9861751041667</c:v>
                </c:pt>
                <c:pt idx="1599">
                  <c:v>355.98439815972154</c:v>
                </c:pt>
                <c:pt idx="1600">
                  <c:v>296.25785655381787</c:v>
                </c:pt>
                <c:pt idx="1601">
                  <c:v>262.21422808159707</c:v>
                </c:pt>
                <c:pt idx="1602">
                  <c:v>307.40685481770907</c:v>
                </c:pt>
                <c:pt idx="1603">
                  <c:v>406.94439328992911</c:v>
                </c:pt>
                <c:pt idx="1604">
                  <c:v>481.6267743315949</c:v>
                </c:pt>
                <c:pt idx="1605">
                  <c:v>583.46456204861397</c:v>
                </c:pt>
                <c:pt idx="1606">
                  <c:v>661.14899277777999</c:v>
                </c:pt>
                <c:pt idx="1607">
                  <c:v>712.44731815972148</c:v>
                </c:pt>
                <c:pt idx="1608">
                  <c:v>765.22509593749999</c:v>
                </c:pt>
                <c:pt idx="1609">
                  <c:v>818.0028737152785</c:v>
                </c:pt>
                <c:pt idx="1610">
                  <c:v>845.87121499999921</c:v>
                </c:pt>
                <c:pt idx="1611">
                  <c:v>873.00087391492832</c:v>
                </c:pt>
                <c:pt idx="1612">
                  <c:v>954.39402597222295</c:v>
                </c:pt>
                <c:pt idx="1613">
                  <c:v>1036.5390822222221</c:v>
                </c:pt>
                <c:pt idx="1614">
                  <c:v>1120.194209826388</c:v>
                </c:pt>
                <c:pt idx="1615">
                  <c:v>1204.6290770399328</c:v>
                </c:pt>
                <c:pt idx="1616">
                  <c:v>1317.0081370486112</c:v>
                </c:pt>
                <c:pt idx="1617">
                  <c:v>1404.5911898871518</c:v>
                </c:pt>
                <c:pt idx="1618">
                  <c:v>1466.6465120399305</c:v>
                </c:pt>
                <c:pt idx="1619">
                  <c:v>1450.4213776041645</c:v>
                </c:pt>
                <c:pt idx="1620">
                  <c:v>1379.9466677343735</c:v>
                </c:pt>
                <c:pt idx="1621">
                  <c:v>1308.7548479427112</c:v>
                </c:pt>
                <c:pt idx="1622">
                  <c:v>1209.6292736371543</c:v>
                </c:pt>
                <c:pt idx="1623">
                  <c:v>1056.1476534288186</c:v>
                </c:pt>
                <c:pt idx="1624">
                  <c:v>873.04823599826227</c:v>
                </c:pt>
                <c:pt idx="1625">
                  <c:v>713.90315232638875</c:v>
                </c:pt>
                <c:pt idx="1626">
                  <c:v>473.16310982639118</c:v>
                </c:pt>
                <c:pt idx="1627">
                  <c:v>201.22282666666524</c:v>
                </c:pt>
                <c:pt idx="1628">
                  <c:v>-21.043327673611827</c:v>
                </c:pt>
                <c:pt idx="1629">
                  <c:v>-167.12955555555635</c:v>
                </c:pt>
                <c:pt idx="1630">
                  <c:v>-181.8123899045147</c:v>
                </c:pt>
                <c:pt idx="1631">
                  <c:v>-37.157380321179119</c:v>
                </c:pt>
                <c:pt idx="1632">
                  <c:v>190.60405121527691</c:v>
                </c:pt>
                <c:pt idx="1633">
                  <c:v>447.8197469010409</c:v>
                </c:pt>
                <c:pt idx="1634">
                  <c:v>656.71898621527987</c:v>
                </c:pt>
                <c:pt idx="1635">
                  <c:v>735.14975405382097</c:v>
                </c:pt>
                <c:pt idx="1636">
                  <c:v>735.14975405381711</c:v>
                </c:pt>
                <c:pt idx="1637">
                  <c:v>655.24788444444289</c:v>
                </c:pt>
                <c:pt idx="1638">
                  <c:v>573.87978426215579</c:v>
                </c:pt>
                <c:pt idx="1639">
                  <c:v>518.17650419271058</c:v>
                </c:pt>
                <c:pt idx="1640">
                  <c:v>514.53528374999848</c:v>
                </c:pt>
                <c:pt idx="1641">
                  <c:v>590.80149999999776</c:v>
                </c:pt>
                <c:pt idx="1642">
                  <c:v>721.29989454861266</c:v>
                </c:pt>
                <c:pt idx="1643">
                  <c:v>906.74479377604393</c:v>
                </c:pt>
                <c:pt idx="1644">
                  <c:v>1068.7019504166635</c:v>
                </c:pt>
                <c:pt idx="1645">
                  <c:v>1205.7489746788165</c:v>
                </c:pt>
                <c:pt idx="1646">
                  <c:v>1318.6530802343773</c:v>
                </c:pt>
                <c:pt idx="1647">
                  <c:v>1405.9835266666682</c:v>
                </c:pt>
                <c:pt idx="1648">
                  <c:v>1494.906854817709</c:v>
                </c:pt>
                <c:pt idx="1649">
                  <c:v>1531.9344399565966</c:v>
                </c:pt>
                <c:pt idx="1650">
                  <c:v>1542.7095297482631</c:v>
                </c:pt>
                <c:pt idx="1651">
                  <c:v>1500.8432353038215</c:v>
                </c:pt>
                <c:pt idx="1652">
                  <c:v>1431.1378267621519</c:v>
                </c:pt>
                <c:pt idx="1653">
                  <c:v>1387.1208984374985</c:v>
                </c:pt>
                <c:pt idx="1654">
                  <c:v>1315.9917083333326</c:v>
                </c:pt>
                <c:pt idx="1655">
                  <c:v>1269.694015555554</c:v>
                </c:pt>
                <c:pt idx="1656">
                  <c:v>1276.2186372222243</c:v>
                </c:pt>
                <c:pt idx="1657">
                  <c:v>1282.7877955555578</c:v>
                </c:pt>
                <c:pt idx="1658">
                  <c:v>1289.4014905555541</c:v>
                </c:pt>
                <c:pt idx="1659">
                  <c:v>1296.0597222222209</c:v>
                </c:pt>
                <c:pt idx="1660">
                  <c:v>1302.7624905555542</c:v>
                </c:pt>
                <c:pt idx="1661">
                  <c:v>1283.1209066666665</c:v>
                </c:pt>
                <c:pt idx="1662">
                  <c:v>1289.0613325260415</c:v>
                </c:pt>
                <c:pt idx="1663">
                  <c:v>1295.8921437760416</c:v>
                </c:pt>
                <c:pt idx="1664">
                  <c:v>1249.1278598263916</c:v>
                </c:pt>
                <c:pt idx="1665">
                  <c:v>1227.9205337500007</c:v>
                </c:pt>
                <c:pt idx="1666">
                  <c:v>1180.3493706597221</c:v>
                </c:pt>
                <c:pt idx="1667">
                  <c:v>1131.0565870486103</c:v>
                </c:pt>
                <c:pt idx="1668">
                  <c:v>1108.1638264930525</c:v>
                </c:pt>
                <c:pt idx="1669">
                  <c:v>1084.4043406510439</c:v>
                </c:pt>
                <c:pt idx="1670">
                  <c:v>1060.6511177777779</c:v>
                </c:pt>
                <c:pt idx="1671">
                  <c:v>1009.6339301041659</c:v>
                </c:pt>
                <c:pt idx="1672">
                  <c:v>984.12638009548687</c:v>
                </c:pt>
                <c:pt idx="1673">
                  <c:v>985.00841486111176</c:v>
                </c:pt>
                <c:pt idx="1674">
                  <c:v>959.50225662326613</c:v>
                </c:pt>
                <c:pt idx="1675">
                  <c:v>933.11336773437506</c:v>
                </c:pt>
                <c:pt idx="1676">
                  <c:v>906.72447884548387</c:v>
                </c:pt>
                <c:pt idx="1677">
                  <c:v>853.06397041666366</c:v>
                </c:pt>
                <c:pt idx="1678">
                  <c:v>798.52281899305558</c:v>
                </c:pt>
                <c:pt idx="1679">
                  <c:v>769.49408877604299</c:v>
                </c:pt>
                <c:pt idx="1680">
                  <c:v>766.86051041666815</c:v>
                </c:pt>
                <c:pt idx="1681">
                  <c:v>817.01097280381782</c:v>
                </c:pt>
                <c:pt idx="1682">
                  <c:v>895.30325944444212</c:v>
                </c:pt>
                <c:pt idx="1683">
                  <c:v>974.46992611111182</c:v>
                </c:pt>
                <c:pt idx="1684">
                  <c:v>1081.7749376041688</c:v>
                </c:pt>
                <c:pt idx="1685">
                  <c:v>1138.0599778819437</c:v>
                </c:pt>
                <c:pt idx="1686">
                  <c:v>1141.5783745486103</c:v>
                </c:pt>
                <c:pt idx="1687">
                  <c:v>1145.1079053819474</c:v>
                </c:pt>
                <c:pt idx="1688">
                  <c:v>1095.8707926041652</c:v>
                </c:pt>
                <c:pt idx="1689">
                  <c:v>1044.8675226388866</c:v>
                </c:pt>
                <c:pt idx="1690">
                  <c:v>1020.2559251041696</c:v>
                </c:pt>
                <c:pt idx="1691">
                  <c:v>994.75672572048688</c:v>
                </c:pt>
                <c:pt idx="1692">
                  <c:v>995.64711111110819</c:v>
                </c:pt>
                <c:pt idx="1693">
                  <c:v>996.53819238714959</c:v>
                </c:pt>
                <c:pt idx="1694">
                  <c:v>997.42996954861542</c:v>
                </c:pt>
                <c:pt idx="1695">
                  <c:v>998.32244259549066</c:v>
                </c:pt>
                <c:pt idx="1696">
                  <c:v>999.21561152777463</c:v>
                </c:pt>
                <c:pt idx="1697">
                  <c:v>1000.109476345483</c:v>
                </c:pt>
                <c:pt idx="1698">
                  <c:v>974.61514815972066</c:v>
                </c:pt>
                <c:pt idx="1699">
                  <c:v>921.8373703819459</c:v>
                </c:pt>
                <c:pt idx="1700">
                  <c:v>868.16503190104606</c:v>
                </c:pt>
                <c:pt idx="1701">
                  <c:v>839.98910926215137</c:v>
                </c:pt>
                <c:pt idx="1702">
                  <c:v>838.20485905381781</c:v>
                </c:pt>
                <c:pt idx="1703">
                  <c:v>810.0345034982638</c:v>
                </c:pt>
                <c:pt idx="1704">
                  <c:v>807.36752263888889</c:v>
                </c:pt>
                <c:pt idx="1705">
                  <c:v>831.98190371528017</c:v>
                </c:pt>
                <c:pt idx="1706">
                  <c:v>830.21017944444293</c:v>
                </c:pt>
                <c:pt idx="1707">
                  <c:v>854.83012760416739</c:v>
                </c:pt>
                <c:pt idx="1708">
                  <c:v>880.33558995659655</c:v>
                </c:pt>
                <c:pt idx="1709">
                  <c:v>879.45285930555474</c:v>
                </c:pt>
                <c:pt idx="1710">
                  <c:v>931.34860231770836</c:v>
                </c:pt>
                <c:pt idx="1711">
                  <c:v>985.00841486111176</c:v>
                </c:pt>
                <c:pt idx="1712">
                  <c:v>1012.2800344010409</c:v>
                </c:pt>
                <c:pt idx="1713">
                  <c:v>1066.8253611371526</c:v>
                </c:pt>
                <c:pt idx="1714">
                  <c:v>1095.8707926041691</c:v>
                </c:pt>
                <c:pt idx="1715">
                  <c:v>1124.9224870399275</c:v>
                </c:pt>
                <c:pt idx="1716">
                  <c:v>1154.8715257204854</c:v>
                </c:pt>
                <c:pt idx="1717">
                  <c:v>1184.8316985677097</c:v>
                </c:pt>
                <c:pt idx="1718">
                  <c:v>1215.7003498263889</c:v>
                </c:pt>
                <c:pt idx="1719">
                  <c:v>1246.5863982204846</c:v>
                </c:pt>
                <c:pt idx="1720">
                  <c:v>1252.0059538454846</c:v>
                </c:pt>
                <c:pt idx="1721">
                  <c:v>1203.7636092708349</c:v>
                </c:pt>
                <c:pt idx="1722">
                  <c:v>1128.2378151041648</c:v>
                </c:pt>
                <c:pt idx="1723">
                  <c:v>1050.8957600000031</c:v>
                </c:pt>
                <c:pt idx="1724">
                  <c:v>972.64244294270839</c:v>
                </c:pt>
                <c:pt idx="1725">
                  <c:v>813.39575999999397</c:v>
                </c:pt>
                <c:pt idx="1726">
                  <c:v>597.72833912326973</c:v>
                </c:pt>
                <c:pt idx="1727">
                  <c:v>352.07082232639328</c:v>
                </c:pt>
                <c:pt idx="1728">
                  <c:v>75.604500416663484</c:v>
                </c:pt>
                <c:pt idx="1729">
                  <c:v>-205.13560177951695</c:v>
                </c:pt>
                <c:pt idx="1730">
                  <c:v>-384.39560136284877</c:v>
                </c:pt>
                <c:pt idx="1731">
                  <c:v>-458.54575999999838</c:v>
                </c:pt>
                <c:pt idx="1732">
                  <c:v>-480.31166406249838</c:v>
                </c:pt>
                <c:pt idx="1733">
                  <c:v>-448.01901323784887</c:v>
                </c:pt>
                <c:pt idx="1734">
                  <c:v>-414.4977767100703</c:v>
                </c:pt>
                <c:pt idx="1735">
                  <c:v>-406.18694711805409</c:v>
                </c:pt>
                <c:pt idx="1736">
                  <c:v>-450.28577191840367</c:v>
                </c:pt>
                <c:pt idx="1737">
                  <c:v>-468.37322566840368</c:v>
                </c:pt>
                <c:pt idx="1738">
                  <c:v>-458.94202055555405</c:v>
                </c:pt>
                <c:pt idx="1739">
                  <c:v>-422.75380316840057</c:v>
                </c:pt>
                <c:pt idx="1740">
                  <c:v>-305.63484958333481</c:v>
                </c:pt>
                <c:pt idx="1741">
                  <c:v>-133.37593517361188</c:v>
                </c:pt>
                <c:pt idx="1742">
                  <c:v>-10.969296249996944</c:v>
                </c:pt>
                <c:pt idx="1743">
                  <c:v>59.462964609373557</c:v>
                </c:pt>
                <c:pt idx="1744">
                  <c:v>131.33083708333106</c:v>
                </c:pt>
                <c:pt idx="1745">
                  <c:v>151.15752649305546</c:v>
                </c:pt>
                <c:pt idx="1746">
                  <c:v>144.66491555555541</c:v>
                </c:pt>
                <c:pt idx="1747">
                  <c:v>191.01967093750073</c:v>
                </c:pt>
                <c:pt idx="1748">
                  <c:v>238.70913454861261</c:v>
                </c:pt>
                <c:pt idx="1749">
                  <c:v>286.44313482638745</c:v>
                </c:pt>
                <c:pt idx="1750">
                  <c:v>361.85619555555326</c:v>
                </c:pt>
                <c:pt idx="1751">
                  <c:v>385.13621634548599</c:v>
                </c:pt>
                <c:pt idx="1752">
                  <c:v>382.04474538194432</c:v>
                </c:pt>
                <c:pt idx="1753">
                  <c:v>378.97067155381939</c:v>
                </c:pt>
                <c:pt idx="1754">
                  <c:v>375.91399486111106</c:v>
                </c:pt>
                <c:pt idx="1755">
                  <c:v>372.87471530381936</c:v>
                </c:pt>
                <c:pt idx="1756">
                  <c:v>369.85283288194438</c:v>
                </c:pt>
                <c:pt idx="1757">
                  <c:v>340.45945870659864</c:v>
                </c:pt>
                <c:pt idx="1758">
                  <c:v>336.87704058159869</c:v>
                </c:pt>
                <c:pt idx="1759">
                  <c:v>333.91082899305701</c:v>
                </c:pt>
                <c:pt idx="1760">
                  <c:v>303.98545041666603</c:v>
                </c:pt>
                <c:pt idx="1761">
                  <c:v>300.47401260416592</c:v>
                </c:pt>
                <c:pt idx="1762">
                  <c:v>296.98762666666596</c:v>
                </c:pt>
                <c:pt idx="1763">
                  <c:v>293.52629260416592</c:v>
                </c:pt>
                <c:pt idx="1764">
                  <c:v>263.70112152777858</c:v>
                </c:pt>
                <c:pt idx="1765">
                  <c:v>180.55712176215428</c:v>
                </c:pt>
                <c:pt idx="1766">
                  <c:v>17.160178194443716</c:v>
                </c:pt>
                <c:pt idx="1767">
                  <c:v>-201.16552497395833</c:v>
                </c:pt>
                <c:pt idx="1768">
                  <c:v>-474.31142961805574</c:v>
                </c:pt>
                <c:pt idx="1769">
                  <c:v>-776.79329789062729</c:v>
                </c:pt>
                <c:pt idx="1770">
                  <c:v>-1028.6535893489583</c:v>
                </c:pt>
                <c:pt idx="1771">
                  <c:v>-1149.9528565711785</c:v>
                </c:pt>
                <c:pt idx="1772">
                  <c:v>-1164.9839815711784</c:v>
                </c:pt>
                <c:pt idx="1773">
                  <c:v>-1126.5247421267368</c:v>
                </c:pt>
                <c:pt idx="1774">
                  <c:v>-1007.3567539322925</c:v>
                </c:pt>
                <c:pt idx="1775">
                  <c:v>-859.98674739583385</c:v>
                </c:pt>
                <c:pt idx="1776">
                  <c:v>-790.13937822916614</c:v>
                </c:pt>
                <c:pt idx="1777">
                  <c:v>-825.4467346180553</c:v>
                </c:pt>
                <c:pt idx="1778">
                  <c:v>-966.25501955729305</c:v>
                </c:pt>
                <c:pt idx="1779">
                  <c:v>-1187.1033073611118</c:v>
                </c:pt>
                <c:pt idx="1780">
                  <c:v>-1382.1938743489582</c:v>
                </c:pt>
                <c:pt idx="1781">
                  <c:v>-1445.4182840017363</c:v>
                </c:pt>
                <c:pt idx="1782">
                  <c:v>-1349.154538472221</c:v>
                </c:pt>
                <c:pt idx="1783">
                  <c:v>-1145.7928073611106</c:v>
                </c:pt>
                <c:pt idx="1784">
                  <c:v>-887.88818511284785</c:v>
                </c:pt>
                <c:pt idx="1785">
                  <c:v>-707.66694976562496</c:v>
                </c:pt>
                <c:pt idx="1786">
                  <c:v>-632.29981747395891</c:v>
                </c:pt>
                <c:pt idx="1787">
                  <c:v>-609.26266069444478</c:v>
                </c:pt>
                <c:pt idx="1788">
                  <c:v>-638.75206705729136</c:v>
                </c:pt>
                <c:pt idx="1789">
                  <c:v>-747.2999299045141</c:v>
                </c:pt>
                <c:pt idx="1790">
                  <c:v>-935.11919017361106</c:v>
                </c:pt>
                <c:pt idx="1791">
                  <c:v>-1175.7851208767356</c:v>
                </c:pt>
                <c:pt idx="1792">
                  <c:v>-1416.3804192100697</c:v>
                </c:pt>
                <c:pt idx="1793">
                  <c:v>-1498.1775327517364</c:v>
                </c:pt>
                <c:pt idx="1794">
                  <c:v>-1922.0924962499998</c:v>
                </c:pt>
                <c:pt idx="1795">
                  <c:v>-999.42222222222222</c:v>
                </c:pt>
                <c:pt idx="1796">
                  <c:v>372.8</c:v>
                </c:pt>
                <c:pt idx="1797">
                  <c:v>372.8</c:v>
                </c:pt>
                <c:pt idx="1798">
                  <c:v>372.8</c:v>
                </c:pt>
                <c:pt idx="1799">
                  <c:v>372.8</c:v>
                </c:pt>
                <c:pt idx="1800">
                  <c:v>372.8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72330312"/>
        <c:axId val="372326392"/>
      </c:lineChart>
      <c:catAx>
        <c:axId val="37233031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72326392"/>
        <c:crosses val="autoZero"/>
        <c:auto val="1"/>
        <c:lblAlgn val="ctr"/>
        <c:lblOffset val="100"/>
        <c:tickLblSkip val="100"/>
        <c:noMultiLvlLbl val="0"/>
      </c:catAx>
      <c:valAx>
        <c:axId val="3723263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Force (N)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7233031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Power over the Class 3b WLTP</a:t>
            </a:r>
            <a:r>
              <a:rPr lang="en-US" baseline="0"/>
              <a:t> Cycle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Power</c:v>
          </c:tx>
          <c:spPr>
            <a:ln w="1270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WLTC_class_3!$M$8:$M$1808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45.634027937885804</c:v>
                </c:pt>
                <c:pt idx="13">
                  <c:v>824.08575611955052</c:v>
                </c:pt>
                <c:pt idx="14">
                  <c:v>3806.5552347395837</c:v>
                </c:pt>
                <c:pt idx="15">
                  <c:v>6622.4252350542538</c:v>
                </c:pt>
                <c:pt idx="16">
                  <c:v>8100.1421661730792</c:v>
                </c:pt>
                <c:pt idx="17">
                  <c:v>12450.521225199411</c:v>
                </c:pt>
                <c:pt idx="18">
                  <c:v>16820.954899686298</c:v>
                </c:pt>
                <c:pt idx="19">
                  <c:v>13916.330152391976</c:v>
                </c:pt>
                <c:pt idx="20">
                  <c:v>7281.9987318250887</c:v>
                </c:pt>
                <c:pt idx="21">
                  <c:v>4772.1997027881471</c:v>
                </c:pt>
                <c:pt idx="22">
                  <c:v>4601.8048732930638</c:v>
                </c:pt>
                <c:pt idx="23">
                  <c:v>4902.1669688888906</c:v>
                </c:pt>
                <c:pt idx="24">
                  <c:v>7517.8388069524017</c:v>
                </c:pt>
                <c:pt idx="25">
                  <c:v>9793.5112999845624</c:v>
                </c:pt>
                <c:pt idx="26">
                  <c:v>11333.718491029369</c:v>
                </c:pt>
                <c:pt idx="27">
                  <c:v>15662.669005869753</c:v>
                </c:pt>
                <c:pt idx="28">
                  <c:v>17678.343488466431</c:v>
                </c:pt>
                <c:pt idx="29">
                  <c:v>18097.561064596099</c:v>
                </c:pt>
                <c:pt idx="30">
                  <c:v>15250.83335618031</c:v>
                </c:pt>
                <c:pt idx="31">
                  <c:v>11373.766528471016</c:v>
                </c:pt>
                <c:pt idx="32">
                  <c:v>9712.1884951704706</c:v>
                </c:pt>
                <c:pt idx="33">
                  <c:v>8903.5741645150993</c:v>
                </c:pt>
                <c:pt idx="34">
                  <c:v>7396.6128606944467</c:v>
                </c:pt>
                <c:pt idx="35">
                  <c:v>4807.5275495213782</c:v>
                </c:pt>
                <c:pt idx="36">
                  <c:v>-420.20106006364824</c:v>
                </c:pt>
                <c:pt idx="37">
                  <c:v>-8284.7747004993871</c:v>
                </c:pt>
                <c:pt idx="38">
                  <c:v>-11925.376721759989</c:v>
                </c:pt>
                <c:pt idx="39">
                  <c:v>-10053.49358627507</c:v>
                </c:pt>
                <c:pt idx="40">
                  <c:v>-7937.0811139834177</c:v>
                </c:pt>
                <c:pt idx="41">
                  <c:v>-9588.4098871139595</c:v>
                </c:pt>
                <c:pt idx="42">
                  <c:v>-12066.722924623833</c:v>
                </c:pt>
                <c:pt idx="43">
                  <c:v>-9759.1847270850212</c:v>
                </c:pt>
                <c:pt idx="44">
                  <c:v>-4430.0428368576422</c:v>
                </c:pt>
                <c:pt idx="45">
                  <c:v>-505.09212617983343</c:v>
                </c:pt>
                <c:pt idx="46">
                  <c:v>101.06805606481703</c:v>
                </c:pt>
                <c:pt idx="47">
                  <c:v>-767.79763825593193</c:v>
                </c:pt>
                <c:pt idx="48">
                  <c:v>-327.27038753086316</c:v>
                </c:pt>
                <c:pt idx="49">
                  <c:v>1114.9271458854196</c:v>
                </c:pt>
                <c:pt idx="50">
                  <c:v>1375.8839360088709</c:v>
                </c:pt>
                <c:pt idx="51">
                  <c:v>-825.6897072743069</c:v>
                </c:pt>
                <c:pt idx="52">
                  <c:v>-3285.4246621530178</c:v>
                </c:pt>
                <c:pt idx="53">
                  <c:v>-2078.6386980244492</c:v>
                </c:pt>
                <c:pt idx="54">
                  <c:v>294.48862836685009</c:v>
                </c:pt>
                <c:pt idx="55">
                  <c:v>1171.404953703704</c:v>
                </c:pt>
                <c:pt idx="56">
                  <c:v>1259.3679166666666</c:v>
                </c:pt>
                <c:pt idx="57">
                  <c:v>1523.2568055555562</c:v>
                </c:pt>
                <c:pt idx="58">
                  <c:v>1832.6909751063367</c:v>
                </c:pt>
                <c:pt idx="59">
                  <c:v>3540.8004511979152</c:v>
                </c:pt>
                <c:pt idx="60">
                  <c:v>4462.3430004361981</c:v>
                </c:pt>
                <c:pt idx="61">
                  <c:v>2964.8495444856781</c:v>
                </c:pt>
                <c:pt idx="62">
                  <c:v>2734.3421666080712</c:v>
                </c:pt>
                <c:pt idx="63">
                  <c:v>3143.6913379687512</c:v>
                </c:pt>
                <c:pt idx="64">
                  <c:v>3824.6829710438383</c:v>
                </c:pt>
                <c:pt idx="65">
                  <c:v>3202.5814668730709</c:v>
                </c:pt>
                <c:pt idx="66">
                  <c:v>2727.731763238568</c:v>
                </c:pt>
                <c:pt idx="67">
                  <c:v>4932.91479765432</c:v>
                </c:pt>
                <c:pt idx="68">
                  <c:v>9325.622851668837</c:v>
                </c:pt>
                <c:pt idx="69">
                  <c:v>13067.00546753086</c:v>
                </c:pt>
                <c:pt idx="70">
                  <c:v>15744.687499728736</c:v>
                </c:pt>
                <c:pt idx="71">
                  <c:v>16666.651002636965</c:v>
                </c:pt>
                <c:pt idx="72">
                  <c:v>14703.205347224146</c:v>
                </c:pt>
                <c:pt idx="73">
                  <c:v>11268.407293950611</c:v>
                </c:pt>
                <c:pt idx="74">
                  <c:v>9313.1021235110438</c:v>
                </c:pt>
                <c:pt idx="75">
                  <c:v>9305.15349371913</c:v>
                </c:pt>
                <c:pt idx="76">
                  <c:v>10135.76881529514</c:v>
                </c:pt>
                <c:pt idx="77">
                  <c:v>9900.5177300045762</c:v>
                </c:pt>
                <c:pt idx="78">
                  <c:v>7537.1755237102143</c:v>
                </c:pt>
                <c:pt idx="79">
                  <c:v>3817.4675635669928</c:v>
                </c:pt>
                <c:pt idx="80">
                  <c:v>1753.1929680266205</c:v>
                </c:pt>
                <c:pt idx="81">
                  <c:v>-259.20449221764841</c:v>
                </c:pt>
                <c:pt idx="82">
                  <c:v>262.91928402560791</c:v>
                </c:pt>
                <c:pt idx="83">
                  <c:v>2693.8057964409877</c:v>
                </c:pt>
                <c:pt idx="84">
                  <c:v>1319.0212195285935</c:v>
                </c:pt>
                <c:pt idx="85">
                  <c:v>480.64874304517218</c:v>
                </c:pt>
                <c:pt idx="86">
                  <c:v>716.79824437958882</c:v>
                </c:pt>
                <c:pt idx="87">
                  <c:v>1193.4744415721593</c:v>
                </c:pt>
                <c:pt idx="88">
                  <c:v>-2840.5306760937565</c:v>
                </c:pt>
                <c:pt idx="89">
                  <c:v>-12517.438916378042</c:v>
                </c:pt>
                <c:pt idx="90">
                  <c:v>-16787.742015670567</c:v>
                </c:pt>
                <c:pt idx="91">
                  <c:v>-14229.203562885801</c:v>
                </c:pt>
                <c:pt idx="92">
                  <c:v>-7911.9784483506955</c:v>
                </c:pt>
                <c:pt idx="93">
                  <c:v>-3706.3125258236878</c:v>
                </c:pt>
                <c:pt idx="94">
                  <c:v>-3226.7431944444443</c:v>
                </c:pt>
                <c:pt idx="95">
                  <c:v>-3186.0864326791575</c:v>
                </c:pt>
                <c:pt idx="96">
                  <c:v>-1735.8407710513113</c:v>
                </c:pt>
                <c:pt idx="97">
                  <c:v>-576.74906624999983</c:v>
                </c:pt>
                <c:pt idx="98">
                  <c:v>-352.63041961226861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48.566126703317906</c:v>
                </c:pt>
                <c:pt idx="139">
                  <c:v>1018.5425273189138</c:v>
                </c:pt>
                <c:pt idx="140">
                  <c:v>5015.9042822682759</c:v>
                </c:pt>
                <c:pt idx="141">
                  <c:v>10060.760265692274</c:v>
                </c:pt>
                <c:pt idx="142">
                  <c:v>10396.498772268516</c:v>
                </c:pt>
                <c:pt idx="143">
                  <c:v>6871.4098561262999</c:v>
                </c:pt>
                <c:pt idx="144">
                  <c:v>4908.4884957843879</c:v>
                </c:pt>
                <c:pt idx="145">
                  <c:v>6662.5356553086449</c:v>
                </c:pt>
                <c:pt idx="146">
                  <c:v>10163.583503379625</c:v>
                </c:pt>
                <c:pt idx="147">
                  <c:v>11911.918626136185</c:v>
                </c:pt>
                <c:pt idx="148">
                  <c:v>10789.727651533323</c:v>
                </c:pt>
                <c:pt idx="149">
                  <c:v>7759.3618581944456</c:v>
                </c:pt>
                <c:pt idx="150">
                  <c:v>3778.6108791801685</c:v>
                </c:pt>
                <c:pt idx="151">
                  <c:v>-2313.0967372511609</c:v>
                </c:pt>
                <c:pt idx="152">
                  <c:v>-10546.817008395057</c:v>
                </c:pt>
                <c:pt idx="153">
                  <c:v>-13948.773224438653</c:v>
                </c:pt>
                <c:pt idx="154">
                  <c:v>-9952.0801238158292</c:v>
                </c:pt>
                <c:pt idx="155">
                  <c:v>-3767.0637468964615</c:v>
                </c:pt>
                <c:pt idx="156">
                  <c:v>643.62717592592503</c:v>
                </c:pt>
                <c:pt idx="157">
                  <c:v>3263.7171178645831</c:v>
                </c:pt>
                <c:pt idx="158">
                  <c:v>6241.6248233369488</c:v>
                </c:pt>
                <c:pt idx="159">
                  <c:v>9395.1506031018544</c:v>
                </c:pt>
                <c:pt idx="160">
                  <c:v>11294.906589960214</c:v>
                </c:pt>
                <c:pt idx="161">
                  <c:v>11809.537681093745</c:v>
                </c:pt>
                <c:pt idx="162">
                  <c:v>10651.621347927521</c:v>
                </c:pt>
                <c:pt idx="163">
                  <c:v>11153.930034675928</c:v>
                </c:pt>
                <c:pt idx="164">
                  <c:v>10871.494262906297</c:v>
                </c:pt>
                <c:pt idx="165">
                  <c:v>9438.543127694109</c:v>
                </c:pt>
                <c:pt idx="166">
                  <c:v>8585.1363622113731</c:v>
                </c:pt>
                <c:pt idx="167">
                  <c:v>11336.021887669756</c:v>
                </c:pt>
                <c:pt idx="168">
                  <c:v>14387.677811358026</c:v>
                </c:pt>
                <c:pt idx="169">
                  <c:v>11984.998790601847</c:v>
                </c:pt>
                <c:pt idx="170">
                  <c:v>5022.5518846450495</c:v>
                </c:pt>
                <c:pt idx="171">
                  <c:v>-3571.7929130999182</c:v>
                </c:pt>
                <c:pt idx="172">
                  <c:v>-12413.914492975257</c:v>
                </c:pt>
                <c:pt idx="173">
                  <c:v>-14680.857867235727</c:v>
                </c:pt>
                <c:pt idx="174">
                  <c:v>-8324.3175857414626</c:v>
                </c:pt>
                <c:pt idx="175">
                  <c:v>-932.63047719159943</c:v>
                </c:pt>
                <c:pt idx="176">
                  <c:v>3856.0158901989253</c:v>
                </c:pt>
                <c:pt idx="177">
                  <c:v>7976.0513696607313</c:v>
                </c:pt>
                <c:pt idx="178">
                  <c:v>9811.2666403877338</c:v>
                </c:pt>
                <c:pt idx="179">
                  <c:v>7117.2322285648161</c:v>
                </c:pt>
                <c:pt idx="180">
                  <c:v>3966.8276788888911</c:v>
                </c:pt>
                <c:pt idx="181">
                  <c:v>2438.04518883222</c:v>
                </c:pt>
                <c:pt idx="182">
                  <c:v>695.93593226851976</c:v>
                </c:pt>
                <c:pt idx="183">
                  <c:v>-3281.1426575711275</c:v>
                </c:pt>
                <c:pt idx="184">
                  <c:v>-6117.3729009396693</c:v>
                </c:pt>
                <c:pt idx="185">
                  <c:v>-6251.7338509722249</c:v>
                </c:pt>
                <c:pt idx="186">
                  <c:v>-4970.7787753182911</c:v>
                </c:pt>
                <c:pt idx="187">
                  <c:v>-3380.6734772070286</c:v>
                </c:pt>
                <c:pt idx="188">
                  <c:v>-2191.9836956228287</c:v>
                </c:pt>
                <c:pt idx="189">
                  <c:v>-1328.9817609184527</c:v>
                </c:pt>
                <c:pt idx="190">
                  <c:v>-594.75085940514089</c:v>
                </c:pt>
                <c:pt idx="191">
                  <c:v>-163.22669215398295</c:v>
                </c:pt>
                <c:pt idx="192">
                  <c:v>221.89235512803879</c:v>
                </c:pt>
                <c:pt idx="193">
                  <c:v>671.92493956765929</c:v>
                </c:pt>
                <c:pt idx="194">
                  <c:v>833.78302357831774</c:v>
                </c:pt>
                <c:pt idx="195">
                  <c:v>1083.4419907407414</c:v>
                </c:pt>
                <c:pt idx="196">
                  <c:v>1259.3679166666666</c:v>
                </c:pt>
                <c:pt idx="197">
                  <c:v>1259.3679166666666</c:v>
                </c:pt>
                <c:pt idx="198">
                  <c:v>1699.1827314814814</c:v>
                </c:pt>
                <c:pt idx="199">
                  <c:v>2229.6024087034625</c:v>
                </c:pt>
                <c:pt idx="200">
                  <c:v>2796.8545406539351</c:v>
                </c:pt>
                <c:pt idx="201">
                  <c:v>3528.7678800154322</c:v>
                </c:pt>
                <c:pt idx="202">
                  <c:v>4334.7955548321761</c:v>
                </c:pt>
                <c:pt idx="203">
                  <c:v>6590.0463557038474</c:v>
                </c:pt>
                <c:pt idx="204">
                  <c:v>8579.7588003954461</c:v>
                </c:pt>
                <c:pt idx="205">
                  <c:v>9746.7271109722224</c:v>
                </c:pt>
                <c:pt idx="206">
                  <c:v>12539.132693281246</c:v>
                </c:pt>
                <c:pt idx="207">
                  <c:v>14410.427421886332</c:v>
                </c:pt>
                <c:pt idx="208">
                  <c:v>14381.642493703708</c:v>
                </c:pt>
                <c:pt idx="209">
                  <c:v>16766.285432098768</c:v>
                </c:pt>
                <c:pt idx="210">
                  <c:v>18258.048181728394</c:v>
                </c:pt>
                <c:pt idx="211">
                  <c:v>15388.385405363859</c:v>
                </c:pt>
                <c:pt idx="212">
                  <c:v>13261.936403333335</c:v>
                </c:pt>
                <c:pt idx="213">
                  <c:v>11961.052155761714</c:v>
                </c:pt>
                <c:pt idx="214">
                  <c:v>12932.107464691364</c:v>
                </c:pt>
                <c:pt idx="215">
                  <c:v>15978.80310287736</c:v>
                </c:pt>
                <c:pt idx="216">
                  <c:v>18735.174424913195</c:v>
                </c:pt>
                <c:pt idx="217">
                  <c:v>19697.527640387008</c:v>
                </c:pt>
                <c:pt idx="218">
                  <c:v>18782.682114920906</c:v>
                </c:pt>
                <c:pt idx="219">
                  <c:v>16877.556182467197</c:v>
                </c:pt>
                <c:pt idx="220">
                  <c:v>14681.386883211806</c:v>
                </c:pt>
                <c:pt idx="221">
                  <c:v>11893.941113085715</c:v>
                </c:pt>
                <c:pt idx="222">
                  <c:v>10059.756430158408</c:v>
                </c:pt>
                <c:pt idx="223">
                  <c:v>9765.4162859579774</c:v>
                </c:pt>
                <c:pt idx="224">
                  <c:v>9836.9138195351188</c:v>
                </c:pt>
                <c:pt idx="225">
                  <c:v>11124.579067154706</c:v>
                </c:pt>
                <c:pt idx="226">
                  <c:v>11684.065776219113</c:v>
                </c:pt>
                <c:pt idx="227">
                  <c:v>11414.732611711755</c:v>
                </c:pt>
                <c:pt idx="228">
                  <c:v>11138.870918281273</c:v>
                </c:pt>
                <c:pt idx="229">
                  <c:v>10419.134042058269</c:v>
                </c:pt>
                <c:pt idx="230">
                  <c:v>8836.5792477755949</c:v>
                </c:pt>
                <c:pt idx="231">
                  <c:v>6351.625544071916</c:v>
                </c:pt>
                <c:pt idx="232">
                  <c:v>944.05688156442363</c:v>
                </c:pt>
                <c:pt idx="233">
                  <c:v>-5995.7365597591324</c:v>
                </c:pt>
                <c:pt idx="234">
                  <c:v>-8214.1655143742719</c:v>
                </c:pt>
                <c:pt idx="235">
                  <c:v>-5025.7051425057916</c:v>
                </c:pt>
                <c:pt idx="236">
                  <c:v>-220.07196244790651</c:v>
                </c:pt>
                <c:pt idx="237">
                  <c:v>1196.9261105092648</c:v>
                </c:pt>
                <c:pt idx="238">
                  <c:v>-2052.1166734105095</c:v>
                </c:pt>
                <c:pt idx="239">
                  <c:v>-8241.5105560747052</c:v>
                </c:pt>
                <c:pt idx="240">
                  <c:v>-12107.640277902916</c:v>
                </c:pt>
                <c:pt idx="241">
                  <c:v>-9613.5007498734012</c:v>
                </c:pt>
                <c:pt idx="242">
                  <c:v>-8343.412066062645</c:v>
                </c:pt>
                <c:pt idx="243">
                  <c:v>-8968.6170430651964</c:v>
                </c:pt>
                <c:pt idx="244">
                  <c:v>-7937.0811139834177</c:v>
                </c:pt>
                <c:pt idx="245">
                  <c:v>-9588.4098871139595</c:v>
                </c:pt>
                <c:pt idx="246">
                  <c:v>-12066.722924623833</c:v>
                </c:pt>
                <c:pt idx="247">
                  <c:v>-9759.1847270850212</c:v>
                </c:pt>
                <c:pt idx="248">
                  <c:v>-4430.0428368576422</c:v>
                </c:pt>
                <c:pt idx="249">
                  <c:v>-505.09212617983343</c:v>
                </c:pt>
                <c:pt idx="250">
                  <c:v>101.06805606481703</c:v>
                </c:pt>
                <c:pt idx="251">
                  <c:v>-767.79763825593193</c:v>
                </c:pt>
                <c:pt idx="252">
                  <c:v>-327.27038753086316</c:v>
                </c:pt>
                <c:pt idx="253">
                  <c:v>1114.9271458854196</c:v>
                </c:pt>
                <c:pt idx="254">
                  <c:v>1375.8839360088709</c:v>
                </c:pt>
                <c:pt idx="255">
                  <c:v>-825.6897072743069</c:v>
                </c:pt>
                <c:pt idx="256">
                  <c:v>-1674.2363905480788</c:v>
                </c:pt>
                <c:pt idx="257">
                  <c:v>1212.1550047923911</c:v>
                </c:pt>
                <c:pt idx="258">
                  <c:v>5468.1722458314025</c:v>
                </c:pt>
                <c:pt idx="259">
                  <c:v>8732.0707545179866</c:v>
                </c:pt>
                <c:pt idx="260">
                  <c:v>10220.898333991128</c:v>
                </c:pt>
                <c:pt idx="261">
                  <c:v>11196.326455185181</c:v>
                </c:pt>
                <c:pt idx="262">
                  <c:v>13186.742508492234</c:v>
                </c:pt>
                <c:pt idx="263">
                  <c:v>17506.235761947577</c:v>
                </c:pt>
                <c:pt idx="264">
                  <c:v>21326.583293396754</c:v>
                </c:pt>
                <c:pt idx="265">
                  <c:v>21393.481917467932</c:v>
                </c:pt>
                <c:pt idx="266">
                  <c:v>18048.331856915494</c:v>
                </c:pt>
                <c:pt idx="267">
                  <c:v>16545.381485555547</c:v>
                </c:pt>
                <c:pt idx="268">
                  <c:v>16526.459044147137</c:v>
                </c:pt>
                <c:pt idx="269">
                  <c:v>15207.723971805553</c:v>
                </c:pt>
                <c:pt idx="270">
                  <c:v>11071.171034446619</c:v>
                </c:pt>
                <c:pt idx="271">
                  <c:v>4692.7412442129726</c:v>
                </c:pt>
                <c:pt idx="272">
                  <c:v>3298.7495085185087</c:v>
                </c:pt>
                <c:pt idx="273">
                  <c:v>-719.6145801526277</c:v>
                </c:pt>
                <c:pt idx="274">
                  <c:v>-9082.9688762058759</c:v>
                </c:pt>
                <c:pt idx="275">
                  <c:v>-12165.729625555565</c:v>
                </c:pt>
                <c:pt idx="276">
                  <c:v>-13361.707374614192</c:v>
                </c:pt>
                <c:pt idx="277">
                  <c:v>-13947.642088765435</c:v>
                </c:pt>
                <c:pt idx="278">
                  <c:v>-16673.890576483649</c:v>
                </c:pt>
                <c:pt idx="279">
                  <c:v>-14956.596244665074</c:v>
                </c:pt>
                <c:pt idx="280">
                  <c:v>-6003.15609843943</c:v>
                </c:pt>
                <c:pt idx="281">
                  <c:v>4392.550530445601</c:v>
                </c:pt>
                <c:pt idx="282">
                  <c:v>13230.699880904467</c:v>
                </c:pt>
                <c:pt idx="283">
                  <c:v>17170.35854334684</c:v>
                </c:pt>
                <c:pt idx="284">
                  <c:v>19996.598080503474</c:v>
                </c:pt>
                <c:pt idx="285">
                  <c:v>21911.704499696905</c:v>
                </c:pt>
                <c:pt idx="286">
                  <c:v>22472.5743708507</c:v>
                </c:pt>
                <c:pt idx="287">
                  <c:v>24556.831459507383</c:v>
                </c:pt>
                <c:pt idx="288">
                  <c:v>26666.791249999984</c:v>
                </c:pt>
                <c:pt idx="289">
                  <c:v>23950.448239007292</c:v>
                </c:pt>
                <c:pt idx="290">
                  <c:v>15262.203888287037</c:v>
                </c:pt>
                <c:pt idx="291">
                  <c:v>6350.761370885416</c:v>
                </c:pt>
                <c:pt idx="292">
                  <c:v>114.98166606483019</c:v>
                </c:pt>
                <c:pt idx="293">
                  <c:v>-642.51600472537689</c:v>
                </c:pt>
                <c:pt idx="294">
                  <c:v>1413.6041032047979</c:v>
                </c:pt>
                <c:pt idx="295">
                  <c:v>3778.7681154166853</c:v>
                </c:pt>
                <c:pt idx="296">
                  <c:v>5820.4088029824943</c:v>
                </c:pt>
                <c:pt idx="297">
                  <c:v>7209.323670972215</c:v>
                </c:pt>
                <c:pt idx="298">
                  <c:v>7613.6156033499719</c:v>
                </c:pt>
                <c:pt idx="299">
                  <c:v>6614.4142883899822</c:v>
                </c:pt>
                <c:pt idx="300">
                  <c:v>5227.5315723406293</c:v>
                </c:pt>
                <c:pt idx="301">
                  <c:v>3470.5600477944304</c:v>
                </c:pt>
                <c:pt idx="302">
                  <c:v>1363.0796585088592</c:v>
                </c:pt>
                <c:pt idx="303">
                  <c:v>-371.66885399885712</c:v>
                </c:pt>
                <c:pt idx="304">
                  <c:v>-2701.5486261728388</c:v>
                </c:pt>
                <c:pt idx="305">
                  <c:v>-4253.3979245826094</c:v>
                </c:pt>
                <c:pt idx="306">
                  <c:v>-2625.6005896855704</c:v>
                </c:pt>
                <c:pt idx="307">
                  <c:v>395.38148555555574</c:v>
                </c:pt>
                <c:pt idx="308">
                  <c:v>2738.0134014855926</c:v>
                </c:pt>
                <c:pt idx="309">
                  <c:v>3012.1360290516664</c:v>
                </c:pt>
                <c:pt idx="310">
                  <c:v>2096.8095616702876</c:v>
                </c:pt>
                <c:pt idx="311">
                  <c:v>1193.4178848148074</c:v>
                </c:pt>
                <c:pt idx="312">
                  <c:v>-541.41899839049245</c:v>
                </c:pt>
                <c:pt idx="313">
                  <c:v>-2475.1879748283172</c:v>
                </c:pt>
                <c:pt idx="314">
                  <c:v>-3737.7329166666664</c:v>
                </c:pt>
                <c:pt idx="315">
                  <c:v>-3609.0618418518511</c:v>
                </c:pt>
                <c:pt idx="316">
                  <c:v>-2766.5828580729144</c:v>
                </c:pt>
                <c:pt idx="317">
                  <c:v>-3380.4726065588825</c:v>
                </c:pt>
                <c:pt idx="318">
                  <c:v>-4768.9503761574042</c:v>
                </c:pt>
                <c:pt idx="319">
                  <c:v>-4892.9063425925897</c:v>
                </c:pt>
                <c:pt idx="320">
                  <c:v>-1717.0256787174458</c:v>
                </c:pt>
                <c:pt idx="321">
                  <c:v>561.32342518518033</c:v>
                </c:pt>
                <c:pt idx="322">
                  <c:v>1450.0831343236348</c:v>
                </c:pt>
                <c:pt idx="323">
                  <c:v>1632.6062824717919</c:v>
                </c:pt>
                <c:pt idx="324">
                  <c:v>873.83326564453114</c:v>
                </c:pt>
                <c:pt idx="325">
                  <c:v>1906.1529970285937</c:v>
                </c:pt>
                <c:pt idx="326">
                  <c:v>2081.3458982631705</c:v>
                </c:pt>
                <c:pt idx="327">
                  <c:v>1532.9883712500036</c:v>
                </c:pt>
                <c:pt idx="328">
                  <c:v>-2759.5361075012079</c:v>
                </c:pt>
                <c:pt idx="329">
                  <c:v>-6509.508860104409</c:v>
                </c:pt>
                <c:pt idx="330">
                  <c:v>-2754.0345707646147</c:v>
                </c:pt>
                <c:pt idx="331">
                  <c:v>805.69097828583051</c:v>
                </c:pt>
                <c:pt idx="332">
                  <c:v>550.24127349272021</c:v>
                </c:pt>
                <c:pt idx="333">
                  <c:v>403.32364808955475</c:v>
                </c:pt>
                <c:pt idx="334">
                  <c:v>622.99264624999955</c:v>
                </c:pt>
                <c:pt idx="335">
                  <c:v>376.46222149884295</c:v>
                </c:pt>
                <c:pt idx="336">
                  <c:v>787.00068380473658</c:v>
                </c:pt>
                <c:pt idx="337">
                  <c:v>1509.1071250918694</c:v>
                </c:pt>
                <c:pt idx="338">
                  <c:v>2700.19512824918</c:v>
                </c:pt>
                <c:pt idx="339">
                  <c:v>5355.286443362269</c:v>
                </c:pt>
                <c:pt idx="340">
                  <c:v>9335.0660347743069</c:v>
                </c:pt>
                <c:pt idx="341">
                  <c:v>12019.912494278793</c:v>
                </c:pt>
                <c:pt idx="342">
                  <c:v>9520.6750564822014</c:v>
                </c:pt>
                <c:pt idx="343">
                  <c:v>4938.9797634548604</c:v>
                </c:pt>
                <c:pt idx="344">
                  <c:v>3703.7506956479074</c:v>
                </c:pt>
                <c:pt idx="345">
                  <c:v>4857.0611627423286</c:v>
                </c:pt>
                <c:pt idx="346">
                  <c:v>5040.4052803703735</c:v>
                </c:pt>
                <c:pt idx="347">
                  <c:v>4301.3770618653616</c:v>
                </c:pt>
                <c:pt idx="348">
                  <c:v>5183.8614266042105</c:v>
                </c:pt>
                <c:pt idx="349">
                  <c:v>5104.3881453604836</c:v>
                </c:pt>
                <c:pt idx="350">
                  <c:v>4154.2598879733314</c:v>
                </c:pt>
                <c:pt idx="351">
                  <c:v>3137.0134015104168</c:v>
                </c:pt>
                <c:pt idx="352">
                  <c:v>2712.4003200720981</c:v>
                </c:pt>
                <c:pt idx="353">
                  <c:v>2701.2294598765375</c:v>
                </c:pt>
                <c:pt idx="354">
                  <c:v>2894.5887258962644</c:v>
                </c:pt>
                <c:pt idx="355">
                  <c:v>3508.1303925629395</c:v>
                </c:pt>
                <c:pt idx="356">
                  <c:v>3742.300011430123</c:v>
                </c:pt>
                <c:pt idx="357">
                  <c:v>2930.300438547451</c:v>
                </c:pt>
                <c:pt idx="358">
                  <c:v>443.51341049382552</c:v>
                </c:pt>
                <c:pt idx="359">
                  <c:v>-2941.7330719408269</c:v>
                </c:pt>
                <c:pt idx="360">
                  <c:v>-4040.5727056809387</c:v>
                </c:pt>
                <c:pt idx="361">
                  <c:v>-2748.7352732098784</c:v>
                </c:pt>
                <c:pt idx="362">
                  <c:v>-1001.7971674631038</c:v>
                </c:pt>
                <c:pt idx="363">
                  <c:v>419.79675353805072</c:v>
                </c:pt>
                <c:pt idx="364">
                  <c:v>1622.3822889344585</c:v>
                </c:pt>
                <c:pt idx="365">
                  <c:v>2381.0628444900194</c:v>
                </c:pt>
                <c:pt idx="366">
                  <c:v>3003.2763960493826</c:v>
                </c:pt>
                <c:pt idx="367">
                  <c:v>4307.6839010956801</c:v>
                </c:pt>
                <c:pt idx="368">
                  <c:v>6118.8657625537717</c:v>
                </c:pt>
                <c:pt idx="369">
                  <c:v>6348.7253480963045</c:v>
                </c:pt>
                <c:pt idx="370">
                  <c:v>4436.3332656445309</c:v>
                </c:pt>
                <c:pt idx="371">
                  <c:v>1781.2916686861013</c:v>
                </c:pt>
                <c:pt idx="372">
                  <c:v>-2987.7963190644273</c:v>
                </c:pt>
                <c:pt idx="373">
                  <c:v>-7225.0570894697657</c:v>
                </c:pt>
                <c:pt idx="374">
                  <c:v>-7065.9021281011292</c:v>
                </c:pt>
                <c:pt idx="375">
                  <c:v>-4602.1624622222207</c:v>
                </c:pt>
                <c:pt idx="376">
                  <c:v>-2415.0591077842892</c:v>
                </c:pt>
                <c:pt idx="377">
                  <c:v>-1176.5322337326386</c:v>
                </c:pt>
                <c:pt idx="378">
                  <c:v>-506.80432281370537</c:v>
                </c:pt>
                <c:pt idx="379">
                  <c:v>-163.52061728395068</c:v>
                </c:pt>
                <c:pt idx="380">
                  <c:v>-253.57030777777803</c:v>
                </c:pt>
                <c:pt idx="381">
                  <c:v>-394.55096464530266</c:v>
                </c:pt>
                <c:pt idx="382">
                  <c:v>-353.47772837890597</c:v>
                </c:pt>
                <c:pt idx="383">
                  <c:v>-321.52463247516408</c:v>
                </c:pt>
                <c:pt idx="384">
                  <c:v>-233.77252848644869</c:v>
                </c:pt>
                <c:pt idx="385">
                  <c:v>-58.529065271267335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128.74657850477431</c:v>
                </c:pt>
                <c:pt idx="393">
                  <c:v>879.47747122468172</c:v>
                </c:pt>
                <c:pt idx="394">
                  <c:v>2679.6170281481482</c:v>
                </c:pt>
                <c:pt idx="395">
                  <c:v>5428.1161791861987</c:v>
                </c:pt>
                <c:pt idx="396">
                  <c:v>8775.1678269581898</c:v>
                </c:pt>
                <c:pt idx="397">
                  <c:v>12227.893631020446</c:v>
                </c:pt>
                <c:pt idx="398">
                  <c:v>13895.910960239917</c:v>
                </c:pt>
                <c:pt idx="399">
                  <c:v>10980.445446687889</c:v>
                </c:pt>
                <c:pt idx="400">
                  <c:v>5440.3357708642015</c:v>
                </c:pt>
                <c:pt idx="401">
                  <c:v>1499.5950301234516</c:v>
                </c:pt>
                <c:pt idx="402">
                  <c:v>-1470.2872360467311</c:v>
                </c:pt>
                <c:pt idx="403">
                  <c:v>-3101.1256136740403</c:v>
                </c:pt>
                <c:pt idx="404">
                  <c:v>-2574.1316433333354</c:v>
                </c:pt>
                <c:pt idx="405">
                  <c:v>-2122.5729263445246</c:v>
                </c:pt>
                <c:pt idx="406">
                  <c:v>-2386.7289752485999</c:v>
                </c:pt>
                <c:pt idx="407">
                  <c:v>-2428.9537569926674</c:v>
                </c:pt>
                <c:pt idx="408">
                  <c:v>-1521.2615666254346</c:v>
                </c:pt>
                <c:pt idx="409">
                  <c:v>40.909696398533711</c:v>
                </c:pt>
                <c:pt idx="410">
                  <c:v>1261.5980677027883</c:v>
                </c:pt>
                <c:pt idx="411">
                  <c:v>1784.1691145833322</c:v>
                </c:pt>
                <c:pt idx="412">
                  <c:v>2018.6103136824845</c:v>
                </c:pt>
                <c:pt idx="413">
                  <c:v>2275.0408072615269</c:v>
                </c:pt>
                <c:pt idx="414">
                  <c:v>3104.0388598975214</c:v>
                </c:pt>
                <c:pt idx="415">
                  <c:v>4599.1569814228869</c:v>
                </c:pt>
                <c:pt idx="416">
                  <c:v>5424.0788112442115</c:v>
                </c:pt>
                <c:pt idx="417">
                  <c:v>4329.9762716649821</c:v>
                </c:pt>
                <c:pt idx="418">
                  <c:v>2185.2638245787543</c:v>
                </c:pt>
                <c:pt idx="419">
                  <c:v>-56.063930416666508</c:v>
                </c:pt>
                <c:pt idx="420">
                  <c:v>-963.00200197530808</c:v>
                </c:pt>
                <c:pt idx="421">
                  <c:v>59.683754477235311</c:v>
                </c:pt>
                <c:pt idx="422">
                  <c:v>1481.1913379687467</c:v>
                </c:pt>
                <c:pt idx="423">
                  <c:v>2943.1037105401233</c:v>
                </c:pt>
                <c:pt idx="424">
                  <c:v>5234.5024549537065</c:v>
                </c:pt>
                <c:pt idx="425">
                  <c:v>9605.6727751960389</c:v>
                </c:pt>
                <c:pt idx="426">
                  <c:v>16201.998380499612</c:v>
                </c:pt>
                <c:pt idx="427">
                  <c:v>21112.629672644674</c:v>
                </c:pt>
                <c:pt idx="428">
                  <c:v>17475.480281435186</c:v>
                </c:pt>
                <c:pt idx="429">
                  <c:v>8470.6480891763058</c:v>
                </c:pt>
                <c:pt idx="430">
                  <c:v>2359.0936092122365</c:v>
                </c:pt>
                <c:pt idx="431">
                  <c:v>-109.23451320987962</c:v>
                </c:pt>
                <c:pt idx="432">
                  <c:v>109.64441695530343</c:v>
                </c:pt>
                <c:pt idx="433">
                  <c:v>1702.1677991538936</c:v>
                </c:pt>
                <c:pt idx="434">
                  <c:v>1915.5107202867014</c:v>
                </c:pt>
                <c:pt idx="435">
                  <c:v>-816.07586633681001</c:v>
                </c:pt>
                <c:pt idx="436">
                  <c:v>-5083.2307343981529</c:v>
                </c:pt>
                <c:pt idx="437">
                  <c:v>-9185.5907900441234</c:v>
                </c:pt>
                <c:pt idx="438">
                  <c:v>-11831.259967930169</c:v>
                </c:pt>
                <c:pt idx="439">
                  <c:v>-11531.482202173993</c:v>
                </c:pt>
                <c:pt idx="440">
                  <c:v>-8572.2048670941822</c:v>
                </c:pt>
                <c:pt idx="441">
                  <c:v>-4334.5138087772475</c:v>
                </c:pt>
                <c:pt idx="442">
                  <c:v>-1388.6745962635032</c:v>
                </c:pt>
                <c:pt idx="443">
                  <c:v>-208.4120991630497</c:v>
                </c:pt>
                <c:pt idx="444">
                  <c:v>1.6525464564043224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143.40707233193478</c:v>
                </c:pt>
                <c:pt idx="513">
                  <c:v>1376.9025600103682</c:v>
                </c:pt>
                <c:pt idx="514">
                  <c:v>5185.5508926909733</c:v>
                </c:pt>
                <c:pt idx="515">
                  <c:v>10060.520768628472</c:v>
                </c:pt>
                <c:pt idx="516">
                  <c:v>12499.450452222221</c:v>
                </c:pt>
                <c:pt idx="517">
                  <c:v>9869.9278682906515</c:v>
                </c:pt>
                <c:pt idx="518">
                  <c:v>4616.8370917961493</c:v>
                </c:pt>
                <c:pt idx="519">
                  <c:v>1406.1889436480069</c:v>
                </c:pt>
                <c:pt idx="520">
                  <c:v>-199.01542280309269</c:v>
                </c:pt>
                <c:pt idx="521">
                  <c:v>-941.85400018301686</c:v>
                </c:pt>
                <c:pt idx="522">
                  <c:v>-1461.8435318518516</c:v>
                </c:pt>
                <c:pt idx="523">
                  <c:v>-2929.9031010281619</c:v>
                </c:pt>
                <c:pt idx="524">
                  <c:v>-5062.4081593303908</c:v>
                </c:pt>
                <c:pt idx="525">
                  <c:v>-5642.5668238336721</c:v>
                </c:pt>
                <c:pt idx="526">
                  <c:v>-3609.8152886265443</c:v>
                </c:pt>
                <c:pt idx="527">
                  <c:v>-1227.1345216049383</c:v>
                </c:pt>
                <c:pt idx="528">
                  <c:v>-232.62638310185184</c:v>
                </c:pt>
                <c:pt idx="529">
                  <c:v>-43.039717640817912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38.303781024305565</c:v>
                </c:pt>
                <c:pt idx="534">
                  <c:v>388.17225680555555</c:v>
                </c:pt>
                <c:pt idx="535">
                  <c:v>1269.9660879012347</c:v>
                </c:pt>
                <c:pt idx="536">
                  <c:v>2445.7120733179004</c:v>
                </c:pt>
                <c:pt idx="537">
                  <c:v>5542.9104946817124</c:v>
                </c:pt>
                <c:pt idx="538">
                  <c:v>11468.53663941937</c:v>
                </c:pt>
                <c:pt idx="539">
                  <c:v>15929.738538719137</c:v>
                </c:pt>
                <c:pt idx="540">
                  <c:v>12163.004940792098</c:v>
                </c:pt>
                <c:pt idx="541">
                  <c:v>5193.5216069577036</c:v>
                </c:pt>
                <c:pt idx="542">
                  <c:v>2320.0648168342509</c:v>
                </c:pt>
                <c:pt idx="543">
                  <c:v>1051.9582656445339</c:v>
                </c:pt>
                <c:pt idx="544">
                  <c:v>-888.92520899691374</c:v>
                </c:pt>
                <c:pt idx="545">
                  <c:v>-3304.7873278209395</c:v>
                </c:pt>
                <c:pt idx="546">
                  <c:v>-3438.8897063360841</c:v>
                </c:pt>
                <c:pt idx="547">
                  <c:v>-1955.704059395498</c:v>
                </c:pt>
                <c:pt idx="548">
                  <c:v>-943.42964381172783</c:v>
                </c:pt>
                <c:pt idx="549">
                  <c:v>-420.88189332537456</c:v>
                </c:pt>
                <c:pt idx="550">
                  <c:v>-176.11787762538722</c:v>
                </c:pt>
                <c:pt idx="551">
                  <c:v>367.66707451027224</c:v>
                </c:pt>
                <c:pt idx="552">
                  <c:v>460.88181644989385</c:v>
                </c:pt>
                <c:pt idx="553">
                  <c:v>439.31960414231281</c:v>
                </c:pt>
                <c:pt idx="554">
                  <c:v>815.07359878255249</c:v>
                </c:pt>
                <c:pt idx="555">
                  <c:v>1186.2532772841907</c:v>
                </c:pt>
                <c:pt idx="556">
                  <c:v>1570.3582155557976</c:v>
                </c:pt>
                <c:pt idx="557">
                  <c:v>2082.4732901405778</c:v>
                </c:pt>
                <c:pt idx="558">
                  <c:v>2668.3560691493049</c:v>
                </c:pt>
                <c:pt idx="559">
                  <c:v>4400.8124121997962</c:v>
                </c:pt>
                <c:pt idx="560">
                  <c:v>4775.8102445927361</c:v>
                </c:pt>
                <c:pt idx="561">
                  <c:v>2430.9999467110342</c:v>
                </c:pt>
                <c:pt idx="562">
                  <c:v>1807.928959056713</c:v>
                </c:pt>
                <c:pt idx="563">
                  <c:v>-185.89820143711364</c:v>
                </c:pt>
                <c:pt idx="564">
                  <c:v>-6159.0654084895841</c:v>
                </c:pt>
                <c:pt idx="565">
                  <c:v>-6791.8932978918301</c:v>
                </c:pt>
                <c:pt idx="566">
                  <c:v>-3055.5681570370361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257.50040581597227</c:v>
                </c:pt>
                <c:pt idx="602">
                  <c:v>802.50987863208911</c:v>
                </c:pt>
                <c:pt idx="603">
                  <c:v>2961.0985096296299</c:v>
                </c:pt>
                <c:pt idx="604">
                  <c:v>7219.9320858393603</c:v>
                </c:pt>
                <c:pt idx="605">
                  <c:v>12635.739943312115</c:v>
                </c:pt>
                <c:pt idx="606">
                  <c:v>18526.118547100694</c:v>
                </c:pt>
                <c:pt idx="607">
                  <c:v>22801.505607186773</c:v>
                </c:pt>
                <c:pt idx="608">
                  <c:v>24224.913369954422</c:v>
                </c:pt>
                <c:pt idx="609">
                  <c:v>25183.745304768516</c:v>
                </c:pt>
                <c:pt idx="610">
                  <c:v>27620.002960787038</c:v>
                </c:pt>
                <c:pt idx="611">
                  <c:v>29105.162747850849</c:v>
                </c:pt>
                <c:pt idx="612">
                  <c:v>24137.159789629619</c:v>
                </c:pt>
                <c:pt idx="613">
                  <c:v>14233.951649961677</c:v>
                </c:pt>
                <c:pt idx="614">
                  <c:v>6873.4503877674197</c:v>
                </c:pt>
                <c:pt idx="615">
                  <c:v>5058.5251693612399</c:v>
                </c:pt>
                <c:pt idx="616">
                  <c:v>5043.5623389351949</c:v>
                </c:pt>
                <c:pt idx="617">
                  <c:v>3953.7671185243012</c:v>
                </c:pt>
                <c:pt idx="618">
                  <c:v>1800.900519438648</c:v>
                </c:pt>
                <c:pt idx="619">
                  <c:v>-675.34227695794198</c:v>
                </c:pt>
                <c:pt idx="620">
                  <c:v>-1377.7872988867225</c:v>
                </c:pt>
                <c:pt idx="621">
                  <c:v>587.59463360026041</c:v>
                </c:pt>
                <c:pt idx="622">
                  <c:v>3491.0573051388837</c:v>
                </c:pt>
                <c:pt idx="623">
                  <c:v>5752.5063270353521</c:v>
                </c:pt>
                <c:pt idx="624">
                  <c:v>8069.4874260645865</c:v>
                </c:pt>
                <c:pt idx="625">
                  <c:v>9524.0997563737074</c:v>
                </c:pt>
                <c:pt idx="626">
                  <c:v>8669.8928171824318</c:v>
                </c:pt>
                <c:pt idx="627">
                  <c:v>6715.8893923611004</c:v>
                </c:pt>
                <c:pt idx="628">
                  <c:v>5704.3153182870365</c:v>
                </c:pt>
                <c:pt idx="629">
                  <c:v>6041.5066763117329</c:v>
                </c:pt>
                <c:pt idx="630">
                  <c:v>8086.2902900807885</c:v>
                </c:pt>
                <c:pt idx="631">
                  <c:v>11297.569296809661</c:v>
                </c:pt>
                <c:pt idx="632">
                  <c:v>13680.924609529065</c:v>
                </c:pt>
                <c:pt idx="633">
                  <c:v>15513.681472807415</c:v>
                </c:pt>
                <c:pt idx="634">
                  <c:v>16394.064340456462</c:v>
                </c:pt>
                <c:pt idx="635">
                  <c:v>15370.869987453721</c:v>
                </c:pt>
                <c:pt idx="636">
                  <c:v>12251.589679978775</c:v>
                </c:pt>
                <c:pt idx="637">
                  <c:v>8481.3641953607184</c:v>
                </c:pt>
                <c:pt idx="638">
                  <c:v>6538.8487632619535</c:v>
                </c:pt>
                <c:pt idx="639">
                  <c:v>5745.5567078479562</c:v>
                </c:pt>
                <c:pt idx="640">
                  <c:v>5713.0769155548433</c:v>
                </c:pt>
                <c:pt idx="641">
                  <c:v>8395.8798034355641</c:v>
                </c:pt>
                <c:pt idx="642">
                  <c:v>13562.881430158404</c:v>
                </c:pt>
                <c:pt idx="643">
                  <c:v>15529.154829663632</c:v>
                </c:pt>
                <c:pt idx="644">
                  <c:v>12197.455092222233</c:v>
                </c:pt>
                <c:pt idx="645">
                  <c:v>10247.416322247522</c:v>
                </c:pt>
                <c:pt idx="646">
                  <c:v>10755.107152044016</c:v>
                </c:pt>
                <c:pt idx="647">
                  <c:v>10856.487944734054</c:v>
                </c:pt>
                <c:pt idx="648">
                  <c:v>10127.141115410161</c:v>
                </c:pt>
                <c:pt idx="649">
                  <c:v>8089.9024066229995</c:v>
                </c:pt>
                <c:pt idx="650">
                  <c:v>3905.8625448148205</c:v>
                </c:pt>
                <c:pt idx="651">
                  <c:v>-3176.3865432098532</c:v>
                </c:pt>
                <c:pt idx="652">
                  <c:v>-8343.0906859317074</c:v>
                </c:pt>
                <c:pt idx="653">
                  <c:v>-8896.053693295964</c:v>
                </c:pt>
                <c:pt idx="654">
                  <c:v>-11591.492097178092</c:v>
                </c:pt>
                <c:pt idx="655">
                  <c:v>-17969.004141111109</c:v>
                </c:pt>
                <c:pt idx="656">
                  <c:v>-20080.519813333336</c:v>
                </c:pt>
                <c:pt idx="657">
                  <c:v>-14610.594460864208</c:v>
                </c:pt>
                <c:pt idx="658">
                  <c:v>-8860.3840057448542</c:v>
                </c:pt>
                <c:pt idx="659">
                  <c:v>-9886.5345993969404</c:v>
                </c:pt>
                <c:pt idx="660">
                  <c:v>-15362.570830198685</c:v>
                </c:pt>
                <c:pt idx="661">
                  <c:v>-16768.083427854937</c:v>
                </c:pt>
                <c:pt idx="662">
                  <c:v>-13854.701044398871</c:v>
                </c:pt>
                <c:pt idx="663">
                  <c:v>-6949.2660257735342</c:v>
                </c:pt>
                <c:pt idx="664">
                  <c:v>-1886.5862288886476</c:v>
                </c:pt>
                <c:pt idx="665">
                  <c:v>731.5901388888891</c:v>
                </c:pt>
                <c:pt idx="666">
                  <c:v>3145.8832729009937</c:v>
                </c:pt>
                <c:pt idx="667">
                  <c:v>8146.8234355709883</c:v>
                </c:pt>
                <c:pt idx="668">
                  <c:v>14847.119911506556</c:v>
                </c:pt>
                <c:pt idx="669">
                  <c:v>17828.733862592591</c:v>
                </c:pt>
                <c:pt idx="670">
                  <c:v>21173.45168209877</c:v>
                </c:pt>
                <c:pt idx="671">
                  <c:v>17704.557037037037</c:v>
                </c:pt>
                <c:pt idx="672">
                  <c:v>13869.900808256172</c:v>
                </c:pt>
                <c:pt idx="673">
                  <c:v>14734.489305555555</c:v>
                </c:pt>
                <c:pt idx="674">
                  <c:v>15607.428427854938</c:v>
                </c:pt>
                <c:pt idx="675">
                  <c:v>11504.614197530855</c:v>
                </c:pt>
                <c:pt idx="676">
                  <c:v>6282.9208088929872</c:v>
                </c:pt>
                <c:pt idx="677">
                  <c:v>976.67715576172725</c:v>
                </c:pt>
                <c:pt idx="678">
                  <c:v>-9110.2329578992994</c:v>
                </c:pt>
                <c:pt idx="679">
                  <c:v>-14704.979243509113</c:v>
                </c:pt>
                <c:pt idx="680">
                  <c:v>-16442.888593061347</c:v>
                </c:pt>
                <c:pt idx="681">
                  <c:v>-14879.75740055628</c:v>
                </c:pt>
                <c:pt idx="682">
                  <c:v>-7552.1572373611116</c:v>
                </c:pt>
                <c:pt idx="683">
                  <c:v>-3756.2449131286203</c:v>
                </c:pt>
                <c:pt idx="684">
                  <c:v>-1025.4651438737017</c:v>
                </c:pt>
                <c:pt idx="685">
                  <c:v>5347.4515227929705</c:v>
                </c:pt>
                <c:pt idx="686">
                  <c:v>10105.845688308014</c:v>
                </c:pt>
                <c:pt idx="687">
                  <c:v>10665.798058756989</c:v>
                </c:pt>
                <c:pt idx="688">
                  <c:v>11393.412480771844</c:v>
                </c:pt>
                <c:pt idx="689">
                  <c:v>12322.245472422841</c:v>
                </c:pt>
                <c:pt idx="690">
                  <c:v>8959.2596606242769</c:v>
                </c:pt>
                <c:pt idx="691">
                  <c:v>5297.058497590423</c:v>
                </c:pt>
                <c:pt idx="692">
                  <c:v>5563.0415844842364</c:v>
                </c:pt>
                <c:pt idx="693">
                  <c:v>7333.50029582755</c:v>
                </c:pt>
                <c:pt idx="694">
                  <c:v>7080.0006269263658</c:v>
                </c:pt>
                <c:pt idx="695">
                  <c:v>3061.6391716203602</c:v>
                </c:pt>
                <c:pt idx="696">
                  <c:v>-7953.5692962500052</c:v>
                </c:pt>
                <c:pt idx="697">
                  <c:v>-10541.752225472363</c:v>
                </c:pt>
                <c:pt idx="698">
                  <c:v>-6996.5426404571745</c:v>
                </c:pt>
                <c:pt idx="699">
                  <c:v>-4261.8793184671595</c:v>
                </c:pt>
                <c:pt idx="700">
                  <c:v>-678.54473879822842</c:v>
                </c:pt>
                <c:pt idx="701">
                  <c:v>1044.2579751697519</c:v>
                </c:pt>
                <c:pt idx="702">
                  <c:v>1956.3045580150474</c:v>
                </c:pt>
                <c:pt idx="703">
                  <c:v>2110.2397432002294</c:v>
                </c:pt>
                <c:pt idx="704">
                  <c:v>567.32299727695568</c:v>
                </c:pt>
                <c:pt idx="705">
                  <c:v>-2239.2352696477142</c:v>
                </c:pt>
                <c:pt idx="706">
                  <c:v>-4389.0712207906518</c:v>
                </c:pt>
                <c:pt idx="707">
                  <c:v>-4048.0578788259531</c:v>
                </c:pt>
                <c:pt idx="708">
                  <c:v>-1562.8617323456785</c:v>
                </c:pt>
                <c:pt idx="709">
                  <c:v>1611.2197685185172</c:v>
                </c:pt>
                <c:pt idx="710">
                  <c:v>6323.8849193055567</c:v>
                </c:pt>
                <c:pt idx="711">
                  <c:v>11721.55797104384</c:v>
                </c:pt>
                <c:pt idx="712">
                  <c:v>9545.2211362540984</c:v>
                </c:pt>
                <c:pt idx="713">
                  <c:v>2517.442915522759</c:v>
                </c:pt>
                <c:pt idx="714">
                  <c:v>-2840.7728890277785</c:v>
                </c:pt>
                <c:pt idx="715">
                  <c:v>-7922.525047049814</c:v>
                </c:pt>
                <c:pt idx="716">
                  <c:v>-5157.4991545194353</c:v>
                </c:pt>
                <c:pt idx="717">
                  <c:v>-411.92837962963006</c:v>
                </c:pt>
                <c:pt idx="718">
                  <c:v>2138.9975462962957</c:v>
                </c:pt>
                <c:pt idx="719">
                  <c:v>5179.1847875675157</c:v>
                </c:pt>
                <c:pt idx="720">
                  <c:v>8147.0943209876532</c:v>
                </c:pt>
                <c:pt idx="721">
                  <c:v>8215.0135331970978</c:v>
                </c:pt>
                <c:pt idx="722">
                  <c:v>8257.8582105343376</c:v>
                </c:pt>
                <c:pt idx="723">
                  <c:v>8047.7301364474815</c:v>
                </c:pt>
                <c:pt idx="724">
                  <c:v>9831.906296296298</c:v>
                </c:pt>
                <c:pt idx="725">
                  <c:v>14440.574592729548</c:v>
                </c:pt>
                <c:pt idx="726">
                  <c:v>21326.966643667281</c:v>
                </c:pt>
                <c:pt idx="727">
                  <c:v>24163.374934398151</c:v>
                </c:pt>
                <c:pt idx="728">
                  <c:v>19398.91218234376</c:v>
                </c:pt>
                <c:pt idx="729">
                  <c:v>15988.508275237284</c:v>
                </c:pt>
                <c:pt idx="730">
                  <c:v>10187.6630202469</c:v>
                </c:pt>
                <c:pt idx="731">
                  <c:v>6278.4906647610378</c:v>
                </c:pt>
                <c:pt idx="732">
                  <c:v>5989.0105381944577</c:v>
                </c:pt>
                <c:pt idx="733">
                  <c:v>6333.7345221315545</c:v>
                </c:pt>
                <c:pt idx="734">
                  <c:v>6681.4884927160492</c:v>
                </c:pt>
                <c:pt idx="735">
                  <c:v>7365.3024599944638</c:v>
                </c:pt>
                <c:pt idx="736">
                  <c:v>8396.395695469957</c:v>
                </c:pt>
                <c:pt idx="737">
                  <c:v>8214.9477904607884</c:v>
                </c:pt>
                <c:pt idx="738">
                  <c:v>6669.8776697530811</c:v>
                </c:pt>
                <c:pt idx="739">
                  <c:v>9598.1665673328898</c:v>
                </c:pt>
                <c:pt idx="740">
                  <c:v>13226.913197625132</c:v>
                </c:pt>
                <c:pt idx="741">
                  <c:v>12232.838801975327</c:v>
                </c:pt>
                <c:pt idx="742">
                  <c:v>9018.0328959259205</c:v>
                </c:pt>
                <c:pt idx="743">
                  <c:v>6614.4142883899822</c:v>
                </c:pt>
                <c:pt idx="744">
                  <c:v>6285.2829868807912</c:v>
                </c:pt>
                <c:pt idx="745">
                  <c:v>6285.2829868807912</c:v>
                </c:pt>
                <c:pt idx="746">
                  <c:v>7695.6467654381267</c:v>
                </c:pt>
                <c:pt idx="747">
                  <c:v>9884.8316179198064</c:v>
                </c:pt>
                <c:pt idx="748">
                  <c:v>11486.016125156249</c:v>
                </c:pt>
                <c:pt idx="749">
                  <c:v>10626.176206614567</c:v>
                </c:pt>
                <c:pt idx="750">
                  <c:v>7810.9465560705949</c:v>
                </c:pt>
                <c:pt idx="751">
                  <c:v>5985.7150745891404</c:v>
                </c:pt>
                <c:pt idx="752">
                  <c:v>4511.6629553093644</c:v>
                </c:pt>
                <c:pt idx="753">
                  <c:v>1926.8146416934217</c:v>
                </c:pt>
                <c:pt idx="754">
                  <c:v>81.287515040282955</c:v>
                </c:pt>
                <c:pt idx="755">
                  <c:v>-1704.6100586882822</c:v>
                </c:pt>
                <c:pt idx="756">
                  <c:v>-7482.3183964359041</c:v>
                </c:pt>
                <c:pt idx="757">
                  <c:v>-17091.263629292294</c:v>
                </c:pt>
                <c:pt idx="758">
                  <c:v>-22999.167068882376</c:v>
                </c:pt>
                <c:pt idx="759">
                  <c:v>-21831.54395709321</c:v>
                </c:pt>
                <c:pt idx="760">
                  <c:v>-18869.192060426314</c:v>
                </c:pt>
                <c:pt idx="761">
                  <c:v>-15832.117635899162</c:v>
                </c:pt>
                <c:pt idx="762">
                  <c:v>-10712.764214691355</c:v>
                </c:pt>
                <c:pt idx="763">
                  <c:v>-5199.5348502167708</c:v>
                </c:pt>
                <c:pt idx="764">
                  <c:v>-60.07652777777767</c:v>
                </c:pt>
                <c:pt idx="765">
                  <c:v>5098.8666627160501</c:v>
                </c:pt>
                <c:pt idx="766">
                  <c:v>9085.3659259259275</c:v>
                </c:pt>
                <c:pt idx="767">
                  <c:v>11005.749935689862</c:v>
                </c:pt>
                <c:pt idx="768">
                  <c:v>13101.113829135802</c:v>
                </c:pt>
                <c:pt idx="769">
                  <c:v>17262.55799308643</c:v>
                </c:pt>
                <c:pt idx="770">
                  <c:v>24782.719445597744</c:v>
                </c:pt>
                <c:pt idx="771">
                  <c:v>29438.904725861055</c:v>
                </c:pt>
                <c:pt idx="772">
                  <c:v>31653.674204165949</c:v>
                </c:pt>
                <c:pt idx="773">
                  <c:v>30250.814586558405</c:v>
                </c:pt>
                <c:pt idx="774">
                  <c:v>28238.663740746761</c:v>
                </c:pt>
                <c:pt idx="775">
                  <c:v>31170.764273487421</c:v>
                </c:pt>
                <c:pt idx="776">
                  <c:v>28547.310970038332</c:v>
                </c:pt>
                <c:pt idx="777">
                  <c:v>24062.660784240208</c:v>
                </c:pt>
                <c:pt idx="778">
                  <c:v>22818.17785592761</c:v>
                </c:pt>
                <c:pt idx="779">
                  <c:v>21409.934383906249</c:v>
                </c:pt>
                <c:pt idx="780">
                  <c:v>18833.035693449332</c:v>
                </c:pt>
                <c:pt idx="781">
                  <c:v>16483.963467897116</c:v>
                </c:pt>
                <c:pt idx="782">
                  <c:v>14421.14260986109</c:v>
                </c:pt>
                <c:pt idx="783">
                  <c:v>12718.516049231066</c:v>
                </c:pt>
                <c:pt idx="784">
                  <c:v>12335.991255509274</c:v>
                </c:pt>
                <c:pt idx="785">
                  <c:v>14321.690864197541</c:v>
                </c:pt>
                <c:pt idx="786">
                  <c:v>15008.937346139335</c:v>
                </c:pt>
                <c:pt idx="787">
                  <c:v>12298.262530879603</c:v>
                </c:pt>
                <c:pt idx="788">
                  <c:v>9932.0355182751955</c:v>
                </c:pt>
                <c:pt idx="789">
                  <c:v>9932.0355182752628</c:v>
                </c:pt>
                <c:pt idx="790">
                  <c:v>11393.701311707204</c:v>
                </c:pt>
                <c:pt idx="791">
                  <c:v>12434.134811829399</c:v>
                </c:pt>
                <c:pt idx="792">
                  <c:v>9129.5408391203291</c:v>
                </c:pt>
                <c:pt idx="793">
                  <c:v>-2499.9057353086409</c:v>
                </c:pt>
                <c:pt idx="794">
                  <c:v>-18412.270309214611</c:v>
                </c:pt>
                <c:pt idx="795">
                  <c:v>-30709.036539747536</c:v>
                </c:pt>
                <c:pt idx="796">
                  <c:v>-34396.743532772009</c:v>
                </c:pt>
                <c:pt idx="797">
                  <c:v>-28790.585049664594</c:v>
                </c:pt>
                <c:pt idx="798">
                  <c:v>-17514.450119486159</c:v>
                </c:pt>
                <c:pt idx="799">
                  <c:v>-5740.5103254578989</c:v>
                </c:pt>
                <c:pt idx="800">
                  <c:v>1938.2916448090277</c:v>
                </c:pt>
                <c:pt idx="801">
                  <c:v>7076.8750228469899</c:v>
                </c:pt>
                <c:pt idx="802">
                  <c:v>15573.39736021004</c:v>
                </c:pt>
                <c:pt idx="803">
                  <c:v>26134.874217233064</c:v>
                </c:pt>
                <c:pt idx="804">
                  <c:v>29878.438882145041</c:v>
                </c:pt>
                <c:pt idx="805">
                  <c:v>22836.553030900861</c:v>
                </c:pt>
                <c:pt idx="806">
                  <c:v>13052.853150122739</c:v>
                </c:pt>
                <c:pt idx="807">
                  <c:v>6150.3456768421956</c:v>
                </c:pt>
                <c:pt idx="808">
                  <c:v>292.98788565175442</c:v>
                </c:pt>
                <c:pt idx="809">
                  <c:v>-3911.9264484830619</c:v>
                </c:pt>
                <c:pt idx="810">
                  <c:v>-7874.9882792585313</c:v>
                </c:pt>
                <c:pt idx="811">
                  <c:v>-14909.392939045139</c:v>
                </c:pt>
                <c:pt idx="812">
                  <c:v>-19333.586160156479</c:v>
                </c:pt>
                <c:pt idx="813">
                  <c:v>-19146.97901857664</c:v>
                </c:pt>
                <c:pt idx="814">
                  <c:v>-18270.61701229143</c:v>
                </c:pt>
                <c:pt idx="815">
                  <c:v>-17461.996995762678</c:v>
                </c:pt>
                <c:pt idx="816">
                  <c:v>-14836.932617163147</c:v>
                </c:pt>
                <c:pt idx="817">
                  <c:v>-10954.806426722367</c:v>
                </c:pt>
                <c:pt idx="818">
                  <c:v>-4544.911059027776</c:v>
                </c:pt>
                <c:pt idx="819">
                  <c:v>1807.928959056713</c:v>
                </c:pt>
                <c:pt idx="820">
                  <c:v>7725.9222743055543</c:v>
                </c:pt>
                <c:pt idx="821">
                  <c:v>12977.78525958526</c:v>
                </c:pt>
                <c:pt idx="822">
                  <c:v>14531.957117654323</c:v>
                </c:pt>
                <c:pt idx="823">
                  <c:v>15369.935948118487</c:v>
                </c:pt>
                <c:pt idx="824">
                  <c:v>14986.258213564817</c:v>
                </c:pt>
                <c:pt idx="825">
                  <c:v>14166.287512297455</c:v>
                </c:pt>
                <c:pt idx="826">
                  <c:v>14601.710507024742</c:v>
                </c:pt>
                <c:pt idx="827">
                  <c:v>14669.638449872917</c:v>
                </c:pt>
                <c:pt idx="828">
                  <c:v>16858.538845757848</c:v>
                </c:pt>
                <c:pt idx="829">
                  <c:v>20450.097200364587</c:v>
                </c:pt>
                <c:pt idx="830">
                  <c:v>21183.766558641968</c:v>
                </c:pt>
                <c:pt idx="831">
                  <c:v>18311.354443070271</c:v>
                </c:pt>
                <c:pt idx="832">
                  <c:v>12631.966276195768</c:v>
                </c:pt>
                <c:pt idx="833">
                  <c:v>9606.8535382773916</c:v>
                </c:pt>
                <c:pt idx="834">
                  <c:v>10086.297609989613</c:v>
                </c:pt>
                <c:pt idx="835">
                  <c:v>10238.581617002053</c:v>
                </c:pt>
                <c:pt idx="836">
                  <c:v>9636.178037552103</c:v>
                </c:pt>
                <c:pt idx="837">
                  <c:v>10468.941319122305</c:v>
                </c:pt>
                <c:pt idx="838">
                  <c:v>12515.285878425662</c:v>
                </c:pt>
                <c:pt idx="839">
                  <c:v>12782.852932594524</c:v>
                </c:pt>
                <c:pt idx="840">
                  <c:v>12607.802700466578</c:v>
                </c:pt>
                <c:pt idx="841">
                  <c:v>14797.034571101223</c:v>
                </c:pt>
                <c:pt idx="842">
                  <c:v>16796.309829734542</c:v>
                </c:pt>
                <c:pt idx="843">
                  <c:v>15604.148524671828</c:v>
                </c:pt>
                <c:pt idx="844">
                  <c:v>12149.850852713857</c:v>
                </c:pt>
                <c:pt idx="845">
                  <c:v>9734.8748904938275</c:v>
                </c:pt>
                <c:pt idx="846">
                  <c:v>9363.8672403067376</c:v>
                </c:pt>
                <c:pt idx="847">
                  <c:v>10667.220203410507</c:v>
                </c:pt>
                <c:pt idx="848">
                  <c:v>14176.145530174335</c:v>
                </c:pt>
                <c:pt idx="849">
                  <c:v>18360.440438428093</c:v>
                </c:pt>
                <c:pt idx="850">
                  <c:v>18894.948975087518</c:v>
                </c:pt>
                <c:pt idx="851">
                  <c:v>15697.889088511049</c:v>
                </c:pt>
                <c:pt idx="852">
                  <c:v>14086.874880492602</c:v>
                </c:pt>
                <c:pt idx="853">
                  <c:v>14268.661102059439</c:v>
                </c:pt>
                <c:pt idx="854">
                  <c:v>13529.602871741656</c:v>
                </c:pt>
                <c:pt idx="855">
                  <c:v>11326.502160342159</c:v>
                </c:pt>
                <c:pt idx="856">
                  <c:v>9957.9463080227761</c:v>
                </c:pt>
                <c:pt idx="857">
                  <c:v>14170.677221649556</c:v>
                </c:pt>
                <c:pt idx="858">
                  <c:v>20147.243465078835</c:v>
                </c:pt>
                <c:pt idx="859">
                  <c:v>20661.037532768114</c:v>
                </c:pt>
                <c:pt idx="860">
                  <c:v>17633.02175044757</c:v>
                </c:pt>
                <c:pt idx="861">
                  <c:v>19820.089580437889</c:v>
                </c:pt>
                <c:pt idx="862">
                  <c:v>28932.033660246856</c:v>
                </c:pt>
                <c:pt idx="863">
                  <c:v>29077.993275167093</c:v>
                </c:pt>
                <c:pt idx="864">
                  <c:v>20149.42467316769</c:v>
                </c:pt>
                <c:pt idx="865">
                  <c:v>17137.96622135807</c:v>
                </c:pt>
                <c:pt idx="866">
                  <c:v>21107.724077216419</c:v>
                </c:pt>
                <c:pt idx="867">
                  <c:v>25955.553037636928</c:v>
                </c:pt>
                <c:pt idx="868">
                  <c:v>23254.933595679009</c:v>
                </c:pt>
                <c:pt idx="869">
                  <c:v>15083.857439469519</c:v>
                </c:pt>
                <c:pt idx="870">
                  <c:v>10005.970838487459</c:v>
                </c:pt>
                <c:pt idx="871">
                  <c:v>8257.2992019733647</c:v>
                </c:pt>
                <c:pt idx="872">
                  <c:v>7613.778230974166</c:v>
                </c:pt>
                <c:pt idx="873">
                  <c:v>6424.124148416282</c:v>
                </c:pt>
                <c:pt idx="874">
                  <c:v>3566.3394112499986</c:v>
                </c:pt>
                <c:pt idx="875">
                  <c:v>177.60947718391446</c:v>
                </c:pt>
                <c:pt idx="876">
                  <c:v>-2613.4296854772342</c:v>
                </c:pt>
                <c:pt idx="877">
                  <c:v>-1134.0890410274253</c:v>
                </c:pt>
                <c:pt idx="878">
                  <c:v>3953.9459476543366</c:v>
                </c:pt>
                <c:pt idx="879">
                  <c:v>8511.5405574845372</c:v>
                </c:pt>
                <c:pt idx="880">
                  <c:v>5432.8368537808637</c:v>
                </c:pt>
                <c:pt idx="881">
                  <c:v>204.65679181134175</c:v>
                </c:pt>
                <c:pt idx="882">
                  <c:v>5096.2188117283949</c:v>
                </c:pt>
                <c:pt idx="883">
                  <c:v>10080.786712962963</c:v>
                </c:pt>
                <c:pt idx="884">
                  <c:v>10579.243503086391</c:v>
                </c:pt>
                <c:pt idx="885">
                  <c:v>12101.328646557464</c:v>
                </c:pt>
                <c:pt idx="886">
                  <c:v>12683.099035694446</c:v>
                </c:pt>
                <c:pt idx="887">
                  <c:v>11732.641106059011</c:v>
                </c:pt>
                <c:pt idx="888">
                  <c:v>9744.508821457639</c:v>
                </c:pt>
                <c:pt idx="889">
                  <c:v>7187.3640980359814</c:v>
                </c:pt>
                <c:pt idx="890">
                  <c:v>4114.2916095203846</c:v>
                </c:pt>
                <c:pt idx="891">
                  <c:v>542.22215495061153</c:v>
                </c:pt>
                <c:pt idx="892">
                  <c:v>-2472.1731301060945</c:v>
                </c:pt>
                <c:pt idx="893">
                  <c:v>-3009.7543700000078</c:v>
                </c:pt>
                <c:pt idx="894">
                  <c:v>-1183.9161518981277</c:v>
                </c:pt>
                <c:pt idx="895">
                  <c:v>1970.4578253298616</c:v>
                </c:pt>
                <c:pt idx="896">
                  <c:v>5558.9634678971224</c:v>
                </c:pt>
                <c:pt idx="897">
                  <c:v>7794.9345733740702</c:v>
                </c:pt>
                <c:pt idx="898">
                  <c:v>8248.6768573246936</c:v>
                </c:pt>
                <c:pt idx="899">
                  <c:v>6868.9346473900514</c:v>
                </c:pt>
                <c:pt idx="900">
                  <c:v>4559.5524438476623</c:v>
                </c:pt>
                <c:pt idx="901">
                  <c:v>454.13366172527242</c:v>
                </c:pt>
                <c:pt idx="902">
                  <c:v>-19331.027280488266</c:v>
                </c:pt>
                <c:pt idx="903">
                  <c:v>-34396.743532772009</c:v>
                </c:pt>
                <c:pt idx="904">
                  <c:v>-28790.585049664594</c:v>
                </c:pt>
                <c:pt idx="905">
                  <c:v>-17514.450119486159</c:v>
                </c:pt>
                <c:pt idx="906">
                  <c:v>-5740.5103254578989</c:v>
                </c:pt>
                <c:pt idx="907">
                  <c:v>1938.2916448090277</c:v>
                </c:pt>
                <c:pt idx="908">
                  <c:v>7076.8750228469899</c:v>
                </c:pt>
                <c:pt idx="909">
                  <c:v>15573.39736021004</c:v>
                </c:pt>
                <c:pt idx="910">
                  <c:v>26134.874217233064</c:v>
                </c:pt>
                <c:pt idx="911">
                  <c:v>29878.438882145041</c:v>
                </c:pt>
                <c:pt idx="912">
                  <c:v>22836.553030900861</c:v>
                </c:pt>
                <c:pt idx="913">
                  <c:v>16915.893273579528</c:v>
                </c:pt>
                <c:pt idx="914">
                  <c:v>24134.734739583317</c:v>
                </c:pt>
                <c:pt idx="915">
                  <c:v>24823.357981047455</c:v>
                </c:pt>
                <c:pt idx="916">
                  <c:v>17281.642362100465</c:v>
                </c:pt>
                <c:pt idx="917">
                  <c:v>12041.30291259259</c:v>
                </c:pt>
                <c:pt idx="918">
                  <c:v>7662.2966958429724</c:v>
                </c:pt>
                <c:pt idx="919">
                  <c:v>10281.335137175203</c:v>
                </c:pt>
                <c:pt idx="920">
                  <c:v>14303.549798568909</c:v>
                </c:pt>
                <c:pt idx="921">
                  <c:v>20822.833175485855</c:v>
                </c:pt>
                <c:pt idx="922">
                  <c:v>24315.49752181254</c:v>
                </c:pt>
                <c:pt idx="923">
                  <c:v>22254.26136209417</c:v>
                </c:pt>
                <c:pt idx="924">
                  <c:v>10362.405439678074</c:v>
                </c:pt>
                <c:pt idx="925">
                  <c:v>-2093.4042482052555</c:v>
                </c:pt>
                <c:pt idx="926">
                  <c:v>-776.44018463321993</c:v>
                </c:pt>
                <c:pt idx="927">
                  <c:v>2361.2481732252827</c:v>
                </c:pt>
                <c:pt idx="928">
                  <c:v>3631.485318034087</c:v>
                </c:pt>
                <c:pt idx="929">
                  <c:v>4918.2540320956432</c:v>
                </c:pt>
                <c:pt idx="930">
                  <c:v>5301.0353359797145</c:v>
                </c:pt>
                <c:pt idx="931">
                  <c:v>5253.6808734239839</c:v>
                </c:pt>
                <c:pt idx="932">
                  <c:v>4752.6812974864779</c:v>
                </c:pt>
                <c:pt idx="933">
                  <c:v>2951.8507717187686</c:v>
                </c:pt>
                <c:pt idx="934">
                  <c:v>-148.23772794945279</c:v>
                </c:pt>
                <c:pt idx="935">
                  <c:v>-637.91809458791545</c:v>
                </c:pt>
                <c:pt idx="936">
                  <c:v>1390.3507147395835</c:v>
                </c:pt>
                <c:pt idx="937">
                  <c:v>2981.0208641975246</c:v>
                </c:pt>
                <c:pt idx="938">
                  <c:v>3331.3283592845769</c:v>
                </c:pt>
                <c:pt idx="939">
                  <c:v>2868.7830644772312</c:v>
                </c:pt>
                <c:pt idx="940">
                  <c:v>3600.5059081481531</c:v>
                </c:pt>
                <c:pt idx="941">
                  <c:v>5546.4622046062477</c:v>
                </c:pt>
                <c:pt idx="942">
                  <c:v>6322.2347395833222</c:v>
                </c:pt>
                <c:pt idx="943">
                  <c:v>6700.0061819967632</c:v>
                </c:pt>
                <c:pt idx="944">
                  <c:v>7490.2067992807251</c:v>
                </c:pt>
                <c:pt idx="945">
                  <c:v>8301.4014062500173</c:v>
                </c:pt>
                <c:pt idx="946">
                  <c:v>11124.579067154706</c:v>
                </c:pt>
                <c:pt idx="947">
                  <c:v>13754.199731143881</c:v>
                </c:pt>
                <c:pt idx="948">
                  <c:v>12365.954251614592</c:v>
                </c:pt>
                <c:pt idx="949">
                  <c:v>8771.2945358854358</c:v>
                </c:pt>
                <c:pt idx="950">
                  <c:v>2992.4222979173842</c:v>
                </c:pt>
                <c:pt idx="951">
                  <c:v>-6409.7595523406089</c:v>
                </c:pt>
                <c:pt idx="952">
                  <c:v>-19010.37987456864</c:v>
                </c:pt>
                <c:pt idx="953">
                  <c:v>-27951.345068472219</c:v>
                </c:pt>
                <c:pt idx="954">
                  <c:v>-28251.906773665854</c:v>
                </c:pt>
                <c:pt idx="955">
                  <c:v>-24934.421150989579</c:v>
                </c:pt>
                <c:pt idx="956">
                  <c:v>-21555.361151047684</c:v>
                </c:pt>
                <c:pt idx="957">
                  <c:v>-11743.113304691355</c:v>
                </c:pt>
                <c:pt idx="958">
                  <c:v>544.21033464337495</c:v>
                </c:pt>
                <c:pt idx="959">
                  <c:v>10866.947436342592</c:v>
                </c:pt>
                <c:pt idx="960">
                  <c:v>21748.046904376693</c:v>
                </c:pt>
                <c:pt idx="961">
                  <c:v>32135.91271317708</c:v>
                </c:pt>
                <c:pt idx="962">
                  <c:v>36508.143749737639</c:v>
                </c:pt>
                <c:pt idx="963">
                  <c:v>34146.704864291816</c:v>
                </c:pt>
                <c:pt idx="964">
                  <c:v>27043.870386525861</c:v>
                </c:pt>
                <c:pt idx="965">
                  <c:v>18193.171374655914</c:v>
                </c:pt>
                <c:pt idx="966">
                  <c:v>10963.051244975653</c:v>
                </c:pt>
                <c:pt idx="967">
                  <c:v>6780.3279035937503</c:v>
                </c:pt>
                <c:pt idx="968">
                  <c:v>4852.5574178151519</c:v>
                </c:pt>
                <c:pt idx="969">
                  <c:v>2141.7384448010607</c:v>
                </c:pt>
                <c:pt idx="970">
                  <c:v>-2782.2064055249321</c:v>
                </c:pt>
                <c:pt idx="971">
                  <c:v>-11786.407222824075</c:v>
                </c:pt>
                <c:pt idx="972">
                  <c:v>-23247.578965553388</c:v>
                </c:pt>
                <c:pt idx="973">
                  <c:v>-26695.275211340671</c:v>
                </c:pt>
                <c:pt idx="974">
                  <c:v>-23347.669348213014</c:v>
                </c:pt>
                <c:pt idx="975">
                  <c:v>-19942.561487268515</c:v>
                </c:pt>
                <c:pt idx="976">
                  <c:v>-16669.642171704036</c:v>
                </c:pt>
                <c:pt idx="977">
                  <c:v>-10240.112593621961</c:v>
                </c:pt>
                <c:pt idx="978">
                  <c:v>-5457.8439506172863</c:v>
                </c:pt>
                <c:pt idx="979">
                  <c:v>-3739.0780436574082</c:v>
                </c:pt>
                <c:pt idx="980">
                  <c:v>-2331.1956697123355</c:v>
                </c:pt>
                <c:pt idx="981">
                  <c:v>-1339.8406823456785</c:v>
                </c:pt>
                <c:pt idx="982">
                  <c:v>-992.45919666666691</c:v>
                </c:pt>
                <c:pt idx="983">
                  <c:v>-1041.4907385404613</c:v>
                </c:pt>
                <c:pt idx="984">
                  <c:v>-700.40428246913598</c:v>
                </c:pt>
                <c:pt idx="985">
                  <c:v>-144.10071603178048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293.96050407407409</c:v>
                </c:pt>
                <c:pt idx="1028">
                  <c:v>2431.5842670833331</c:v>
                </c:pt>
                <c:pt idx="1029">
                  <c:v>7831.1388871161253</c:v>
                </c:pt>
                <c:pt idx="1030">
                  <c:v>13742.453102644675</c:v>
                </c:pt>
                <c:pt idx="1031">
                  <c:v>16515.715663580246</c:v>
                </c:pt>
                <c:pt idx="1032">
                  <c:v>17333.516040478389</c:v>
                </c:pt>
                <c:pt idx="1033">
                  <c:v>18227.059697806715</c:v>
                </c:pt>
                <c:pt idx="1034">
                  <c:v>19391.672455169515</c:v>
                </c:pt>
                <c:pt idx="1035">
                  <c:v>19175.794421537426</c:v>
                </c:pt>
                <c:pt idx="1036">
                  <c:v>17361.471272716059</c:v>
                </c:pt>
                <c:pt idx="1037">
                  <c:v>16065.328080188798</c:v>
                </c:pt>
                <c:pt idx="1038">
                  <c:v>16852.355731608066</c:v>
                </c:pt>
                <c:pt idx="1039">
                  <c:v>19698.026040231482</c:v>
                </c:pt>
                <c:pt idx="1040">
                  <c:v>21889.500503472213</c:v>
                </c:pt>
                <c:pt idx="1041">
                  <c:v>22073.19196856481</c:v>
                </c:pt>
                <c:pt idx="1042">
                  <c:v>19430.509059817465</c:v>
                </c:pt>
                <c:pt idx="1043">
                  <c:v>14714.931101417103</c:v>
                </c:pt>
                <c:pt idx="1044">
                  <c:v>10323.734741707171</c:v>
                </c:pt>
                <c:pt idx="1045">
                  <c:v>8051.5237244444324</c:v>
                </c:pt>
                <c:pt idx="1046">
                  <c:v>8072.1770782183321</c:v>
                </c:pt>
                <c:pt idx="1047">
                  <c:v>8502.81198571397</c:v>
                </c:pt>
                <c:pt idx="1048">
                  <c:v>6982.991361224681</c:v>
                </c:pt>
                <c:pt idx="1049">
                  <c:v>3053.5064301584198</c:v>
                </c:pt>
                <c:pt idx="1050">
                  <c:v>-2402.326586525603</c:v>
                </c:pt>
                <c:pt idx="1051">
                  <c:v>-6497.6667344307007</c:v>
                </c:pt>
                <c:pt idx="1052">
                  <c:v>-8847.3432811111197</c:v>
                </c:pt>
                <c:pt idx="1053">
                  <c:v>-11255.719375994646</c:v>
                </c:pt>
                <c:pt idx="1054">
                  <c:v>-14558.151413778942</c:v>
                </c:pt>
                <c:pt idx="1055">
                  <c:v>-18236.022092341569</c:v>
                </c:pt>
                <c:pt idx="1056">
                  <c:v>-21154.399583333325</c:v>
                </c:pt>
                <c:pt idx="1057">
                  <c:v>-20395.280382241272</c:v>
                </c:pt>
                <c:pt idx="1058">
                  <c:v>-15271.569028184796</c:v>
                </c:pt>
                <c:pt idx="1059">
                  <c:v>-11128.186182725693</c:v>
                </c:pt>
                <c:pt idx="1060">
                  <c:v>-7529.1568746554303</c:v>
                </c:pt>
                <c:pt idx="1061">
                  <c:v>-3205.689885553626</c:v>
                </c:pt>
                <c:pt idx="1062">
                  <c:v>115.84939814814744</c:v>
                </c:pt>
                <c:pt idx="1063">
                  <c:v>1979.7123937989491</c:v>
                </c:pt>
                <c:pt idx="1064">
                  <c:v>4629.7308602469129</c:v>
                </c:pt>
                <c:pt idx="1065">
                  <c:v>9771.1407943981449</c:v>
                </c:pt>
                <c:pt idx="1066">
                  <c:v>13514.931397018951</c:v>
                </c:pt>
                <c:pt idx="1067">
                  <c:v>10608.843236649307</c:v>
                </c:pt>
                <c:pt idx="1068">
                  <c:v>5937.1833564062517</c:v>
                </c:pt>
                <c:pt idx="1069">
                  <c:v>6089.2702762499948</c:v>
                </c:pt>
                <c:pt idx="1070">
                  <c:v>9878.3682433333361</c:v>
                </c:pt>
                <c:pt idx="1071">
                  <c:v>14613.278080000004</c:v>
                </c:pt>
                <c:pt idx="1072">
                  <c:v>18755.491036568277</c:v>
                </c:pt>
                <c:pt idx="1073">
                  <c:v>24004.992688824022</c:v>
                </c:pt>
                <c:pt idx="1074">
                  <c:v>31324.219106776865</c:v>
                </c:pt>
                <c:pt idx="1075">
                  <c:v>37427.12631495345</c:v>
                </c:pt>
                <c:pt idx="1076">
                  <c:v>38064.931925644036</c:v>
                </c:pt>
                <c:pt idx="1077">
                  <c:v>34722.844756286409</c:v>
                </c:pt>
                <c:pt idx="1078">
                  <c:v>30726.359063935186</c:v>
                </c:pt>
                <c:pt idx="1079">
                  <c:v>28798.423641716599</c:v>
                </c:pt>
                <c:pt idx="1080">
                  <c:v>25151.648624861122</c:v>
                </c:pt>
                <c:pt idx="1081">
                  <c:v>17113.281899403923</c:v>
                </c:pt>
                <c:pt idx="1082">
                  <c:v>8478.9175108506879</c:v>
                </c:pt>
                <c:pt idx="1083">
                  <c:v>-789.08934416594866</c:v>
                </c:pt>
                <c:pt idx="1084">
                  <c:v>-5795.63485679327</c:v>
                </c:pt>
                <c:pt idx="1085">
                  <c:v>-1841.4418952230292</c:v>
                </c:pt>
                <c:pt idx="1086">
                  <c:v>5006.3919016801883</c:v>
                </c:pt>
                <c:pt idx="1087">
                  <c:v>8442.8116547665959</c:v>
                </c:pt>
                <c:pt idx="1088">
                  <c:v>8894.1595742305472</c:v>
                </c:pt>
                <c:pt idx="1089">
                  <c:v>8484.9705464351591</c:v>
                </c:pt>
                <c:pt idx="1090">
                  <c:v>8053.9520279166654</c:v>
                </c:pt>
                <c:pt idx="1091">
                  <c:v>9347.0075834722393</c:v>
                </c:pt>
                <c:pt idx="1092">
                  <c:v>13747.075877915964</c:v>
                </c:pt>
                <c:pt idx="1093">
                  <c:v>19776.044654099878</c:v>
                </c:pt>
                <c:pt idx="1094">
                  <c:v>21775.570868146933</c:v>
                </c:pt>
                <c:pt idx="1095">
                  <c:v>18176.834177517361</c:v>
                </c:pt>
                <c:pt idx="1096">
                  <c:v>13297.098344135557</c:v>
                </c:pt>
                <c:pt idx="1097">
                  <c:v>8202.1780287608381</c:v>
                </c:pt>
                <c:pt idx="1098">
                  <c:v>1602.9688883162071</c:v>
                </c:pt>
                <c:pt idx="1099">
                  <c:v>-5825.0117374467227</c:v>
                </c:pt>
                <c:pt idx="1100">
                  <c:v>-6664.9442932964339</c:v>
                </c:pt>
                <c:pt idx="1101">
                  <c:v>-128.92975334514151</c:v>
                </c:pt>
                <c:pt idx="1102">
                  <c:v>7544.6158532098698</c:v>
                </c:pt>
                <c:pt idx="1103">
                  <c:v>15812.285361250017</c:v>
                </c:pt>
                <c:pt idx="1104">
                  <c:v>23787.477169720289</c:v>
                </c:pt>
                <c:pt idx="1105">
                  <c:v>25685.520669960672</c:v>
                </c:pt>
                <c:pt idx="1106">
                  <c:v>19443.844695427531</c:v>
                </c:pt>
                <c:pt idx="1107">
                  <c:v>11636.826798412216</c:v>
                </c:pt>
                <c:pt idx="1108">
                  <c:v>4529.7435543672837</c:v>
                </c:pt>
                <c:pt idx="1109">
                  <c:v>-2120.7965437825769</c:v>
                </c:pt>
                <c:pt idx="1110">
                  <c:v>-1729.0296045524558</c:v>
                </c:pt>
                <c:pt idx="1111">
                  <c:v>5412.7597359722095</c:v>
                </c:pt>
                <c:pt idx="1112">
                  <c:v>14865.088713095814</c:v>
                </c:pt>
                <c:pt idx="1113">
                  <c:v>27208.497948786655</c:v>
                </c:pt>
                <c:pt idx="1114">
                  <c:v>35301.287061485091</c:v>
                </c:pt>
                <c:pt idx="1115">
                  <c:v>30517.515108024734</c:v>
                </c:pt>
                <c:pt idx="1116">
                  <c:v>19065.584297085275</c:v>
                </c:pt>
                <c:pt idx="1117">
                  <c:v>9979.5842439377939</c:v>
                </c:pt>
                <c:pt idx="1118">
                  <c:v>2265.2806236088982</c:v>
                </c:pt>
                <c:pt idx="1119">
                  <c:v>-1875.9861682573367</c:v>
                </c:pt>
                <c:pt idx="1120">
                  <c:v>504.2902969828275</c:v>
                </c:pt>
                <c:pt idx="1121">
                  <c:v>3836.2373637210521</c:v>
                </c:pt>
                <c:pt idx="1122">
                  <c:v>3283.7875896072183</c:v>
                </c:pt>
                <c:pt idx="1123">
                  <c:v>-2530.530421907069</c:v>
                </c:pt>
                <c:pt idx="1124">
                  <c:v>-12325.970094197573</c:v>
                </c:pt>
                <c:pt idx="1125">
                  <c:v>-24345.499848852021</c:v>
                </c:pt>
                <c:pt idx="1126">
                  <c:v>-32627.101303940955</c:v>
                </c:pt>
                <c:pt idx="1127">
                  <c:v>-32764.514088330656</c:v>
                </c:pt>
                <c:pt idx="1128">
                  <c:v>-28884.788264645049</c:v>
                </c:pt>
                <c:pt idx="1129">
                  <c:v>-21679.067674652055</c:v>
                </c:pt>
                <c:pt idx="1130">
                  <c:v>-14898.353301498853</c:v>
                </c:pt>
                <c:pt idx="1131">
                  <c:v>-11683.404336181764</c:v>
                </c:pt>
                <c:pt idx="1132">
                  <c:v>-10420.077392424762</c:v>
                </c:pt>
                <c:pt idx="1133">
                  <c:v>-10322.465530727241</c:v>
                </c:pt>
                <c:pt idx="1134">
                  <c:v>-9639.5161407696814</c:v>
                </c:pt>
                <c:pt idx="1135">
                  <c:v>-7448.3087348398913</c:v>
                </c:pt>
                <c:pt idx="1136">
                  <c:v>-4005.3726340661156</c:v>
                </c:pt>
                <c:pt idx="1137">
                  <c:v>-705.46356402199194</c:v>
                </c:pt>
                <c:pt idx="1138">
                  <c:v>1185.8942642997695</c:v>
                </c:pt>
                <c:pt idx="1139">
                  <c:v>1928.3972485486599</c:v>
                </c:pt>
                <c:pt idx="1140">
                  <c:v>2398.1629791878845</c:v>
                </c:pt>
                <c:pt idx="1141">
                  <c:v>3589.3263804333037</c:v>
                </c:pt>
                <c:pt idx="1142">
                  <c:v>6549.5851920216073</c:v>
                </c:pt>
                <c:pt idx="1143">
                  <c:v>10585.726787541718</c:v>
                </c:pt>
                <c:pt idx="1144">
                  <c:v>11181.410692003034</c:v>
                </c:pt>
                <c:pt idx="1145">
                  <c:v>6780.8925836882709</c:v>
                </c:pt>
                <c:pt idx="1146">
                  <c:v>-374.83300580246777</c:v>
                </c:pt>
                <c:pt idx="1147">
                  <c:v>-9849.5844671371087</c:v>
                </c:pt>
                <c:pt idx="1148">
                  <c:v>-9498.8378554224528</c:v>
                </c:pt>
                <c:pt idx="1149">
                  <c:v>-4008.032819739582</c:v>
                </c:pt>
                <c:pt idx="1150">
                  <c:v>-323.96541666666735</c:v>
                </c:pt>
                <c:pt idx="1151">
                  <c:v>1259.3679166666666</c:v>
                </c:pt>
                <c:pt idx="1152">
                  <c:v>2930.6642129629631</c:v>
                </c:pt>
                <c:pt idx="1153">
                  <c:v>8393.9283146163671</c:v>
                </c:pt>
                <c:pt idx="1154">
                  <c:v>17445.633600447531</c:v>
                </c:pt>
                <c:pt idx="1155">
                  <c:v>22990.892433408804</c:v>
                </c:pt>
                <c:pt idx="1156">
                  <c:v>22346.126311278931</c:v>
                </c:pt>
                <c:pt idx="1157">
                  <c:v>24685.426591718755</c:v>
                </c:pt>
                <c:pt idx="1158">
                  <c:v>31376.063683049775</c:v>
                </c:pt>
                <c:pt idx="1159">
                  <c:v>39324.597839465649</c:v>
                </c:pt>
                <c:pt idx="1160">
                  <c:v>43472.709250585205</c:v>
                </c:pt>
                <c:pt idx="1161">
                  <c:v>42175.031103485715</c:v>
                </c:pt>
                <c:pt idx="1162">
                  <c:v>40475.839387011969</c:v>
                </c:pt>
                <c:pt idx="1163">
                  <c:v>41075.177443847671</c:v>
                </c:pt>
                <c:pt idx="1164">
                  <c:v>42261.539803964144</c:v>
                </c:pt>
                <c:pt idx="1165">
                  <c:v>43267.821257916643</c:v>
                </c:pt>
                <c:pt idx="1166">
                  <c:v>35105.157918780824</c:v>
                </c:pt>
                <c:pt idx="1167">
                  <c:v>25767.350793547466</c:v>
                </c:pt>
                <c:pt idx="1168">
                  <c:v>29086.92001103903</c:v>
                </c:pt>
                <c:pt idx="1169">
                  <c:v>32275.586239010467</c:v>
                </c:pt>
                <c:pt idx="1170">
                  <c:v>31479.806211066967</c:v>
                </c:pt>
                <c:pt idx="1171">
                  <c:v>31154.372677860931</c:v>
                </c:pt>
                <c:pt idx="1172">
                  <c:v>30149.417246093737</c:v>
                </c:pt>
                <c:pt idx="1173">
                  <c:v>28992.321862138549</c:v>
                </c:pt>
                <c:pt idx="1174">
                  <c:v>28351.469371774911</c:v>
                </c:pt>
                <c:pt idx="1175">
                  <c:v>27015.739618559022</c:v>
                </c:pt>
                <c:pt idx="1176">
                  <c:v>25549.440824924059</c:v>
                </c:pt>
                <c:pt idx="1177">
                  <c:v>25270.537764925939</c:v>
                </c:pt>
                <c:pt idx="1178">
                  <c:v>26898.502756995786</c:v>
                </c:pt>
                <c:pt idx="1179">
                  <c:v>28648.09708256245</c:v>
                </c:pt>
                <c:pt idx="1180">
                  <c:v>29125.871354550774</c:v>
                </c:pt>
                <c:pt idx="1181">
                  <c:v>28948.357328844315</c:v>
                </c:pt>
                <c:pt idx="1182">
                  <c:v>27379.71546899118</c:v>
                </c:pt>
                <c:pt idx="1183">
                  <c:v>25687.125034403674</c:v>
                </c:pt>
                <c:pt idx="1184">
                  <c:v>24600.520589496726</c:v>
                </c:pt>
                <c:pt idx="1185">
                  <c:v>22776.053625678989</c:v>
                </c:pt>
                <c:pt idx="1186">
                  <c:v>19487.636049082008</c:v>
                </c:pt>
                <c:pt idx="1187">
                  <c:v>17440.298086119063</c:v>
                </c:pt>
                <c:pt idx="1188">
                  <c:v>17440.298086119063</c:v>
                </c:pt>
                <c:pt idx="1189">
                  <c:v>17440.298086119063</c:v>
                </c:pt>
                <c:pt idx="1190">
                  <c:v>17440.298086119063</c:v>
                </c:pt>
                <c:pt idx="1191">
                  <c:v>17440.298086119063</c:v>
                </c:pt>
                <c:pt idx="1192">
                  <c:v>17440.298086119063</c:v>
                </c:pt>
                <c:pt idx="1193">
                  <c:v>17440.298086119063</c:v>
                </c:pt>
                <c:pt idx="1194">
                  <c:v>17440.298086119063</c:v>
                </c:pt>
                <c:pt idx="1195">
                  <c:v>18122.744073773443</c:v>
                </c:pt>
                <c:pt idx="1196">
                  <c:v>18158.991589058704</c:v>
                </c:pt>
                <c:pt idx="1197">
                  <c:v>18158.991589058602</c:v>
                </c:pt>
                <c:pt idx="1198">
                  <c:v>20930.941299592734</c:v>
                </c:pt>
                <c:pt idx="1199">
                  <c:v>23835.794118224141</c:v>
                </c:pt>
                <c:pt idx="1200">
                  <c:v>26810.560011984937</c:v>
                </c:pt>
                <c:pt idx="1201">
                  <c:v>29266.346963011147</c:v>
                </c:pt>
                <c:pt idx="1202">
                  <c:v>28249.656647062155</c:v>
                </c:pt>
                <c:pt idx="1203">
                  <c:v>25707.487565478394</c:v>
                </c:pt>
                <c:pt idx="1204">
                  <c:v>23048.187600370326</c:v>
                </c:pt>
                <c:pt idx="1205">
                  <c:v>20999.043947482616</c:v>
                </c:pt>
                <c:pt idx="1206">
                  <c:v>20327.141344693548</c:v>
                </c:pt>
                <c:pt idx="1207">
                  <c:v>20366.329001250018</c:v>
                </c:pt>
                <c:pt idx="1208">
                  <c:v>20405.573024525234</c:v>
                </c:pt>
                <c:pt idx="1209">
                  <c:v>19730.907423126991</c:v>
                </c:pt>
                <c:pt idx="1210">
                  <c:v>19016.941373744216</c:v>
                </c:pt>
                <c:pt idx="1211">
                  <c:v>19016.941373744216</c:v>
                </c:pt>
                <c:pt idx="1212">
                  <c:v>18302.975324361436</c:v>
                </c:pt>
                <c:pt idx="1213">
                  <c:v>18265.873950451085</c:v>
                </c:pt>
                <c:pt idx="1214">
                  <c:v>18979.106975142502</c:v>
                </c:pt>
                <c:pt idx="1215">
                  <c:v>18979.106975142502</c:v>
                </c:pt>
                <c:pt idx="1216">
                  <c:v>18265.873950451183</c:v>
                </c:pt>
                <c:pt idx="1217">
                  <c:v>17516.329001249978</c:v>
                </c:pt>
                <c:pt idx="1218">
                  <c:v>17480.073443458939</c:v>
                </c:pt>
                <c:pt idx="1219">
                  <c:v>17443.8741943963</c:v>
                </c:pt>
                <c:pt idx="1220">
                  <c:v>16697.430270145422</c:v>
                </c:pt>
                <c:pt idx="1221">
                  <c:v>15209.109090043643</c:v>
                </c:pt>
                <c:pt idx="1222">
                  <c:v>14401.314725972161</c:v>
                </c:pt>
                <c:pt idx="1223">
                  <c:v>13598.421635205177</c:v>
                </c:pt>
                <c:pt idx="1224">
                  <c:v>14172.363146681897</c:v>
                </c:pt>
                <c:pt idx="1225">
                  <c:v>15507.525911850124</c:v>
                </c:pt>
                <c:pt idx="1226">
                  <c:v>16138.473472147734</c:v>
                </c:pt>
                <c:pt idx="1227">
                  <c:v>16104.010888518535</c:v>
                </c:pt>
                <c:pt idx="1228">
                  <c:v>16035.251283998863</c:v>
                </c:pt>
                <c:pt idx="1229">
                  <c:v>16000.954147127479</c:v>
                </c:pt>
                <c:pt idx="1230">
                  <c:v>15238.350531493259</c:v>
                </c:pt>
                <c:pt idx="1231">
                  <c:v>15864.315349121116</c:v>
                </c:pt>
                <c:pt idx="1232">
                  <c:v>17214.243414321027</c:v>
                </c:pt>
                <c:pt idx="1233">
                  <c:v>17214.243414320928</c:v>
                </c:pt>
                <c:pt idx="1234">
                  <c:v>17178.809555840267</c:v>
                </c:pt>
                <c:pt idx="1235">
                  <c:v>16487.567271889686</c:v>
                </c:pt>
                <c:pt idx="1236">
                  <c:v>15038.777132171881</c:v>
                </c:pt>
                <c:pt idx="1237">
                  <c:v>12907.759280858732</c:v>
                </c:pt>
                <c:pt idx="1238">
                  <c:v>10015.908078180886</c:v>
                </c:pt>
                <c:pt idx="1239">
                  <c:v>7810.6215269135382</c:v>
                </c:pt>
                <c:pt idx="1240">
                  <c:v>6937.4484722222214</c:v>
                </c:pt>
                <c:pt idx="1241">
                  <c:v>7440.6915955948207</c:v>
                </c:pt>
                <c:pt idx="1242">
                  <c:v>7936.2666921122855</c:v>
                </c:pt>
                <c:pt idx="1243">
                  <c:v>7789.4509548611295</c:v>
                </c:pt>
                <c:pt idx="1244">
                  <c:v>7620.5397575306397</c:v>
                </c:pt>
                <c:pt idx="1245">
                  <c:v>8127.9720198082869</c:v>
                </c:pt>
                <c:pt idx="1246">
                  <c:v>7336.8702307106169</c:v>
                </c:pt>
                <c:pt idx="1247">
                  <c:v>6534.1366446740512</c:v>
                </c:pt>
                <c:pt idx="1248">
                  <c:v>6379.6813107949574</c:v>
                </c:pt>
                <c:pt idx="1249">
                  <c:v>6227.6895852623102</c:v>
                </c:pt>
                <c:pt idx="1250">
                  <c:v>6703.4116390796353</c:v>
                </c:pt>
                <c:pt idx="1251">
                  <c:v>7193.6313199529641</c:v>
                </c:pt>
                <c:pt idx="1252">
                  <c:v>7060.3491839416793</c:v>
                </c:pt>
                <c:pt idx="1253">
                  <c:v>6928.822766836729</c:v>
                </c:pt>
                <c:pt idx="1254">
                  <c:v>6799.0395427003596</c:v>
                </c:pt>
                <c:pt idx="1255">
                  <c:v>6670.9869855953248</c:v>
                </c:pt>
                <c:pt idx="1256">
                  <c:v>6544.6525695840428</c:v>
                </c:pt>
                <c:pt idx="1257">
                  <c:v>6420.0237687290046</c:v>
                </c:pt>
                <c:pt idx="1258">
                  <c:v>6297.0880570928048</c:v>
                </c:pt>
                <c:pt idx="1259">
                  <c:v>6761.5196371327984</c:v>
                </c:pt>
                <c:pt idx="1260">
                  <c:v>7822.1264933622369</c:v>
                </c:pt>
                <c:pt idx="1261">
                  <c:v>8892.5213727333921</c:v>
                </c:pt>
                <c:pt idx="1262">
                  <c:v>11130.328087010288</c:v>
                </c:pt>
                <c:pt idx="1263">
                  <c:v>13437.8898154053</c:v>
                </c:pt>
                <c:pt idx="1264">
                  <c:v>15199.830338873408</c:v>
                </c:pt>
                <c:pt idx="1265">
                  <c:v>16453.557492933352</c:v>
                </c:pt>
                <c:pt idx="1266">
                  <c:v>15970.428962498072</c:v>
                </c:pt>
                <c:pt idx="1267">
                  <c:v>15451.634100570938</c:v>
                </c:pt>
                <c:pt idx="1268">
                  <c:v>14345.138077772004</c:v>
                </c:pt>
                <c:pt idx="1269">
                  <c:v>12005.323262957156</c:v>
                </c:pt>
                <c:pt idx="1270">
                  <c:v>10200.245211682097</c:v>
                </c:pt>
                <c:pt idx="1271">
                  <c:v>8962.6886989610502</c:v>
                </c:pt>
                <c:pt idx="1272">
                  <c:v>8290.8674847432176</c:v>
                </c:pt>
                <c:pt idx="1273">
                  <c:v>8776.4913049466923</c:v>
                </c:pt>
                <c:pt idx="1274">
                  <c:v>9280.6453068923929</c:v>
                </c:pt>
                <c:pt idx="1275">
                  <c:v>9780.8092974867377</c:v>
                </c:pt>
                <c:pt idx="1276">
                  <c:v>11441.008277136121</c:v>
                </c:pt>
                <c:pt idx="1277">
                  <c:v>13149.688832691661</c:v>
                </c:pt>
                <c:pt idx="1278">
                  <c:v>13748.598420383887</c:v>
                </c:pt>
                <c:pt idx="1279">
                  <c:v>14349.019174029932</c:v>
                </c:pt>
                <c:pt idx="1280">
                  <c:v>14981.902127194924</c:v>
                </c:pt>
                <c:pt idx="1281">
                  <c:v>13896.023341295588</c:v>
                </c:pt>
                <c:pt idx="1282">
                  <c:v>13322.065007962288</c:v>
                </c:pt>
                <c:pt idx="1283">
                  <c:v>13350.952955061779</c:v>
                </c:pt>
                <c:pt idx="1284">
                  <c:v>12776.261597037037</c:v>
                </c:pt>
                <c:pt idx="1285">
                  <c:v>11626.878880987639</c:v>
                </c:pt>
                <c:pt idx="1286">
                  <c:v>10427.095924176279</c:v>
                </c:pt>
                <c:pt idx="1287">
                  <c:v>9805.1178182870372</c:v>
                </c:pt>
                <c:pt idx="1288">
                  <c:v>8593.2073512101979</c:v>
                </c:pt>
                <c:pt idx="1289">
                  <c:v>7936.0205495541722</c:v>
                </c:pt>
                <c:pt idx="1290">
                  <c:v>8412.8071466403671</c:v>
                </c:pt>
                <c:pt idx="1291">
                  <c:v>8345.8944765065407</c:v>
                </c:pt>
                <c:pt idx="1292">
                  <c:v>7140.1695723437997</c:v>
                </c:pt>
                <c:pt idx="1293">
                  <c:v>6482.8498460935089</c:v>
                </c:pt>
                <c:pt idx="1294">
                  <c:v>6385.1924039506166</c:v>
                </c:pt>
                <c:pt idx="1295">
                  <c:v>7383.7640711827416</c:v>
                </c:pt>
                <c:pt idx="1296">
                  <c:v>9503.4273618518218</c:v>
                </c:pt>
                <c:pt idx="1297">
                  <c:v>11658.524949310618</c:v>
                </c:pt>
                <c:pt idx="1298">
                  <c:v>13321.019954444428</c:v>
                </c:pt>
                <c:pt idx="1299">
                  <c:v>14471.988222822145</c:v>
                </c:pt>
                <c:pt idx="1300">
                  <c:v>14562.654115829237</c:v>
                </c:pt>
                <c:pt idx="1301">
                  <c:v>14072.813578880403</c:v>
                </c:pt>
                <c:pt idx="1302">
                  <c:v>14132.182739074826</c:v>
                </c:pt>
                <c:pt idx="1303">
                  <c:v>14745.160208484036</c:v>
                </c:pt>
                <c:pt idx="1304">
                  <c:v>14281.370823566775</c:v>
                </c:pt>
                <c:pt idx="1305">
                  <c:v>13198.608597308323</c:v>
                </c:pt>
                <c:pt idx="1306">
                  <c:v>12670.057052469105</c:v>
                </c:pt>
                <c:pt idx="1307">
                  <c:v>12112.958287037036</c:v>
                </c:pt>
                <c:pt idx="1308">
                  <c:v>11555.859521604969</c:v>
                </c:pt>
                <c:pt idx="1309">
                  <c:v>11529.511375086118</c:v>
                </c:pt>
                <c:pt idx="1310">
                  <c:v>11529.511375086036</c:v>
                </c:pt>
                <c:pt idx="1311">
                  <c:v>10947.57452727043</c:v>
                </c:pt>
                <c:pt idx="1312">
                  <c:v>10367.147685599699</c:v>
                </c:pt>
                <c:pt idx="1313">
                  <c:v>9210.8237887309497</c:v>
                </c:pt>
                <c:pt idx="1314">
                  <c:v>9141.3652434567903</c:v>
                </c:pt>
                <c:pt idx="1315">
                  <c:v>9095.277687355323</c:v>
                </c:pt>
                <c:pt idx="1316">
                  <c:v>6836.19462673825</c:v>
                </c:pt>
                <c:pt idx="1317">
                  <c:v>6174.1734010279215</c:v>
                </c:pt>
                <c:pt idx="1318">
                  <c:v>7179.2108002746581</c:v>
                </c:pt>
                <c:pt idx="1319">
                  <c:v>10322.432022924126</c:v>
                </c:pt>
                <c:pt idx="1320">
                  <c:v>15220.412091561793</c:v>
                </c:pt>
                <c:pt idx="1321">
                  <c:v>19173.767359182126</c:v>
                </c:pt>
                <c:pt idx="1322">
                  <c:v>23347.22201706377</c:v>
                </c:pt>
                <c:pt idx="1323">
                  <c:v>27759.373654447078</c:v>
                </c:pt>
                <c:pt idx="1324">
                  <c:v>30236.494388247298</c:v>
                </c:pt>
                <c:pt idx="1325">
                  <c:v>28097.587014444412</c:v>
                </c:pt>
                <c:pt idx="1326">
                  <c:v>22737.81072411286</c:v>
                </c:pt>
                <c:pt idx="1327">
                  <c:v>17611.740121358042</c:v>
                </c:pt>
                <c:pt idx="1328">
                  <c:v>14711.917246093768</c:v>
                </c:pt>
                <c:pt idx="1329">
                  <c:v>13524.417246093752</c:v>
                </c:pt>
                <c:pt idx="1330">
                  <c:v>13524.417246093752</c:v>
                </c:pt>
                <c:pt idx="1331">
                  <c:v>13524.417246093752</c:v>
                </c:pt>
                <c:pt idx="1332">
                  <c:v>12930.667246093784</c:v>
                </c:pt>
                <c:pt idx="1333">
                  <c:v>11122.993498193207</c:v>
                </c:pt>
                <c:pt idx="1334">
                  <c:v>9862.3677057117511</c:v>
                </c:pt>
                <c:pt idx="1335">
                  <c:v>9788.1965265820636</c:v>
                </c:pt>
                <c:pt idx="1336">
                  <c:v>10887.283950617331</c:v>
                </c:pt>
                <c:pt idx="1337">
                  <c:v>12032.700192688306</c:v>
                </c:pt>
                <c:pt idx="1338">
                  <c:v>12590.276966660827</c:v>
                </c:pt>
                <c:pt idx="1339">
                  <c:v>13175.230670364581</c:v>
                </c:pt>
                <c:pt idx="1340">
                  <c:v>13760.184374068334</c:v>
                </c:pt>
                <c:pt idx="1341">
                  <c:v>14375.447106268586</c:v>
                </c:pt>
                <c:pt idx="1342">
                  <c:v>16165.061728395061</c:v>
                </c:pt>
                <c:pt idx="1343">
                  <c:v>18063.799535231468</c:v>
                </c:pt>
                <c:pt idx="1344">
                  <c:v>18204.024071975291</c:v>
                </c:pt>
                <c:pt idx="1345">
                  <c:v>17749.782259891996</c:v>
                </c:pt>
                <c:pt idx="1346">
                  <c:v>16061.562717043978</c:v>
                </c:pt>
                <c:pt idx="1347">
                  <c:v>14299.688921481444</c:v>
                </c:pt>
                <c:pt idx="1348">
                  <c:v>12505.244477037104</c:v>
                </c:pt>
                <c:pt idx="1349">
                  <c:v>8272.1720464294485</c:v>
                </c:pt>
                <c:pt idx="1350">
                  <c:v>2788.5737242642572</c:v>
                </c:pt>
                <c:pt idx="1351">
                  <c:v>-1469.5078747376538</c:v>
                </c:pt>
                <c:pt idx="1352">
                  <c:v>-3330.3114832310789</c:v>
                </c:pt>
                <c:pt idx="1353">
                  <c:v>-3994.726779259292</c:v>
                </c:pt>
                <c:pt idx="1354">
                  <c:v>-4634.7154090733502</c:v>
                </c:pt>
                <c:pt idx="1355">
                  <c:v>-5783.8604881423753</c:v>
                </c:pt>
                <c:pt idx="1356">
                  <c:v>-7937.5113221057272</c:v>
                </c:pt>
                <c:pt idx="1357">
                  <c:v>-9455.5326104687083</c:v>
                </c:pt>
                <c:pt idx="1358">
                  <c:v>-10368.444866622343</c:v>
                </c:pt>
                <c:pt idx="1359">
                  <c:v>-11682.947965658064</c:v>
                </c:pt>
                <c:pt idx="1360">
                  <c:v>-11928.331701394643</c:v>
                </c:pt>
                <c:pt idx="1361">
                  <c:v>-7617.3713285184913</c:v>
                </c:pt>
                <c:pt idx="1362">
                  <c:v>399.59136725113814</c:v>
                </c:pt>
                <c:pt idx="1363">
                  <c:v>9136.1689518074654</c:v>
                </c:pt>
                <c:pt idx="1364">
                  <c:v>17239.382174891976</c:v>
                </c:pt>
                <c:pt idx="1365">
                  <c:v>18647.175388130796</c:v>
                </c:pt>
                <c:pt idx="1366">
                  <c:v>12983.420788292851</c:v>
                </c:pt>
                <c:pt idx="1367">
                  <c:v>5658.0505561074815</c:v>
                </c:pt>
                <c:pt idx="1368">
                  <c:v>-3548.6225253913603</c:v>
                </c:pt>
                <c:pt idx="1369">
                  <c:v>-7092.5289351851852</c:v>
                </c:pt>
                <c:pt idx="1370">
                  <c:v>-1445.1989616049514</c:v>
                </c:pt>
                <c:pt idx="1371">
                  <c:v>5309.7128438020763</c:v>
                </c:pt>
                <c:pt idx="1372">
                  <c:v>7851.8424734317114</c:v>
                </c:pt>
                <c:pt idx="1373">
                  <c:v>5733.4011154070195</c:v>
                </c:pt>
                <c:pt idx="1374">
                  <c:v>1031.677893255956</c:v>
                </c:pt>
                <c:pt idx="1375">
                  <c:v>-4823.3813900405084</c:v>
                </c:pt>
                <c:pt idx="1376">
                  <c:v>-14323.275725891948</c:v>
                </c:pt>
                <c:pt idx="1377">
                  <c:v>-26241.455929182091</c:v>
                </c:pt>
                <c:pt idx="1378">
                  <c:v>-29731.588035511893</c:v>
                </c:pt>
                <c:pt idx="1379">
                  <c:v>-26444.82505809607</c:v>
                </c:pt>
                <c:pt idx="1380">
                  <c:v>-23092.578219143765</c:v>
                </c:pt>
                <c:pt idx="1381">
                  <c:v>-13174.221703827156</c:v>
                </c:pt>
                <c:pt idx="1382">
                  <c:v>2423.3690954405365</c:v>
                </c:pt>
                <c:pt idx="1383">
                  <c:v>15304.759867339646</c:v>
                </c:pt>
                <c:pt idx="1384">
                  <c:v>18944.566342830585</c:v>
                </c:pt>
                <c:pt idx="1385">
                  <c:v>14039.004821404333</c:v>
                </c:pt>
                <c:pt idx="1386">
                  <c:v>9658.6431331088461</c:v>
                </c:pt>
                <c:pt idx="1387">
                  <c:v>11849.125593703693</c:v>
                </c:pt>
                <c:pt idx="1388">
                  <c:v>18823.008421988809</c:v>
                </c:pt>
                <c:pt idx="1389">
                  <c:v>27262.076713656206</c:v>
                </c:pt>
                <c:pt idx="1390">
                  <c:v>32033.053772153515</c:v>
                </c:pt>
                <c:pt idx="1391">
                  <c:v>29603.817862332166</c:v>
                </c:pt>
                <c:pt idx="1392">
                  <c:v>22758.931131851827</c:v>
                </c:pt>
                <c:pt idx="1393">
                  <c:v>15529.154829663632</c:v>
                </c:pt>
                <c:pt idx="1394">
                  <c:v>9699.0551069075555</c:v>
                </c:pt>
                <c:pt idx="1395">
                  <c:v>6479.6106624631257</c:v>
                </c:pt>
                <c:pt idx="1396">
                  <c:v>4038.6298292363645</c:v>
                </c:pt>
                <c:pt idx="1397">
                  <c:v>1184.2322663346361</c:v>
                </c:pt>
                <c:pt idx="1398">
                  <c:v>-834.96869026234617</c:v>
                </c:pt>
                <c:pt idx="1399">
                  <c:v>-2785.5598661354643</c:v>
                </c:pt>
                <c:pt idx="1400">
                  <c:v>-4639.4491418381076</c:v>
                </c:pt>
                <c:pt idx="1401">
                  <c:v>-5648.5588893728464</c:v>
                </c:pt>
                <c:pt idx="1402">
                  <c:v>-7612.8651612673557</c:v>
                </c:pt>
                <c:pt idx="1403">
                  <c:v>-12981.084560941363</c:v>
                </c:pt>
                <c:pt idx="1404">
                  <c:v>-21622.668490920147</c:v>
                </c:pt>
                <c:pt idx="1405">
                  <c:v>-24110.962709448537</c:v>
                </c:pt>
                <c:pt idx="1406">
                  <c:v>-16830.155126296293</c:v>
                </c:pt>
                <c:pt idx="1407">
                  <c:v>-5638.1995949537059</c:v>
                </c:pt>
                <c:pt idx="1408">
                  <c:v>2382.2252613925043</c:v>
                </c:pt>
                <c:pt idx="1409">
                  <c:v>4224.410762107208</c:v>
                </c:pt>
                <c:pt idx="1410">
                  <c:v>3250.362929355947</c:v>
                </c:pt>
                <c:pt idx="1411">
                  <c:v>2232.8457220273954</c:v>
                </c:pt>
                <c:pt idx="1412">
                  <c:v>1608.166982159772</c:v>
                </c:pt>
                <c:pt idx="1413">
                  <c:v>2361.7471729188355</c:v>
                </c:pt>
                <c:pt idx="1414">
                  <c:v>5908.0895575462964</c:v>
                </c:pt>
                <c:pt idx="1415">
                  <c:v>12025.670808917825</c:v>
                </c:pt>
                <c:pt idx="1416">
                  <c:v>18557.370288187933</c:v>
                </c:pt>
                <c:pt idx="1417">
                  <c:v>22632.819378842585</c:v>
                </c:pt>
                <c:pt idx="1418">
                  <c:v>21694.170263703705</c:v>
                </c:pt>
                <c:pt idx="1419">
                  <c:v>14790.320912448655</c:v>
                </c:pt>
                <c:pt idx="1420">
                  <c:v>5019.0978279752608</c:v>
                </c:pt>
                <c:pt idx="1421">
                  <c:v>-5296.7547048353263</c:v>
                </c:pt>
                <c:pt idx="1422">
                  <c:v>-11212.733637967545</c:v>
                </c:pt>
                <c:pt idx="1423">
                  <c:v>-6269.6600889537531</c:v>
                </c:pt>
                <c:pt idx="1424">
                  <c:v>2181.9839191215865</c:v>
                </c:pt>
                <c:pt idx="1425">
                  <c:v>9055.897281078318</c:v>
                </c:pt>
                <c:pt idx="1426">
                  <c:v>17259.678151090127</c:v>
                </c:pt>
                <c:pt idx="1427">
                  <c:v>20611.063242579326</c:v>
                </c:pt>
                <c:pt idx="1428">
                  <c:v>14226.637064635415</c:v>
                </c:pt>
                <c:pt idx="1429">
                  <c:v>5454.5921457549712</c:v>
                </c:pt>
                <c:pt idx="1430">
                  <c:v>-2321.3550142512981</c:v>
                </c:pt>
                <c:pt idx="1431">
                  <c:v>-10803.180328973034</c:v>
                </c:pt>
                <c:pt idx="1432">
                  <c:v>-19345.267622644678</c:v>
                </c:pt>
                <c:pt idx="1433">
                  <c:v>-20782.631583562164</c:v>
                </c:pt>
                <c:pt idx="1434">
                  <c:v>-17530.429106867279</c:v>
                </c:pt>
                <c:pt idx="1435">
                  <c:v>-8201.4782092187488</c:v>
                </c:pt>
                <c:pt idx="1436">
                  <c:v>785.18666408492197</c:v>
                </c:pt>
                <c:pt idx="1437">
                  <c:v>5002.0548336127995</c:v>
                </c:pt>
                <c:pt idx="1438">
                  <c:v>5833.1840992170628</c:v>
                </c:pt>
                <c:pt idx="1439">
                  <c:v>3993.7902642746908</c:v>
                </c:pt>
                <c:pt idx="1440">
                  <c:v>1420.910515640189</c:v>
                </c:pt>
                <c:pt idx="1441">
                  <c:v>-1610.8721478221446</c:v>
                </c:pt>
                <c:pt idx="1442">
                  <c:v>-2351.3956039043178</c:v>
                </c:pt>
                <c:pt idx="1443">
                  <c:v>-191.99734171947509</c:v>
                </c:pt>
                <c:pt idx="1444">
                  <c:v>1920.36671875</c:v>
                </c:pt>
                <c:pt idx="1445">
                  <c:v>2625.0165471694158</c:v>
                </c:pt>
                <c:pt idx="1446">
                  <c:v>1434.5351381353655</c:v>
                </c:pt>
                <c:pt idx="1447">
                  <c:v>-2683.3227640005302</c:v>
                </c:pt>
                <c:pt idx="1448">
                  <c:v>-7210.3433340567126</c:v>
                </c:pt>
                <c:pt idx="1449">
                  <c:v>-6512.6442093901896</c:v>
                </c:pt>
                <c:pt idx="1450">
                  <c:v>-2456.268499496528</c:v>
                </c:pt>
                <c:pt idx="1451">
                  <c:v>-280.34626171296293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937.49303717785517</c:v>
                </c:pt>
                <c:pt idx="1480">
                  <c:v>1778.8442974228394</c:v>
                </c:pt>
                <c:pt idx="1481">
                  <c:v>2271.1361675108506</c:v>
                </c:pt>
                <c:pt idx="1482">
                  <c:v>2502.2137158171777</c:v>
                </c:pt>
                <c:pt idx="1483">
                  <c:v>2646.1939793364195</c:v>
                </c:pt>
                <c:pt idx="1484">
                  <c:v>2841.2447346913582</c:v>
                </c:pt>
                <c:pt idx="1485">
                  <c:v>3313.0342478358889</c:v>
                </c:pt>
                <c:pt idx="1486">
                  <c:v>4382.5405032761864</c:v>
                </c:pt>
                <c:pt idx="1487">
                  <c:v>5970.9078152510119</c:v>
                </c:pt>
                <c:pt idx="1488">
                  <c:v>8163.253033130788</c:v>
                </c:pt>
                <c:pt idx="1489">
                  <c:v>10978.896324878475</c:v>
                </c:pt>
                <c:pt idx="1490">
                  <c:v>14194.949385236547</c:v>
                </c:pt>
                <c:pt idx="1491">
                  <c:v>17432.001802548461</c:v>
                </c:pt>
                <c:pt idx="1492">
                  <c:v>19977.035283534678</c:v>
                </c:pt>
                <c:pt idx="1493">
                  <c:v>21411.781660190736</c:v>
                </c:pt>
                <c:pt idx="1494">
                  <c:v>22260.491886845342</c:v>
                </c:pt>
                <c:pt idx="1495">
                  <c:v>22112.440838042046</c:v>
                </c:pt>
                <c:pt idx="1496">
                  <c:v>21455.977075417391</c:v>
                </c:pt>
                <c:pt idx="1497">
                  <c:v>20394.62275545406</c:v>
                </c:pt>
                <c:pt idx="1498">
                  <c:v>18576.063498417952</c:v>
                </c:pt>
                <c:pt idx="1499">
                  <c:v>16382.061555273667</c:v>
                </c:pt>
                <c:pt idx="1500">
                  <c:v>13877.84702278043</c:v>
                </c:pt>
                <c:pt idx="1501">
                  <c:v>12633.906884850263</c:v>
                </c:pt>
                <c:pt idx="1502">
                  <c:v>12108.768837568259</c:v>
                </c:pt>
                <c:pt idx="1503">
                  <c:v>11893.941113085686</c:v>
                </c:pt>
                <c:pt idx="1504">
                  <c:v>12090.257012980312</c:v>
                </c:pt>
                <c:pt idx="1505">
                  <c:v>11468.068072916672</c:v>
                </c:pt>
                <c:pt idx="1506">
                  <c:v>11203.331434672793</c:v>
                </c:pt>
                <c:pt idx="1507">
                  <c:v>11738.381829909342</c:v>
                </c:pt>
                <c:pt idx="1508">
                  <c:v>12717.220777422828</c:v>
                </c:pt>
                <c:pt idx="1509">
                  <c:v>14158.031154610586</c:v>
                </c:pt>
                <c:pt idx="1510">
                  <c:v>16956.572055262357</c:v>
                </c:pt>
                <c:pt idx="1511">
                  <c:v>20857.547100423177</c:v>
                </c:pt>
                <c:pt idx="1512">
                  <c:v>25111.319762312869</c:v>
                </c:pt>
                <c:pt idx="1513">
                  <c:v>29338.915731689085</c:v>
                </c:pt>
                <c:pt idx="1514">
                  <c:v>32082.548457250421</c:v>
                </c:pt>
                <c:pt idx="1515">
                  <c:v>32002.190748459918</c:v>
                </c:pt>
                <c:pt idx="1516">
                  <c:v>28629.909112824116</c:v>
                </c:pt>
                <c:pt idx="1517">
                  <c:v>24729.658391003341</c:v>
                </c:pt>
                <c:pt idx="1518">
                  <c:v>21578.999248070271</c:v>
                </c:pt>
                <c:pt idx="1519">
                  <c:v>19235.837289831456</c:v>
                </c:pt>
                <c:pt idx="1520">
                  <c:v>17341.443213018876</c:v>
                </c:pt>
                <c:pt idx="1521">
                  <c:v>15314.056178524244</c:v>
                </c:pt>
                <c:pt idx="1522">
                  <c:v>12692.228956583493</c:v>
                </c:pt>
                <c:pt idx="1523">
                  <c:v>8867.4401986882694</c:v>
                </c:pt>
                <c:pt idx="1524">
                  <c:v>3382.4482844444437</c:v>
                </c:pt>
                <c:pt idx="1525">
                  <c:v>-3689.4747095932039</c:v>
                </c:pt>
                <c:pt idx="1526">
                  <c:v>-9478.4584206944746</c:v>
                </c:pt>
                <c:pt idx="1527">
                  <c:v>-12907.250869249585</c:v>
                </c:pt>
                <c:pt idx="1528">
                  <c:v>-12662.682389365325</c:v>
                </c:pt>
                <c:pt idx="1529">
                  <c:v>-9604.2350617283973</c:v>
                </c:pt>
                <c:pt idx="1530">
                  <c:v>-5367.204978447151</c:v>
                </c:pt>
                <c:pt idx="1531">
                  <c:v>-438.6904123488149</c:v>
                </c:pt>
                <c:pt idx="1532">
                  <c:v>4371.1191450289407</c:v>
                </c:pt>
                <c:pt idx="1533">
                  <c:v>9180.6192129629435</c:v>
                </c:pt>
                <c:pt idx="1534">
                  <c:v>14582.900693410489</c:v>
                </c:pt>
                <c:pt idx="1535">
                  <c:v>21197.700151946388</c:v>
                </c:pt>
                <c:pt idx="1536">
                  <c:v>28441.931140370354</c:v>
                </c:pt>
                <c:pt idx="1537">
                  <c:v>34526.637474567913</c:v>
                </c:pt>
                <c:pt idx="1538">
                  <c:v>40259.487924583329</c:v>
                </c:pt>
                <c:pt idx="1539">
                  <c:v>45077.225820015432</c:v>
                </c:pt>
                <c:pt idx="1540">
                  <c:v>49151.890226940406</c:v>
                </c:pt>
                <c:pt idx="1541">
                  <c:v>52429.965300740689</c:v>
                </c:pt>
                <c:pt idx="1542">
                  <c:v>52735.882731687889</c:v>
                </c:pt>
                <c:pt idx="1543">
                  <c:v>49557.432504838747</c:v>
                </c:pt>
                <c:pt idx="1544">
                  <c:v>41770.633558254209</c:v>
                </c:pt>
                <c:pt idx="1545">
                  <c:v>32992.214223331372</c:v>
                </c:pt>
                <c:pt idx="1546">
                  <c:v>26921.395399305515</c:v>
                </c:pt>
                <c:pt idx="1547">
                  <c:v>23211.035210630784</c:v>
                </c:pt>
                <c:pt idx="1548">
                  <c:v>22710.348185040548</c:v>
                </c:pt>
                <c:pt idx="1549">
                  <c:v>23586.545248028786</c:v>
                </c:pt>
                <c:pt idx="1550">
                  <c:v>25145.781805555573</c:v>
                </c:pt>
                <c:pt idx="1551">
                  <c:v>26811.973879385885</c:v>
                </c:pt>
                <c:pt idx="1552">
                  <c:v>27816.679683119215</c:v>
                </c:pt>
                <c:pt idx="1553">
                  <c:v>28191.578530503473</c:v>
                </c:pt>
                <c:pt idx="1554">
                  <c:v>28522.481924905234</c:v>
                </c:pt>
                <c:pt idx="1555">
                  <c:v>30306.969628163257</c:v>
                </c:pt>
                <c:pt idx="1556">
                  <c:v>32877.879866359952</c:v>
                </c:pt>
                <c:pt idx="1557">
                  <c:v>35602.581537215308</c:v>
                </c:pt>
                <c:pt idx="1558">
                  <c:v>39165.226084714275</c:v>
                </c:pt>
                <c:pt idx="1559">
                  <c:v>42993.15894804008</c:v>
                </c:pt>
                <c:pt idx="1560">
                  <c:v>44745.247748842499</c:v>
                </c:pt>
                <c:pt idx="1561">
                  <c:v>45776.522226188288</c:v>
                </c:pt>
                <c:pt idx="1562">
                  <c:v>46823.176699089527</c:v>
                </c:pt>
                <c:pt idx="1563">
                  <c:v>48668.319066805532</c:v>
                </c:pt>
                <c:pt idx="1564">
                  <c:v>50622.154127453512</c:v>
                </c:pt>
                <c:pt idx="1565">
                  <c:v>51811.3025936208</c:v>
                </c:pt>
                <c:pt idx="1566">
                  <c:v>53839.174372395115</c:v>
                </c:pt>
                <c:pt idx="1567">
                  <c:v>54318.020048056205</c:v>
                </c:pt>
                <c:pt idx="1568">
                  <c:v>52955.167310930454</c:v>
                </c:pt>
                <c:pt idx="1569">
                  <c:v>52324.763862716092</c:v>
                </c:pt>
                <c:pt idx="1570">
                  <c:v>51594.927393697944</c:v>
                </c:pt>
                <c:pt idx="1571">
                  <c:v>50767.354566846298</c:v>
                </c:pt>
                <c:pt idx="1572">
                  <c:v>49843.88412173729</c:v>
                </c:pt>
                <c:pt idx="1573">
                  <c:v>47040.86003454274</c:v>
                </c:pt>
                <c:pt idx="1574">
                  <c:v>43088.068964025886</c:v>
                </c:pt>
                <c:pt idx="1575">
                  <c:v>39862.204680493829</c:v>
                </c:pt>
                <c:pt idx="1576">
                  <c:v>35579.466068009249</c:v>
                </c:pt>
                <c:pt idx="1577">
                  <c:v>31104.06076904876</c:v>
                </c:pt>
                <c:pt idx="1578">
                  <c:v>27425.299401342527</c:v>
                </c:pt>
                <c:pt idx="1579">
                  <c:v>25462.824753079476</c:v>
                </c:pt>
                <c:pt idx="1580">
                  <c:v>23509.789921151641</c:v>
                </c:pt>
                <c:pt idx="1581">
                  <c:v>22370.93389440461</c:v>
                </c:pt>
                <c:pt idx="1582">
                  <c:v>21287.401258551065</c:v>
                </c:pt>
                <c:pt idx="1583">
                  <c:v>18339.283205566429</c:v>
                </c:pt>
                <c:pt idx="1584">
                  <c:v>16264.61048555556</c:v>
                </c:pt>
                <c:pt idx="1585">
                  <c:v>14174.212962962943</c:v>
                </c:pt>
                <c:pt idx="1586">
                  <c:v>12074.134091023525</c:v>
                </c:pt>
                <c:pt idx="1587">
                  <c:v>10836.302965254377</c:v>
                </c:pt>
                <c:pt idx="1588">
                  <c:v>11336.724832781951</c:v>
                </c:pt>
                <c:pt idx="1589">
                  <c:v>13569.104328902442</c:v>
                </c:pt>
                <c:pt idx="1590">
                  <c:v>15846.237969382983</c:v>
                </c:pt>
                <c:pt idx="1591">
                  <c:v>18137.138071172601</c:v>
                </c:pt>
                <c:pt idx="1592">
                  <c:v>19651.077705650699</c:v>
                </c:pt>
                <c:pt idx="1593">
                  <c:v>21154.351330136764</c:v>
                </c:pt>
                <c:pt idx="1594">
                  <c:v>22736.902352280405</c:v>
                </c:pt>
                <c:pt idx="1595">
                  <c:v>20980.057085093245</c:v>
                </c:pt>
                <c:pt idx="1596">
                  <c:v>19145.783851724318</c:v>
                </c:pt>
                <c:pt idx="1597">
                  <c:v>16496.705387776619</c:v>
                </c:pt>
                <c:pt idx="1598">
                  <c:v>12933.73579074653</c:v>
                </c:pt>
                <c:pt idx="1599">
                  <c:v>11015.739431942495</c:v>
                </c:pt>
                <c:pt idx="1600">
                  <c:v>9093.4703192213528</c:v>
                </c:pt>
                <c:pt idx="1601">
                  <c:v>7975.6827708152432</c:v>
                </c:pt>
                <c:pt idx="1602">
                  <c:v>9264.9010410337323</c:v>
                </c:pt>
                <c:pt idx="1603">
                  <c:v>12174.419765923712</c:v>
                </c:pt>
                <c:pt idx="1604">
                  <c:v>14328.396536364946</c:v>
                </c:pt>
                <c:pt idx="1605">
                  <c:v>17277.033976217288</c:v>
                </c:pt>
                <c:pt idx="1606">
                  <c:v>19540.625786543278</c:v>
                </c:pt>
                <c:pt idx="1607">
                  <c:v>21017.195885711782</c:v>
                </c:pt>
                <c:pt idx="1608">
                  <c:v>22574.14033015625</c:v>
                </c:pt>
                <c:pt idx="1609">
                  <c:v>24131.084774600717</c:v>
                </c:pt>
                <c:pt idx="1610">
                  <c:v>25000.193687777755</c:v>
                </c:pt>
                <c:pt idx="1611">
                  <c:v>25826.275853316627</c:v>
                </c:pt>
                <c:pt idx="1612">
                  <c:v>28313.689437175944</c:v>
                </c:pt>
                <c:pt idx="1613">
                  <c:v>30865.83044839506</c:v>
                </c:pt>
                <c:pt idx="1614">
                  <c:v>33543.593283134614</c:v>
                </c:pt>
                <c:pt idx="1615">
                  <c:v>36306.181905231308</c:v>
                </c:pt>
                <c:pt idx="1616">
                  <c:v>40022.413942532796</c:v>
                </c:pt>
                <c:pt idx="1617">
                  <c:v>43113.146245147298</c:v>
                </c:pt>
                <c:pt idx="1618">
                  <c:v>45506.782054127842</c:v>
                </c:pt>
                <c:pt idx="1619">
                  <c:v>45527.115463686278</c:v>
                </c:pt>
                <c:pt idx="1620">
                  <c:v>43736.642996803334</c:v>
                </c:pt>
                <c:pt idx="1621">
                  <c:v>41843.800832835019</c:v>
                </c:pt>
                <c:pt idx="1622">
                  <c:v>38943.342448485047</c:v>
                </c:pt>
                <c:pt idx="1623">
                  <c:v>34178.111562349266</c:v>
                </c:pt>
                <c:pt idx="1624">
                  <c:v>28301.313650276999</c:v>
                </c:pt>
                <c:pt idx="1625">
                  <c:v>23122.529878126923</c:v>
                </c:pt>
                <c:pt idx="1626">
                  <c:v>15272.653711618515</c:v>
                </c:pt>
                <c:pt idx="1627">
                  <c:v>6439.1304533332877</c:v>
                </c:pt>
                <c:pt idx="1628">
                  <c:v>-665.20296923806279</c:v>
                </c:pt>
                <c:pt idx="1629">
                  <c:v>-5199.5861728395312</c:v>
                </c:pt>
                <c:pt idx="1630">
                  <c:v>-5560.4289245797409</c:v>
                </c:pt>
                <c:pt idx="1631">
                  <c:v>-1117.8178579954717</c:v>
                </c:pt>
                <c:pt idx="1632">
                  <c:v>5665.1759666762855</c:v>
                </c:pt>
                <c:pt idx="1633">
                  <c:v>13198.243096166789</c:v>
                </c:pt>
                <c:pt idx="1634">
                  <c:v>19300.24131710461</c:v>
                </c:pt>
                <c:pt idx="1635">
                  <c:v>21584.813612080245</c:v>
                </c:pt>
                <c:pt idx="1636">
                  <c:v>21584.813612080128</c:v>
                </c:pt>
                <c:pt idx="1637">
                  <c:v>19220.604610370323</c:v>
                </c:pt>
                <c:pt idx="1638">
                  <c:v>16785.983689668057</c:v>
                </c:pt>
                <c:pt idx="1639">
                  <c:v>15099.087580504261</c:v>
                </c:pt>
                <c:pt idx="1640">
                  <c:v>14921.523228749957</c:v>
                </c:pt>
                <c:pt idx="1641">
                  <c:v>17067.598888888824</c:v>
                </c:pt>
                <c:pt idx="1642">
                  <c:v>20797.480292818331</c:v>
                </c:pt>
                <c:pt idx="1643">
                  <c:v>26169.662242591934</c:v>
                </c:pt>
                <c:pt idx="1644">
                  <c:v>30992.356562083241</c:v>
                </c:pt>
                <c:pt idx="1645">
                  <c:v>35201.171455206553</c:v>
                </c:pt>
                <c:pt idx="1646">
                  <c:v>38863.636614685398</c:v>
                </c:pt>
                <c:pt idx="1647">
                  <c:v>41867.065016296343</c:v>
                </c:pt>
                <c:pt idx="1648">
                  <c:v>45054.831596589283</c:v>
                </c:pt>
                <c:pt idx="1649">
                  <c:v>46766.554153119439</c:v>
                </c:pt>
                <c:pt idx="1650">
                  <c:v>47695.436294717132</c:v>
                </c:pt>
                <c:pt idx="1651">
                  <c:v>46984.731282983528</c:v>
                </c:pt>
                <c:pt idx="1652">
                  <c:v>45279.610685613639</c:v>
                </c:pt>
                <c:pt idx="1653">
                  <c:v>44310.806477864535</c:v>
                </c:pt>
                <c:pt idx="1654">
                  <c:v>42404.177268518491</c:v>
                </c:pt>
                <c:pt idx="1655">
                  <c:v>41194.516949135752</c:v>
                </c:pt>
                <c:pt idx="1656">
                  <c:v>41689.808815925993</c:v>
                </c:pt>
                <c:pt idx="1657">
                  <c:v>42189.465276049457</c:v>
                </c:pt>
                <c:pt idx="1658">
                  <c:v>42693.516020617244</c:v>
                </c:pt>
                <c:pt idx="1659">
                  <c:v>43201.990740740701</c:v>
                </c:pt>
                <c:pt idx="1660">
                  <c:v>43714.919127530819</c:v>
                </c:pt>
                <c:pt idx="1661">
                  <c:v>43340.972847407407</c:v>
                </c:pt>
                <c:pt idx="1662">
                  <c:v>43792.278046648578</c:v>
                </c:pt>
                <c:pt idx="1663">
                  <c:v>44312.311916341867</c:v>
                </c:pt>
                <c:pt idx="1664">
                  <c:v>42956.119179585352</c:v>
                </c:pt>
                <c:pt idx="1665">
                  <c:v>42431.476221805584</c:v>
                </c:pt>
                <c:pt idx="1666">
                  <c:v>40984.353147907015</c:v>
                </c:pt>
                <c:pt idx="1667">
                  <c:v>39398.47111552659</c:v>
                </c:pt>
                <c:pt idx="1668">
                  <c:v>38724.169270229446</c:v>
                </c:pt>
                <c:pt idx="1669">
                  <c:v>37984.274265582397</c:v>
                </c:pt>
                <c:pt idx="1670">
                  <c:v>37240.639246419763</c:v>
                </c:pt>
                <c:pt idx="1671">
                  <c:v>35505.459875329834</c:v>
                </c:pt>
                <c:pt idx="1672">
                  <c:v>34635.781210582827</c:v>
                </c:pt>
                <c:pt idx="1673">
                  <c:v>34694.185278996934</c:v>
                </c:pt>
                <c:pt idx="1674">
                  <c:v>33822.454545970133</c:v>
                </c:pt>
                <c:pt idx="1675">
                  <c:v>32892.246212636717</c:v>
                </c:pt>
                <c:pt idx="1676">
                  <c:v>31962.037879303305</c:v>
                </c:pt>
                <c:pt idx="1677">
                  <c:v>30046.80873578693</c:v>
                </c:pt>
                <c:pt idx="1678">
                  <c:v>28081.385801255787</c:v>
                </c:pt>
                <c:pt idx="1679">
                  <c:v>26996.417614559505</c:v>
                </c:pt>
                <c:pt idx="1680">
                  <c:v>26840.117864583386</c:v>
                </c:pt>
                <c:pt idx="1681">
                  <c:v>28527.299800399971</c:v>
                </c:pt>
                <c:pt idx="1682">
                  <c:v>31236.135940617201</c:v>
                </c:pt>
                <c:pt idx="1683">
                  <c:v>33998.172977654343</c:v>
                </c:pt>
                <c:pt idx="1684">
                  <c:v>37802.024208501229</c:v>
                </c:pt>
                <c:pt idx="1685">
                  <c:v>39895.324780194809</c:v>
                </c:pt>
                <c:pt idx="1686">
                  <c:v>40145.506171626126</c:v>
                </c:pt>
                <c:pt idx="1687">
                  <c:v>40396.862217640919</c:v>
                </c:pt>
                <c:pt idx="1688">
                  <c:v>38781.64971604741</c:v>
                </c:pt>
                <c:pt idx="1689">
                  <c:v>37034.748857978309</c:v>
                </c:pt>
                <c:pt idx="1690">
                  <c:v>36219.085341198021</c:v>
                </c:pt>
                <c:pt idx="1691">
                  <c:v>35341.495894347296</c:v>
                </c:pt>
                <c:pt idx="1692">
                  <c:v>35400.786172839405</c:v>
                </c:pt>
                <c:pt idx="1693">
                  <c:v>35460.1506791094</c:v>
                </c:pt>
                <c:pt idx="1694">
                  <c:v>35519.589471147912</c:v>
                </c:pt>
                <c:pt idx="1695">
                  <c:v>35579.102606944849</c:v>
                </c:pt>
                <c:pt idx="1696">
                  <c:v>35638.690144490625</c:v>
                </c:pt>
                <c:pt idx="1697">
                  <c:v>35698.352141776268</c:v>
                </c:pt>
                <c:pt idx="1698">
                  <c:v>34815.418903705577</c:v>
                </c:pt>
                <c:pt idx="1699">
                  <c:v>32930.079397532842</c:v>
                </c:pt>
                <c:pt idx="1700">
                  <c:v>30988.668499801228</c:v>
                </c:pt>
                <c:pt idx="1701">
                  <c:v>29936.278532870565</c:v>
                </c:pt>
                <c:pt idx="1702">
                  <c:v>29826.122901331681</c:v>
                </c:pt>
                <c:pt idx="1703">
                  <c:v>28778.725832618871</c:v>
                </c:pt>
                <c:pt idx="1704">
                  <c:v>28616.693302422838</c:v>
                </c:pt>
                <c:pt idx="1705">
                  <c:v>29442.915148146309</c:v>
                </c:pt>
                <c:pt idx="1706">
                  <c:v>29334.093007036987</c:v>
                </c:pt>
                <c:pt idx="1707">
                  <c:v>30156.507279369238</c:v>
                </c:pt>
                <c:pt idx="1708">
                  <c:v>31031.829545970028</c:v>
                </c:pt>
                <c:pt idx="1709">
                  <c:v>30976.284044428983</c:v>
                </c:pt>
                <c:pt idx="1710">
                  <c:v>32778.296642681569</c:v>
                </c:pt>
                <c:pt idx="1711">
                  <c:v>34694.185278996934</c:v>
                </c:pt>
                <c:pt idx="1712">
                  <c:v>35682.871212636688</c:v>
                </c:pt>
                <c:pt idx="1713">
                  <c:v>37664.862055703357</c:v>
                </c:pt>
                <c:pt idx="1714">
                  <c:v>38781.649716047541</c:v>
                </c:pt>
                <c:pt idx="1715">
                  <c:v>39903.500443055207</c:v>
                </c:pt>
                <c:pt idx="1716">
                  <c:v>41094.178456887268</c:v>
                </c:pt>
                <c:pt idx="1717">
                  <c:v>42291.909240541856</c:v>
                </c:pt>
                <c:pt idx="1718">
                  <c:v>43562.595868778939</c:v>
                </c:pt>
                <c:pt idx="1719">
                  <c:v>44842.482935986875</c:v>
                </c:pt>
                <c:pt idx="1720">
                  <c:v>45246.104054249314</c:v>
                </c:pt>
                <c:pt idx="1721">
                  <c:v>43669.868714103068</c:v>
                </c:pt>
                <c:pt idx="1722">
                  <c:v>41055.320494068219</c:v>
                </c:pt>
                <c:pt idx="1723">
                  <c:v>38299.312142222334</c:v>
                </c:pt>
                <c:pt idx="1724">
                  <c:v>35474.431321771561</c:v>
                </c:pt>
                <c:pt idx="1725">
                  <c:v>29643.756586666444</c:v>
                </c:pt>
                <c:pt idx="1726">
                  <c:v>21700.859423169819</c:v>
                </c:pt>
                <c:pt idx="1727">
                  <c:v>12694.109093879402</c:v>
                </c:pt>
                <c:pt idx="1728">
                  <c:v>2696.5605148609975</c:v>
                </c:pt>
                <c:pt idx="1729">
                  <c:v>-7208.2371180858036</c:v>
                </c:pt>
                <c:pt idx="1730">
                  <c:v>-13250.97059142487</c:v>
                </c:pt>
                <c:pt idx="1731">
                  <c:v>-15488.656782222168</c:v>
                </c:pt>
                <c:pt idx="1732">
                  <c:v>-15876.968895399254</c:v>
                </c:pt>
                <c:pt idx="1733">
                  <c:v>-14498.393067280385</c:v>
                </c:pt>
                <c:pt idx="1734">
                  <c:v>-13137.276756283061</c:v>
                </c:pt>
                <c:pt idx="1735">
                  <c:v>-12614.361302166235</c:v>
                </c:pt>
                <c:pt idx="1736">
                  <c:v>-13696.192229184777</c:v>
                </c:pt>
                <c:pt idx="1737">
                  <c:v>-13934.103463635007</c:v>
                </c:pt>
                <c:pt idx="1738">
                  <c:v>-13360.312153950574</c:v>
                </c:pt>
                <c:pt idx="1739">
                  <c:v>-12036.740229100293</c:v>
                </c:pt>
                <c:pt idx="1740">
                  <c:v>-8523.8163606018934</c:v>
                </c:pt>
                <c:pt idx="1741">
                  <c:v>-3653.0186689217026</c:v>
                </c:pt>
                <c:pt idx="1742">
                  <c:v>-296.17099874991749</c:v>
                </c:pt>
                <c:pt idx="1743">
                  <c:v>1584.0273072330344</c:v>
                </c:pt>
                <c:pt idx="1744">
                  <c:v>3458.378709861051</c:v>
                </c:pt>
                <c:pt idx="1745">
                  <c:v>3938.4933291801667</c:v>
                </c:pt>
                <c:pt idx="1746">
                  <c:v>3729.1400454320947</c:v>
                </c:pt>
                <c:pt idx="1747">
                  <c:v>4871.0016089062683</c:v>
                </c:pt>
                <c:pt idx="1748">
                  <c:v>6034.0364566454855</c:v>
                </c:pt>
                <c:pt idx="1749">
                  <c:v>7176.9918781500419</c:v>
                </c:pt>
                <c:pt idx="1750">
                  <c:v>9006.198644938213</c:v>
                </c:pt>
                <c:pt idx="1751">
                  <c:v>9532.1213545507762</c:v>
                </c:pt>
                <c:pt idx="1752">
                  <c:v>9402.5456780111836</c:v>
                </c:pt>
                <c:pt idx="1753">
                  <c:v>9274.2544899698569</c:v>
                </c:pt>
                <c:pt idx="1754">
                  <c:v>9147.2405416203692</c:v>
                </c:pt>
                <c:pt idx="1755">
                  <c:v>9021.4965841562953</c:v>
                </c:pt>
                <c:pt idx="1756">
                  <c:v>8897.0153687712173</c:v>
                </c:pt>
                <c:pt idx="1757">
                  <c:v>8142.6553873994835</c:v>
                </c:pt>
                <c:pt idx="1758">
                  <c:v>8000.8297138129692</c:v>
                </c:pt>
                <c:pt idx="1759">
                  <c:v>7884.0056845582903</c:v>
                </c:pt>
                <c:pt idx="1760">
                  <c:v>7126.7700042129482</c:v>
                </c:pt>
                <c:pt idx="1761">
                  <c:v>6994.3672933969729</c:v>
                </c:pt>
                <c:pt idx="1762">
                  <c:v>6863.7140385185021</c:v>
                </c:pt>
                <c:pt idx="1763">
                  <c:v>6734.7977136400286</c:v>
                </c:pt>
                <c:pt idx="1764">
                  <c:v>6006.5255459105119</c:v>
                </c:pt>
                <c:pt idx="1765">
                  <c:v>4077.5816664619838</c:v>
                </c:pt>
                <c:pt idx="1766">
                  <c:v>383.24397967590971</c:v>
                </c:pt>
                <c:pt idx="1767">
                  <c:v>-4420.0536181778061</c:v>
                </c:pt>
                <c:pt idx="1768">
                  <c:v>-10197.695736788199</c:v>
                </c:pt>
                <c:pt idx="1769">
                  <c:v>-16204.771297662808</c:v>
                </c:pt>
                <c:pt idx="1770">
                  <c:v>-20658.792919424912</c:v>
                </c:pt>
                <c:pt idx="1771">
                  <c:v>-22072.706219185675</c:v>
                </c:pt>
                <c:pt idx="1772">
                  <c:v>-21325.678995983519</c:v>
                </c:pt>
                <c:pt idx="1773">
                  <c:v>-19620.305925373999</c:v>
                </c:pt>
                <c:pt idx="1774">
                  <c:v>-16705.33283604385</c:v>
                </c:pt>
                <c:pt idx="1775">
                  <c:v>-13616.456833767368</c:v>
                </c:pt>
                <c:pt idx="1776">
                  <c:v>-11983.78056980902</c:v>
                </c:pt>
                <c:pt idx="1777">
                  <c:v>-11968.977651961803</c:v>
                </c:pt>
                <c:pt idx="1778">
                  <c:v>-13339.687353332629</c:v>
                </c:pt>
                <c:pt idx="1779">
                  <c:v>-15432.342995694451</c:v>
                </c:pt>
                <c:pt idx="1780">
                  <c:v>-16701.509315049909</c:v>
                </c:pt>
                <c:pt idx="1781">
                  <c:v>-16020.052647685909</c:v>
                </c:pt>
                <c:pt idx="1782">
                  <c:v>-13641.451444552456</c:v>
                </c:pt>
                <c:pt idx="1783">
                  <c:v>-10566.755890108021</c:v>
                </c:pt>
                <c:pt idx="1784">
                  <c:v>-7522.3860127616272</c:v>
                </c:pt>
                <c:pt idx="1785">
                  <c:v>-5563.0485217686628</c:v>
                </c:pt>
                <c:pt idx="1786">
                  <c:v>-4619.3014443236443</c:v>
                </c:pt>
                <c:pt idx="1787">
                  <c:v>-4129.4469224845698</c:v>
                </c:pt>
                <c:pt idx="1788">
                  <c:v>-3992.2004191080709</c:v>
                </c:pt>
                <c:pt idx="1789">
                  <c:v>-4255.4579341784829</c:v>
                </c:pt>
                <c:pt idx="1790">
                  <c:v>-4727.5470169888113</c:v>
                </c:pt>
                <c:pt idx="1791">
                  <c:v>-5062.408159330389</c:v>
                </c:pt>
                <c:pt idx="1792">
                  <c:v>-4839.299765634405</c:v>
                </c:pt>
                <c:pt idx="1793">
                  <c:v>-3620.5957041500296</c:v>
                </c:pt>
                <c:pt idx="1794">
                  <c:v>-2776.3558279166664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72328744"/>
        <c:axId val="371166520"/>
      </c:lineChart>
      <c:catAx>
        <c:axId val="37232874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71166520"/>
        <c:crosses val="autoZero"/>
        <c:auto val="1"/>
        <c:lblAlgn val="ctr"/>
        <c:lblOffset val="100"/>
        <c:tickLblSkip val="100"/>
        <c:noMultiLvlLbl val="0"/>
      </c:catAx>
      <c:valAx>
        <c:axId val="3711665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 (W)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7232874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Cumulative Energy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Cumulative Tractive Energy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WLTC_class_3!$AD$8:$AD$1808</c:f>
              <c:numCache>
                <c:formatCode>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1.2676118871634945E-2</c:v>
                </c:pt>
                <c:pt idx="13">
                  <c:v>0.24158882890484343</c:v>
                </c:pt>
                <c:pt idx="14">
                  <c:v>1.298965282999172</c:v>
                </c:pt>
                <c:pt idx="15">
                  <c:v>3.1385278482920205</c:v>
                </c:pt>
                <c:pt idx="16">
                  <c:v>5.3885673388956539</c:v>
                </c:pt>
                <c:pt idx="17">
                  <c:v>8.8470454570066011</c:v>
                </c:pt>
                <c:pt idx="18">
                  <c:v>13.519532929141683</c:v>
                </c:pt>
                <c:pt idx="19">
                  <c:v>17.38518019369501</c:v>
                </c:pt>
                <c:pt idx="20">
                  <c:v>19.40795761920198</c:v>
                </c:pt>
                <c:pt idx="21">
                  <c:v>20.733568647754243</c:v>
                </c:pt>
                <c:pt idx="22">
                  <c:v>22.011847779224539</c:v>
                </c:pt>
                <c:pt idx="23">
                  <c:v>23.373560826138121</c:v>
                </c:pt>
                <c:pt idx="24">
                  <c:v>25.461849383624898</c:v>
                </c:pt>
                <c:pt idx="25">
                  <c:v>28.182269189176164</c:v>
                </c:pt>
                <c:pt idx="26">
                  <c:v>31.330524325573215</c:v>
                </c:pt>
                <c:pt idx="27">
                  <c:v>35.681265716092589</c:v>
                </c:pt>
                <c:pt idx="28">
                  <c:v>40.591916685111045</c:v>
                </c:pt>
                <c:pt idx="29">
                  <c:v>45.619016980832193</c:v>
                </c:pt>
                <c:pt idx="30">
                  <c:v>49.855359579771168</c:v>
                </c:pt>
                <c:pt idx="31">
                  <c:v>53.014739171013119</c:v>
                </c:pt>
                <c:pt idx="32">
                  <c:v>55.712569308560468</c:v>
                </c:pt>
                <c:pt idx="33">
                  <c:v>58.185784354259113</c:v>
                </c:pt>
                <c:pt idx="34">
                  <c:v>60.240399037785345</c:v>
                </c:pt>
                <c:pt idx="35">
                  <c:v>61.575823357096837</c:v>
                </c:pt>
                <c:pt idx="36">
                  <c:v>61.575823357096837</c:v>
                </c:pt>
                <c:pt idx="37">
                  <c:v>61.575823357096837</c:v>
                </c:pt>
                <c:pt idx="38">
                  <c:v>61.575823357096837</c:v>
                </c:pt>
                <c:pt idx="39">
                  <c:v>61.575823357096837</c:v>
                </c:pt>
                <c:pt idx="40">
                  <c:v>61.575823357096837</c:v>
                </c:pt>
                <c:pt idx="41">
                  <c:v>61.575823357096837</c:v>
                </c:pt>
                <c:pt idx="42">
                  <c:v>61.575823357096837</c:v>
                </c:pt>
                <c:pt idx="43">
                  <c:v>61.575823357096837</c:v>
                </c:pt>
                <c:pt idx="44">
                  <c:v>61.575823357096837</c:v>
                </c:pt>
                <c:pt idx="45">
                  <c:v>61.575823357096837</c:v>
                </c:pt>
                <c:pt idx="46">
                  <c:v>61.603897817114841</c:v>
                </c:pt>
                <c:pt idx="47">
                  <c:v>61.603897817114841</c:v>
                </c:pt>
                <c:pt idx="48">
                  <c:v>61.603897817114841</c:v>
                </c:pt>
                <c:pt idx="49">
                  <c:v>61.913599802083013</c:v>
                </c:pt>
                <c:pt idx="50">
                  <c:v>62.295789784307701</c:v>
                </c:pt>
                <c:pt idx="51">
                  <c:v>62.295789784307701</c:v>
                </c:pt>
                <c:pt idx="52">
                  <c:v>62.295789784307701</c:v>
                </c:pt>
                <c:pt idx="53">
                  <c:v>62.295789784307701</c:v>
                </c:pt>
                <c:pt idx="54">
                  <c:v>62.377592181076267</c:v>
                </c:pt>
                <c:pt idx="55">
                  <c:v>62.70298244599396</c:v>
                </c:pt>
                <c:pt idx="56">
                  <c:v>63.052806867290258</c:v>
                </c:pt>
                <c:pt idx="57">
                  <c:v>63.475933757722352</c:v>
                </c:pt>
                <c:pt idx="58">
                  <c:v>63.985014584140785</c:v>
                </c:pt>
                <c:pt idx="59">
                  <c:v>64.968570265029101</c:v>
                </c:pt>
                <c:pt idx="60">
                  <c:v>66.208109987372481</c:v>
                </c:pt>
                <c:pt idx="61">
                  <c:v>67.031679305285181</c:v>
                </c:pt>
                <c:pt idx="62">
                  <c:v>67.791218796009645</c:v>
                </c:pt>
                <c:pt idx="63">
                  <c:v>68.664466389889853</c:v>
                </c:pt>
                <c:pt idx="64">
                  <c:v>69.726878326290915</c:v>
                </c:pt>
                <c:pt idx="65">
                  <c:v>70.616484289311202</c:v>
                </c:pt>
                <c:pt idx="66">
                  <c:v>71.374187556877487</c:v>
                </c:pt>
                <c:pt idx="67">
                  <c:v>72.744441667337014</c:v>
                </c:pt>
                <c:pt idx="68">
                  <c:v>75.334892459467241</c:v>
                </c:pt>
                <c:pt idx="69">
                  <c:v>78.964616200448035</c:v>
                </c:pt>
                <c:pt idx="70">
                  <c:v>83.338140505928251</c:v>
                </c:pt>
                <c:pt idx="71">
                  <c:v>87.967765784438527</c:v>
                </c:pt>
                <c:pt idx="72">
                  <c:v>92.051989492000786</c:v>
                </c:pt>
                <c:pt idx="73">
                  <c:v>95.182102629209297</c:v>
                </c:pt>
                <c:pt idx="74">
                  <c:v>97.769075441295684</c:v>
                </c:pt>
                <c:pt idx="75">
                  <c:v>100.3538403006621</c:v>
                </c:pt>
                <c:pt idx="76">
                  <c:v>103.16933163824409</c:v>
                </c:pt>
                <c:pt idx="77">
                  <c:v>105.91947545213425</c:v>
                </c:pt>
                <c:pt idx="78">
                  <c:v>108.01313531983152</c:v>
                </c:pt>
                <c:pt idx="79">
                  <c:v>109.07354297637791</c:v>
                </c:pt>
                <c:pt idx="80">
                  <c:v>109.56054102305197</c:v>
                </c:pt>
                <c:pt idx="81">
                  <c:v>109.56054102305197</c:v>
                </c:pt>
                <c:pt idx="82">
                  <c:v>109.63357415750353</c:v>
                </c:pt>
                <c:pt idx="83">
                  <c:v>110.3818535454038</c:v>
                </c:pt>
                <c:pt idx="84">
                  <c:v>110.74824832860618</c:v>
                </c:pt>
                <c:pt idx="85">
                  <c:v>110.88176186834094</c:v>
                </c:pt>
                <c:pt idx="86">
                  <c:v>111.08087249177972</c:v>
                </c:pt>
                <c:pt idx="87">
                  <c:v>111.4123931699942</c:v>
                </c:pt>
                <c:pt idx="88">
                  <c:v>111.4123931699942</c:v>
                </c:pt>
                <c:pt idx="89">
                  <c:v>111.4123931699942</c:v>
                </c:pt>
                <c:pt idx="90">
                  <c:v>111.4123931699942</c:v>
                </c:pt>
                <c:pt idx="91">
                  <c:v>111.4123931699942</c:v>
                </c:pt>
                <c:pt idx="92">
                  <c:v>111.4123931699942</c:v>
                </c:pt>
                <c:pt idx="93">
                  <c:v>111.4123931699942</c:v>
                </c:pt>
                <c:pt idx="94">
                  <c:v>111.4123931699942</c:v>
                </c:pt>
                <c:pt idx="95">
                  <c:v>111.4123931699942</c:v>
                </c:pt>
                <c:pt idx="96">
                  <c:v>111.4123931699942</c:v>
                </c:pt>
                <c:pt idx="97">
                  <c:v>111.4123931699942</c:v>
                </c:pt>
                <c:pt idx="98">
                  <c:v>111.4123931699942</c:v>
                </c:pt>
                <c:pt idx="99">
                  <c:v>111.4123931699942</c:v>
                </c:pt>
                <c:pt idx="100">
                  <c:v>111.4123931699942</c:v>
                </c:pt>
                <c:pt idx="101">
                  <c:v>111.4123931699942</c:v>
                </c:pt>
                <c:pt idx="102">
                  <c:v>111.4123931699942</c:v>
                </c:pt>
                <c:pt idx="103">
                  <c:v>111.4123931699942</c:v>
                </c:pt>
                <c:pt idx="104">
                  <c:v>111.4123931699942</c:v>
                </c:pt>
                <c:pt idx="105">
                  <c:v>111.4123931699942</c:v>
                </c:pt>
                <c:pt idx="106">
                  <c:v>111.4123931699942</c:v>
                </c:pt>
                <c:pt idx="107">
                  <c:v>111.4123931699942</c:v>
                </c:pt>
                <c:pt idx="108">
                  <c:v>111.4123931699942</c:v>
                </c:pt>
                <c:pt idx="109">
                  <c:v>111.4123931699942</c:v>
                </c:pt>
                <c:pt idx="110">
                  <c:v>111.4123931699942</c:v>
                </c:pt>
                <c:pt idx="111">
                  <c:v>111.4123931699942</c:v>
                </c:pt>
                <c:pt idx="112">
                  <c:v>111.4123931699942</c:v>
                </c:pt>
                <c:pt idx="113">
                  <c:v>111.4123931699942</c:v>
                </c:pt>
                <c:pt idx="114">
                  <c:v>111.4123931699942</c:v>
                </c:pt>
                <c:pt idx="115">
                  <c:v>111.4123931699942</c:v>
                </c:pt>
                <c:pt idx="116">
                  <c:v>111.4123931699942</c:v>
                </c:pt>
                <c:pt idx="117">
                  <c:v>111.4123931699942</c:v>
                </c:pt>
                <c:pt idx="118">
                  <c:v>111.4123931699942</c:v>
                </c:pt>
                <c:pt idx="119">
                  <c:v>111.4123931699942</c:v>
                </c:pt>
                <c:pt idx="120">
                  <c:v>111.4123931699942</c:v>
                </c:pt>
                <c:pt idx="121">
                  <c:v>111.4123931699942</c:v>
                </c:pt>
                <c:pt idx="122">
                  <c:v>111.4123931699942</c:v>
                </c:pt>
                <c:pt idx="123">
                  <c:v>111.4123931699942</c:v>
                </c:pt>
                <c:pt idx="124">
                  <c:v>111.4123931699942</c:v>
                </c:pt>
                <c:pt idx="125">
                  <c:v>111.4123931699942</c:v>
                </c:pt>
                <c:pt idx="126">
                  <c:v>111.4123931699942</c:v>
                </c:pt>
                <c:pt idx="127">
                  <c:v>111.4123931699942</c:v>
                </c:pt>
                <c:pt idx="128">
                  <c:v>111.4123931699942</c:v>
                </c:pt>
                <c:pt idx="129">
                  <c:v>111.4123931699942</c:v>
                </c:pt>
                <c:pt idx="130">
                  <c:v>111.4123931699942</c:v>
                </c:pt>
                <c:pt idx="131">
                  <c:v>111.4123931699942</c:v>
                </c:pt>
                <c:pt idx="132">
                  <c:v>111.4123931699942</c:v>
                </c:pt>
                <c:pt idx="133">
                  <c:v>111.4123931699942</c:v>
                </c:pt>
                <c:pt idx="134">
                  <c:v>111.4123931699942</c:v>
                </c:pt>
                <c:pt idx="135">
                  <c:v>111.4123931699942</c:v>
                </c:pt>
                <c:pt idx="136">
                  <c:v>111.4123931699942</c:v>
                </c:pt>
                <c:pt idx="137">
                  <c:v>111.4123931699942</c:v>
                </c:pt>
                <c:pt idx="138">
                  <c:v>111.42588376074514</c:v>
                </c:pt>
                <c:pt idx="139">
                  <c:v>111.70881224055594</c:v>
                </c:pt>
                <c:pt idx="140">
                  <c:v>113.10211898563047</c:v>
                </c:pt>
                <c:pt idx="141">
                  <c:v>115.89677461498943</c:v>
                </c:pt>
                <c:pt idx="142">
                  <c:v>118.78469094061957</c:v>
                </c:pt>
                <c:pt idx="143">
                  <c:v>120.69341590065466</c:v>
                </c:pt>
                <c:pt idx="144">
                  <c:v>122.05688492726144</c:v>
                </c:pt>
                <c:pt idx="145">
                  <c:v>123.90758927595827</c:v>
                </c:pt>
                <c:pt idx="146">
                  <c:v>126.73080691578595</c:v>
                </c:pt>
                <c:pt idx="147">
                  <c:v>130.03967320082378</c:v>
                </c:pt>
                <c:pt idx="148">
                  <c:v>133.03681977069414</c:v>
                </c:pt>
                <c:pt idx="149">
                  <c:v>135.19219806463704</c:v>
                </c:pt>
                <c:pt idx="150">
                  <c:v>136.24181219774266</c:v>
                </c:pt>
                <c:pt idx="151">
                  <c:v>136.24181219774266</c:v>
                </c:pt>
                <c:pt idx="152">
                  <c:v>136.24181219774266</c:v>
                </c:pt>
                <c:pt idx="153">
                  <c:v>136.24181219774266</c:v>
                </c:pt>
                <c:pt idx="154">
                  <c:v>136.24181219774266</c:v>
                </c:pt>
                <c:pt idx="155">
                  <c:v>136.24181219774266</c:v>
                </c:pt>
                <c:pt idx="156">
                  <c:v>136.42059752438877</c:v>
                </c:pt>
                <c:pt idx="157">
                  <c:v>137.32718561268447</c:v>
                </c:pt>
                <c:pt idx="158">
                  <c:v>139.06097028583363</c:v>
                </c:pt>
                <c:pt idx="159">
                  <c:v>141.67073434225082</c:v>
                </c:pt>
                <c:pt idx="160">
                  <c:v>144.80820839501754</c:v>
                </c:pt>
                <c:pt idx="161">
                  <c:v>148.08863552865469</c:v>
                </c:pt>
                <c:pt idx="162">
                  <c:v>151.04741923641231</c:v>
                </c:pt>
                <c:pt idx="163">
                  <c:v>154.14573313493344</c:v>
                </c:pt>
                <c:pt idx="164">
                  <c:v>157.16559265240738</c:v>
                </c:pt>
                <c:pt idx="165">
                  <c:v>159.78741018787795</c:v>
                </c:pt>
                <c:pt idx="166">
                  <c:v>162.17217028849225</c:v>
                </c:pt>
                <c:pt idx="167">
                  <c:v>165.3210652572894</c:v>
                </c:pt>
                <c:pt idx="168">
                  <c:v>169.31764242711108</c:v>
                </c:pt>
                <c:pt idx="169">
                  <c:v>172.64680875783381</c:v>
                </c:pt>
                <c:pt idx="170">
                  <c:v>174.0419620591241</c:v>
                </c:pt>
                <c:pt idx="171">
                  <c:v>174.0419620591241</c:v>
                </c:pt>
                <c:pt idx="172">
                  <c:v>174.0419620591241</c:v>
                </c:pt>
                <c:pt idx="173">
                  <c:v>174.0419620591241</c:v>
                </c:pt>
                <c:pt idx="174">
                  <c:v>174.0419620591241</c:v>
                </c:pt>
                <c:pt idx="175">
                  <c:v>174.0419620591241</c:v>
                </c:pt>
                <c:pt idx="176">
                  <c:v>175.11307758417934</c:v>
                </c:pt>
                <c:pt idx="177">
                  <c:v>177.32864740908511</c:v>
                </c:pt>
                <c:pt idx="178">
                  <c:v>180.05399925363724</c:v>
                </c:pt>
                <c:pt idx="179">
                  <c:v>182.03100820601637</c:v>
                </c:pt>
                <c:pt idx="180">
                  <c:v>183.13290478348551</c:v>
                </c:pt>
                <c:pt idx="181">
                  <c:v>183.81013955816113</c:v>
                </c:pt>
                <c:pt idx="182">
                  <c:v>184.00345509490236</c:v>
                </c:pt>
                <c:pt idx="183">
                  <c:v>184.00345509490236</c:v>
                </c:pt>
                <c:pt idx="184">
                  <c:v>184.00345509490236</c:v>
                </c:pt>
                <c:pt idx="185">
                  <c:v>184.00345509490236</c:v>
                </c:pt>
                <c:pt idx="186">
                  <c:v>184.00345509490236</c:v>
                </c:pt>
                <c:pt idx="187">
                  <c:v>184.00345509490236</c:v>
                </c:pt>
                <c:pt idx="188">
                  <c:v>184.00345509490236</c:v>
                </c:pt>
                <c:pt idx="189">
                  <c:v>184.00345509490236</c:v>
                </c:pt>
                <c:pt idx="190">
                  <c:v>184.00345509490236</c:v>
                </c:pt>
                <c:pt idx="191">
                  <c:v>184.00345509490236</c:v>
                </c:pt>
                <c:pt idx="192">
                  <c:v>184.06509186021572</c:v>
                </c:pt>
                <c:pt idx="193">
                  <c:v>184.2517376767623</c:v>
                </c:pt>
                <c:pt idx="194">
                  <c:v>184.48334407220074</c:v>
                </c:pt>
                <c:pt idx="195">
                  <c:v>184.78430018073982</c:v>
                </c:pt>
                <c:pt idx="196">
                  <c:v>185.13412460203611</c:v>
                </c:pt>
                <c:pt idx="197">
                  <c:v>185.48394902333243</c:v>
                </c:pt>
                <c:pt idx="198">
                  <c:v>185.95594422652172</c:v>
                </c:pt>
                <c:pt idx="199">
                  <c:v>186.57527822893934</c:v>
                </c:pt>
                <c:pt idx="200">
                  <c:v>187.3521822680099</c:v>
                </c:pt>
                <c:pt idx="201">
                  <c:v>188.33239556801419</c:v>
                </c:pt>
                <c:pt idx="202">
                  <c:v>189.53650544435646</c:v>
                </c:pt>
                <c:pt idx="203">
                  <c:v>191.36707387649642</c:v>
                </c:pt>
                <c:pt idx="204">
                  <c:v>193.75034020993959</c:v>
                </c:pt>
                <c:pt idx="205">
                  <c:v>196.45776440743188</c:v>
                </c:pt>
                <c:pt idx="206">
                  <c:v>199.94085682223223</c:v>
                </c:pt>
                <c:pt idx="207">
                  <c:v>203.9437533283118</c:v>
                </c:pt>
                <c:pt idx="208">
                  <c:v>207.93865402100727</c:v>
                </c:pt>
                <c:pt idx="209">
                  <c:v>212.5959555299236</c:v>
                </c:pt>
                <c:pt idx="210">
                  <c:v>217.6676355804037</c:v>
                </c:pt>
                <c:pt idx="211">
                  <c:v>221.94218708189365</c:v>
                </c:pt>
                <c:pt idx="212">
                  <c:v>225.62605830504179</c:v>
                </c:pt>
                <c:pt idx="213">
                  <c:v>228.9485727927534</c:v>
                </c:pt>
                <c:pt idx="214">
                  <c:v>232.5408248662788</c:v>
                </c:pt>
                <c:pt idx="215">
                  <c:v>236.97938128374471</c:v>
                </c:pt>
                <c:pt idx="216">
                  <c:v>242.18359640177619</c:v>
                </c:pt>
                <c:pt idx="217">
                  <c:v>247.65513185743922</c:v>
                </c:pt>
                <c:pt idx="218">
                  <c:v>252.87254355602838</c:v>
                </c:pt>
                <c:pt idx="219">
                  <c:v>257.56075360671366</c:v>
                </c:pt>
                <c:pt idx="220">
                  <c:v>261.63891662982809</c:v>
                </c:pt>
                <c:pt idx="221">
                  <c:v>264.94278916124074</c:v>
                </c:pt>
                <c:pt idx="222">
                  <c:v>267.73716594739585</c:v>
                </c:pt>
                <c:pt idx="223">
                  <c:v>270.44978158238422</c:v>
                </c:pt>
                <c:pt idx="224">
                  <c:v>273.1822576433662</c:v>
                </c:pt>
                <c:pt idx="225">
                  <c:v>276.27241849535363</c:v>
                </c:pt>
                <c:pt idx="226">
                  <c:v>279.51799232208117</c:v>
                </c:pt>
                <c:pt idx="227">
                  <c:v>282.68875138088998</c:v>
                </c:pt>
                <c:pt idx="228">
                  <c:v>285.78288219152364</c:v>
                </c:pt>
                <c:pt idx="229">
                  <c:v>288.67708609209541</c:v>
                </c:pt>
                <c:pt idx="230">
                  <c:v>291.1316914386997</c:v>
                </c:pt>
                <c:pt idx="231">
                  <c:v>292.8960318676086</c:v>
                </c:pt>
                <c:pt idx="232">
                  <c:v>293.15826989026539</c:v>
                </c:pt>
                <c:pt idx="233">
                  <c:v>293.15826989026539</c:v>
                </c:pt>
                <c:pt idx="234">
                  <c:v>293.15826989026539</c:v>
                </c:pt>
                <c:pt idx="235">
                  <c:v>293.15826989026539</c:v>
                </c:pt>
                <c:pt idx="236">
                  <c:v>293.15826989026539</c:v>
                </c:pt>
                <c:pt idx="237">
                  <c:v>293.49074936540688</c:v>
                </c:pt>
                <c:pt idx="238">
                  <c:v>293.49074936540688</c:v>
                </c:pt>
                <c:pt idx="239">
                  <c:v>293.49074936540688</c:v>
                </c:pt>
                <c:pt idx="240">
                  <c:v>293.49074936540688</c:v>
                </c:pt>
                <c:pt idx="241">
                  <c:v>293.49074936540688</c:v>
                </c:pt>
                <c:pt idx="242">
                  <c:v>293.49074936540688</c:v>
                </c:pt>
                <c:pt idx="243">
                  <c:v>293.49074936540688</c:v>
                </c:pt>
                <c:pt idx="244">
                  <c:v>293.49074936540688</c:v>
                </c:pt>
                <c:pt idx="245">
                  <c:v>293.49074936540688</c:v>
                </c:pt>
                <c:pt idx="246">
                  <c:v>293.49074936540688</c:v>
                </c:pt>
                <c:pt idx="247">
                  <c:v>293.49074936540688</c:v>
                </c:pt>
                <c:pt idx="248">
                  <c:v>293.49074936540688</c:v>
                </c:pt>
                <c:pt idx="249">
                  <c:v>293.49074936540688</c:v>
                </c:pt>
                <c:pt idx="250">
                  <c:v>293.51882382542487</c:v>
                </c:pt>
                <c:pt idx="251">
                  <c:v>293.51882382542487</c:v>
                </c:pt>
                <c:pt idx="252">
                  <c:v>293.51882382542487</c:v>
                </c:pt>
                <c:pt idx="253">
                  <c:v>293.82852581039305</c:v>
                </c:pt>
                <c:pt idx="254">
                  <c:v>294.21071579261775</c:v>
                </c:pt>
                <c:pt idx="255">
                  <c:v>294.21071579261775</c:v>
                </c:pt>
                <c:pt idx="256">
                  <c:v>294.21071579261775</c:v>
                </c:pt>
                <c:pt idx="257">
                  <c:v>294.54742551617119</c:v>
                </c:pt>
                <c:pt idx="258">
                  <c:v>296.06636225112436</c:v>
                </c:pt>
                <c:pt idx="259">
                  <c:v>298.49193746071268</c:v>
                </c:pt>
                <c:pt idx="260">
                  <c:v>301.33107588682134</c:v>
                </c:pt>
                <c:pt idx="261">
                  <c:v>304.44116656881727</c:v>
                </c:pt>
                <c:pt idx="262">
                  <c:v>308.10415059895399</c:v>
                </c:pt>
                <c:pt idx="263">
                  <c:v>312.9669938661616</c:v>
                </c:pt>
                <c:pt idx="264">
                  <c:v>318.89104478099404</c:v>
                </c:pt>
                <c:pt idx="265">
                  <c:v>324.83367864695731</c:v>
                </c:pt>
                <c:pt idx="266">
                  <c:v>329.84710416276721</c:v>
                </c:pt>
                <c:pt idx="267">
                  <c:v>334.44304346431039</c:v>
                </c:pt>
                <c:pt idx="268">
                  <c:v>339.03372653212904</c:v>
                </c:pt>
                <c:pt idx="269">
                  <c:v>343.25809430207499</c:v>
                </c:pt>
                <c:pt idx="270">
                  <c:v>346.33341958942128</c:v>
                </c:pt>
                <c:pt idx="271">
                  <c:v>347.63695882392489</c:v>
                </c:pt>
                <c:pt idx="272">
                  <c:v>348.5532781318467</c:v>
                </c:pt>
                <c:pt idx="273">
                  <c:v>348.5532781318467</c:v>
                </c:pt>
                <c:pt idx="274">
                  <c:v>348.5532781318467</c:v>
                </c:pt>
                <c:pt idx="275">
                  <c:v>348.5532781318467</c:v>
                </c:pt>
                <c:pt idx="276">
                  <c:v>348.5532781318467</c:v>
                </c:pt>
                <c:pt idx="277">
                  <c:v>348.5532781318467</c:v>
                </c:pt>
                <c:pt idx="278">
                  <c:v>348.5532781318467</c:v>
                </c:pt>
                <c:pt idx="279">
                  <c:v>348.5532781318467</c:v>
                </c:pt>
                <c:pt idx="280">
                  <c:v>348.5532781318467</c:v>
                </c:pt>
                <c:pt idx="281">
                  <c:v>349.77343105697048</c:v>
                </c:pt>
                <c:pt idx="282">
                  <c:v>353.44862546833286</c:v>
                </c:pt>
                <c:pt idx="283">
                  <c:v>358.21816950815139</c:v>
                </c:pt>
                <c:pt idx="284">
                  <c:v>363.77278008606908</c:v>
                </c:pt>
                <c:pt idx="285">
                  <c:v>369.85936466931815</c:v>
                </c:pt>
                <c:pt idx="286">
                  <c:v>376.10174643899899</c:v>
                </c:pt>
                <c:pt idx="287">
                  <c:v>382.92308851108436</c:v>
                </c:pt>
                <c:pt idx="288">
                  <c:v>390.3305305249732</c:v>
                </c:pt>
                <c:pt idx="289">
                  <c:v>396.98343281358638</c:v>
                </c:pt>
                <c:pt idx="290">
                  <c:v>401.2229338936661</c:v>
                </c:pt>
                <c:pt idx="291">
                  <c:v>402.98703427446759</c:v>
                </c:pt>
                <c:pt idx="292">
                  <c:v>403.01897362615227</c:v>
                </c:pt>
                <c:pt idx="293">
                  <c:v>403.01897362615227</c:v>
                </c:pt>
                <c:pt idx="294">
                  <c:v>403.41164143259806</c:v>
                </c:pt>
                <c:pt idx="295">
                  <c:v>404.46129924243598</c:v>
                </c:pt>
                <c:pt idx="296">
                  <c:v>406.07807946548667</c:v>
                </c:pt>
                <c:pt idx="297">
                  <c:v>408.08066937409006</c:v>
                </c:pt>
                <c:pt idx="298">
                  <c:v>410.19556259724277</c:v>
                </c:pt>
                <c:pt idx="299">
                  <c:v>412.03289989957335</c:v>
                </c:pt>
                <c:pt idx="300">
                  <c:v>413.48499200300125</c:v>
                </c:pt>
                <c:pt idx="301">
                  <c:v>414.44903646072191</c:v>
                </c:pt>
                <c:pt idx="302">
                  <c:v>414.82766969919658</c:v>
                </c:pt>
                <c:pt idx="303">
                  <c:v>414.82766969919658</c:v>
                </c:pt>
                <c:pt idx="304">
                  <c:v>414.82766969919658</c:v>
                </c:pt>
                <c:pt idx="305">
                  <c:v>414.82766969919658</c:v>
                </c:pt>
                <c:pt idx="306">
                  <c:v>414.82766969919658</c:v>
                </c:pt>
                <c:pt idx="307">
                  <c:v>414.93749788962867</c:v>
                </c:pt>
                <c:pt idx="308">
                  <c:v>415.69805716781912</c:v>
                </c:pt>
                <c:pt idx="309">
                  <c:v>416.53476162033343</c:v>
                </c:pt>
                <c:pt idx="310">
                  <c:v>417.11720872079741</c:v>
                </c:pt>
                <c:pt idx="311">
                  <c:v>417.44871368880149</c:v>
                </c:pt>
                <c:pt idx="312">
                  <c:v>417.44871368880149</c:v>
                </c:pt>
                <c:pt idx="313">
                  <c:v>417.44871368880149</c:v>
                </c:pt>
                <c:pt idx="314">
                  <c:v>417.44871368880149</c:v>
                </c:pt>
                <c:pt idx="315">
                  <c:v>417.44871368880149</c:v>
                </c:pt>
                <c:pt idx="316">
                  <c:v>417.44871368880149</c:v>
                </c:pt>
                <c:pt idx="317">
                  <c:v>417.44871368880149</c:v>
                </c:pt>
                <c:pt idx="318">
                  <c:v>417.44871368880149</c:v>
                </c:pt>
                <c:pt idx="319">
                  <c:v>417.44871368880149</c:v>
                </c:pt>
                <c:pt idx="320">
                  <c:v>417.44871368880149</c:v>
                </c:pt>
                <c:pt idx="321">
                  <c:v>417.60463686246408</c:v>
                </c:pt>
                <c:pt idx="322">
                  <c:v>418.0074377331095</c:v>
                </c:pt>
                <c:pt idx="323">
                  <c:v>418.4609394782405</c:v>
                </c:pt>
                <c:pt idx="324">
                  <c:v>418.70367094091955</c:v>
                </c:pt>
                <c:pt idx="325">
                  <c:v>419.23315788453857</c:v>
                </c:pt>
                <c:pt idx="326">
                  <c:v>419.81130952294501</c:v>
                </c:pt>
                <c:pt idx="327">
                  <c:v>420.23713962607002</c:v>
                </c:pt>
                <c:pt idx="328">
                  <c:v>420.23713962607002</c:v>
                </c:pt>
                <c:pt idx="329">
                  <c:v>420.23713962607002</c:v>
                </c:pt>
                <c:pt idx="330">
                  <c:v>420.23713962607002</c:v>
                </c:pt>
                <c:pt idx="331">
                  <c:v>420.46094267559386</c:v>
                </c:pt>
                <c:pt idx="332">
                  <c:v>420.61378747378632</c:v>
                </c:pt>
                <c:pt idx="333">
                  <c:v>420.72582182047785</c:v>
                </c:pt>
                <c:pt idx="334">
                  <c:v>420.89887533332507</c:v>
                </c:pt>
                <c:pt idx="335">
                  <c:v>421.00344817263027</c:v>
                </c:pt>
                <c:pt idx="336">
                  <c:v>421.22205947368718</c:v>
                </c:pt>
                <c:pt idx="337">
                  <c:v>421.64125589732379</c:v>
                </c:pt>
                <c:pt idx="338">
                  <c:v>422.39131009961523</c:v>
                </c:pt>
                <c:pt idx="339">
                  <c:v>423.87888966721584</c:v>
                </c:pt>
                <c:pt idx="340">
                  <c:v>426.47196356576427</c:v>
                </c:pt>
                <c:pt idx="341">
                  <c:v>429.81082814750835</c:v>
                </c:pt>
                <c:pt idx="342">
                  <c:v>432.4554601076423</c:v>
                </c:pt>
                <c:pt idx="343">
                  <c:v>433.82739893082419</c:v>
                </c:pt>
                <c:pt idx="344">
                  <c:v>434.85621856850418</c:v>
                </c:pt>
                <c:pt idx="345">
                  <c:v>436.20540222482146</c:v>
                </c:pt>
                <c:pt idx="346">
                  <c:v>437.60551480270209</c:v>
                </c:pt>
                <c:pt idx="347">
                  <c:v>438.80034176433134</c:v>
                </c:pt>
                <c:pt idx="348">
                  <c:v>440.24030327172142</c:v>
                </c:pt>
                <c:pt idx="349">
                  <c:v>441.65818886765487</c:v>
                </c:pt>
                <c:pt idx="350">
                  <c:v>442.81214994764747</c:v>
                </c:pt>
                <c:pt idx="351">
                  <c:v>443.68354255917814</c:v>
                </c:pt>
                <c:pt idx="352">
                  <c:v>444.43698709253152</c:v>
                </c:pt>
                <c:pt idx="353">
                  <c:v>445.18732860916384</c:v>
                </c:pt>
                <c:pt idx="354">
                  <c:v>445.99138103302391</c:v>
                </c:pt>
                <c:pt idx="355">
                  <c:v>446.96586169762475</c:v>
                </c:pt>
                <c:pt idx="356">
                  <c:v>448.00538947857757</c:v>
                </c:pt>
                <c:pt idx="357">
                  <c:v>448.81936182261853</c:v>
                </c:pt>
                <c:pt idx="358">
                  <c:v>448.94255999220013</c:v>
                </c:pt>
                <c:pt idx="359">
                  <c:v>448.94255999220013</c:v>
                </c:pt>
                <c:pt idx="360">
                  <c:v>448.94255999220013</c:v>
                </c:pt>
                <c:pt idx="361">
                  <c:v>448.94255999220013</c:v>
                </c:pt>
                <c:pt idx="362">
                  <c:v>448.94255999220013</c:v>
                </c:pt>
                <c:pt idx="363">
                  <c:v>449.05917020151622</c:v>
                </c:pt>
                <c:pt idx="364">
                  <c:v>449.50983194844247</c:v>
                </c:pt>
                <c:pt idx="365">
                  <c:v>450.17123829413413</c:v>
                </c:pt>
                <c:pt idx="366">
                  <c:v>451.0054817374812</c:v>
                </c:pt>
                <c:pt idx="367">
                  <c:v>452.20206059889665</c:v>
                </c:pt>
                <c:pt idx="368">
                  <c:v>453.9017455329394</c:v>
                </c:pt>
                <c:pt idx="369">
                  <c:v>455.66528035185507</c:v>
                </c:pt>
                <c:pt idx="370">
                  <c:v>456.89759514786743</c:v>
                </c:pt>
                <c:pt idx="371">
                  <c:v>457.3923983891691</c:v>
                </c:pt>
                <c:pt idx="372">
                  <c:v>457.3923983891691</c:v>
                </c:pt>
                <c:pt idx="373">
                  <c:v>457.3923983891691</c:v>
                </c:pt>
                <c:pt idx="374">
                  <c:v>457.3923983891691</c:v>
                </c:pt>
                <c:pt idx="375">
                  <c:v>457.3923983891691</c:v>
                </c:pt>
                <c:pt idx="376">
                  <c:v>457.3923983891691</c:v>
                </c:pt>
                <c:pt idx="377">
                  <c:v>457.3923983891691</c:v>
                </c:pt>
                <c:pt idx="378">
                  <c:v>457.3923983891691</c:v>
                </c:pt>
                <c:pt idx="379">
                  <c:v>457.3923983891691</c:v>
                </c:pt>
                <c:pt idx="380">
                  <c:v>457.3923983891691</c:v>
                </c:pt>
                <c:pt idx="381">
                  <c:v>457.3923983891691</c:v>
                </c:pt>
                <c:pt idx="382">
                  <c:v>457.3923983891691</c:v>
                </c:pt>
                <c:pt idx="383">
                  <c:v>457.3923983891691</c:v>
                </c:pt>
                <c:pt idx="384">
                  <c:v>457.3923983891691</c:v>
                </c:pt>
                <c:pt idx="385">
                  <c:v>457.3923983891691</c:v>
                </c:pt>
                <c:pt idx="386">
                  <c:v>457.3923983891691</c:v>
                </c:pt>
                <c:pt idx="387">
                  <c:v>457.3923983891691</c:v>
                </c:pt>
                <c:pt idx="388">
                  <c:v>457.3923983891691</c:v>
                </c:pt>
                <c:pt idx="389">
                  <c:v>457.3923983891691</c:v>
                </c:pt>
                <c:pt idx="390">
                  <c:v>457.3923983891691</c:v>
                </c:pt>
                <c:pt idx="391">
                  <c:v>457.3923983891691</c:v>
                </c:pt>
                <c:pt idx="392">
                  <c:v>457.42816132764267</c:v>
                </c:pt>
                <c:pt idx="393">
                  <c:v>457.67246062520508</c:v>
                </c:pt>
                <c:pt idx="394">
                  <c:v>458.4167986885796</c:v>
                </c:pt>
                <c:pt idx="395">
                  <c:v>459.92460873835353</c:v>
                </c:pt>
                <c:pt idx="396">
                  <c:v>462.362155356953</c:v>
                </c:pt>
                <c:pt idx="397">
                  <c:v>465.75879247668098</c:v>
                </c:pt>
                <c:pt idx="398">
                  <c:v>469.61876774341425</c:v>
                </c:pt>
                <c:pt idx="399">
                  <c:v>472.66889147860536</c:v>
                </c:pt>
                <c:pt idx="400">
                  <c:v>474.18009585940098</c:v>
                </c:pt>
                <c:pt idx="401">
                  <c:v>474.59665003443524</c:v>
                </c:pt>
                <c:pt idx="402">
                  <c:v>474.59665003443524</c:v>
                </c:pt>
                <c:pt idx="403">
                  <c:v>474.59665003443524</c:v>
                </c:pt>
                <c:pt idx="404">
                  <c:v>474.59665003443524</c:v>
                </c:pt>
                <c:pt idx="405">
                  <c:v>474.59665003443524</c:v>
                </c:pt>
                <c:pt idx="406">
                  <c:v>474.59665003443524</c:v>
                </c:pt>
                <c:pt idx="407">
                  <c:v>474.59665003443524</c:v>
                </c:pt>
                <c:pt idx="408">
                  <c:v>474.59665003443524</c:v>
                </c:pt>
                <c:pt idx="409">
                  <c:v>474.60801383899042</c:v>
                </c:pt>
                <c:pt idx="410">
                  <c:v>474.95845774668561</c:v>
                </c:pt>
                <c:pt idx="411">
                  <c:v>475.45406027851431</c:v>
                </c:pt>
                <c:pt idx="412">
                  <c:v>476.01478536564838</c:v>
                </c:pt>
                <c:pt idx="413">
                  <c:v>476.64674114544329</c:v>
                </c:pt>
                <c:pt idx="414">
                  <c:v>477.50897416208147</c:v>
                </c:pt>
                <c:pt idx="415">
                  <c:v>478.78651776803224</c:v>
                </c:pt>
                <c:pt idx="416">
                  <c:v>480.29320632671119</c:v>
                </c:pt>
                <c:pt idx="417">
                  <c:v>481.49597751328474</c:v>
                </c:pt>
                <c:pt idx="418">
                  <c:v>482.10299524233443</c:v>
                </c:pt>
                <c:pt idx="419">
                  <c:v>482.10299524233443</c:v>
                </c:pt>
                <c:pt idx="420">
                  <c:v>482.10299524233443</c:v>
                </c:pt>
                <c:pt idx="421">
                  <c:v>482.11957406302253</c:v>
                </c:pt>
                <c:pt idx="422">
                  <c:v>482.53101610134718</c:v>
                </c:pt>
                <c:pt idx="423">
                  <c:v>483.34854490983054</c:v>
                </c:pt>
                <c:pt idx="424">
                  <c:v>484.80257336953991</c:v>
                </c:pt>
                <c:pt idx="425">
                  <c:v>487.47081580709437</c:v>
                </c:pt>
                <c:pt idx="426">
                  <c:v>491.97137091278876</c:v>
                </c:pt>
                <c:pt idx="427">
                  <c:v>497.83599026630117</c:v>
                </c:pt>
                <c:pt idx="428">
                  <c:v>502.6902903444776</c:v>
                </c:pt>
                <c:pt idx="429">
                  <c:v>505.04324814702653</c:v>
                </c:pt>
                <c:pt idx="430">
                  <c:v>505.69855192736327</c:v>
                </c:pt>
                <c:pt idx="431">
                  <c:v>505.69855192736327</c:v>
                </c:pt>
                <c:pt idx="432">
                  <c:v>505.72900870985086</c:v>
                </c:pt>
                <c:pt idx="433">
                  <c:v>506.20183309850472</c:v>
                </c:pt>
                <c:pt idx="434">
                  <c:v>506.73391940969549</c:v>
                </c:pt>
                <c:pt idx="435">
                  <c:v>506.73391940969549</c:v>
                </c:pt>
                <c:pt idx="436">
                  <c:v>506.73391940969549</c:v>
                </c:pt>
                <c:pt idx="437">
                  <c:v>506.73391940969549</c:v>
                </c:pt>
                <c:pt idx="438">
                  <c:v>506.73391940969549</c:v>
                </c:pt>
                <c:pt idx="439">
                  <c:v>506.73391940969549</c:v>
                </c:pt>
                <c:pt idx="440">
                  <c:v>506.73391940969549</c:v>
                </c:pt>
                <c:pt idx="441">
                  <c:v>506.73391940969549</c:v>
                </c:pt>
                <c:pt idx="442">
                  <c:v>506.73391940969549</c:v>
                </c:pt>
                <c:pt idx="443">
                  <c:v>506.73391940969549</c:v>
                </c:pt>
                <c:pt idx="444">
                  <c:v>506.73437845037779</c:v>
                </c:pt>
                <c:pt idx="445">
                  <c:v>506.73437845037779</c:v>
                </c:pt>
                <c:pt idx="446">
                  <c:v>506.73437845037779</c:v>
                </c:pt>
                <c:pt idx="447">
                  <c:v>506.73437845037779</c:v>
                </c:pt>
                <c:pt idx="448">
                  <c:v>506.73437845037779</c:v>
                </c:pt>
                <c:pt idx="449">
                  <c:v>506.73437845037779</c:v>
                </c:pt>
                <c:pt idx="450">
                  <c:v>506.73437845037779</c:v>
                </c:pt>
                <c:pt idx="451">
                  <c:v>506.73437845037779</c:v>
                </c:pt>
                <c:pt idx="452">
                  <c:v>506.73437845037779</c:v>
                </c:pt>
                <c:pt idx="453">
                  <c:v>506.73437845037779</c:v>
                </c:pt>
                <c:pt idx="454">
                  <c:v>506.73437845037779</c:v>
                </c:pt>
                <c:pt idx="455">
                  <c:v>506.73437845037779</c:v>
                </c:pt>
                <c:pt idx="456">
                  <c:v>506.73437845037779</c:v>
                </c:pt>
                <c:pt idx="457">
                  <c:v>506.73437845037779</c:v>
                </c:pt>
                <c:pt idx="458">
                  <c:v>506.73437845037779</c:v>
                </c:pt>
                <c:pt idx="459">
                  <c:v>506.73437845037779</c:v>
                </c:pt>
                <c:pt idx="460">
                  <c:v>506.73437845037779</c:v>
                </c:pt>
                <c:pt idx="461">
                  <c:v>506.73437845037779</c:v>
                </c:pt>
                <c:pt idx="462">
                  <c:v>506.73437845037779</c:v>
                </c:pt>
                <c:pt idx="463">
                  <c:v>506.73437845037779</c:v>
                </c:pt>
                <c:pt idx="464">
                  <c:v>506.73437845037779</c:v>
                </c:pt>
                <c:pt idx="465">
                  <c:v>506.73437845037779</c:v>
                </c:pt>
                <c:pt idx="466">
                  <c:v>506.73437845037779</c:v>
                </c:pt>
                <c:pt idx="467">
                  <c:v>506.73437845037779</c:v>
                </c:pt>
                <c:pt idx="468">
                  <c:v>506.73437845037779</c:v>
                </c:pt>
                <c:pt idx="469">
                  <c:v>506.73437845037779</c:v>
                </c:pt>
                <c:pt idx="470">
                  <c:v>506.73437845037779</c:v>
                </c:pt>
                <c:pt idx="471">
                  <c:v>506.73437845037779</c:v>
                </c:pt>
                <c:pt idx="472">
                  <c:v>506.73437845037779</c:v>
                </c:pt>
                <c:pt idx="473">
                  <c:v>506.73437845037779</c:v>
                </c:pt>
                <c:pt idx="474">
                  <c:v>506.73437845037779</c:v>
                </c:pt>
                <c:pt idx="475">
                  <c:v>506.73437845037779</c:v>
                </c:pt>
                <c:pt idx="476">
                  <c:v>506.73437845037779</c:v>
                </c:pt>
                <c:pt idx="477">
                  <c:v>506.73437845037779</c:v>
                </c:pt>
                <c:pt idx="478">
                  <c:v>506.73437845037779</c:v>
                </c:pt>
                <c:pt idx="479">
                  <c:v>506.73437845037779</c:v>
                </c:pt>
                <c:pt idx="480">
                  <c:v>506.73437845037779</c:v>
                </c:pt>
                <c:pt idx="481">
                  <c:v>506.73437845037779</c:v>
                </c:pt>
                <c:pt idx="482">
                  <c:v>506.73437845037779</c:v>
                </c:pt>
                <c:pt idx="483">
                  <c:v>506.73437845037779</c:v>
                </c:pt>
                <c:pt idx="484">
                  <c:v>506.73437845037779</c:v>
                </c:pt>
                <c:pt idx="485">
                  <c:v>506.73437845037779</c:v>
                </c:pt>
                <c:pt idx="486">
                  <c:v>506.73437845037779</c:v>
                </c:pt>
                <c:pt idx="487">
                  <c:v>506.73437845037779</c:v>
                </c:pt>
                <c:pt idx="488">
                  <c:v>506.73437845037779</c:v>
                </c:pt>
                <c:pt idx="489">
                  <c:v>506.73437845037779</c:v>
                </c:pt>
                <c:pt idx="490">
                  <c:v>506.73437845037779</c:v>
                </c:pt>
                <c:pt idx="491">
                  <c:v>506.73437845037779</c:v>
                </c:pt>
                <c:pt idx="492">
                  <c:v>506.73437845037779</c:v>
                </c:pt>
                <c:pt idx="493">
                  <c:v>506.73437845037779</c:v>
                </c:pt>
                <c:pt idx="494">
                  <c:v>506.73437845037779</c:v>
                </c:pt>
                <c:pt idx="495">
                  <c:v>506.73437845037779</c:v>
                </c:pt>
                <c:pt idx="496">
                  <c:v>506.73437845037779</c:v>
                </c:pt>
                <c:pt idx="497">
                  <c:v>506.73437845037779</c:v>
                </c:pt>
                <c:pt idx="498">
                  <c:v>506.73437845037779</c:v>
                </c:pt>
                <c:pt idx="499">
                  <c:v>506.73437845037779</c:v>
                </c:pt>
                <c:pt idx="500">
                  <c:v>506.73437845037779</c:v>
                </c:pt>
                <c:pt idx="501">
                  <c:v>506.73437845037779</c:v>
                </c:pt>
                <c:pt idx="502">
                  <c:v>506.73437845037779</c:v>
                </c:pt>
                <c:pt idx="503">
                  <c:v>506.73437845037779</c:v>
                </c:pt>
                <c:pt idx="504">
                  <c:v>506.73437845037779</c:v>
                </c:pt>
                <c:pt idx="505">
                  <c:v>506.73437845037779</c:v>
                </c:pt>
                <c:pt idx="506">
                  <c:v>506.73437845037779</c:v>
                </c:pt>
                <c:pt idx="507">
                  <c:v>506.73437845037779</c:v>
                </c:pt>
                <c:pt idx="508">
                  <c:v>506.73437845037779</c:v>
                </c:pt>
                <c:pt idx="509">
                  <c:v>506.73437845037779</c:v>
                </c:pt>
                <c:pt idx="510">
                  <c:v>506.73437845037779</c:v>
                </c:pt>
                <c:pt idx="511">
                  <c:v>506.73437845037779</c:v>
                </c:pt>
                <c:pt idx="512">
                  <c:v>506.7742137482478</c:v>
                </c:pt>
                <c:pt idx="513">
                  <c:v>507.15668668158395</c:v>
                </c:pt>
                <c:pt idx="514">
                  <c:v>508.59711748510921</c:v>
                </c:pt>
                <c:pt idx="515">
                  <c:v>511.39170658750601</c:v>
                </c:pt>
                <c:pt idx="516">
                  <c:v>514.86377615756771</c:v>
                </c:pt>
                <c:pt idx="517">
                  <c:v>517.60542278764842</c:v>
                </c:pt>
                <c:pt idx="518">
                  <c:v>518.88787753536963</c:v>
                </c:pt>
                <c:pt idx="519">
                  <c:v>519.27848557527182</c:v>
                </c:pt>
                <c:pt idx="520">
                  <c:v>519.27848557527182</c:v>
                </c:pt>
                <c:pt idx="521">
                  <c:v>519.27848557527182</c:v>
                </c:pt>
                <c:pt idx="522">
                  <c:v>519.27848557527182</c:v>
                </c:pt>
                <c:pt idx="523">
                  <c:v>519.27848557527182</c:v>
                </c:pt>
                <c:pt idx="524">
                  <c:v>519.27848557527182</c:v>
                </c:pt>
                <c:pt idx="525">
                  <c:v>519.27848557527182</c:v>
                </c:pt>
                <c:pt idx="526">
                  <c:v>519.27848557527182</c:v>
                </c:pt>
                <c:pt idx="527">
                  <c:v>519.27848557527182</c:v>
                </c:pt>
                <c:pt idx="528">
                  <c:v>519.27848557527182</c:v>
                </c:pt>
                <c:pt idx="529">
                  <c:v>519.27848557527182</c:v>
                </c:pt>
                <c:pt idx="530">
                  <c:v>519.27848557527182</c:v>
                </c:pt>
                <c:pt idx="531">
                  <c:v>519.27848557527182</c:v>
                </c:pt>
                <c:pt idx="532">
                  <c:v>519.27848557527182</c:v>
                </c:pt>
                <c:pt idx="533">
                  <c:v>519.28912551444523</c:v>
                </c:pt>
                <c:pt idx="534">
                  <c:v>519.39695114133565</c:v>
                </c:pt>
                <c:pt idx="535">
                  <c:v>519.74971949908604</c:v>
                </c:pt>
                <c:pt idx="536">
                  <c:v>520.42908396389657</c:v>
                </c:pt>
                <c:pt idx="537">
                  <c:v>521.96878132353038</c:v>
                </c:pt>
                <c:pt idx="538">
                  <c:v>525.15448594559132</c:v>
                </c:pt>
                <c:pt idx="539">
                  <c:v>529.57941331745781</c:v>
                </c:pt>
                <c:pt idx="540">
                  <c:v>532.9580258010111</c:v>
                </c:pt>
                <c:pt idx="541">
                  <c:v>534.40067069183272</c:v>
                </c:pt>
                <c:pt idx="542">
                  <c:v>535.04513314095334</c:v>
                </c:pt>
                <c:pt idx="543">
                  <c:v>535.33734377029907</c:v>
                </c:pt>
                <c:pt idx="544">
                  <c:v>535.33734377029907</c:v>
                </c:pt>
                <c:pt idx="545">
                  <c:v>535.33734377029907</c:v>
                </c:pt>
                <c:pt idx="546">
                  <c:v>535.33734377029907</c:v>
                </c:pt>
                <c:pt idx="547">
                  <c:v>535.33734377029907</c:v>
                </c:pt>
                <c:pt idx="548">
                  <c:v>535.33734377029907</c:v>
                </c:pt>
                <c:pt idx="549">
                  <c:v>535.33734377029907</c:v>
                </c:pt>
                <c:pt idx="550">
                  <c:v>535.33734377029907</c:v>
                </c:pt>
                <c:pt idx="551">
                  <c:v>535.43947351321856</c:v>
                </c:pt>
                <c:pt idx="552">
                  <c:v>535.5674962400102</c:v>
                </c:pt>
                <c:pt idx="553">
                  <c:v>535.689529463383</c:v>
                </c:pt>
                <c:pt idx="554">
                  <c:v>535.91593879637821</c:v>
                </c:pt>
                <c:pt idx="555">
                  <c:v>536.24545359562376</c:v>
                </c:pt>
                <c:pt idx="556">
                  <c:v>536.68166421105593</c:v>
                </c:pt>
                <c:pt idx="557">
                  <c:v>537.26012901387276</c:v>
                </c:pt>
                <c:pt idx="558">
                  <c:v>538.00133903308085</c:v>
                </c:pt>
                <c:pt idx="559">
                  <c:v>539.22378692535858</c:v>
                </c:pt>
                <c:pt idx="560">
                  <c:v>540.55040088218993</c:v>
                </c:pt>
                <c:pt idx="561">
                  <c:v>541.2256786451652</c:v>
                </c:pt>
                <c:pt idx="562">
                  <c:v>541.72788113379215</c:v>
                </c:pt>
                <c:pt idx="563">
                  <c:v>541.72788113379215</c:v>
                </c:pt>
                <c:pt idx="564">
                  <c:v>541.72788113379215</c:v>
                </c:pt>
                <c:pt idx="565">
                  <c:v>541.72788113379215</c:v>
                </c:pt>
                <c:pt idx="566">
                  <c:v>541.72788113379215</c:v>
                </c:pt>
                <c:pt idx="567">
                  <c:v>541.72788113379215</c:v>
                </c:pt>
                <c:pt idx="568">
                  <c:v>541.72788113379215</c:v>
                </c:pt>
                <c:pt idx="569">
                  <c:v>541.72788113379215</c:v>
                </c:pt>
                <c:pt idx="570">
                  <c:v>541.72788113379215</c:v>
                </c:pt>
                <c:pt idx="571">
                  <c:v>541.72788113379215</c:v>
                </c:pt>
                <c:pt idx="572">
                  <c:v>541.72788113379215</c:v>
                </c:pt>
                <c:pt idx="573">
                  <c:v>541.72788113379215</c:v>
                </c:pt>
                <c:pt idx="574">
                  <c:v>541.72788113379215</c:v>
                </c:pt>
                <c:pt idx="575">
                  <c:v>541.72788113379215</c:v>
                </c:pt>
                <c:pt idx="576">
                  <c:v>541.72788113379215</c:v>
                </c:pt>
                <c:pt idx="577">
                  <c:v>541.72788113379215</c:v>
                </c:pt>
                <c:pt idx="578">
                  <c:v>541.72788113379215</c:v>
                </c:pt>
                <c:pt idx="579">
                  <c:v>541.72788113379215</c:v>
                </c:pt>
                <c:pt idx="580">
                  <c:v>541.72788113379215</c:v>
                </c:pt>
                <c:pt idx="581">
                  <c:v>541.72788113379215</c:v>
                </c:pt>
                <c:pt idx="582">
                  <c:v>541.72788113379215</c:v>
                </c:pt>
                <c:pt idx="583">
                  <c:v>541.72788113379215</c:v>
                </c:pt>
                <c:pt idx="584">
                  <c:v>541.72788113379215</c:v>
                </c:pt>
                <c:pt idx="585">
                  <c:v>541.72788113379215</c:v>
                </c:pt>
                <c:pt idx="586">
                  <c:v>541.72788113379215</c:v>
                </c:pt>
                <c:pt idx="587">
                  <c:v>541.72788113379215</c:v>
                </c:pt>
                <c:pt idx="588">
                  <c:v>541.72788113379215</c:v>
                </c:pt>
                <c:pt idx="589">
                  <c:v>541.72788113379215</c:v>
                </c:pt>
                <c:pt idx="590">
                  <c:v>541.72788113379215</c:v>
                </c:pt>
                <c:pt idx="591">
                  <c:v>541.72788113379215</c:v>
                </c:pt>
                <c:pt idx="592">
                  <c:v>541.72788113379215</c:v>
                </c:pt>
                <c:pt idx="593">
                  <c:v>541.72788113379215</c:v>
                </c:pt>
                <c:pt idx="594">
                  <c:v>541.72788113379215</c:v>
                </c:pt>
                <c:pt idx="595">
                  <c:v>541.72788113379215</c:v>
                </c:pt>
                <c:pt idx="596">
                  <c:v>541.72788113379215</c:v>
                </c:pt>
                <c:pt idx="597">
                  <c:v>541.72788113379215</c:v>
                </c:pt>
                <c:pt idx="598">
                  <c:v>541.72788113379215</c:v>
                </c:pt>
                <c:pt idx="599">
                  <c:v>541.72788113379215</c:v>
                </c:pt>
                <c:pt idx="600">
                  <c:v>541.72788113379215</c:v>
                </c:pt>
                <c:pt idx="601">
                  <c:v>541.79940902429655</c:v>
                </c:pt>
                <c:pt idx="602">
                  <c:v>542.0223284350277</c:v>
                </c:pt>
                <c:pt idx="603">
                  <c:v>542.84485579881368</c:v>
                </c:pt>
                <c:pt idx="604">
                  <c:v>544.85039248932469</c:v>
                </c:pt>
                <c:pt idx="605">
                  <c:v>548.3603202513558</c:v>
                </c:pt>
                <c:pt idx="606">
                  <c:v>553.50646429221706</c:v>
                </c:pt>
                <c:pt idx="607">
                  <c:v>559.84021584976892</c:v>
                </c:pt>
                <c:pt idx="608">
                  <c:v>566.56935845253406</c:v>
                </c:pt>
                <c:pt idx="609">
                  <c:v>573.56484325941415</c:v>
                </c:pt>
                <c:pt idx="610">
                  <c:v>581.2370663040773</c:v>
                </c:pt>
                <c:pt idx="611">
                  <c:v>589.32183373403575</c:v>
                </c:pt>
                <c:pt idx="612">
                  <c:v>596.02660034226631</c:v>
                </c:pt>
                <c:pt idx="613">
                  <c:v>599.98047580058892</c:v>
                </c:pt>
                <c:pt idx="614">
                  <c:v>601.8897675749688</c:v>
                </c:pt>
                <c:pt idx="615">
                  <c:v>603.294913455347</c:v>
                </c:pt>
                <c:pt idx="616">
                  <c:v>604.69590299394008</c:v>
                </c:pt>
                <c:pt idx="617">
                  <c:v>605.79417163797461</c:v>
                </c:pt>
                <c:pt idx="618">
                  <c:v>606.29442178226304</c:v>
                </c:pt>
                <c:pt idx="619">
                  <c:v>606.29442178226304</c:v>
                </c:pt>
                <c:pt idx="620">
                  <c:v>606.29442178226304</c:v>
                </c:pt>
                <c:pt idx="621">
                  <c:v>606.45764251381866</c:v>
                </c:pt>
                <c:pt idx="622">
                  <c:v>607.42738065413505</c:v>
                </c:pt>
                <c:pt idx="623">
                  <c:v>609.0252990783116</c:v>
                </c:pt>
                <c:pt idx="624">
                  <c:v>611.26682336332954</c:v>
                </c:pt>
                <c:pt idx="625">
                  <c:v>613.91240662898883</c:v>
                </c:pt>
                <c:pt idx="626">
                  <c:v>616.32071018931731</c:v>
                </c:pt>
                <c:pt idx="627">
                  <c:v>618.18623502052867</c:v>
                </c:pt>
                <c:pt idx="628">
                  <c:v>619.77076705338618</c:v>
                </c:pt>
                <c:pt idx="629">
                  <c:v>621.4489633523616</c:v>
                </c:pt>
                <c:pt idx="630">
                  <c:v>623.69515509960627</c:v>
                </c:pt>
                <c:pt idx="631">
                  <c:v>626.8333687931646</c:v>
                </c:pt>
                <c:pt idx="632">
                  <c:v>630.63362562914483</c:v>
                </c:pt>
                <c:pt idx="633">
                  <c:v>634.94298159381344</c:v>
                </c:pt>
                <c:pt idx="634">
                  <c:v>639.4968883550514</c:v>
                </c:pt>
                <c:pt idx="635">
                  <c:v>643.76657446267745</c:v>
                </c:pt>
                <c:pt idx="636">
                  <c:v>647.16979381822705</c:v>
                </c:pt>
                <c:pt idx="637">
                  <c:v>649.5257283169384</c:v>
                </c:pt>
                <c:pt idx="638">
                  <c:v>651.34207519562233</c:v>
                </c:pt>
                <c:pt idx="639">
                  <c:v>652.93806317002452</c:v>
                </c:pt>
                <c:pt idx="640">
                  <c:v>654.52502897990075</c:v>
                </c:pt>
                <c:pt idx="641">
                  <c:v>656.8572178141884</c:v>
                </c:pt>
                <c:pt idx="642">
                  <c:v>660.62468487812123</c:v>
                </c:pt>
                <c:pt idx="643">
                  <c:v>664.93833899747233</c:v>
                </c:pt>
                <c:pt idx="644">
                  <c:v>668.32652096753407</c:v>
                </c:pt>
                <c:pt idx="645">
                  <c:v>671.17302550149179</c:v>
                </c:pt>
                <c:pt idx="646">
                  <c:v>674.16055526594835</c:v>
                </c:pt>
                <c:pt idx="647">
                  <c:v>677.17624636170785</c:v>
                </c:pt>
                <c:pt idx="648">
                  <c:v>679.98934111598851</c:v>
                </c:pt>
                <c:pt idx="649">
                  <c:v>682.23653622893937</c:v>
                </c:pt>
                <c:pt idx="650">
                  <c:v>683.32149804694347</c:v>
                </c:pt>
                <c:pt idx="651">
                  <c:v>683.32149804694347</c:v>
                </c:pt>
                <c:pt idx="652">
                  <c:v>683.32149804694347</c:v>
                </c:pt>
                <c:pt idx="653">
                  <c:v>683.32149804694347</c:v>
                </c:pt>
                <c:pt idx="654">
                  <c:v>683.32149804694347</c:v>
                </c:pt>
                <c:pt idx="655">
                  <c:v>683.32149804694347</c:v>
                </c:pt>
                <c:pt idx="656">
                  <c:v>683.32149804694347</c:v>
                </c:pt>
                <c:pt idx="657">
                  <c:v>683.32149804694347</c:v>
                </c:pt>
                <c:pt idx="658">
                  <c:v>683.32149804694347</c:v>
                </c:pt>
                <c:pt idx="659">
                  <c:v>683.32149804694347</c:v>
                </c:pt>
                <c:pt idx="660">
                  <c:v>683.32149804694347</c:v>
                </c:pt>
                <c:pt idx="661">
                  <c:v>683.32149804694347</c:v>
                </c:pt>
                <c:pt idx="662">
                  <c:v>683.32149804694347</c:v>
                </c:pt>
                <c:pt idx="663">
                  <c:v>683.32149804694347</c:v>
                </c:pt>
                <c:pt idx="664">
                  <c:v>683.32149804694347</c:v>
                </c:pt>
                <c:pt idx="665">
                  <c:v>683.52471752996814</c:v>
                </c:pt>
                <c:pt idx="666">
                  <c:v>684.39857399466291</c:v>
                </c:pt>
                <c:pt idx="667">
                  <c:v>686.66158050454374</c:v>
                </c:pt>
                <c:pt idx="668">
                  <c:v>690.78578047996234</c:v>
                </c:pt>
                <c:pt idx="669">
                  <c:v>695.73820655290467</c:v>
                </c:pt>
                <c:pt idx="670">
                  <c:v>701.61972090904317</c:v>
                </c:pt>
                <c:pt idx="671">
                  <c:v>706.53765341933115</c:v>
                </c:pt>
                <c:pt idx="672">
                  <c:v>710.39040364384675</c:v>
                </c:pt>
                <c:pt idx="673">
                  <c:v>714.48331733983434</c:v>
                </c:pt>
                <c:pt idx="674">
                  <c:v>718.81871412534963</c:v>
                </c:pt>
                <c:pt idx="675">
                  <c:v>722.0144402913304</c:v>
                </c:pt>
                <c:pt idx="676">
                  <c:v>723.75969607157856</c:v>
                </c:pt>
                <c:pt idx="677">
                  <c:v>724.03099528151233</c:v>
                </c:pt>
                <c:pt idx="678">
                  <c:v>724.03099528151233</c:v>
                </c:pt>
                <c:pt idx="679">
                  <c:v>724.03099528151233</c:v>
                </c:pt>
                <c:pt idx="680">
                  <c:v>724.03099528151233</c:v>
                </c:pt>
                <c:pt idx="681">
                  <c:v>724.03099528151233</c:v>
                </c:pt>
                <c:pt idx="682">
                  <c:v>724.03099528151233</c:v>
                </c:pt>
                <c:pt idx="683">
                  <c:v>724.03099528151233</c:v>
                </c:pt>
                <c:pt idx="684">
                  <c:v>724.03099528151233</c:v>
                </c:pt>
                <c:pt idx="685">
                  <c:v>725.5163984822882</c:v>
                </c:pt>
                <c:pt idx="686">
                  <c:v>728.32357784015153</c:v>
                </c:pt>
                <c:pt idx="687">
                  <c:v>731.28629952313963</c:v>
                </c:pt>
                <c:pt idx="688">
                  <c:v>734.45113632335404</c:v>
                </c:pt>
                <c:pt idx="689">
                  <c:v>737.87398228791596</c:v>
                </c:pt>
                <c:pt idx="690">
                  <c:v>740.36266552697828</c:v>
                </c:pt>
                <c:pt idx="691">
                  <c:v>741.83407066519783</c:v>
                </c:pt>
                <c:pt idx="692">
                  <c:v>743.37935999422132</c:v>
                </c:pt>
                <c:pt idx="693">
                  <c:v>745.41644340972891</c:v>
                </c:pt>
                <c:pt idx="694">
                  <c:v>747.38311025054179</c:v>
                </c:pt>
                <c:pt idx="695">
                  <c:v>748.23356557599186</c:v>
                </c:pt>
                <c:pt idx="696">
                  <c:v>748.23356557599186</c:v>
                </c:pt>
                <c:pt idx="697">
                  <c:v>748.23356557599186</c:v>
                </c:pt>
                <c:pt idx="698">
                  <c:v>748.23356557599186</c:v>
                </c:pt>
                <c:pt idx="699">
                  <c:v>748.23356557599186</c:v>
                </c:pt>
                <c:pt idx="700">
                  <c:v>748.23356557599186</c:v>
                </c:pt>
                <c:pt idx="701">
                  <c:v>748.52363723576138</c:v>
                </c:pt>
                <c:pt idx="702">
                  <c:v>749.06705516854322</c:v>
                </c:pt>
                <c:pt idx="703">
                  <c:v>749.65323287498779</c:v>
                </c:pt>
                <c:pt idx="704">
                  <c:v>749.81082259645359</c:v>
                </c:pt>
                <c:pt idx="705">
                  <c:v>749.81082259645359</c:v>
                </c:pt>
                <c:pt idx="706">
                  <c:v>749.81082259645359</c:v>
                </c:pt>
                <c:pt idx="707">
                  <c:v>749.81082259645359</c:v>
                </c:pt>
                <c:pt idx="708">
                  <c:v>749.81082259645359</c:v>
                </c:pt>
                <c:pt idx="709">
                  <c:v>750.25838364326432</c:v>
                </c:pt>
                <c:pt idx="710">
                  <c:v>752.01501834307135</c:v>
                </c:pt>
                <c:pt idx="711">
                  <c:v>755.27100666836134</c:v>
                </c:pt>
                <c:pt idx="712">
                  <c:v>757.92245698398756</c:v>
                </c:pt>
                <c:pt idx="713">
                  <c:v>758.62174668274395</c:v>
                </c:pt>
                <c:pt idx="714">
                  <c:v>758.62174668274395</c:v>
                </c:pt>
                <c:pt idx="715">
                  <c:v>758.62174668274395</c:v>
                </c:pt>
                <c:pt idx="716">
                  <c:v>758.62174668274395</c:v>
                </c:pt>
                <c:pt idx="717">
                  <c:v>758.62174668274395</c:v>
                </c:pt>
                <c:pt idx="718">
                  <c:v>759.21591266782616</c:v>
                </c:pt>
                <c:pt idx="719">
                  <c:v>760.6545751088172</c:v>
                </c:pt>
                <c:pt idx="720">
                  <c:v>762.91765686464714</c:v>
                </c:pt>
                <c:pt idx="721">
                  <c:v>765.19960506831296</c:v>
                </c:pt>
                <c:pt idx="722">
                  <c:v>767.49345457123911</c:v>
                </c:pt>
                <c:pt idx="723">
                  <c:v>769.72893516469685</c:v>
                </c:pt>
                <c:pt idx="724">
                  <c:v>772.46002024700135</c:v>
                </c:pt>
                <c:pt idx="725">
                  <c:v>776.47129096720403</c:v>
                </c:pt>
                <c:pt idx="726">
                  <c:v>782.39544836822279</c:v>
                </c:pt>
                <c:pt idx="727">
                  <c:v>789.10749696111111</c:v>
                </c:pt>
                <c:pt idx="728">
                  <c:v>794.49608367842882</c:v>
                </c:pt>
                <c:pt idx="729">
                  <c:v>798.93733597710582</c:v>
                </c:pt>
                <c:pt idx="730">
                  <c:v>801.76724237161898</c:v>
                </c:pt>
                <c:pt idx="731">
                  <c:v>803.51126755627479</c:v>
                </c:pt>
                <c:pt idx="732">
                  <c:v>805.17488159466211</c:v>
                </c:pt>
                <c:pt idx="733">
                  <c:v>806.93425229525428</c:v>
                </c:pt>
                <c:pt idx="734">
                  <c:v>808.79022132100874</c:v>
                </c:pt>
                <c:pt idx="735">
                  <c:v>810.83613867100712</c:v>
                </c:pt>
                <c:pt idx="736">
                  <c:v>813.16847080863761</c:v>
                </c:pt>
                <c:pt idx="737">
                  <c:v>815.45040075043232</c:v>
                </c:pt>
                <c:pt idx="738">
                  <c:v>817.30314454758593</c:v>
                </c:pt>
                <c:pt idx="739">
                  <c:v>819.96930192740069</c:v>
                </c:pt>
                <c:pt idx="740">
                  <c:v>823.64344448229645</c:v>
                </c:pt>
                <c:pt idx="741">
                  <c:v>827.04145526062291</c:v>
                </c:pt>
                <c:pt idx="742">
                  <c:v>829.54646439838018</c:v>
                </c:pt>
                <c:pt idx="743">
                  <c:v>831.38380170071071</c:v>
                </c:pt>
                <c:pt idx="744">
                  <c:v>833.12971364151088</c:v>
                </c:pt>
                <c:pt idx="745">
                  <c:v>834.87562558231116</c:v>
                </c:pt>
                <c:pt idx="746">
                  <c:v>837.01330523937725</c:v>
                </c:pt>
                <c:pt idx="747">
                  <c:v>839.75909179991049</c:v>
                </c:pt>
                <c:pt idx="748">
                  <c:v>842.94965183467605</c:v>
                </c:pt>
                <c:pt idx="749">
                  <c:v>845.90136744762447</c:v>
                </c:pt>
                <c:pt idx="750">
                  <c:v>848.07107482431081</c:v>
                </c:pt>
                <c:pt idx="751">
                  <c:v>849.73377345614108</c:v>
                </c:pt>
                <c:pt idx="752">
                  <c:v>850.98701316594918</c:v>
                </c:pt>
                <c:pt idx="753">
                  <c:v>851.52223945530852</c:v>
                </c:pt>
                <c:pt idx="754">
                  <c:v>851.54481932059753</c:v>
                </c:pt>
                <c:pt idx="755">
                  <c:v>851.54481932059753</c:v>
                </c:pt>
                <c:pt idx="756">
                  <c:v>851.54481932059753</c:v>
                </c:pt>
                <c:pt idx="757">
                  <c:v>851.54481932059753</c:v>
                </c:pt>
                <c:pt idx="758">
                  <c:v>851.54481932059753</c:v>
                </c:pt>
                <c:pt idx="759">
                  <c:v>851.54481932059753</c:v>
                </c:pt>
                <c:pt idx="760">
                  <c:v>851.54481932059753</c:v>
                </c:pt>
                <c:pt idx="761">
                  <c:v>851.54481932059753</c:v>
                </c:pt>
                <c:pt idx="762">
                  <c:v>851.54481932059753</c:v>
                </c:pt>
                <c:pt idx="763">
                  <c:v>851.54481932059753</c:v>
                </c:pt>
                <c:pt idx="764">
                  <c:v>851.54481932059753</c:v>
                </c:pt>
                <c:pt idx="765">
                  <c:v>852.96117117135202</c:v>
                </c:pt>
                <c:pt idx="766">
                  <c:v>855.48488392855359</c:v>
                </c:pt>
                <c:pt idx="767">
                  <c:v>858.54203668846753</c:v>
                </c:pt>
                <c:pt idx="768">
                  <c:v>862.18123497433862</c:v>
                </c:pt>
                <c:pt idx="769">
                  <c:v>866.97638997241813</c:v>
                </c:pt>
                <c:pt idx="770">
                  <c:v>873.86047870730647</c:v>
                </c:pt>
                <c:pt idx="771">
                  <c:v>882.03795224226792</c:v>
                </c:pt>
                <c:pt idx="772">
                  <c:v>890.8306395212029</c:v>
                </c:pt>
                <c:pt idx="773">
                  <c:v>899.23364357302466</c:v>
                </c:pt>
                <c:pt idx="774">
                  <c:v>907.07771683434316</c:v>
                </c:pt>
                <c:pt idx="775">
                  <c:v>915.73626246586753</c:v>
                </c:pt>
                <c:pt idx="776">
                  <c:v>923.66607106865592</c:v>
                </c:pt>
                <c:pt idx="777">
                  <c:v>930.35014350872268</c:v>
                </c:pt>
                <c:pt idx="778">
                  <c:v>936.68852624648025</c:v>
                </c:pt>
                <c:pt idx="779">
                  <c:v>942.63573024200991</c:v>
                </c:pt>
                <c:pt idx="780">
                  <c:v>947.86712904574586</c:v>
                </c:pt>
                <c:pt idx="781">
                  <c:v>952.44600778682832</c:v>
                </c:pt>
                <c:pt idx="782">
                  <c:v>956.45188073401198</c:v>
                </c:pt>
                <c:pt idx="783">
                  <c:v>959.98480185879839</c:v>
                </c:pt>
                <c:pt idx="784">
                  <c:v>963.41146609643977</c:v>
                </c:pt>
                <c:pt idx="785">
                  <c:v>967.38971355871683</c:v>
                </c:pt>
                <c:pt idx="786">
                  <c:v>971.55886282153335</c:v>
                </c:pt>
                <c:pt idx="787">
                  <c:v>974.97504685788886</c:v>
                </c:pt>
                <c:pt idx="788">
                  <c:v>977.73394561296527</c:v>
                </c:pt>
                <c:pt idx="789">
                  <c:v>980.49284436804169</c:v>
                </c:pt>
                <c:pt idx="790">
                  <c:v>983.65776139907143</c:v>
                </c:pt>
                <c:pt idx="791">
                  <c:v>987.11168773569068</c:v>
                </c:pt>
                <c:pt idx="792">
                  <c:v>989.64767130211294</c:v>
                </c:pt>
                <c:pt idx="793">
                  <c:v>989.64767130211294</c:v>
                </c:pt>
                <c:pt idx="794">
                  <c:v>989.64767130211294</c:v>
                </c:pt>
                <c:pt idx="795">
                  <c:v>989.64767130211294</c:v>
                </c:pt>
                <c:pt idx="796">
                  <c:v>989.64767130211294</c:v>
                </c:pt>
                <c:pt idx="797">
                  <c:v>989.64767130211294</c:v>
                </c:pt>
                <c:pt idx="798">
                  <c:v>989.64767130211294</c:v>
                </c:pt>
                <c:pt idx="799">
                  <c:v>989.64767130211294</c:v>
                </c:pt>
                <c:pt idx="800">
                  <c:v>990.18608564789315</c:v>
                </c:pt>
                <c:pt idx="801">
                  <c:v>992.15188426535076</c:v>
                </c:pt>
                <c:pt idx="802">
                  <c:v>996.47782797652008</c:v>
                </c:pt>
                <c:pt idx="803">
                  <c:v>1003.7375152590848</c:v>
                </c:pt>
                <c:pt idx="804">
                  <c:v>1012.0370816152363</c:v>
                </c:pt>
                <c:pt idx="805">
                  <c:v>1018.3805685682643</c:v>
                </c:pt>
                <c:pt idx="806">
                  <c:v>1022.006361109965</c:v>
                </c:pt>
                <c:pt idx="807">
                  <c:v>1023.7147904646434</c:v>
                </c:pt>
                <c:pt idx="808">
                  <c:v>1023.7961759884355</c:v>
                </c:pt>
                <c:pt idx="809">
                  <c:v>1023.7961759884355</c:v>
                </c:pt>
                <c:pt idx="810">
                  <c:v>1023.7961759884355</c:v>
                </c:pt>
                <c:pt idx="811">
                  <c:v>1023.7961759884355</c:v>
                </c:pt>
                <c:pt idx="812">
                  <c:v>1023.7961759884355</c:v>
                </c:pt>
                <c:pt idx="813">
                  <c:v>1023.7961759884355</c:v>
                </c:pt>
                <c:pt idx="814">
                  <c:v>1023.7961759884355</c:v>
                </c:pt>
                <c:pt idx="815">
                  <c:v>1023.7961759884355</c:v>
                </c:pt>
                <c:pt idx="816">
                  <c:v>1023.7961759884355</c:v>
                </c:pt>
                <c:pt idx="817">
                  <c:v>1023.7961759884355</c:v>
                </c:pt>
                <c:pt idx="818">
                  <c:v>1023.7961759884355</c:v>
                </c:pt>
                <c:pt idx="819">
                  <c:v>1024.2983784770624</c:v>
                </c:pt>
                <c:pt idx="820">
                  <c:v>1026.4444679977028</c:v>
                </c:pt>
                <c:pt idx="821">
                  <c:v>1030.0494083475876</c:v>
                </c:pt>
                <c:pt idx="822">
                  <c:v>1034.0860631024916</c:v>
                </c:pt>
                <c:pt idx="823">
                  <c:v>1038.3554897547467</c:v>
                </c:pt>
                <c:pt idx="824">
                  <c:v>1042.5183392585147</c:v>
                </c:pt>
                <c:pt idx="825">
                  <c:v>1046.4534191230418</c:v>
                </c:pt>
                <c:pt idx="826">
                  <c:v>1050.5094498194376</c:v>
                </c:pt>
                <c:pt idx="827">
                  <c:v>1054.5843493888467</c:v>
                </c:pt>
                <c:pt idx="828">
                  <c:v>1059.2672768460016</c:v>
                </c:pt>
                <c:pt idx="829">
                  <c:v>1064.9478594016584</c:v>
                </c:pt>
                <c:pt idx="830">
                  <c:v>1070.8322390012813</c:v>
                </c:pt>
                <c:pt idx="831">
                  <c:v>1075.9187263465788</c:v>
                </c:pt>
                <c:pt idx="832">
                  <c:v>1079.4276058677442</c:v>
                </c:pt>
                <c:pt idx="833">
                  <c:v>1082.0961762950435</c:v>
                </c:pt>
                <c:pt idx="834">
                  <c:v>1084.8979256311518</c:v>
                </c:pt>
                <c:pt idx="835">
                  <c:v>1087.7419760803189</c:v>
                </c:pt>
                <c:pt idx="836">
                  <c:v>1090.4186922018612</c:v>
                </c:pt>
                <c:pt idx="837">
                  <c:v>1093.3267314571729</c:v>
                </c:pt>
                <c:pt idx="838">
                  <c:v>1096.8031997567355</c:v>
                </c:pt>
                <c:pt idx="839">
                  <c:v>1100.3539922380119</c:v>
                </c:pt>
                <c:pt idx="840">
                  <c:v>1103.8561596548082</c:v>
                </c:pt>
                <c:pt idx="841">
                  <c:v>1107.9664470356697</c:v>
                </c:pt>
                <c:pt idx="842">
                  <c:v>1112.6320886550404</c:v>
                </c:pt>
                <c:pt idx="843">
                  <c:v>1116.966574356338</c:v>
                </c:pt>
                <c:pt idx="844">
                  <c:v>1120.3415329265365</c:v>
                </c:pt>
                <c:pt idx="845">
                  <c:v>1123.0456648405625</c:v>
                </c:pt>
                <c:pt idx="846">
                  <c:v>1125.6467390739811</c:v>
                </c:pt>
                <c:pt idx="847">
                  <c:v>1128.6098557971507</c:v>
                </c:pt>
                <c:pt idx="848">
                  <c:v>1132.5476739999767</c:v>
                </c:pt>
                <c:pt idx="849">
                  <c:v>1137.6477963439845</c:v>
                </c:pt>
                <c:pt idx="850">
                  <c:v>1142.8963932815088</c:v>
                </c:pt>
                <c:pt idx="851">
                  <c:v>1147.2569180283176</c:v>
                </c:pt>
                <c:pt idx="852">
                  <c:v>1151.1699388284544</c:v>
                </c:pt>
                <c:pt idx="853">
                  <c:v>1155.1334558012486</c:v>
                </c:pt>
                <c:pt idx="854">
                  <c:v>1158.8916788211768</c:v>
                </c:pt>
                <c:pt idx="855">
                  <c:v>1162.0379294212719</c:v>
                </c:pt>
                <c:pt idx="856">
                  <c:v>1164.8040256179449</c:v>
                </c:pt>
                <c:pt idx="857">
                  <c:v>1168.740324846181</c:v>
                </c:pt>
                <c:pt idx="858">
                  <c:v>1174.3367813642585</c:v>
                </c:pt>
                <c:pt idx="859">
                  <c:v>1180.075958456694</c:v>
                </c:pt>
                <c:pt idx="860">
                  <c:v>1184.9740200540405</c:v>
                </c:pt>
                <c:pt idx="861">
                  <c:v>1190.4796004930511</c:v>
                </c:pt>
                <c:pt idx="862">
                  <c:v>1198.5162765097864</c:v>
                </c:pt>
                <c:pt idx="863">
                  <c:v>1206.5934968639995</c:v>
                </c:pt>
                <c:pt idx="864">
                  <c:v>1212.1905592732128</c:v>
                </c:pt>
                <c:pt idx="865">
                  <c:v>1216.9511054458123</c:v>
                </c:pt>
                <c:pt idx="866">
                  <c:v>1222.8143621339279</c:v>
                </c:pt>
                <c:pt idx="867">
                  <c:v>1230.024237977716</c:v>
                </c:pt>
                <c:pt idx="868">
                  <c:v>1236.4839417542933</c:v>
                </c:pt>
                <c:pt idx="869">
                  <c:v>1240.6739021541459</c:v>
                </c:pt>
                <c:pt idx="870">
                  <c:v>1243.4533384981703</c:v>
                </c:pt>
                <c:pt idx="871">
                  <c:v>1245.7470327209408</c:v>
                </c:pt>
                <c:pt idx="872">
                  <c:v>1247.8619711184335</c:v>
                </c:pt>
                <c:pt idx="873">
                  <c:v>1249.6464500485492</c:v>
                </c:pt>
                <c:pt idx="874">
                  <c:v>1250.6370998850077</c:v>
                </c:pt>
                <c:pt idx="875">
                  <c:v>1250.6864358508922</c:v>
                </c:pt>
                <c:pt idx="876">
                  <c:v>1250.6864358508922</c:v>
                </c:pt>
                <c:pt idx="877">
                  <c:v>1250.6864358508922</c:v>
                </c:pt>
                <c:pt idx="878">
                  <c:v>1251.7847541696849</c:v>
                </c:pt>
                <c:pt idx="879">
                  <c:v>1254.1490709912084</c:v>
                </c:pt>
                <c:pt idx="880">
                  <c:v>1255.6581923394808</c:v>
                </c:pt>
                <c:pt idx="881">
                  <c:v>1255.7150414483172</c:v>
                </c:pt>
                <c:pt idx="882">
                  <c:v>1257.1306577849082</c:v>
                </c:pt>
                <c:pt idx="883">
                  <c:v>1259.9308763162869</c:v>
                </c:pt>
                <c:pt idx="884">
                  <c:v>1262.8695550671441</c:v>
                </c:pt>
                <c:pt idx="885">
                  <c:v>1266.2310352467434</c:v>
                </c:pt>
                <c:pt idx="886">
                  <c:v>1269.7541183122141</c:v>
                </c:pt>
                <c:pt idx="887">
                  <c:v>1273.0131852861193</c:v>
                </c:pt>
                <c:pt idx="888">
                  <c:v>1275.7199932920798</c:v>
                </c:pt>
                <c:pt idx="889">
                  <c:v>1277.7164833193119</c:v>
                </c:pt>
                <c:pt idx="890">
                  <c:v>1278.8593420997342</c:v>
                </c:pt>
                <c:pt idx="891">
                  <c:v>1279.0099593649984</c:v>
                </c:pt>
                <c:pt idx="892">
                  <c:v>1279.0099593649984</c:v>
                </c:pt>
                <c:pt idx="893">
                  <c:v>1279.0099593649984</c:v>
                </c:pt>
                <c:pt idx="894">
                  <c:v>1279.0099593649984</c:v>
                </c:pt>
                <c:pt idx="895">
                  <c:v>1279.5573087609234</c:v>
                </c:pt>
                <c:pt idx="896">
                  <c:v>1281.1014652797835</c:v>
                </c:pt>
                <c:pt idx="897">
                  <c:v>1283.2667248834985</c:v>
                </c:pt>
                <c:pt idx="898">
                  <c:v>1285.558024010533</c:v>
                </c:pt>
                <c:pt idx="899">
                  <c:v>1287.4660614125858</c:v>
                </c:pt>
                <c:pt idx="900">
                  <c:v>1288.732603758099</c:v>
                </c:pt>
                <c:pt idx="901">
                  <c:v>1288.8587519974674</c:v>
                </c:pt>
                <c:pt idx="902">
                  <c:v>1288.8587519974674</c:v>
                </c:pt>
                <c:pt idx="903">
                  <c:v>1288.8587519974674</c:v>
                </c:pt>
                <c:pt idx="904">
                  <c:v>1288.8587519974674</c:v>
                </c:pt>
                <c:pt idx="905">
                  <c:v>1288.8587519974674</c:v>
                </c:pt>
                <c:pt idx="906">
                  <c:v>1288.8587519974674</c:v>
                </c:pt>
                <c:pt idx="907">
                  <c:v>1289.3971663432476</c:v>
                </c:pt>
                <c:pt idx="908">
                  <c:v>1291.3629649607051</c:v>
                </c:pt>
                <c:pt idx="909">
                  <c:v>1295.6889086718745</c:v>
                </c:pt>
                <c:pt idx="910">
                  <c:v>1302.9485959544393</c:v>
                </c:pt>
                <c:pt idx="911">
                  <c:v>1311.2481623105907</c:v>
                </c:pt>
                <c:pt idx="912">
                  <c:v>1317.5916492636186</c:v>
                </c:pt>
                <c:pt idx="913">
                  <c:v>1322.2905085062796</c:v>
                </c:pt>
                <c:pt idx="914">
                  <c:v>1328.9946014894972</c:v>
                </c:pt>
                <c:pt idx="915">
                  <c:v>1335.8899787064549</c:v>
                </c:pt>
                <c:pt idx="916">
                  <c:v>1340.6904349181493</c:v>
                </c:pt>
                <c:pt idx="917">
                  <c:v>1344.0352412827585</c:v>
                </c:pt>
                <c:pt idx="918">
                  <c:v>1346.1636570316039</c:v>
                </c:pt>
                <c:pt idx="919">
                  <c:v>1349.019583458597</c:v>
                </c:pt>
                <c:pt idx="920">
                  <c:v>1352.9927917359771</c:v>
                </c:pt>
                <c:pt idx="921">
                  <c:v>1358.776912062501</c:v>
                </c:pt>
                <c:pt idx="922">
                  <c:v>1365.531216929671</c:v>
                </c:pt>
                <c:pt idx="923">
                  <c:v>1371.7129561969195</c:v>
                </c:pt>
                <c:pt idx="924">
                  <c:v>1374.5914021523856</c:v>
                </c:pt>
                <c:pt idx="925">
                  <c:v>1374.5914021523856</c:v>
                </c:pt>
                <c:pt idx="926">
                  <c:v>1374.5914021523856</c:v>
                </c:pt>
                <c:pt idx="927">
                  <c:v>1375.2473044227261</c:v>
                </c:pt>
                <c:pt idx="928">
                  <c:v>1376.2560503444022</c:v>
                </c:pt>
                <c:pt idx="929">
                  <c:v>1377.6222320199843</c:v>
                </c:pt>
                <c:pt idx="930">
                  <c:v>1379.0947418355343</c:v>
                </c:pt>
                <c:pt idx="931">
                  <c:v>1380.5540976337074</c:v>
                </c:pt>
                <c:pt idx="932">
                  <c:v>1381.8742868830093</c:v>
                </c:pt>
                <c:pt idx="933">
                  <c:v>1382.6942454307089</c:v>
                </c:pt>
                <c:pt idx="934">
                  <c:v>1382.6942454307089</c:v>
                </c:pt>
                <c:pt idx="935">
                  <c:v>1382.6942454307089</c:v>
                </c:pt>
                <c:pt idx="936">
                  <c:v>1383.080453962581</c:v>
                </c:pt>
                <c:pt idx="937">
                  <c:v>1383.9085153137471</c:v>
                </c:pt>
                <c:pt idx="938">
                  <c:v>1384.8338843024371</c:v>
                </c:pt>
                <c:pt idx="939">
                  <c:v>1385.6307684870142</c:v>
                </c:pt>
                <c:pt idx="940">
                  <c:v>1386.6309090170555</c:v>
                </c:pt>
                <c:pt idx="941">
                  <c:v>1388.1715929627794</c:v>
                </c:pt>
                <c:pt idx="942">
                  <c:v>1389.9277692793303</c:v>
                </c:pt>
                <c:pt idx="943">
                  <c:v>1391.7888821076624</c:v>
                </c:pt>
                <c:pt idx="944">
                  <c:v>1393.8694951074626</c:v>
                </c:pt>
                <c:pt idx="945">
                  <c:v>1396.1754399425322</c:v>
                </c:pt>
                <c:pt idx="946">
                  <c:v>1399.2656007945195</c:v>
                </c:pt>
                <c:pt idx="947">
                  <c:v>1403.0862118309485</c:v>
                </c:pt>
                <c:pt idx="948">
                  <c:v>1406.5211991230638</c:v>
                </c:pt>
                <c:pt idx="949">
                  <c:v>1408.9576698274764</c:v>
                </c:pt>
                <c:pt idx="950">
                  <c:v>1409.7888982435645</c:v>
                </c:pt>
                <c:pt idx="951">
                  <c:v>1409.7888982435645</c:v>
                </c:pt>
                <c:pt idx="952">
                  <c:v>1409.7888982435645</c:v>
                </c:pt>
                <c:pt idx="953">
                  <c:v>1409.7888982435645</c:v>
                </c:pt>
                <c:pt idx="954">
                  <c:v>1409.7888982435645</c:v>
                </c:pt>
                <c:pt idx="955">
                  <c:v>1409.7888982435645</c:v>
                </c:pt>
                <c:pt idx="956">
                  <c:v>1409.7888982435645</c:v>
                </c:pt>
                <c:pt idx="957">
                  <c:v>1409.7888982435645</c:v>
                </c:pt>
                <c:pt idx="958">
                  <c:v>1409.9400677809654</c:v>
                </c:pt>
                <c:pt idx="959">
                  <c:v>1412.9586642910608</c:v>
                </c:pt>
                <c:pt idx="960">
                  <c:v>1418.9997884311654</c:v>
                </c:pt>
                <c:pt idx="961">
                  <c:v>1427.9264308514926</c:v>
                </c:pt>
                <c:pt idx="962">
                  <c:v>1438.0675818930861</c:v>
                </c:pt>
                <c:pt idx="963">
                  <c:v>1447.5527776887227</c:v>
                </c:pt>
                <c:pt idx="964">
                  <c:v>1455.0649639072021</c:v>
                </c:pt>
                <c:pt idx="965">
                  <c:v>1460.1186226223845</c:v>
                </c:pt>
                <c:pt idx="966">
                  <c:v>1463.1639146348778</c:v>
                </c:pt>
                <c:pt idx="967">
                  <c:v>1465.0473390525426</c:v>
                </c:pt>
                <c:pt idx="968">
                  <c:v>1466.3952716686026</c:v>
                </c:pt>
                <c:pt idx="969">
                  <c:v>1466.9901990143808</c:v>
                </c:pt>
                <c:pt idx="970">
                  <c:v>1466.9901990143808</c:v>
                </c:pt>
                <c:pt idx="971">
                  <c:v>1466.9901990143808</c:v>
                </c:pt>
                <c:pt idx="972">
                  <c:v>1466.9901990143808</c:v>
                </c:pt>
                <c:pt idx="973">
                  <c:v>1466.9901990143808</c:v>
                </c:pt>
                <c:pt idx="974">
                  <c:v>1466.9901990143808</c:v>
                </c:pt>
                <c:pt idx="975">
                  <c:v>1466.9901990143808</c:v>
                </c:pt>
                <c:pt idx="976">
                  <c:v>1466.9901990143808</c:v>
                </c:pt>
                <c:pt idx="977">
                  <c:v>1466.9901990143808</c:v>
                </c:pt>
                <c:pt idx="978">
                  <c:v>1466.9901990143808</c:v>
                </c:pt>
                <c:pt idx="979">
                  <c:v>1466.9901990143808</c:v>
                </c:pt>
                <c:pt idx="980">
                  <c:v>1466.9901990143808</c:v>
                </c:pt>
                <c:pt idx="981">
                  <c:v>1466.9901990143808</c:v>
                </c:pt>
                <c:pt idx="982">
                  <c:v>1466.9901990143808</c:v>
                </c:pt>
                <c:pt idx="983">
                  <c:v>1466.9901990143808</c:v>
                </c:pt>
                <c:pt idx="984">
                  <c:v>1466.9901990143808</c:v>
                </c:pt>
                <c:pt idx="985">
                  <c:v>1466.9901990143808</c:v>
                </c:pt>
                <c:pt idx="986">
                  <c:v>1466.9901990143808</c:v>
                </c:pt>
                <c:pt idx="987">
                  <c:v>1466.9901990143808</c:v>
                </c:pt>
                <c:pt idx="988">
                  <c:v>1466.9901990143808</c:v>
                </c:pt>
                <c:pt idx="989">
                  <c:v>1466.9901990143808</c:v>
                </c:pt>
                <c:pt idx="990">
                  <c:v>1466.9901990143808</c:v>
                </c:pt>
                <c:pt idx="991">
                  <c:v>1466.9901990143808</c:v>
                </c:pt>
                <c:pt idx="992">
                  <c:v>1466.9901990143808</c:v>
                </c:pt>
                <c:pt idx="993">
                  <c:v>1466.9901990143808</c:v>
                </c:pt>
                <c:pt idx="994">
                  <c:v>1466.9901990143808</c:v>
                </c:pt>
                <c:pt idx="995">
                  <c:v>1466.9901990143808</c:v>
                </c:pt>
                <c:pt idx="996">
                  <c:v>1466.9901990143808</c:v>
                </c:pt>
                <c:pt idx="997">
                  <c:v>1466.9901990143808</c:v>
                </c:pt>
                <c:pt idx="998">
                  <c:v>1466.9901990143808</c:v>
                </c:pt>
                <c:pt idx="999">
                  <c:v>1466.9901990143808</c:v>
                </c:pt>
                <c:pt idx="1000">
                  <c:v>1466.9901990143808</c:v>
                </c:pt>
                <c:pt idx="1001">
                  <c:v>1466.9901990143808</c:v>
                </c:pt>
                <c:pt idx="1002">
                  <c:v>1466.9901990143808</c:v>
                </c:pt>
                <c:pt idx="1003">
                  <c:v>1466.9901990143808</c:v>
                </c:pt>
                <c:pt idx="1004">
                  <c:v>1466.9901990143808</c:v>
                </c:pt>
                <c:pt idx="1005">
                  <c:v>1466.9901990143808</c:v>
                </c:pt>
                <c:pt idx="1006">
                  <c:v>1466.9901990143808</c:v>
                </c:pt>
                <c:pt idx="1007">
                  <c:v>1466.9901990143808</c:v>
                </c:pt>
                <c:pt idx="1008">
                  <c:v>1466.9901990143808</c:v>
                </c:pt>
                <c:pt idx="1009">
                  <c:v>1466.9901990143808</c:v>
                </c:pt>
                <c:pt idx="1010">
                  <c:v>1466.9901990143808</c:v>
                </c:pt>
                <c:pt idx="1011">
                  <c:v>1466.9901990143808</c:v>
                </c:pt>
                <c:pt idx="1012">
                  <c:v>1466.9901990143808</c:v>
                </c:pt>
                <c:pt idx="1013">
                  <c:v>1466.9901990143808</c:v>
                </c:pt>
                <c:pt idx="1014">
                  <c:v>1466.9901990143808</c:v>
                </c:pt>
                <c:pt idx="1015">
                  <c:v>1466.9901990143808</c:v>
                </c:pt>
                <c:pt idx="1016">
                  <c:v>1466.9901990143808</c:v>
                </c:pt>
                <c:pt idx="1017">
                  <c:v>1466.9901990143808</c:v>
                </c:pt>
                <c:pt idx="1018">
                  <c:v>1466.9901990143808</c:v>
                </c:pt>
                <c:pt idx="1019">
                  <c:v>1466.9901990143808</c:v>
                </c:pt>
                <c:pt idx="1020">
                  <c:v>1466.9901990143808</c:v>
                </c:pt>
                <c:pt idx="1021">
                  <c:v>1466.9901990143808</c:v>
                </c:pt>
                <c:pt idx="1022">
                  <c:v>1466.9901990143808</c:v>
                </c:pt>
                <c:pt idx="1023">
                  <c:v>1466.9901990143808</c:v>
                </c:pt>
                <c:pt idx="1024">
                  <c:v>1466.9901990143808</c:v>
                </c:pt>
                <c:pt idx="1025">
                  <c:v>1466.9901990143808</c:v>
                </c:pt>
                <c:pt idx="1026">
                  <c:v>1466.9901990143808</c:v>
                </c:pt>
                <c:pt idx="1027">
                  <c:v>1467.0718547099568</c:v>
                </c:pt>
                <c:pt idx="1028">
                  <c:v>1467.7472947841466</c:v>
                </c:pt>
                <c:pt idx="1029">
                  <c:v>1469.9226111416788</c:v>
                </c:pt>
                <c:pt idx="1030">
                  <c:v>1473.7399592257466</c:v>
                </c:pt>
                <c:pt idx="1031">
                  <c:v>1478.3276580211857</c:v>
                </c:pt>
                <c:pt idx="1032">
                  <c:v>1483.1425235879854</c:v>
                </c:pt>
                <c:pt idx="1033">
                  <c:v>1488.2055957262651</c:v>
                </c:pt>
                <c:pt idx="1034">
                  <c:v>1493.5921714082565</c:v>
                </c:pt>
                <c:pt idx="1035">
                  <c:v>1498.9187809697946</c:v>
                </c:pt>
                <c:pt idx="1036">
                  <c:v>1503.7414118788827</c:v>
                </c:pt>
                <c:pt idx="1037">
                  <c:v>1508.2040030122682</c:v>
                </c:pt>
                <c:pt idx="1038">
                  <c:v>1512.8852129377151</c:v>
                </c:pt>
                <c:pt idx="1039">
                  <c:v>1518.3568868377795</c:v>
                </c:pt>
                <c:pt idx="1040">
                  <c:v>1524.4373036442994</c:v>
                </c:pt>
                <c:pt idx="1041">
                  <c:v>1530.5687458577897</c:v>
                </c:pt>
                <c:pt idx="1042">
                  <c:v>1535.9661094855169</c:v>
                </c:pt>
                <c:pt idx="1043">
                  <c:v>1540.0535903470216</c:v>
                </c:pt>
                <c:pt idx="1044">
                  <c:v>1542.9212944419403</c:v>
                </c:pt>
                <c:pt idx="1045">
                  <c:v>1545.1578288098415</c:v>
                </c:pt>
                <c:pt idx="1046">
                  <c:v>1547.4001002204575</c:v>
                </c:pt>
                <c:pt idx="1047">
                  <c:v>1549.7619924387116</c:v>
                </c:pt>
                <c:pt idx="1048">
                  <c:v>1551.701712261274</c:v>
                </c:pt>
                <c:pt idx="1049">
                  <c:v>1552.5499084918736</c:v>
                </c:pt>
                <c:pt idx="1050">
                  <c:v>1552.5499084918736</c:v>
                </c:pt>
                <c:pt idx="1051">
                  <c:v>1552.5499084918736</c:v>
                </c:pt>
                <c:pt idx="1052">
                  <c:v>1552.5499084918736</c:v>
                </c:pt>
                <c:pt idx="1053">
                  <c:v>1552.5499084918736</c:v>
                </c:pt>
                <c:pt idx="1054">
                  <c:v>1552.5499084918736</c:v>
                </c:pt>
                <c:pt idx="1055">
                  <c:v>1552.5499084918736</c:v>
                </c:pt>
                <c:pt idx="1056">
                  <c:v>1552.5499084918736</c:v>
                </c:pt>
                <c:pt idx="1057">
                  <c:v>1552.5499084918736</c:v>
                </c:pt>
                <c:pt idx="1058">
                  <c:v>1552.5499084918736</c:v>
                </c:pt>
                <c:pt idx="1059">
                  <c:v>1552.5499084918736</c:v>
                </c:pt>
                <c:pt idx="1060">
                  <c:v>1552.5499084918736</c:v>
                </c:pt>
                <c:pt idx="1061">
                  <c:v>1552.5499084918736</c:v>
                </c:pt>
                <c:pt idx="1062">
                  <c:v>1552.5820888802482</c:v>
                </c:pt>
                <c:pt idx="1063">
                  <c:v>1553.1320089896367</c:v>
                </c:pt>
                <c:pt idx="1064">
                  <c:v>1554.4180453397055</c:v>
                </c:pt>
                <c:pt idx="1065">
                  <c:v>1557.1322511159271</c:v>
                </c:pt>
                <c:pt idx="1066">
                  <c:v>1560.8863987262102</c:v>
                </c:pt>
                <c:pt idx="1067">
                  <c:v>1563.8332996252796</c:v>
                </c:pt>
                <c:pt idx="1068">
                  <c:v>1565.4825172242813</c:v>
                </c:pt>
                <c:pt idx="1069">
                  <c:v>1567.1739811899063</c:v>
                </c:pt>
                <c:pt idx="1070">
                  <c:v>1569.91797236861</c:v>
                </c:pt>
                <c:pt idx="1071">
                  <c:v>1573.9772162797208</c:v>
                </c:pt>
                <c:pt idx="1072">
                  <c:v>1579.1870749009897</c:v>
                </c:pt>
                <c:pt idx="1073">
                  <c:v>1585.8551284256632</c:v>
                </c:pt>
                <c:pt idx="1074">
                  <c:v>1594.5563003997679</c:v>
                </c:pt>
                <c:pt idx="1075">
                  <c:v>1604.9527243761438</c:v>
                </c:pt>
                <c:pt idx="1076">
                  <c:v>1615.5263165777117</c:v>
                </c:pt>
                <c:pt idx="1077">
                  <c:v>1625.1715512322357</c:v>
                </c:pt>
                <c:pt idx="1078">
                  <c:v>1633.7066509722179</c:v>
                </c:pt>
                <c:pt idx="1079">
                  <c:v>1641.7062130949171</c:v>
                </c:pt>
                <c:pt idx="1080">
                  <c:v>1648.6927821573784</c:v>
                </c:pt>
                <c:pt idx="1081">
                  <c:v>1653.4464715738793</c:v>
                </c:pt>
                <c:pt idx="1082">
                  <c:v>1655.8017264380044</c:v>
                </c:pt>
                <c:pt idx="1083">
                  <c:v>1655.8017264380044</c:v>
                </c:pt>
                <c:pt idx="1084">
                  <c:v>1655.8017264380044</c:v>
                </c:pt>
                <c:pt idx="1085">
                  <c:v>1655.8017264380044</c:v>
                </c:pt>
                <c:pt idx="1086">
                  <c:v>1657.1923908551378</c:v>
                </c:pt>
                <c:pt idx="1087">
                  <c:v>1659.5376163147953</c:v>
                </c:pt>
                <c:pt idx="1088">
                  <c:v>1662.0082161965261</c:v>
                </c:pt>
                <c:pt idx="1089">
                  <c:v>1664.3651524594247</c:v>
                </c:pt>
                <c:pt idx="1090">
                  <c:v>1666.6023613560683</c:v>
                </c:pt>
                <c:pt idx="1091">
                  <c:v>1669.1987523514772</c:v>
                </c:pt>
                <c:pt idx="1092">
                  <c:v>1673.0173845397871</c:v>
                </c:pt>
                <c:pt idx="1093">
                  <c:v>1678.5107302770373</c:v>
                </c:pt>
                <c:pt idx="1094">
                  <c:v>1684.5594999626335</c:v>
                </c:pt>
                <c:pt idx="1095">
                  <c:v>1689.6086205674994</c:v>
                </c:pt>
                <c:pt idx="1096">
                  <c:v>1693.302258996426</c:v>
                </c:pt>
                <c:pt idx="1097">
                  <c:v>1695.5806417821927</c:v>
                </c:pt>
                <c:pt idx="1098">
                  <c:v>1696.0259109178362</c:v>
                </c:pt>
                <c:pt idx="1099">
                  <c:v>1696.0259109178362</c:v>
                </c:pt>
                <c:pt idx="1100">
                  <c:v>1696.0259109178362</c:v>
                </c:pt>
                <c:pt idx="1101">
                  <c:v>1696.0259109178362</c:v>
                </c:pt>
                <c:pt idx="1102">
                  <c:v>1698.1216375437277</c:v>
                </c:pt>
                <c:pt idx="1103">
                  <c:v>1702.5139390329639</c:v>
                </c:pt>
                <c:pt idx="1104">
                  <c:v>1709.1215715801084</c:v>
                </c:pt>
                <c:pt idx="1105">
                  <c:v>1716.2564384328753</c:v>
                </c:pt>
                <c:pt idx="1106">
                  <c:v>1721.6575064038273</c:v>
                </c:pt>
                <c:pt idx="1107">
                  <c:v>1724.8899582922752</c:v>
                </c:pt>
                <c:pt idx="1108">
                  <c:v>1726.1482203907105</c:v>
                </c:pt>
                <c:pt idx="1109">
                  <c:v>1726.1482203907105</c:v>
                </c:pt>
                <c:pt idx="1110">
                  <c:v>1726.1482203907105</c:v>
                </c:pt>
                <c:pt idx="1111">
                  <c:v>1727.6517647618141</c:v>
                </c:pt>
                <c:pt idx="1112">
                  <c:v>1731.7809560710073</c:v>
                </c:pt>
                <c:pt idx="1113">
                  <c:v>1739.3388721678923</c:v>
                </c:pt>
                <c:pt idx="1114">
                  <c:v>1749.1447852405272</c:v>
                </c:pt>
                <c:pt idx="1115">
                  <c:v>1757.6218727705341</c:v>
                </c:pt>
                <c:pt idx="1116">
                  <c:v>1762.9178684086132</c:v>
                </c:pt>
                <c:pt idx="1117">
                  <c:v>1765.6899751430403</c:v>
                </c:pt>
                <c:pt idx="1118">
                  <c:v>1766.3192197607095</c:v>
                </c:pt>
                <c:pt idx="1119">
                  <c:v>1766.3192197607095</c:v>
                </c:pt>
                <c:pt idx="1120">
                  <c:v>1766.4593003987604</c:v>
                </c:pt>
                <c:pt idx="1121">
                  <c:v>1767.5249218886829</c:v>
                </c:pt>
                <c:pt idx="1122">
                  <c:v>1768.4370851080182</c:v>
                </c:pt>
                <c:pt idx="1123">
                  <c:v>1768.4370851080182</c:v>
                </c:pt>
                <c:pt idx="1124">
                  <c:v>1768.4370851080182</c:v>
                </c:pt>
                <c:pt idx="1125">
                  <c:v>1768.4370851080182</c:v>
                </c:pt>
                <c:pt idx="1126">
                  <c:v>1768.4370851080182</c:v>
                </c:pt>
                <c:pt idx="1127">
                  <c:v>1768.4370851080182</c:v>
                </c:pt>
                <c:pt idx="1128">
                  <c:v>1768.4370851080182</c:v>
                </c:pt>
                <c:pt idx="1129">
                  <c:v>1768.4370851080182</c:v>
                </c:pt>
                <c:pt idx="1130">
                  <c:v>1768.4370851080182</c:v>
                </c:pt>
                <c:pt idx="1131">
                  <c:v>1768.4370851080182</c:v>
                </c:pt>
                <c:pt idx="1132">
                  <c:v>1768.4370851080182</c:v>
                </c:pt>
                <c:pt idx="1133">
                  <c:v>1768.4370851080182</c:v>
                </c:pt>
                <c:pt idx="1134">
                  <c:v>1768.4370851080182</c:v>
                </c:pt>
                <c:pt idx="1135">
                  <c:v>1768.4370851080182</c:v>
                </c:pt>
                <c:pt idx="1136">
                  <c:v>1768.4370851080182</c:v>
                </c:pt>
                <c:pt idx="1137">
                  <c:v>1768.4370851080182</c:v>
                </c:pt>
                <c:pt idx="1138">
                  <c:v>1768.7665001814346</c:v>
                </c:pt>
                <c:pt idx="1139">
                  <c:v>1769.3021660838092</c:v>
                </c:pt>
                <c:pt idx="1140">
                  <c:v>1769.9683224669168</c:v>
                </c:pt>
                <c:pt idx="1141">
                  <c:v>1770.9653575725929</c:v>
                </c:pt>
                <c:pt idx="1142">
                  <c:v>1772.7846867925989</c:v>
                </c:pt>
                <c:pt idx="1143">
                  <c:v>1775.725166455805</c:v>
                </c:pt>
                <c:pt idx="1144">
                  <c:v>1778.8311138702502</c:v>
                </c:pt>
                <c:pt idx="1145">
                  <c:v>1780.714695143497</c:v>
                </c:pt>
                <c:pt idx="1146">
                  <c:v>1780.714695143497</c:v>
                </c:pt>
                <c:pt idx="1147">
                  <c:v>1780.714695143497</c:v>
                </c:pt>
                <c:pt idx="1148">
                  <c:v>1780.714695143497</c:v>
                </c:pt>
                <c:pt idx="1149">
                  <c:v>1780.714695143497</c:v>
                </c:pt>
                <c:pt idx="1150">
                  <c:v>1780.714695143497</c:v>
                </c:pt>
                <c:pt idx="1151">
                  <c:v>1781.0645195647935</c:v>
                </c:pt>
                <c:pt idx="1152">
                  <c:v>1781.878592957283</c:v>
                </c:pt>
                <c:pt idx="1153">
                  <c:v>1784.2102397113431</c:v>
                </c:pt>
                <c:pt idx="1154">
                  <c:v>1789.0562490448006</c:v>
                </c:pt>
                <c:pt idx="1155">
                  <c:v>1795.4426080540809</c:v>
                </c:pt>
                <c:pt idx="1156">
                  <c:v>1801.6498653627693</c:v>
                </c:pt>
                <c:pt idx="1157">
                  <c:v>1808.5069283049133</c:v>
                </c:pt>
                <c:pt idx="1158">
                  <c:v>1817.2225015502052</c:v>
                </c:pt>
                <c:pt idx="1159">
                  <c:v>1828.1460009500565</c:v>
                </c:pt>
                <c:pt idx="1160">
                  <c:v>1840.2217535196635</c:v>
                </c:pt>
                <c:pt idx="1161">
                  <c:v>1851.9370399372983</c:v>
                </c:pt>
                <c:pt idx="1162">
                  <c:v>1863.1803286559127</c:v>
                </c:pt>
                <c:pt idx="1163">
                  <c:v>1874.5901001680927</c:v>
                </c:pt>
                <c:pt idx="1164">
                  <c:v>1886.3294167803049</c:v>
                </c:pt>
                <c:pt idx="1165">
                  <c:v>1898.3482560186151</c:v>
                </c:pt>
                <c:pt idx="1166">
                  <c:v>1908.099688773832</c:v>
                </c:pt>
                <c:pt idx="1167">
                  <c:v>1915.2572862164841</c:v>
                </c:pt>
                <c:pt idx="1168">
                  <c:v>1923.3369862195505</c:v>
                </c:pt>
                <c:pt idx="1169">
                  <c:v>1932.3024268414979</c:v>
                </c:pt>
                <c:pt idx="1170">
                  <c:v>1941.0468174556831</c:v>
                </c:pt>
                <c:pt idx="1171">
                  <c:v>1949.7008098662</c:v>
                </c:pt>
                <c:pt idx="1172">
                  <c:v>1958.0756479901149</c:v>
                </c:pt>
                <c:pt idx="1173">
                  <c:v>1966.129070729598</c:v>
                </c:pt>
                <c:pt idx="1174">
                  <c:v>1974.0044788884245</c:v>
                </c:pt>
                <c:pt idx="1175">
                  <c:v>1981.508851004691</c:v>
                </c:pt>
                <c:pt idx="1176">
                  <c:v>1988.6059179005033</c:v>
                </c:pt>
                <c:pt idx="1177">
                  <c:v>1995.6255117240937</c:v>
                </c:pt>
                <c:pt idx="1178">
                  <c:v>2003.0973180454814</c:v>
                </c:pt>
                <c:pt idx="1179">
                  <c:v>2011.0551227906378</c:v>
                </c:pt>
                <c:pt idx="1180">
                  <c:v>2019.1456426113464</c:v>
                </c:pt>
                <c:pt idx="1181">
                  <c:v>2027.1868529804697</c:v>
                </c:pt>
                <c:pt idx="1182">
                  <c:v>2034.792329499634</c:v>
                </c:pt>
                <c:pt idx="1183">
                  <c:v>2041.9276420091908</c:v>
                </c:pt>
                <c:pt idx="1184">
                  <c:v>2048.7611199507178</c:v>
                </c:pt>
                <c:pt idx="1185">
                  <c:v>2055.0878015134062</c:v>
                </c:pt>
                <c:pt idx="1186">
                  <c:v>2060.5010337492622</c:v>
                </c:pt>
                <c:pt idx="1187">
                  <c:v>2065.3455609954062</c:v>
                </c:pt>
                <c:pt idx="1188">
                  <c:v>2070.1900882415503</c:v>
                </c:pt>
                <c:pt idx="1189">
                  <c:v>2075.0346154876947</c:v>
                </c:pt>
                <c:pt idx="1190">
                  <c:v>2079.8791427338388</c:v>
                </c:pt>
                <c:pt idx="1191">
                  <c:v>2084.7236699799828</c:v>
                </c:pt>
                <c:pt idx="1192">
                  <c:v>2089.5681972261268</c:v>
                </c:pt>
                <c:pt idx="1193">
                  <c:v>2094.4127244722713</c:v>
                </c:pt>
                <c:pt idx="1194">
                  <c:v>2099.2572517184153</c:v>
                </c:pt>
                <c:pt idx="1195">
                  <c:v>2104.2913472944633</c:v>
                </c:pt>
                <c:pt idx="1196">
                  <c:v>2109.3355116247576</c:v>
                </c:pt>
                <c:pt idx="1197">
                  <c:v>2114.3796759550519</c:v>
                </c:pt>
                <c:pt idx="1198">
                  <c:v>2120.1938263160496</c:v>
                </c:pt>
                <c:pt idx="1199">
                  <c:v>2126.8148802377787</c:v>
                </c:pt>
                <c:pt idx="1200">
                  <c:v>2134.2622580188854</c:v>
                </c:pt>
                <c:pt idx="1201">
                  <c:v>2142.3917988419439</c:v>
                </c:pt>
                <c:pt idx="1202">
                  <c:v>2150.2389256883503</c:v>
                </c:pt>
                <c:pt idx="1203">
                  <c:v>2157.3798944565383</c:v>
                </c:pt>
                <c:pt idx="1204">
                  <c:v>2163.7821687899745</c:v>
                </c:pt>
                <c:pt idx="1205">
                  <c:v>2169.6152365531643</c:v>
                </c:pt>
                <c:pt idx="1206">
                  <c:v>2175.2616647044679</c:v>
                </c:pt>
                <c:pt idx="1207">
                  <c:v>2180.9189783159263</c:v>
                </c:pt>
                <c:pt idx="1208">
                  <c:v>2186.5871930449612</c:v>
                </c:pt>
                <c:pt idx="1209">
                  <c:v>2192.0680006624966</c:v>
                </c:pt>
                <c:pt idx="1210">
                  <c:v>2197.3504843774253</c:v>
                </c:pt>
                <c:pt idx="1211">
                  <c:v>2202.6329680923545</c:v>
                </c:pt>
                <c:pt idx="1212">
                  <c:v>2207.717127904677</c:v>
                </c:pt>
                <c:pt idx="1213">
                  <c:v>2212.7909817798022</c:v>
                </c:pt>
                <c:pt idx="1214">
                  <c:v>2218.0629559395643</c:v>
                </c:pt>
                <c:pt idx="1215">
                  <c:v>2223.3349300993259</c:v>
                </c:pt>
                <c:pt idx="1216">
                  <c:v>2228.4087839744516</c:v>
                </c:pt>
                <c:pt idx="1217">
                  <c:v>2233.2744309192431</c:v>
                </c:pt>
                <c:pt idx="1218">
                  <c:v>2238.1300068757596</c:v>
                </c:pt>
                <c:pt idx="1219">
                  <c:v>2242.9755274853142</c:v>
                </c:pt>
                <c:pt idx="1220">
                  <c:v>2247.6137025603548</c:v>
                </c:pt>
                <c:pt idx="1221">
                  <c:v>2251.8384550853666</c:v>
                </c:pt>
                <c:pt idx="1222">
                  <c:v>2255.8388202870256</c:v>
                </c:pt>
                <c:pt idx="1223">
                  <c:v>2259.6161596301381</c:v>
                </c:pt>
                <c:pt idx="1224">
                  <c:v>2263.5529271708829</c:v>
                </c:pt>
                <c:pt idx="1225">
                  <c:v>2267.8605732575079</c:v>
                </c:pt>
                <c:pt idx="1226">
                  <c:v>2272.3434825553268</c:v>
                </c:pt>
                <c:pt idx="1227">
                  <c:v>2276.8168189132489</c:v>
                </c:pt>
                <c:pt idx="1228">
                  <c:v>2281.2710553810261</c:v>
                </c:pt>
                <c:pt idx="1229">
                  <c:v>2285.7157648663392</c:v>
                </c:pt>
                <c:pt idx="1230">
                  <c:v>2289.9486400139763</c:v>
                </c:pt>
                <c:pt idx="1231">
                  <c:v>2294.3553942776211</c:v>
                </c:pt>
                <c:pt idx="1232">
                  <c:v>2299.1371285593773</c:v>
                </c:pt>
                <c:pt idx="1233">
                  <c:v>2303.918862841133</c:v>
                </c:pt>
                <c:pt idx="1234">
                  <c:v>2308.6907543844218</c:v>
                </c:pt>
                <c:pt idx="1235">
                  <c:v>2313.270634182169</c:v>
                </c:pt>
                <c:pt idx="1236">
                  <c:v>2317.4480722744393</c:v>
                </c:pt>
                <c:pt idx="1237">
                  <c:v>2321.0335609635667</c:v>
                </c:pt>
                <c:pt idx="1238">
                  <c:v>2323.8157576519502</c:v>
                </c:pt>
                <c:pt idx="1239">
                  <c:v>2325.9853747427596</c:v>
                </c:pt>
                <c:pt idx="1240">
                  <c:v>2327.9124437628211</c:v>
                </c:pt>
                <c:pt idx="1241">
                  <c:v>2329.9793025393751</c:v>
                </c:pt>
                <c:pt idx="1242">
                  <c:v>2332.1838210649621</c:v>
                </c:pt>
                <c:pt idx="1243">
                  <c:v>2334.3475574413128</c:v>
                </c:pt>
                <c:pt idx="1244">
                  <c:v>2336.4643740406268</c:v>
                </c:pt>
                <c:pt idx="1245">
                  <c:v>2338.7221440461294</c:v>
                </c:pt>
                <c:pt idx="1246">
                  <c:v>2340.7601635546598</c:v>
                </c:pt>
                <c:pt idx="1247">
                  <c:v>2342.575201511514</c:v>
                </c:pt>
                <c:pt idx="1248">
                  <c:v>2344.3473352089572</c:v>
                </c:pt>
                <c:pt idx="1249">
                  <c:v>2346.0772489826413</c:v>
                </c:pt>
                <c:pt idx="1250">
                  <c:v>2347.9393077712743</c:v>
                </c:pt>
                <c:pt idx="1251">
                  <c:v>2349.9375386934835</c:v>
                </c:pt>
                <c:pt idx="1252">
                  <c:v>2351.8987468001342</c:v>
                </c:pt>
                <c:pt idx="1253">
                  <c:v>2353.8234197909219</c:v>
                </c:pt>
                <c:pt idx="1254">
                  <c:v>2355.7120418861168</c:v>
                </c:pt>
                <c:pt idx="1255">
                  <c:v>2357.5650938265599</c:v>
                </c:pt>
                <c:pt idx="1256">
                  <c:v>2359.3830528736667</c:v>
                </c:pt>
                <c:pt idx="1257">
                  <c:v>2361.1663928094249</c:v>
                </c:pt>
                <c:pt idx="1258">
                  <c:v>2362.9155839363953</c:v>
                </c:pt>
                <c:pt idx="1259">
                  <c:v>2364.7937838355983</c:v>
                </c:pt>
                <c:pt idx="1260">
                  <c:v>2366.9665967504216</c:v>
                </c:pt>
                <c:pt idx="1261">
                  <c:v>2369.4367415761808</c:v>
                </c:pt>
                <c:pt idx="1262">
                  <c:v>2372.5284993781279</c:v>
                </c:pt>
                <c:pt idx="1263">
                  <c:v>2376.2612465490738</c:v>
                </c:pt>
                <c:pt idx="1264">
                  <c:v>2380.483421643205</c:v>
                </c:pt>
                <c:pt idx="1265">
                  <c:v>2385.0538542801314</c:v>
                </c:pt>
                <c:pt idx="1266">
                  <c:v>2389.4900845474922</c:v>
                </c:pt>
                <c:pt idx="1267">
                  <c:v>2393.782205130984</c:v>
                </c:pt>
                <c:pt idx="1268">
                  <c:v>2397.7669657081428</c:v>
                </c:pt>
                <c:pt idx="1269">
                  <c:v>2401.1017777256311</c:v>
                </c:pt>
                <c:pt idx="1270">
                  <c:v>2403.9351791733202</c:v>
                </c:pt>
                <c:pt idx="1271">
                  <c:v>2406.4248149230316</c:v>
                </c:pt>
                <c:pt idx="1272">
                  <c:v>2408.7278336687937</c:v>
                </c:pt>
                <c:pt idx="1273">
                  <c:v>2411.1657479201676</c:v>
                </c:pt>
                <c:pt idx="1274">
                  <c:v>2413.7437049498599</c:v>
                </c:pt>
                <c:pt idx="1275">
                  <c:v>2416.4605964213843</c:v>
                </c:pt>
                <c:pt idx="1276">
                  <c:v>2419.6386542761443</c:v>
                </c:pt>
                <c:pt idx="1277">
                  <c:v>2423.2913456185588</c:v>
                </c:pt>
                <c:pt idx="1278">
                  <c:v>2427.110400735332</c:v>
                </c:pt>
                <c:pt idx="1279">
                  <c:v>2431.0962393947848</c:v>
                </c:pt>
                <c:pt idx="1280">
                  <c:v>2435.2578788745609</c:v>
                </c:pt>
                <c:pt idx="1281">
                  <c:v>2439.1178853582546</c:v>
                </c:pt>
                <c:pt idx="1282">
                  <c:v>2442.8184589715775</c:v>
                </c:pt>
                <c:pt idx="1283">
                  <c:v>2446.5270570146499</c:v>
                </c:pt>
                <c:pt idx="1284">
                  <c:v>2450.0760185693825</c:v>
                </c:pt>
                <c:pt idx="1285">
                  <c:v>2453.3057071474345</c:v>
                </c:pt>
                <c:pt idx="1286">
                  <c:v>2456.2021226819279</c:v>
                </c:pt>
                <c:pt idx="1287">
                  <c:v>2458.9257665203409</c:v>
                </c:pt>
                <c:pt idx="1288">
                  <c:v>2461.3127685623435</c:v>
                </c:pt>
                <c:pt idx="1289">
                  <c:v>2463.5172187149974</c:v>
                </c:pt>
                <c:pt idx="1290">
                  <c:v>2465.8541095890641</c:v>
                </c:pt>
                <c:pt idx="1291">
                  <c:v>2468.1724136103162</c:v>
                </c:pt>
                <c:pt idx="1292">
                  <c:v>2470.1557940470784</c:v>
                </c:pt>
                <c:pt idx="1293">
                  <c:v>2471.9565856709933</c:v>
                </c:pt>
                <c:pt idx="1294">
                  <c:v>2473.7302502276457</c:v>
                </c:pt>
                <c:pt idx="1295">
                  <c:v>2475.7812958029745</c:v>
                </c:pt>
                <c:pt idx="1296">
                  <c:v>2478.4211367368221</c:v>
                </c:pt>
                <c:pt idx="1297">
                  <c:v>2481.6596158894085</c:v>
                </c:pt>
                <c:pt idx="1298">
                  <c:v>2485.3598992100874</c:v>
                </c:pt>
                <c:pt idx="1299">
                  <c:v>2489.3798959386495</c:v>
                </c:pt>
                <c:pt idx="1300">
                  <c:v>2493.4250776374911</c:v>
                </c:pt>
                <c:pt idx="1301">
                  <c:v>2497.3341925205136</c:v>
                </c:pt>
                <c:pt idx="1302">
                  <c:v>2501.2597988369234</c:v>
                </c:pt>
                <c:pt idx="1303">
                  <c:v>2505.3556766726133</c:v>
                </c:pt>
                <c:pt idx="1304">
                  <c:v>2509.3227241236041</c:v>
                </c:pt>
                <c:pt idx="1305">
                  <c:v>2512.9890042895227</c:v>
                </c:pt>
                <c:pt idx="1306">
                  <c:v>2516.5084645818752</c:v>
                </c:pt>
                <c:pt idx="1307">
                  <c:v>2519.8731752171639</c:v>
                </c:pt>
                <c:pt idx="1308">
                  <c:v>2523.0831361953874</c:v>
                </c:pt>
                <c:pt idx="1309">
                  <c:v>2526.2857782440224</c:v>
                </c:pt>
                <c:pt idx="1310">
                  <c:v>2529.4884202926573</c:v>
                </c:pt>
                <c:pt idx="1311">
                  <c:v>2532.5294132168997</c:v>
                </c:pt>
                <c:pt idx="1312">
                  <c:v>2535.4091764628997</c:v>
                </c:pt>
                <c:pt idx="1313">
                  <c:v>2537.9677386264357</c:v>
                </c:pt>
                <c:pt idx="1314">
                  <c:v>2540.5070067496185</c:v>
                </c:pt>
                <c:pt idx="1315">
                  <c:v>2543.0334727738841</c:v>
                </c:pt>
                <c:pt idx="1316">
                  <c:v>2544.9324157257556</c:v>
                </c:pt>
                <c:pt idx="1317">
                  <c:v>2546.6474638927075</c:v>
                </c:pt>
                <c:pt idx="1318">
                  <c:v>2548.6416891150061</c:v>
                </c:pt>
                <c:pt idx="1319">
                  <c:v>2551.5090313435962</c:v>
                </c:pt>
                <c:pt idx="1320">
                  <c:v>2555.7369235912524</c:v>
                </c:pt>
                <c:pt idx="1321">
                  <c:v>2561.0629700799141</c:v>
                </c:pt>
                <c:pt idx="1322">
                  <c:v>2567.5483095290988</c:v>
                </c:pt>
                <c:pt idx="1323">
                  <c:v>2575.2592466553342</c:v>
                </c:pt>
                <c:pt idx="1324">
                  <c:v>2583.6582728742915</c:v>
                </c:pt>
                <c:pt idx="1325">
                  <c:v>2591.4631581560816</c:v>
                </c:pt>
                <c:pt idx="1326">
                  <c:v>2597.7792166905574</c:v>
                </c:pt>
                <c:pt idx="1327">
                  <c:v>2602.671366724268</c:v>
                </c:pt>
                <c:pt idx="1328">
                  <c:v>2606.7580104037384</c:v>
                </c:pt>
                <c:pt idx="1329">
                  <c:v>2610.5147929720979</c:v>
                </c:pt>
                <c:pt idx="1330">
                  <c:v>2614.2715755404574</c:v>
                </c:pt>
                <c:pt idx="1331">
                  <c:v>2618.028358108817</c:v>
                </c:pt>
                <c:pt idx="1332">
                  <c:v>2621.6202101216209</c:v>
                </c:pt>
                <c:pt idx="1333">
                  <c:v>2624.7099305377856</c:v>
                </c:pt>
                <c:pt idx="1334">
                  <c:v>2627.4494771227055</c:v>
                </c:pt>
                <c:pt idx="1335">
                  <c:v>2630.1684206023115</c:v>
                </c:pt>
                <c:pt idx="1336">
                  <c:v>2633.1926661441494</c:v>
                </c:pt>
                <c:pt idx="1337">
                  <c:v>2636.5350828643409</c:v>
                </c:pt>
                <c:pt idx="1338">
                  <c:v>2640.0323820217468</c:v>
                </c:pt>
                <c:pt idx="1339">
                  <c:v>2643.6921683190699</c:v>
                </c:pt>
                <c:pt idx="1340">
                  <c:v>2647.514441756311</c:v>
                </c:pt>
                <c:pt idx="1341">
                  <c:v>2651.5076215080526</c:v>
                </c:pt>
                <c:pt idx="1342">
                  <c:v>2655.9979164326069</c:v>
                </c:pt>
                <c:pt idx="1343">
                  <c:v>2661.0156385257264</c:v>
                </c:pt>
                <c:pt idx="1344">
                  <c:v>2666.0723118790529</c:v>
                </c:pt>
                <c:pt idx="1345">
                  <c:v>2671.0028069512455</c:v>
                </c:pt>
                <c:pt idx="1346">
                  <c:v>2675.4643521504245</c:v>
                </c:pt>
                <c:pt idx="1347">
                  <c:v>2679.436487961947</c:v>
                </c:pt>
                <c:pt idx="1348">
                  <c:v>2682.9101669833462</c:v>
                </c:pt>
                <c:pt idx="1349">
                  <c:v>2685.2079925517987</c:v>
                </c:pt>
                <c:pt idx="1350">
                  <c:v>2685.9825963640942</c:v>
                </c:pt>
                <c:pt idx="1351">
                  <c:v>2685.9825963640942</c:v>
                </c:pt>
                <c:pt idx="1352">
                  <c:v>2685.9825963640942</c:v>
                </c:pt>
                <c:pt idx="1353">
                  <c:v>2685.9825963640942</c:v>
                </c:pt>
                <c:pt idx="1354">
                  <c:v>2685.9825963640942</c:v>
                </c:pt>
                <c:pt idx="1355">
                  <c:v>2685.9825963640942</c:v>
                </c:pt>
                <c:pt idx="1356">
                  <c:v>2685.9825963640942</c:v>
                </c:pt>
                <c:pt idx="1357">
                  <c:v>2685.9825963640942</c:v>
                </c:pt>
                <c:pt idx="1358">
                  <c:v>2685.9825963640942</c:v>
                </c:pt>
                <c:pt idx="1359">
                  <c:v>2685.9825963640942</c:v>
                </c:pt>
                <c:pt idx="1360">
                  <c:v>2685.9825963640942</c:v>
                </c:pt>
                <c:pt idx="1361">
                  <c:v>2685.9825963640942</c:v>
                </c:pt>
                <c:pt idx="1362">
                  <c:v>2686.0935939661081</c:v>
                </c:pt>
                <c:pt idx="1363">
                  <c:v>2688.6314186749437</c:v>
                </c:pt>
                <c:pt idx="1364">
                  <c:v>2693.420135945747</c:v>
                </c:pt>
                <c:pt idx="1365">
                  <c:v>2698.5999068868946</c:v>
                </c:pt>
                <c:pt idx="1366">
                  <c:v>2702.2064126614205</c:v>
                </c:pt>
                <c:pt idx="1367">
                  <c:v>2703.7780933714507</c:v>
                </c:pt>
                <c:pt idx="1368">
                  <c:v>2703.7780933714507</c:v>
                </c:pt>
                <c:pt idx="1369">
                  <c:v>2703.7780933714507</c:v>
                </c:pt>
                <c:pt idx="1370">
                  <c:v>2703.7780933714507</c:v>
                </c:pt>
                <c:pt idx="1371">
                  <c:v>2705.2530136058404</c:v>
                </c:pt>
                <c:pt idx="1372">
                  <c:v>2707.4340809595715</c:v>
                </c:pt>
                <c:pt idx="1373">
                  <c:v>2709.0266923805175</c:v>
                </c:pt>
                <c:pt idx="1374">
                  <c:v>2709.3132695730887</c:v>
                </c:pt>
                <c:pt idx="1375">
                  <c:v>2709.3132695730887</c:v>
                </c:pt>
                <c:pt idx="1376">
                  <c:v>2709.3132695730887</c:v>
                </c:pt>
                <c:pt idx="1377">
                  <c:v>2709.3132695730887</c:v>
                </c:pt>
                <c:pt idx="1378">
                  <c:v>2709.3132695730887</c:v>
                </c:pt>
                <c:pt idx="1379">
                  <c:v>2709.3132695730887</c:v>
                </c:pt>
                <c:pt idx="1380">
                  <c:v>2709.3132695730887</c:v>
                </c:pt>
                <c:pt idx="1381">
                  <c:v>2709.3132695730887</c:v>
                </c:pt>
                <c:pt idx="1382">
                  <c:v>2709.9864276551557</c:v>
                </c:pt>
                <c:pt idx="1383">
                  <c:v>2714.2377498405281</c:v>
                </c:pt>
                <c:pt idx="1384">
                  <c:v>2719.5001293802034</c:v>
                </c:pt>
                <c:pt idx="1385">
                  <c:v>2723.3998529417049</c:v>
                </c:pt>
                <c:pt idx="1386">
                  <c:v>2726.0828093675686</c:v>
                </c:pt>
                <c:pt idx="1387">
                  <c:v>2729.3742331435969</c:v>
                </c:pt>
                <c:pt idx="1388">
                  <c:v>2734.6028465941495</c:v>
                </c:pt>
                <c:pt idx="1389">
                  <c:v>2742.1756456812768</c:v>
                </c:pt>
                <c:pt idx="1390">
                  <c:v>2751.0737161735415</c:v>
                </c:pt>
                <c:pt idx="1391">
                  <c:v>2759.2969989130779</c:v>
                </c:pt>
                <c:pt idx="1392">
                  <c:v>2765.6189242274809</c:v>
                </c:pt>
                <c:pt idx="1393">
                  <c:v>2769.9325783468321</c:v>
                </c:pt>
                <c:pt idx="1394">
                  <c:v>2772.6267603209735</c:v>
                </c:pt>
                <c:pt idx="1395">
                  <c:v>2774.4266521716577</c:v>
                </c:pt>
                <c:pt idx="1396">
                  <c:v>2775.5484937908905</c:v>
                </c:pt>
                <c:pt idx="1397">
                  <c:v>2775.8774471982056</c:v>
                </c:pt>
                <c:pt idx="1398">
                  <c:v>2775.8774471982056</c:v>
                </c:pt>
                <c:pt idx="1399">
                  <c:v>2775.8774471982056</c:v>
                </c:pt>
                <c:pt idx="1400">
                  <c:v>2775.8774471982056</c:v>
                </c:pt>
                <c:pt idx="1401">
                  <c:v>2775.8774471982056</c:v>
                </c:pt>
                <c:pt idx="1402">
                  <c:v>2775.8774471982056</c:v>
                </c:pt>
                <c:pt idx="1403">
                  <c:v>2775.8774471982056</c:v>
                </c:pt>
                <c:pt idx="1404">
                  <c:v>2775.8774471982056</c:v>
                </c:pt>
                <c:pt idx="1405">
                  <c:v>2775.8774471982056</c:v>
                </c:pt>
                <c:pt idx="1406">
                  <c:v>2775.8774471982056</c:v>
                </c:pt>
                <c:pt idx="1407">
                  <c:v>2775.8774471982056</c:v>
                </c:pt>
                <c:pt idx="1408">
                  <c:v>2776.5391764374813</c:v>
                </c:pt>
                <c:pt idx="1409">
                  <c:v>2777.7126238714</c:v>
                </c:pt>
                <c:pt idx="1410">
                  <c:v>2778.6155024628874</c:v>
                </c:pt>
                <c:pt idx="1411">
                  <c:v>2779.2357373856726</c:v>
                </c:pt>
                <c:pt idx="1412">
                  <c:v>2779.6824504362726</c:v>
                </c:pt>
                <c:pt idx="1413">
                  <c:v>2780.3384913176387</c:v>
                </c:pt>
                <c:pt idx="1414">
                  <c:v>2781.979627305846</c:v>
                </c:pt>
                <c:pt idx="1415">
                  <c:v>2785.320091419434</c:v>
                </c:pt>
                <c:pt idx="1416">
                  <c:v>2790.4749164994864</c:v>
                </c:pt>
                <c:pt idx="1417">
                  <c:v>2796.7618107713865</c:v>
                </c:pt>
                <c:pt idx="1418">
                  <c:v>2802.7879691779713</c:v>
                </c:pt>
                <c:pt idx="1419">
                  <c:v>2806.8963916536513</c:v>
                </c:pt>
                <c:pt idx="1420">
                  <c:v>2808.2905854947553</c:v>
                </c:pt>
                <c:pt idx="1421">
                  <c:v>2808.2905854947553</c:v>
                </c:pt>
                <c:pt idx="1422">
                  <c:v>2808.2905854947553</c:v>
                </c:pt>
                <c:pt idx="1423">
                  <c:v>2808.2905854947553</c:v>
                </c:pt>
                <c:pt idx="1424">
                  <c:v>2808.896692138956</c:v>
                </c:pt>
                <c:pt idx="1425">
                  <c:v>2811.4122191614779</c:v>
                </c:pt>
                <c:pt idx="1426">
                  <c:v>2816.206574203447</c:v>
                </c:pt>
                <c:pt idx="1427">
                  <c:v>2821.9318695486077</c:v>
                </c:pt>
                <c:pt idx="1428">
                  <c:v>2825.8837131776731</c:v>
                </c:pt>
                <c:pt idx="1429">
                  <c:v>2827.3988776626056</c:v>
                </c:pt>
                <c:pt idx="1430">
                  <c:v>2827.3988776626056</c:v>
                </c:pt>
                <c:pt idx="1431">
                  <c:v>2827.3988776626056</c:v>
                </c:pt>
                <c:pt idx="1432">
                  <c:v>2827.3988776626056</c:v>
                </c:pt>
                <c:pt idx="1433">
                  <c:v>2827.3988776626056</c:v>
                </c:pt>
                <c:pt idx="1434">
                  <c:v>2827.3988776626056</c:v>
                </c:pt>
                <c:pt idx="1435">
                  <c:v>2827.3988776626056</c:v>
                </c:pt>
                <c:pt idx="1436">
                  <c:v>2827.6169850692959</c:v>
                </c:pt>
                <c:pt idx="1437">
                  <c:v>2829.0064447452996</c:v>
                </c:pt>
                <c:pt idx="1438">
                  <c:v>2830.6267736617492</c:v>
                </c:pt>
                <c:pt idx="1439">
                  <c:v>2831.7361598462699</c:v>
                </c:pt>
                <c:pt idx="1440">
                  <c:v>2832.1308572117255</c:v>
                </c:pt>
                <c:pt idx="1441">
                  <c:v>2832.1308572117255</c:v>
                </c:pt>
                <c:pt idx="1442">
                  <c:v>2832.1308572117255</c:v>
                </c:pt>
                <c:pt idx="1443">
                  <c:v>2832.1308572117255</c:v>
                </c:pt>
                <c:pt idx="1444">
                  <c:v>2832.6642924113785</c:v>
                </c:pt>
                <c:pt idx="1445">
                  <c:v>2833.3934636744812</c:v>
                </c:pt>
                <c:pt idx="1446">
                  <c:v>2833.7919456572963</c:v>
                </c:pt>
                <c:pt idx="1447">
                  <c:v>2833.7919456572963</c:v>
                </c:pt>
                <c:pt idx="1448">
                  <c:v>2833.7919456572963</c:v>
                </c:pt>
                <c:pt idx="1449">
                  <c:v>2833.7919456572963</c:v>
                </c:pt>
                <c:pt idx="1450">
                  <c:v>2833.7919456572963</c:v>
                </c:pt>
                <c:pt idx="1451">
                  <c:v>2833.7919456572963</c:v>
                </c:pt>
                <c:pt idx="1452">
                  <c:v>2833.7919456572963</c:v>
                </c:pt>
                <c:pt idx="1453">
                  <c:v>2833.7919456572963</c:v>
                </c:pt>
                <c:pt idx="1454">
                  <c:v>2833.7919456572963</c:v>
                </c:pt>
                <c:pt idx="1455">
                  <c:v>2833.7919456572963</c:v>
                </c:pt>
                <c:pt idx="1456">
                  <c:v>2833.7919456572963</c:v>
                </c:pt>
                <c:pt idx="1457">
                  <c:v>2833.7919456572963</c:v>
                </c:pt>
                <c:pt idx="1458">
                  <c:v>2833.7919456572963</c:v>
                </c:pt>
                <c:pt idx="1459">
                  <c:v>2833.7919456572963</c:v>
                </c:pt>
                <c:pt idx="1460">
                  <c:v>2833.7919456572963</c:v>
                </c:pt>
                <c:pt idx="1461">
                  <c:v>2833.7919456572963</c:v>
                </c:pt>
                <c:pt idx="1462">
                  <c:v>2833.7919456572963</c:v>
                </c:pt>
                <c:pt idx="1463">
                  <c:v>2833.7919456572963</c:v>
                </c:pt>
                <c:pt idx="1464">
                  <c:v>2833.7919456572963</c:v>
                </c:pt>
                <c:pt idx="1465">
                  <c:v>2833.7919456572963</c:v>
                </c:pt>
                <c:pt idx="1466">
                  <c:v>2833.7919456572963</c:v>
                </c:pt>
                <c:pt idx="1467">
                  <c:v>2833.7919456572963</c:v>
                </c:pt>
                <c:pt idx="1468">
                  <c:v>2833.7919456572963</c:v>
                </c:pt>
                <c:pt idx="1469">
                  <c:v>2833.7919456572963</c:v>
                </c:pt>
                <c:pt idx="1470">
                  <c:v>2833.7919456572963</c:v>
                </c:pt>
                <c:pt idx="1471">
                  <c:v>2833.7919456572963</c:v>
                </c:pt>
                <c:pt idx="1472">
                  <c:v>2833.7919456572963</c:v>
                </c:pt>
                <c:pt idx="1473">
                  <c:v>2833.7919456572963</c:v>
                </c:pt>
                <c:pt idx="1474">
                  <c:v>2833.7919456572963</c:v>
                </c:pt>
                <c:pt idx="1475">
                  <c:v>2833.7919456572963</c:v>
                </c:pt>
                <c:pt idx="1476">
                  <c:v>2833.7919456572963</c:v>
                </c:pt>
                <c:pt idx="1477">
                  <c:v>2833.7919456572963</c:v>
                </c:pt>
                <c:pt idx="1478">
                  <c:v>2833.7919456572963</c:v>
                </c:pt>
                <c:pt idx="1479">
                  <c:v>2834.0523603898459</c:v>
                </c:pt>
                <c:pt idx="1480">
                  <c:v>2834.5464838057965</c:v>
                </c:pt>
                <c:pt idx="1481">
                  <c:v>2835.1773549634386</c:v>
                </c:pt>
                <c:pt idx="1482">
                  <c:v>2835.8724143289433</c:v>
                </c:pt>
                <c:pt idx="1483">
                  <c:v>2836.607468212092</c:v>
                </c:pt>
                <c:pt idx="1484">
                  <c:v>2837.3967028606176</c:v>
                </c:pt>
                <c:pt idx="1485">
                  <c:v>2838.3169901516831</c:v>
                </c:pt>
                <c:pt idx="1486">
                  <c:v>2839.5343625137043</c:v>
                </c:pt>
                <c:pt idx="1487">
                  <c:v>2841.192948017941</c:v>
                </c:pt>
                <c:pt idx="1488">
                  <c:v>2843.4605183049221</c:v>
                </c:pt>
                <c:pt idx="1489">
                  <c:v>2846.5102117284991</c:v>
                </c:pt>
                <c:pt idx="1490">
                  <c:v>2850.4532532243984</c:v>
                </c:pt>
                <c:pt idx="1491">
                  <c:v>2855.2954759473287</c:v>
                </c:pt>
                <c:pt idx="1492">
                  <c:v>2860.8446524149767</c:v>
                </c:pt>
                <c:pt idx="1493">
                  <c:v>2866.7923695428076</c:v>
                </c:pt>
                <c:pt idx="1494">
                  <c:v>2872.9758395113754</c:v>
                </c:pt>
                <c:pt idx="1495">
                  <c:v>2879.1181841886096</c:v>
                </c:pt>
                <c:pt idx="1496">
                  <c:v>2885.0781778206697</c:v>
                </c:pt>
                <c:pt idx="1497">
                  <c:v>2890.7433508082959</c:v>
                </c:pt>
                <c:pt idx="1498">
                  <c:v>2895.9033684467458</c:v>
                </c:pt>
                <c:pt idx="1499">
                  <c:v>2900.4539411009882</c:v>
                </c:pt>
                <c:pt idx="1500">
                  <c:v>2904.3088986073167</c:v>
                </c:pt>
                <c:pt idx="1501">
                  <c:v>2907.8183171864416</c:v>
                </c:pt>
                <c:pt idx="1502">
                  <c:v>2911.1818640857659</c:v>
                </c:pt>
                <c:pt idx="1503">
                  <c:v>2914.4857366171791</c:v>
                </c:pt>
                <c:pt idx="1504">
                  <c:v>2917.8441413430069</c:v>
                </c:pt>
                <c:pt idx="1505">
                  <c:v>2921.029715807706</c:v>
                </c:pt>
                <c:pt idx="1506">
                  <c:v>2924.1417523173373</c:v>
                </c:pt>
                <c:pt idx="1507">
                  <c:v>2927.4024139367566</c:v>
                </c:pt>
                <c:pt idx="1508">
                  <c:v>2930.9349752638182</c:v>
                </c:pt>
                <c:pt idx="1509">
                  <c:v>2934.8677616956547</c:v>
                </c:pt>
                <c:pt idx="1510">
                  <c:v>2939.5779205998938</c:v>
                </c:pt>
                <c:pt idx="1511">
                  <c:v>2945.3716836833446</c:v>
                </c:pt>
                <c:pt idx="1512">
                  <c:v>2952.3470502839873</c:v>
                </c:pt>
                <c:pt idx="1513">
                  <c:v>2960.4967490983454</c:v>
                </c:pt>
                <c:pt idx="1514">
                  <c:v>2969.4085681142483</c:v>
                </c:pt>
                <c:pt idx="1515">
                  <c:v>2978.2980655443762</c:v>
                </c:pt>
                <c:pt idx="1516">
                  <c:v>2986.2508180757163</c:v>
                </c:pt>
                <c:pt idx="1517">
                  <c:v>2993.1201676287724</c:v>
                </c:pt>
                <c:pt idx="1518">
                  <c:v>2999.1143340865697</c:v>
                </c:pt>
                <c:pt idx="1519">
                  <c:v>3004.4576222226337</c:v>
                </c:pt>
                <c:pt idx="1520">
                  <c:v>3009.274689781806</c:v>
                </c:pt>
                <c:pt idx="1521">
                  <c:v>3013.528594275841</c:v>
                </c:pt>
                <c:pt idx="1522">
                  <c:v>3017.0542134304474</c:v>
                </c:pt>
                <c:pt idx="1523">
                  <c:v>3019.5173912634164</c:v>
                </c:pt>
                <c:pt idx="1524">
                  <c:v>3020.4569602313177</c:v>
                </c:pt>
                <c:pt idx="1525">
                  <c:v>3020.4569602313177</c:v>
                </c:pt>
                <c:pt idx="1526">
                  <c:v>3020.4569602313177</c:v>
                </c:pt>
                <c:pt idx="1527">
                  <c:v>3020.4569602313177</c:v>
                </c:pt>
                <c:pt idx="1528">
                  <c:v>3020.4569602313177</c:v>
                </c:pt>
                <c:pt idx="1529">
                  <c:v>3020.4569602313177</c:v>
                </c:pt>
                <c:pt idx="1530">
                  <c:v>3020.4569602313177</c:v>
                </c:pt>
                <c:pt idx="1531">
                  <c:v>3020.4569602313177</c:v>
                </c:pt>
                <c:pt idx="1532">
                  <c:v>3021.6711599938258</c:v>
                </c:pt>
                <c:pt idx="1533">
                  <c:v>3024.2213319974262</c:v>
                </c:pt>
                <c:pt idx="1534">
                  <c:v>3028.272137745596</c:v>
                </c:pt>
                <c:pt idx="1535">
                  <c:v>3034.1603877878033</c:v>
                </c:pt>
                <c:pt idx="1536">
                  <c:v>3042.0609242156843</c:v>
                </c:pt>
                <c:pt idx="1537">
                  <c:v>3051.6516568475085</c:v>
                </c:pt>
                <c:pt idx="1538">
                  <c:v>3062.8348479376709</c:v>
                </c:pt>
                <c:pt idx="1539">
                  <c:v>3075.3562995543421</c:v>
                </c:pt>
                <c:pt idx="1540">
                  <c:v>3089.0096023951583</c:v>
                </c:pt>
                <c:pt idx="1541">
                  <c:v>3103.5734816453642</c:v>
                </c:pt>
                <c:pt idx="1542">
                  <c:v>3118.2223379597217</c:v>
                </c:pt>
                <c:pt idx="1543">
                  <c:v>3131.9882914332879</c:v>
                </c:pt>
                <c:pt idx="1544">
                  <c:v>3143.59124519947</c:v>
                </c:pt>
                <c:pt idx="1545">
                  <c:v>3152.7557491503949</c:v>
                </c:pt>
                <c:pt idx="1546">
                  <c:v>3160.2339145390911</c:v>
                </c:pt>
                <c:pt idx="1547">
                  <c:v>3166.6814243198219</c:v>
                </c:pt>
                <c:pt idx="1548">
                  <c:v>3172.9898543712216</c:v>
                </c:pt>
                <c:pt idx="1549">
                  <c:v>3179.541672495674</c:v>
                </c:pt>
                <c:pt idx="1550">
                  <c:v>3186.5266118861064</c:v>
                </c:pt>
                <c:pt idx="1551">
                  <c:v>3193.9743824081579</c:v>
                </c:pt>
                <c:pt idx="1552">
                  <c:v>3201.7012378756908</c:v>
                </c:pt>
                <c:pt idx="1553">
                  <c:v>3209.5322319119418</c:v>
                </c:pt>
                <c:pt idx="1554">
                  <c:v>3217.4551435577487</c:v>
                </c:pt>
                <c:pt idx="1555">
                  <c:v>3225.8737462322383</c:v>
                </c:pt>
                <c:pt idx="1556">
                  <c:v>3235.0064906395605</c:v>
                </c:pt>
                <c:pt idx="1557">
                  <c:v>3244.8960966221202</c:v>
                </c:pt>
                <c:pt idx="1558">
                  <c:v>3255.7753260900963</c:v>
                </c:pt>
                <c:pt idx="1559">
                  <c:v>3267.7178702423298</c:v>
                </c:pt>
                <c:pt idx="1560">
                  <c:v>3280.1471057281192</c:v>
                </c:pt>
                <c:pt idx="1561">
                  <c:v>3292.8628063465048</c:v>
                </c:pt>
                <c:pt idx="1562">
                  <c:v>3305.8692443184741</c:v>
                </c:pt>
                <c:pt idx="1563">
                  <c:v>3319.3882218370313</c:v>
                </c:pt>
                <c:pt idx="1564">
                  <c:v>3333.4499313168799</c:v>
                </c:pt>
                <c:pt idx="1565">
                  <c:v>3347.8419598151077</c:v>
                </c:pt>
                <c:pt idx="1566">
                  <c:v>3362.7972860296618</c:v>
                </c:pt>
                <c:pt idx="1567">
                  <c:v>3377.8856249318997</c:v>
                </c:pt>
                <c:pt idx="1568">
                  <c:v>3392.5953936293804</c:v>
                </c:pt>
                <c:pt idx="1569">
                  <c:v>3407.1300502579124</c:v>
                </c:pt>
                <c:pt idx="1570">
                  <c:v>3421.4619745339396</c:v>
                </c:pt>
                <c:pt idx="1571">
                  <c:v>3435.5640174691748</c:v>
                </c:pt>
                <c:pt idx="1572">
                  <c:v>3449.4095408363237</c:v>
                </c:pt>
                <c:pt idx="1573">
                  <c:v>3462.4764464014743</c:v>
                </c:pt>
                <c:pt idx="1574">
                  <c:v>3474.4453544470366</c:v>
                </c:pt>
                <c:pt idx="1575">
                  <c:v>3485.518189080507</c:v>
                </c:pt>
                <c:pt idx="1576">
                  <c:v>3495.4013740993983</c:v>
                </c:pt>
                <c:pt idx="1577">
                  <c:v>3504.0413909796898</c:v>
                </c:pt>
                <c:pt idx="1578">
                  <c:v>3511.659529702285</c:v>
                </c:pt>
                <c:pt idx="1579">
                  <c:v>3518.7325365781408</c:v>
                </c:pt>
                <c:pt idx="1580">
                  <c:v>3525.2630337784603</c:v>
                </c:pt>
                <c:pt idx="1581">
                  <c:v>3531.4771820824617</c:v>
                </c:pt>
                <c:pt idx="1582">
                  <c:v>3537.3903490987259</c:v>
                </c:pt>
                <c:pt idx="1583">
                  <c:v>3542.4845944336057</c:v>
                </c:pt>
                <c:pt idx="1584">
                  <c:v>3547.0025417907045</c:v>
                </c:pt>
                <c:pt idx="1585">
                  <c:v>3550.9398231693053</c:v>
                </c:pt>
                <c:pt idx="1586">
                  <c:v>3554.2937493057007</c:v>
                </c:pt>
                <c:pt idx="1587">
                  <c:v>3557.3038334627154</c:v>
                </c:pt>
                <c:pt idx="1588">
                  <c:v>3560.4529236940439</c:v>
                </c:pt>
                <c:pt idx="1589">
                  <c:v>3564.2221193409614</c:v>
                </c:pt>
                <c:pt idx="1590">
                  <c:v>3568.6238521102346</c:v>
                </c:pt>
                <c:pt idx="1591">
                  <c:v>3573.6619460188936</c:v>
                </c:pt>
                <c:pt idx="1592">
                  <c:v>3579.1205787149079</c:v>
                </c:pt>
                <c:pt idx="1593">
                  <c:v>3584.9967874177237</c:v>
                </c:pt>
                <c:pt idx="1594">
                  <c:v>3591.3125936266906</c:v>
                </c:pt>
                <c:pt idx="1595">
                  <c:v>3597.1403872614383</c:v>
                </c:pt>
                <c:pt idx="1596">
                  <c:v>3602.4586605535842</c:v>
                </c:pt>
                <c:pt idx="1597">
                  <c:v>3607.0410787168553</c:v>
                </c:pt>
                <c:pt idx="1598">
                  <c:v>3610.6337831031738</c:v>
                </c:pt>
                <c:pt idx="1599">
                  <c:v>3613.6937107231574</c:v>
                </c:pt>
                <c:pt idx="1600">
                  <c:v>3616.2196747007188</c:v>
                </c:pt>
                <c:pt idx="1601">
                  <c:v>3618.4351421370566</c:v>
                </c:pt>
                <c:pt idx="1602">
                  <c:v>3621.008725759566</c:v>
                </c:pt>
                <c:pt idx="1603">
                  <c:v>3624.3905090278781</c:v>
                </c:pt>
                <c:pt idx="1604">
                  <c:v>3628.3706191768683</c:v>
                </c:pt>
                <c:pt idx="1605">
                  <c:v>3633.1697952813734</c:v>
                </c:pt>
                <c:pt idx="1606">
                  <c:v>3638.5977468887463</c:v>
                </c:pt>
                <c:pt idx="1607">
                  <c:v>3644.4358568569996</c:v>
                </c:pt>
                <c:pt idx="1608">
                  <c:v>3650.7064513931541</c:v>
                </c:pt>
                <c:pt idx="1609">
                  <c:v>3657.4095304972097</c:v>
                </c:pt>
                <c:pt idx="1610">
                  <c:v>3664.354028743815</c:v>
                </c:pt>
                <c:pt idx="1611">
                  <c:v>3671.5279942586253</c:v>
                </c:pt>
                <c:pt idx="1612">
                  <c:v>3679.3929079911741</c:v>
                </c:pt>
                <c:pt idx="1613">
                  <c:v>3687.9667497823948</c:v>
                </c:pt>
                <c:pt idx="1614">
                  <c:v>3697.2844145832655</c:v>
                </c:pt>
                <c:pt idx="1615">
                  <c:v>3707.3694651124961</c:v>
                </c:pt>
                <c:pt idx="1616">
                  <c:v>3718.4868023187555</c:v>
                </c:pt>
                <c:pt idx="1617">
                  <c:v>3730.4626762757407</c:v>
                </c:pt>
                <c:pt idx="1618">
                  <c:v>3743.1034490685543</c:v>
                </c:pt>
                <c:pt idx="1619">
                  <c:v>3755.7498700306896</c:v>
                </c:pt>
                <c:pt idx="1620">
                  <c:v>3767.8989375298015</c:v>
                </c:pt>
                <c:pt idx="1621">
                  <c:v>3779.522215538922</c:v>
                </c:pt>
                <c:pt idx="1622">
                  <c:v>3790.3398106635009</c:v>
                </c:pt>
                <c:pt idx="1623">
                  <c:v>3799.8337305419313</c:v>
                </c:pt>
                <c:pt idx="1624">
                  <c:v>3807.6952065558971</c:v>
                </c:pt>
                <c:pt idx="1625">
                  <c:v>3814.1181315220433</c:v>
                </c:pt>
                <c:pt idx="1626">
                  <c:v>3818.3605353308262</c:v>
                </c:pt>
                <c:pt idx="1627">
                  <c:v>3820.1491826789743</c:v>
                </c:pt>
                <c:pt idx="1628">
                  <c:v>3820.1491826789743</c:v>
                </c:pt>
                <c:pt idx="1629">
                  <c:v>3820.1491826789743</c:v>
                </c:pt>
                <c:pt idx="1630">
                  <c:v>3820.1491826789743</c:v>
                </c:pt>
                <c:pt idx="1631">
                  <c:v>3820.1491826789743</c:v>
                </c:pt>
                <c:pt idx="1632">
                  <c:v>3821.7228426697179</c:v>
                </c:pt>
                <c:pt idx="1633">
                  <c:v>3825.389021307542</c:v>
                </c:pt>
                <c:pt idx="1634">
                  <c:v>3830.7501994511822</c:v>
                </c:pt>
                <c:pt idx="1635">
                  <c:v>3836.7459810100936</c:v>
                </c:pt>
                <c:pt idx="1636">
                  <c:v>3842.7417625690045</c:v>
                </c:pt>
                <c:pt idx="1637">
                  <c:v>3848.0808194052183</c:v>
                </c:pt>
                <c:pt idx="1638">
                  <c:v>3852.7435926523485</c:v>
                </c:pt>
                <c:pt idx="1639">
                  <c:v>3856.937783646933</c:v>
                </c:pt>
                <c:pt idx="1640">
                  <c:v>3861.0826512104745</c:v>
                </c:pt>
                <c:pt idx="1641">
                  <c:v>3865.8236509018325</c:v>
                </c:pt>
                <c:pt idx="1642">
                  <c:v>3871.6007287609482</c:v>
                </c:pt>
                <c:pt idx="1643">
                  <c:v>3878.8700793838902</c:v>
                </c:pt>
                <c:pt idx="1644">
                  <c:v>3887.4790673178027</c:v>
                </c:pt>
                <c:pt idx="1645">
                  <c:v>3897.2571704998045</c:v>
                </c:pt>
                <c:pt idx="1646">
                  <c:v>3908.052625114995</c:v>
                </c:pt>
                <c:pt idx="1647">
                  <c:v>3919.6823653972992</c:v>
                </c:pt>
                <c:pt idx="1648">
                  <c:v>3932.1975963963519</c:v>
                </c:pt>
                <c:pt idx="1649">
                  <c:v>3945.1883058833296</c:v>
                </c:pt>
                <c:pt idx="1650">
                  <c:v>3958.4370381874178</c:v>
                </c:pt>
                <c:pt idx="1651">
                  <c:v>3971.4883524326906</c:v>
                </c:pt>
                <c:pt idx="1652">
                  <c:v>3984.0660220675832</c:v>
                </c:pt>
                <c:pt idx="1653">
                  <c:v>3996.374579422546</c:v>
                </c:pt>
                <c:pt idx="1654">
                  <c:v>4008.1535175526897</c:v>
                </c:pt>
                <c:pt idx="1655">
                  <c:v>4019.5964389274495</c:v>
                </c:pt>
                <c:pt idx="1656">
                  <c:v>4031.1769413763182</c:v>
                </c:pt>
                <c:pt idx="1657">
                  <c:v>4042.8962372863321</c:v>
                </c:pt>
                <c:pt idx="1658">
                  <c:v>4054.7555472920585</c:v>
                </c:pt>
                <c:pt idx="1659">
                  <c:v>4066.7561002755979</c:v>
                </c:pt>
                <c:pt idx="1660">
                  <c:v>4078.8991333665786</c:v>
                </c:pt>
                <c:pt idx="1661">
                  <c:v>4090.9382924908587</c:v>
                </c:pt>
                <c:pt idx="1662">
                  <c:v>4103.1028141704837</c:v>
                </c:pt>
                <c:pt idx="1663">
                  <c:v>4115.4117897028009</c:v>
                </c:pt>
                <c:pt idx="1664">
                  <c:v>4127.3440450304633</c:v>
                </c:pt>
                <c:pt idx="1665">
                  <c:v>4139.1305662031873</c:v>
                </c:pt>
                <c:pt idx="1666">
                  <c:v>4150.5151087442728</c:v>
                </c:pt>
                <c:pt idx="1667">
                  <c:v>4161.4591284985854</c:v>
                </c:pt>
                <c:pt idx="1668">
                  <c:v>4172.2158421847598</c:v>
                </c:pt>
                <c:pt idx="1669">
                  <c:v>4182.7670294807549</c:v>
                </c:pt>
                <c:pt idx="1670">
                  <c:v>4193.1116514936484</c:v>
                </c:pt>
                <c:pt idx="1671">
                  <c:v>4202.9742792367961</c:v>
                </c:pt>
                <c:pt idx="1672">
                  <c:v>4212.5953295730687</c:v>
                </c:pt>
                <c:pt idx="1673">
                  <c:v>4222.2326032616793</c:v>
                </c:pt>
                <c:pt idx="1674">
                  <c:v>4231.627729524449</c:v>
                </c:pt>
                <c:pt idx="1675">
                  <c:v>4240.7644645835153</c:v>
                </c:pt>
                <c:pt idx="1676">
                  <c:v>4249.6428084388772</c:v>
                </c:pt>
                <c:pt idx="1677">
                  <c:v>4257.9891441988175</c:v>
                </c:pt>
                <c:pt idx="1678">
                  <c:v>4265.7895291436107</c:v>
                </c:pt>
                <c:pt idx="1679">
                  <c:v>4273.2885340365438</c:v>
                </c:pt>
                <c:pt idx="1680">
                  <c:v>4280.7441223322612</c:v>
                </c:pt>
                <c:pt idx="1681">
                  <c:v>4288.6683722768166</c:v>
                </c:pt>
                <c:pt idx="1682">
                  <c:v>4297.3450767047652</c:v>
                </c:pt>
                <c:pt idx="1683">
                  <c:v>4306.7890136430033</c:v>
                </c:pt>
                <c:pt idx="1684">
                  <c:v>4317.2895759231424</c:v>
                </c:pt>
                <c:pt idx="1685">
                  <c:v>4328.3716105843068</c:v>
                </c:pt>
                <c:pt idx="1686">
                  <c:v>4339.523140076426</c:v>
                </c:pt>
                <c:pt idx="1687">
                  <c:v>4350.7444906924366</c:v>
                </c:pt>
                <c:pt idx="1688">
                  <c:v>4361.5171711691173</c:v>
                </c:pt>
                <c:pt idx="1689">
                  <c:v>4371.8046014074444</c:v>
                </c:pt>
                <c:pt idx="1690">
                  <c:v>4381.8654584466658</c:v>
                </c:pt>
                <c:pt idx="1691">
                  <c:v>4391.6825406395401</c:v>
                </c:pt>
                <c:pt idx="1692">
                  <c:v>4401.5160923542171</c:v>
                </c:pt>
                <c:pt idx="1693">
                  <c:v>4411.3661342095256</c:v>
                </c:pt>
                <c:pt idx="1694">
                  <c:v>4421.2326868404007</c:v>
                </c:pt>
                <c:pt idx="1695">
                  <c:v>4431.1157708978853</c:v>
                </c:pt>
                <c:pt idx="1696">
                  <c:v>4441.0154070491326</c:v>
                </c:pt>
                <c:pt idx="1697">
                  <c:v>4450.9316159774035</c:v>
                </c:pt>
                <c:pt idx="1698">
                  <c:v>4460.6025656728771</c:v>
                </c:pt>
                <c:pt idx="1699">
                  <c:v>4469.7498099499699</c:v>
                </c:pt>
                <c:pt idx="1700">
                  <c:v>4478.3577734221371</c:v>
                </c:pt>
                <c:pt idx="1701">
                  <c:v>4486.6734063479344</c:v>
                </c:pt>
                <c:pt idx="1702">
                  <c:v>4494.958440487193</c:v>
                </c:pt>
                <c:pt idx="1703">
                  <c:v>4502.9525309962537</c:v>
                </c:pt>
                <c:pt idx="1704">
                  <c:v>4510.9016124691489</c:v>
                </c:pt>
                <c:pt idx="1705">
                  <c:v>4519.0802000103004</c:v>
                </c:pt>
                <c:pt idx="1706">
                  <c:v>4527.2285591789223</c:v>
                </c:pt>
                <c:pt idx="1707">
                  <c:v>4535.6053667565247</c:v>
                </c:pt>
                <c:pt idx="1708">
                  <c:v>4544.2253194081832</c:v>
                </c:pt>
                <c:pt idx="1709">
                  <c:v>4552.8298427538575</c:v>
                </c:pt>
                <c:pt idx="1710">
                  <c:v>4561.9349251546028</c:v>
                </c:pt>
                <c:pt idx="1711">
                  <c:v>4571.5721988432133</c:v>
                </c:pt>
                <c:pt idx="1712">
                  <c:v>4581.48410751339</c:v>
                </c:pt>
                <c:pt idx="1713">
                  <c:v>4591.9465691955302</c:v>
                </c:pt>
                <c:pt idx="1714">
                  <c:v>4602.71924967221</c:v>
                </c:pt>
                <c:pt idx="1715">
                  <c:v>4613.8035553508362</c:v>
                </c:pt>
                <c:pt idx="1716">
                  <c:v>4625.2186049221937</c:v>
                </c:pt>
                <c:pt idx="1717">
                  <c:v>4636.966357489011</c:v>
                </c:pt>
                <c:pt idx="1718">
                  <c:v>4649.0670785636721</c:v>
                </c:pt>
                <c:pt idx="1719">
                  <c:v>4661.5233238236679</c:v>
                </c:pt>
                <c:pt idx="1720">
                  <c:v>4674.0916860609595</c:v>
                </c:pt>
                <c:pt idx="1721">
                  <c:v>4686.2222051482095</c:v>
                </c:pt>
                <c:pt idx="1722">
                  <c:v>4697.6264608410065</c:v>
                </c:pt>
                <c:pt idx="1723">
                  <c:v>4708.2651586582906</c:v>
                </c:pt>
                <c:pt idx="1724">
                  <c:v>4718.1191673587819</c:v>
                </c:pt>
                <c:pt idx="1725">
                  <c:v>4726.3535441884123</c:v>
                </c:pt>
                <c:pt idx="1726">
                  <c:v>4732.3815606948474</c:v>
                </c:pt>
                <c:pt idx="1727">
                  <c:v>4735.9077021098137</c:v>
                </c:pt>
                <c:pt idx="1728">
                  <c:v>4736.6567466972747</c:v>
                </c:pt>
                <c:pt idx="1729">
                  <c:v>4736.6567466972747</c:v>
                </c:pt>
                <c:pt idx="1730">
                  <c:v>4736.6567466972747</c:v>
                </c:pt>
                <c:pt idx="1731">
                  <c:v>4736.6567466972747</c:v>
                </c:pt>
                <c:pt idx="1732">
                  <c:v>4736.6567466972747</c:v>
                </c:pt>
                <c:pt idx="1733">
                  <c:v>4736.6567466972747</c:v>
                </c:pt>
                <c:pt idx="1734">
                  <c:v>4736.6567466972747</c:v>
                </c:pt>
                <c:pt idx="1735">
                  <c:v>4736.6567466972747</c:v>
                </c:pt>
                <c:pt idx="1736">
                  <c:v>4736.6567466972747</c:v>
                </c:pt>
                <c:pt idx="1737">
                  <c:v>4736.6567466972747</c:v>
                </c:pt>
                <c:pt idx="1738">
                  <c:v>4736.6567466972747</c:v>
                </c:pt>
                <c:pt idx="1739">
                  <c:v>4736.6567466972747</c:v>
                </c:pt>
                <c:pt idx="1740">
                  <c:v>4736.6567466972747</c:v>
                </c:pt>
                <c:pt idx="1741">
                  <c:v>4736.6567466972747</c:v>
                </c:pt>
                <c:pt idx="1742">
                  <c:v>4736.6567466972747</c:v>
                </c:pt>
                <c:pt idx="1743">
                  <c:v>4737.0967542826174</c:v>
                </c:pt>
                <c:pt idx="1744">
                  <c:v>4738.0574150353568</c:v>
                </c:pt>
                <c:pt idx="1745">
                  <c:v>4739.1514409601286</c:v>
                </c:pt>
                <c:pt idx="1746">
                  <c:v>4740.1873131949706</c:v>
                </c:pt>
                <c:pt idx="1747">
                  <c:v>4741.5403691974434</c:v>
                </c:pt>
                <c:pt idx="1748">
                  <c:v>4743.2164904354004</c:v>
                </c:pt>
                <c:pt idx="1749">
                  <c:v>4745.2100992904425</c:v>
                </c:pt>
                <c:pt idx="1750">
                  <c:v>4747.7118211362595</c:v>
                </c:pt>
                <c:pt idx="1751">
                  <c:v>4750.3596326236348</c:v>
                </c:pt>
                <c:pt idx="1752">
                  <c:v>4752.971450867527</c:v>
                </c:pt>
                <c:pt idx="1753">
                  <c:v>4755.5476326702956</c:v>
                </c:pt>
                <c:pt idx="1754">
                  <c:v>4758.0885328207469</c:v>
                </c:pt>
                <c:pt idx="1755">
                  <c:v>4760.5945040941224</c:v>
                </c:pt>
                <c:pt idx="1756">
                  <c:v>4763.0658972521151</c:v>
                </c:pt>
                <c:pt idx="1757">
                  <c:v>4765.3277459708361</c:v>
                </c:pt>
                <c:pt idx="1758">
                  <c:v>4767.5501986691179</c:v>
                </c:pt>
                <c:pt idx="1759">
                  <c:v>4769.7402002481622</c:v>
                </c:pt>
                <c:pt idx="1760">
                  <c:v>4771.7198585826654</c:v>
                </c:pt>
                <c:pt idx="1761">
                  <c:v>4773.662738386387</c:v>
                </c:pt>
                <c:pt idx="1762">
                  <c:v>4775.569325619309</c:v>
                </c:pt>
                <c:pt idx="1763">
                  <c:v>4777.440102761987</c:v>
                </c:pt>
                <c:pt idx="1764">
                  <c:v>4779.1085820802955</c:v>
                </c:pt>
                <c:pt idx="1765">
                  <c:v>4780.2412436543127</c:v>
                </c:pt>
                <c:pt idx="1766">
                  <c:v>4780.3477003153339</c:v>
                </c:pt>
                <c:pt idx="1767">
                  <c:v>4780.3477003153339</c:v>
                </c:pt>
                <c:pt idx="1768">
                  <c:v>4780.3477003153339</c:v>
                </c:pt>
                <c:pt idx="1769">
                  <c:v>4780.3477003153339</c:v>
                </c:pt>
                <c:pt idx="1770">
                  <c:v>4780.3477003153339</c:v>
                </c:pt>
                <c:pt idx="1771">
                  <c:v>4780.3477003153339</c:v>
                </c:pt>
                <c:pt idx="1772">
                  <c:v>4780.3477003153339</c:v>
                </c:pt>
                <c:pt idx="1773">
                  <c:v>4780.3477003153339</c:v>
                </c:pt>
                <c:pt idx="1774">
                  <c:v>4780.3477003153339</c:v>
                </c:pt>
                <c:pt idx="1775">
                  <c:v>4780.3477003153339</c:v>
                </c:pt>
                <c:pt idx="1776">
                  <c:v>4780.3477003153339</c:v>
                </c:pt>
                <c:pt idx="1777">
                  <c:v>4780.3477003153339</c:v>
                </c:pt>
                <c:pt idx="1778">
                  <c:v>4780.3477003153339</c:v>
                </c:pt>
                <c:pt idx="1779">
                  <c:v>4780.3477003153339</c:v>
                </c:pt>
                <c:pt idx="1780">
                  <c:v>4780.3477003153339</c:v>
                </c:pt>
                <c:pt idx="1781">
                  <c:v>4780.3477003153339</c:v>
                </c:pt>
                <c:pt idx="1782">
                  <c:v>4780.3477003153339</c:v>
                </c:pt>
                <c:pt idx="1783">
                  <c:v>4780.3477003153339</c:v>
                </c:pt>
                <c:pt idx="1784">
                  <c:v>4780.3477003153339</c:v>
                </c:pt>
                <c:pt idx="1785">
                  <c:v>4780.3477003153339</c:v>
                </c:pt>
                <c:pt idx="1786">
                  <c:v>4780.3477003153339</c:v>
                </c:pt>
                <c:pt idx="1787">
                  <c:v>4780.3477003153339</c:v>
                </c:pt>
                <c:pt idx="1788">
                  <c:v>4780.3477003153339</c:v>
                </c:pt>
                <c:pt idx="1789">
                  <c:v>4780.3477003153339</c:v>
                </c:pt>
                <c:pt idx="1790">
                  <c:v>4780.3477003153339</c:v>
                </c:pt>
                <c:pt idx="1791">
                  <c:v>4780.3477003153339</c:v>
                </c:pt>
                <c:pt idx="1792">
                  <c:v>4780.3477003153339</c:v>
                </c:pt>
                <c:pt idx="1793">
                  <c:v>4780.3477003153339</c:v>
                </c:pt>
                <c:pt idx="1794">
                  <c:v>4780.3477003153339</c:v>
                </c:pt>
                <c:pt idx="1795">
                  <c:v>4780.3477003153339</c:v>
                </c:pt>
                <c:pt idx="1796">
                  <c:v>4780.3477003153339</c:v>
                </c:pt>
                <c:pt idx="1797">
                  <c:v>4780.3477003153339</c:v>
                </c:pt>
                <c:pt idx="1798">
                  <c:v>4780.3477003153339</c:v>
                </c:pt>
                <c:pt idx="1799">
                  <c:v>4780.3477003153339</c:v>
                </c:pt>
                <c:pt idx="1800">
                  <c:v>4780.3477003153339</c:v>
                </c:pt>
              </c:numCache>
            </c:numRef>
          </c:val>
          <c:smooth val="0"/>
        </c:ser>
        <c:ser>
          <c:idx val="1"/>
          <c:order val="1"/>
          <c:tx>
            <c:v>Cumulative Braking Energy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WLTC_class_3!$AG$8:$AG$1808</c:f>
              <c:numCache>
                <c:formatCode>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0.11672251668434673</c:v>
                </c:pt>
                <c:pt idx="37">
                  <c:v>2.418048822378621</c:v>
                </c:pt>
                <c:pt idx="38">
                  <c:v>5.7306534673119511</c:v>
                </c:pt>
                <c:pt idx="39">
                  <c:v>8.5232905746105825</c:v>
                </c:pt>
                <c:pt idx="40">
                  <c:v>10.728035328494865</c:v>
                </c:pt>
                <c:pt idx="41">
                  <c:v>13.391482519359855</c:v>
                </c:pt>
                <c:pt idx="42">
                  <c:v>16.74334999842203</c:v>
                </c:pt>
                <c:pt idx="43">
                  <c:v>19.454234644834539</c:v>
                </c:pt>
                <c:pt idx="44">
                  <c:v>20.684802099517213</c:v>
                </c:pt>
                <c:pt idx="45">
                  <c:v>20.825105467900503</c:v>
                </c:pt>
                <c:pt idx="46">
                  <c:v>20.825105467900503</c:v>
                </c:pt>
                <c:pt idx="47">
                  <c:v>21.03838258963826</c:v>
                </c:pt>
                <c:pt idx="48">
                  <c:v>21.129291030619058</c:v>
                </c:pt>
                <c:pt idx="49">
                  <c:v>21.129291030619058</c:v>
                </c:pt>
                <c:pt idx="50">
                  <c:v>21.129291030619058</c:v>
                </c:pt>
                <c:pt idx="51">
                  <c:v>21.358649282639696</c:v>
                </c:pt>
                <c:pt idx="52">
                  <c:v>22.271267244348866</c:v>
                </c:pt>
                <c:pt idx="53">
                  <c:v>22.848666882688992</c:v>
                </c:pt>
                <c:pt idx="54">
                  <c:v>22.848666882688992</c:v>
                </c:pt>
                <c:pt idx="55">
                  <c:v>22.848666882688992</c:v>
                </c:pt>
                <c:pt idx="56">
                  <c:v>22.848666882688992</c:v>
                </c:pt>
                <c:pt idx="57">
                  <c:v>22.848666882688992</c:v>
                </c:pt>
                <c:pt idx="58">
                  <c:v>22.848666882688992</c:v>
                </c:pt>
                <c:pt idx="59">
                  <c:v>22.848666882688992</c:v>
                </c:pt>
                <c:pt idx="60">
                  <c:v>22.848666882688992</c:v>
                </c:pt>
                <c:pt idx="61">
                  <c:v>22.848666882688992</c:v>
                </c:pt>
                <c:pt idx="62">
                  <c:v>22.848666882688992</c:v>
                </c:pt>
                <c:pt idx="63">
                  <c:v>22.848666882688992</c:v>
                </c:pt>
                <c:pt idx="64">
                  <c:v>22.848666882688992</c:v>
                </c:pt>
                <c:pt idx="65">
                  <c:v>22.848666882688992</c:v>
                </c:pt>
                <c:pt idx="66">
                  <c:v>22.848666882688992</c:v>
                </c:pt>
                <c:pt idx="67">
                  <c:v>22.848666882688992</c:v>
                </c:pt>
                <c:pt idx="68">
                  <c:v>22.848666882688992</c:v>
                </c:pt>
                <c:pt idx="69">
                  <c:v>22.848666882688992</c:v>
                </c:pt>
                <c:pt idx="70">
                  <c:v>22.848666882688992</c:v>
                </c:pt>
                <c:pt idx="71">
                  <c:v>22.848666882688992</c:v>
                </c:pt>
                <c:pt idx="72">
                  <c:v>22.848666882688992</c:v>
                </c:pt>
                <c:pt idx="73">
                  <c:v>22.848666882688992</c:v>
                </c:pt>
                <c:pt idx="74">
                  <c:v>22.848666882688992</c:v>
                </c:pt>
                <c:pt idx="75">
                  <c:v>22.848666882688992</c:v>
                </c:pt>
                <c:pt idx="76">
                  <c:v>22.848666882688992</c:v>
                </c:pt>
                <c:pt idx="77">
                  <c:v>22.848666882688992</c:v>
                </c:pt>
                <c:pt idx="78">
                  <c:v>22.848666882688992</c:v>
                </c:pt>
                <c:pt idx="79">
                  <c:v>22.848666882688992</c:v>
                </c:pt>
                <c:pt idx="80">
                  <c:v>22.848666882688992</c:v>
                </c:pt>
                <c:pt idx="81">
                  <c:v>22.920668130527226</c:v>
                </c:pt>
                <c:pt idx="82">
                  <c:v>22.920668130527226</c:v>
                </c:pt>
                <c:pt idx="83">
                  <c:v>22.920668130527226</c:v>
                </c:pt>
                <c:pt idx="84">
                  <c:v>22.920668130527226</c:v>
                </c:pt>
                <c:pt idx="85">
                  <c:v>22.920668130527226</c:v>
                </c:pt>
                <c:pt idx="86">
                  <c:v>22.920668130527226</c:v>
                </c:pt>
                <c:pt idx="87">
                  <c:v>22.920668130527226</c:v>
                </c:pt>
                <c:pt idx="88">
                  <c:v>23.709704429442155</c:v>
                </c:pt>
                <c:pt idx="89">
                  <c:v>27.186770795102724</c:v>
                </c:pt>
                <c:pt idx="90">
                  <c:v>31.850032466122325</c:v>
                </c:pt>
                <c:pt idx="91">
                  <c:v>35.802589011368383</c:v>
                </c:pt>
                <c:pt idx="92">
                  <c:v>38.000360802576907</c:v>
                </c:pt>
                <c:pt idx="93">
                  <c:v>39.029892059750154</c:v>
                </c:pt>
                <c:pt idx="94">
                  <c:v>39.926209613762502</c:v>
                </c:pt>
                <c:pt idx="95">
                  <c:v>40.811233622840042</c:v>
                </c:pt>
                <c:pt idx="96">
                  <c:v>41.293411614798735</c:v>
                </c:pt>
                <c:pt idx="97">
                  <c:v>41.453619688757065</c:v>
                </c:pt>
                <c:pt idx="98">
                  <c:v>41.551572583093808</c:v>
                </c:pt>
                <c:pt idx="99">
                  <c:v>41.551572583093808</c:v>
                </c:pt>
                <c:pt idx="100">
                  <c:v>41.551572583093808</c:v>
                </c:pt>
                <c:pt idx="101">
                  <c:v>41.551572583093808</c:v>
                </c:pt>
                <c:pt idx="102">
                  <c:v>41.551572583093808</c:v>
                </c:pt>
                <c:pt idx="103">
                  <c:v>41.551572583093808</c:v>
                </c:pt>
                <c:pt idx="104">
                  <c:v>41.551572583093808</c:v>
                </c:pt>
                <c:pt idx="105">
                  <c:v>41.551572583093808</c:v>
                </c:pt>
                <c:pt idx="106">
                  <c:v>41.551572583093808</c:v>
                </c:pt>
                <c:pt idx="107">
                  <c:v>41.551572583093808</c:v>
                </c:pt>
                <c:pt idx="108">
                  <c:v>41.551572583093808</c:v>
                </c:pt>
                <c:pt idx="109">
                  <c:v>41.551572583093808</c:v>
                </c:pt>
                <c:pt idx="110">
                  <c:v>41.551572583093808</c:v>
                </c:pt>
                <c:pt idx="111">
                  <c:v>41.551572583093808</c:v>
                </c:pt>
                <c:pt idx="112">
                  <c:v>41.551572583093808</c:v>
                </c:pt>
                <c:pt idx="113">
                  <c:v>41.551572583093808</c:v>
                </c:pt>
                <c:pt idx="114">
                  <c:v>41.551572583093808</c:v>
                </c:pt>
                <c:pt idx="115">
                  <c:v>41.551572583093808</c:v>
                </c:pt>
                <c:pt idx="116">
                  <c:v>41.551572583093808</c:v>
                </c:pt>
                <c:pt idx="117">
                  <c:v>41.551572583093808</c:v>
                </c:pt>
                <c:pt idx="118">
                  <c:v>41.551572583093808</c:v>
                </c:pt>
                <c:pt idx="119">
                  <c:v>41.551572583093808</c:v>
                </c:pt>
                <c:pt idx="120">
                  <c:v>41.551572583093808</c:v>
                </c:pt>
                <c:pt idx="121">
                  <c:v>41.551572583093808</c:v>
                </c:pt>
                <c:pt idx="122">
                  <c:v>41.551572583093808</c:v>
                </c:pt>
                <c:pt idx="123">
                  <c:v>41.551572583093808</c:v>
                </c:pt>
                <c:pt idx="124">
                  <c:v>41.551572583093808</c:v>
                </c:pt>
                <c:pt idx="125">
                  <c:v>41.551572583093808</c:v>
                </c:pt>
                <c:pt idx="126">
                  <c:v>41.551572583093808</c:v>
                </c:pt>
                <c:pt idx="127">
                  <c:v>41.551572583093808</c:v>
                </c:pt>
                <c:pt idx="128">
                  <c:v>41.551572583093808</c:v>
                </c:pt>
                <c:pt idx="129">
                  <c:v>41.551572583093808</c:v>
                </c:pt>
                <c:pt idx="130">
                  <c:v>41.551572583093808</c:v>
                </c:pt>
                <c:pt idx="131">
                  <c:v>41.551572583093808</c:v>
                </c:pt>
                <c:pt idx="132">
                  <c:v>41.551572583093808</c:v>
                </c:pt>
                <c:pt idx="133">
                  <c:v>41.551572583093808</c:v>
                </c:pt>
                <c:pt idx="134">
                  <c:v>41.551572583093808</c:v>
                </c:pt>
                <c:pt idx="135">
                  <c:v>41.551572583093808</c:v>
                </c:pt>
                <c:pt idx="136">
                  <c:v>41.551572583093808</c:v>
                </c:pt>
                <c:pt idx="137">
                  <c:v>41.551572583093808</c:v>
                </c:pt>
                <c:pt idx="138">
                  <c:v>41.551572583093808</c:v>
                </c:pt>
                <c:pt idx="139">
                  <c:v>41.551572583093808</c:v>
                </c:pt>
                <c:pt idx="140">
                  <c:v>41.551572583093808</c:v>
                </c:pt>
                <c:pt idx="141">
                  <c:v>41.551572583093808</c:v>
                </c:pt>
                <c:pt idx="142">
                  <c:v>41.551572583093808</c:v>
                </c:pt>
                <c:pt idx="143">
                  <c:v>41.551572583093808</c:v>
                </c:pt>
                <c:pt idx="144">
                  <c:v>41.551572583093808</c:v>
                </c:pt>
                <c:pt idx="145">
                  <c:v>41.551572583093808</c:v>
                </c:pt>
                <c:pt idx="146">
                  <c:v>41.551572583093808</c:v>
                </c:pt>
                <c:pt idx="147">
                  <c:v>41.551572583093808</c:v>
                </c:pt>
                <c:pt idx="148">
                  <c:v>41.551572583093808</c:v>
                </c:pt>
                <c:pt idx="149">
                  <c:v>41.551572583093808</c:v>
                </c:pt>
                <c:pt idx="150">
                  <c:v>41.551572583093808</c:v>
                </c:pt>
                <c:pt idx="151">
                  <c:v>42.194099454552465</c:v>
                </c:pt>
                <c:pt idx="152">
                  <c:v>45.123770845773315</c:v>
                </c:pt>
                <c:pt idx="153">
                  <c:v>48.998430074784054</c:v>
                </c:pt>
                <c:pt idx="154">
                  <c:v>51.762896775844006</c:v>
                </c:pt>
                <c:pt idx="155">
                  <c:v>52.809303372204134</c:v>
                </c:pt>
                <c:pt idx="156">
                  <c:v>52.809303372204134</c:v>
                </c:pt>
                <c:pt idx="157">
                  <c:v>52.809303372204134</c:v>
                </c:pt>
                <c:pt idx="158">
                  <c:v>52.809303372204134</c:v>
                </c:pt>
                <c:pt idx="159">
                  <c:v>52.809303372204134</c:v>
                </c:pt>
                <c:pt idx="160">
                  <c:v>52.809303372204134</c:v>
                </c:pt>
                <c:pt idx="161">
                  <c:v>52.809303372204134</c:v>
                </c:pt>
                <c:pt idx="162">
                  <c:v>52.809303372204134</c:v>
                </c:pt>
                <c:pt idx="163">
                  <c:v>52.809303372204134</c:v>
                </c:pt>
                <c:pt idx="164">
                  <c:v>52.809303372204134</c:v>
                </c:pt>
                <c:pt idx="165">
                  <c:v>52.809303372204134</c:v>
                </c:pt>
                <c:pt idx="166">
                  <c:v>52.809303372204134</c:v>
                </c:pt>
                <c:pt idx="167">
                  <c:v>52.809303372204134</c:v>
                </c:pt>
                <c:pt idx="168">
                  <c:v>52.809303372204134</c:v>
                </c:pt>
                <c:pt idx="169">
                  <c:v>52.809303372204134</c:v>
                </c:pt>
                <c:pt idx="170">
                  <c:v>52.809303372204134</c:v>
                </c:pt>
                <c:pt idx="171">
                  <c:v>53.801468070287449</c:v>
                </c:pt>
                <c:pt idx="172">
                  <c:v>57.249777651669461</c:v>
                </c:pt>
                <c:pt idx="173">
                  <c:v>61.327793725901607</c:v>
                </c:pt>
                <c:pt idx="174">
                  <c:v>63.640104166385349</c:v>
                </c:pt>
                <c:pt idx="175">
                  <c:v>63.899168187827456</c:v>
                </c:pt>
                <c:pt idx="176">
                  <c:v>63.899168187827456</c:v>
                </c:pt>
                <c:pt idx="177">
                  <c:v>63.899168187827456</c:v>
                </c:pt>
                <c:pt idx="178">
                  <c:v>63.899168187827456</c:v>
                </c:pt>
                <c:pt idx="179">
                  <c:v>63.899168187827456</c:v>
                </c:pt>
                <c:pt idx="180">
                  <c:v>63.899168187827456</c:v>
                </c:pt>
                <c:pt idx="181">
                  <c:v>63.899168187827456</c:v>
                </c:pt>
                <c:pt idx="182">
                  <c:v>63.899168187827456</c:v>
                </c:pt>
                <c:pt idx="183">
                  <c:v>64.810596703819428</c:v>
                </c:pt>
                <c:pt idx="184">
                  <c:v>66.509866954080451</c:v>
                </c:pt>
                <c:pt idx="185">
                  <c:v>68.24645969046162</c:v>
                </c:pt>
                <c:pt idx="186">
                  <c:v>69.62723157249448</c:v>
                </c:pt>
                <c:pt idx="187">
                  <c:v>70.566307538385317</c:v>
                </c:pt>
                <c:pt idx="188">
                  <c:v>71.175191898280559</c:v>
                </c:pt>
                <c:pt idx="189">
                  <c:v>71.544353498535685</c:v>
                </c:pt>
                <c:pt idx="190">
                  <c:v>71.709562070592668</c:v>
                </c:pt>
                <c:pt idx="191">
                  <c:v>71.754902818413214</c:v>
                </c:pt>
                <c:pt idx="192">
                  <c:v>71.754902818413214</c:v>
                </c:pt>
                <c:pt idx="193">
                  <c:v>71.754902818413214</c:v>
                </c:pt>
                <c:pt idx="194">
                  <c:v>71.754902818413214</c:v>
                </c:pt>
                <c:pt idx="195">
                  <c:v>71.754902818413214</c:v>
                </c:pt>
                <c:pt idx="196">
                  <c:v>71.754902818413214</c:v>
                </c:pt>
                <c:pt idx="197">
                  <c:v>71.754902818413214</c:v>
                </c:pt>
                <c:pt idx="198">
                  <c:v>71.754902818413214</c:v>
                </c:pt>
                <c:pt idx="199">
                  <c:v>71.754902818413214</c:v>
                </c:pt>
                <c:pt idx="200">
                  <c:v>71.754902818413214</c:v>
                </c:pt>
                <c:pt idx="201">
                  <c:v>71.754902818413214</c:v>
                </c:pt>
                <c:pt idx="202">
                  <c:v>71.754902818413214</c:v>
                </c:pt>
                <c:pt idx="203">
                  <c:v>71.754902818413214</c:v>
                </c:pt>
                <c:pt idx="204">
                  <c:v>71.754902818413214</c:v>
                </c:pt>
                <c:pt idx="205">
                  <c:v>71.754902818413214</c:v>
                </c:pt>
                <c:pt idx="206">
                  <c:v>71.754902818413214</c:v>
                </c:pt>
                <c:pt idx="207">
                  <c:v>71.754902818413214</c:v>
                </c:pt>
                <c:pt idx="208">
                  <c:v>71.754902818413214</c:v>
                </c:pt>
                <c:pt idx="209">
                  <c:v>71.754902818413214</c:v>
                </c:pt>
                <c:pt idx="210">
                  <c:v>71.754902818413214</c:v>
                </c:pt>
                <c:pt idx="211">
                  <c:v>71.754902818413214</c:v>
                </c:pt>
                <c:pt idx="212">
                  <c:v>71.754902818413214</c:v>
                </c:pt>
                <c:pt idx="213">
                  <c:v>71.754902818413214</c:v>
                </c:pt>
                <c:pt idx="214">
                  <c:v>71.754902818413214</c:v>
                </c:pt>
                <c:pt idx="215">
                  <c:v>71.754902818413214</c:v>
                </c:pt>
                <c:pt idx="216">
                  <c:v>71.754902818413214</c:v>
                </c:pt>
                <c:pt idx="217">
                  <c:v>71.754902818413214</c:v>
                </c:pt>
                <c:pt idx="218">
                  <c:v>71.754902818413214</c:v>
                </c:pt>
                <c:pt idx="219">
                  <c:v>71.754902818413214</c:v>
                </c:pt>
                <c:pt idx="220">
                  <c:v>71.754902818413214</c:v>
                </c:pt>
                <c:pt idx="221">
                  <c:v>71.754902818413214</c:v>
                </c:pt>
                <c:pt idx="222">
                  <c:v>71.754902818413214</c:v>
                </c:pt>
                <c:pt idx="223">
                  <c:v>71.754902818413214</c:v>
                </c:pt>
                <c:pt idx="224">
                  <c:v>71.754902818413214</c:v>
                </c:pt>
                <c:pt idx="225">
                  <c:v>71.754902818413214</c:v>
                </c:pt>
                <c:pt idx="226">
                  <c:v>71.754902818413214</c:v>
                </c:pt>
                <c:pt idx="227">
                  <c:v>71.754902818413214</c:v>
                </c:pt>
                <c:pt idx="228">
                  <c:v>71.754902818413214</c:v>
                </c:pt>
                <c:pt idx="229">
                  <c:v>71.754902818413214</c:v>
                </c:pt>
                <c:pt idx="230">
                  <c:v>71.754902818413214</c:v>
                </c:pt>
                <c:pt idx="231">
                  <c:v>71.754902818413214</c:v>
                </c:pt>
                <c:pt idx="232">
                  <c:v>71.754902818413214</c:v>
                </c:pt>
                <c:pt idx="233">
                  <c:v>73.420385196124087</c:v>
                </c:pt>
                <c:pt idx="234">
                  <c:v>75.70209783900583</c:v>
                </c:pt>
                <c:pt idx="235">
                  <c:v>77.098127045257442</c:v>
                </c:pt>
                <c:pt idx="236">
                  <c:v>77.159258145937414</c:v>
                </c:pt>
                <c:pt idx="237">
                  <c:v>77.159258145937414</c:v>
                </c:pt>
                <c:pt idx="238">
                  <c:v>77.729290555218114</c:v>
                </c:pt>
                <c:pt idx="239">
                  <c:v>80.01859904301665</c:v>
                </c:pt>
                <c:pt idx="240">
                  <c:v>83.381832453545229</c:v>
                </c:pt>
                <c:pt idx="241">
                  <c:v>86.052249328510058</c:v>
                </c:pt>
                <c:pt idx="242">
                  <c:v>88.369863791305235</c:v>
                </c:pt>
                <c:pt idx="243">
                  <c:v>90.861146303267788</c:v>
                </c:pt>
                <c:pt idx="244">
                  <c:v>93.065891057152072</c:v>
                </c:pt>
                <c:pt idx="245">
                  <c:v>95.729338248017058</c:v>
                </c:pt>
                <c:pt idx="246">
                  <c:v>99.081205727079237</c:v>
                </c:pt>
                <c:pt idx="247">
                  <c:v>101.79209037349173</c:v>
                </c:pt>
                <c:pt idx="248">
                  <c:v>103.02265782817442</c:v>
                </c:pt>
                <c:pt idx="249">
                  <c:v>103.1629611965577</c:v>
                </c:pt>
                <c:pt idx="250">
                  <c:v>103.1629611965577</c:v>
                </c:pt>
                <c:pt idx="251">
                  <c:v>103.37623831829546</c:v>
                </c:pt>
                <c:pt idx="252">
                  <c:v>103.46714675927625</c:v>
                </c:pt>
                <c:pt idx="253">
                  <c:v>103.46714675927625</c:v>
                </c:pt>
                <c:pt idx="254">
                  <c:v>103.46714675927625</c:v>
                </c:pt>
                <c:pt idx="255">
                  <c:v>103.69650501129689</c:v>
                </c:pt>
                <c:pt idx="256">
                  <c:v>104.16157067533803</c:v>
                </c:pt>
                <c:pt idx="257">
                  <c:v>104.16157067533803</c:v>
                </c:pt>
                <c:pt idx="258">
                  <c:v>104.16157067533803</c:v>
                </c:pt>
                <c:pt idx="259">
                  <c:v>104.16157067533803</c:v>
                </c:pt>
                <c:pt idx="260">
                  <c:v>104.16157067533803</c:v>
                </c:pt>
                <c:pt idx="261">
                  <c:v>104.16157067533803</c:v>
                </c:pt>
                <c:pt idx="262">
                  <c:v>104.16157067533803</c:v>
                </c:pt>
                <c:pt idx="263">
                  <c:v>104.16157067533803</c:v>
                </c:pt>
                <c:pt idx="264">
                  <c:v>104.16157067533803</c:v>
                </c:pt>
                <c:pt idx="265">
                  <c:v>104.16157067533803</c:v>
                </c:pt>
                <c:pt idx="266">
                  <c:v>104.16157067533803</c:v>
                </c:pt>
                <c:pt idx="267">
                  <c:v>104.16157067533803</c:v>
                </c:pt>
                <c:pt idx="268">
                  <c:v>104.16157067533803</c:v>
                </c:pt>
                <c:pt idx="269">
                  <c:v>104.16157067533803</c:v>
                </c:pt>
                <c:pt idx="270">
                  <c:v>104.16157067533803</c:v>
                </c:pt>
                <c:pt idx="271">
                  <c:v>104.16157067533803</c:v>
                </c:pt>
                <c:pt idx="272">
                  <c:v>104.16157067533803</c:v>
                </c:pt>
                <c:pt idx="273">
                  <c:v>104.36146361426931</c:v>
                </c:pt>
                <c:pt idx="274">
                  <c:v>106.88451052432649</c:v>
                </c:pt>
                <c:pt idx="275">
                  <c:v>110.26387986475859</c:v>
                </c:pt>
                <c:pt idx="276">
                  <c:v>113.97546524659586</c:v>
                </c:pt>
                <c:pt idx="277">
                  <c:v>117.84981027125293</c:v>
                </c:pt>
                <c:pt idx="278">
                  <c:v>122.48144654249839</c:v>
                </c:pt>
                <c:pt idx="279">
                  <c:v>126.63605661046091</c:v>
                </c:pt>
                <c:pt idx="280">
                  <c:v>128.30359997113854</c:v>
                </c:pt>
                <c:pt idx="281">
                  <c:v>128.30359997113854</c:v>
                </c:pt>
                <c:pt idx="282">
                  <c:v>128.30359997113854</c:v>
                </c:pt>
                <c:pt idx="283">
                  <c:v>128.30359997113854</c:v>
                </c:pt>
                <c:pt idx="284">
                  <c:v>128.30359997113854</c:v>
                </c:pt>
                <c:pt idx="285">
                  <c:v>128.30359997113854</c:v>
                </c:pt>
                <c:pt idx="286">
                  <c:v>128.30359997113854</c:v>
                </c:pt>
                <c:pt idx="287">
                  <c:v>128.30359997113854</c:v>
                </c:pt>
                <c:pt idx="288">
                  <c:v>128.30359997113854</c:v>
                </c:pt>
                <c:pt idx="289">
                  <c:v>128.30359997113854</c:v>
                </c:pt>
                <c:pt idx="290">
                  <c:v>128.30359997113854</c:v>
                </c:pt>
                <c:pt idx="291">
                  <c:v>128.30359997113854</c:v>
                </c:pt>
                <c:pt idx="292">
                  <c:v>128.30359997113854</c:v>
                </c:pt>
                <c:pt idx="293">
                  <c:v>128.48207663911779</c:v>
                </c:pt>
                <c:pt idx="294">
                  <c:v>128.48207663911779</c:v>
                </c:pt>
                <c:pt idx="295">
                  <c:v>128.48207663911779</c:v>
                </c:pt>
                <c:pt idx="296">
                  <c:v>128.48207663911779</c:v>
                </c:pt>
                <c:pt idx="297">
                  <c:v>128.48207663911779</c:v>
                </c:pt>
                <c:pt idx="298">
                  <c:v>128.48207663911779</c:v>
                </c:pt>
                <c:pt idx="299">
                  <c:v>128.48207663911779</c:v>
                </c:pt>
                <c:pt idx="300">
                  <c:v>128.48207663911779</c:v>
                </c:pt>
                <c:pt idx="301">
                  <c:v>128.48207663911779</c:v>
                </c:pt>
                <c:pt idx="302">
                  <c:v>128.48207663911779</c:v>
                </c:pt>
                <c:pt idx="303">
                  <c:v>128.58531798745082</c:v>
                </c:pt>
                <c:pt idx="304">
                  <c:v>129.33574816138773</c:v>
                </c:pt>
                <c:pt idx="305">
                  <c:v>130.51724758488288</c:v>
                </c:pt>
                <c:pt idx="306">
                  <c:v>131.24658108201774</c:v>
                </c:pt>
                <c:pt idx="307">
                  <c:v>131.24658108201774</c:v>
                </c:pt>
                <c:pt idx="308">
                  <c:v>131.24658108201774</c:v>
                </c:pt>
                <c:pt idx="309">
                  <c:v>131.24658108201774</c:v>
                </c:pt>
                <c:pt idx="310">
                  <c:v>131.24658108201774</c:v>
                </c:pt>
                <c:pt idx="311">
                  <c:v>131.24658108201774</c:v>
                </c:pt>
                <c:pt idx="312">
                  <c:v>131.39697524823734</c:v>
                </c:pt>
                <c:pt idx="313">
                  <c:v>132.08452746346742</c:v>
                </c:pt>
                <c:pt idx="314">
                  <c:v>133.12278660698593</c:v>
                </c:pt>
                <c:pt idx="315">
                  <c:v>134.12530378527811</c:v>
                </c:pt>
                <c:pt idx="316">
                  <c:v>134.89379902363171</c:v>
                </c:pt>
                <c:pt idx="317">
                  <c:v>135.8328191921203</c:v>
                </c:pt>
                <c:pt idx="318">
                  <c:v>137.1575276299418</c:v>
                </c:pt>
                <c:pt idx="319">
                  <c:v>138.51666828066197</c:v>
                </c:pt>
                <c:pt idx="320">
                  <c:v>138.99361985808349</c:v>
                </c:pt>
                <c:pt idx="321">
                  <c:v>138.99361985808349</c:v>
                </c:pt>
                <c:pt idx="322">
                  <c:v>138.99361985808349</c:v>
                </c:pt>
                <c:pt idx="323">
                  <c:v>138.99361985808349</c:v>
                </c:pt>
                <c:pt idx="324">
                  <c:v>138.99361985808349</c:v>
                </c:pt>
                <c:pt idx="325">
                  <c:v>138.99361985808349</c:v>
                </c:pt>
                <c:pt idx="326">
                  <c:v>138.99361985808349</c:v>
                </c:pt>
                <c:pt idx="327">
                  <c:v>138.99361985808349</c:v>
                </c:pt>
                <c:pt idx="328">
                  <c:v>139.76015766572272</c:v>
                </c:pt>
                <c:pt idx="329">
                  <c:v>141.56835457130725</c:v>
                </c:pt>
                <c:pt idx="330">
                  <c:v>142.33336417429743</c:v>
                </c:pt>
                <c:pt idx="331">
                  <c:v>142.33336417429743</c:v>
                </c:pt>
                <c:pt idx="332">
                  <c:v>142.33336417429743</c:v>
                </c:pt>
                <c:pt idx="333">
                  <c:v>142.33336417429743</c:v>
                </c:pt>
                <c:pt idx="334">
                  <c:v>142.33336417429743</c:v>
                </c:pt>
                <c:pt idx="335">
                  <c:v>142.33336417429743</c:v>
                </c:pt>
                <c:pt idx="336">
                  <c:v>142.33336417429743</c:v>
                </c:pt>
                <c:pt idx="337">
                  <c:v>142.33336417429743</c:v>
                </c:pt>
                <c:pt idx="338">
                  <c:v>142.33336417429743</c:v>
                </c:pt>
                <c:pt idx="339">
                  <c:v>142.33336417429743</c:v>
                </c:pt>
                <c:pt idx="340">
                  <c:v>142.33336417429743</c:v>
                </c:pt>
                <c:pt idx="341">
                  <c:v>142.33336417429743</c:v>
                </c:pt>
                <c:pt idx="342">
                  <c:v>142.33336417429743</c:v>
                </c:pt>
                <c:pt idx="343">
                  <c:v>142.33336417429743</c:v>
                </c:pt>
                <c:pt idx="344">
                  <c:v>142.33336417429743</c:v>
                </c:pt>
                <c:pt idx="345">
                  <c:v>142.33336417429743</c:v>
                </c:pt>
                <c:pt idx="346">
                  <c:v>142.33336417429743</c:v>
                </c:pt>
                <c:pt idx="347">
                  <c:v>142.33336417429743</c:v>
                </c:pt>
                <c:pt idx="348">
                  <c:v>142.33336417429743</c:v>
                </c:pt>
                <c:pt idx="349">
                  <c:v>142.33336417429743</c:v>
                </c:pt>
                <c:pt idx="350">
                  <c:v>142.33336417429743</c:v>
                </c:pt>
                <c:pt idx="351">
                  <c:v>142.33336417429743</c:v>
                </c:pt>
                <c:pt idx="352">
                  <c:v>142.33336417429743</c:v>
                </c:pt>
                <c:pt idx="353">
                  <c:v>142.33336417429743</c:v>
                </c:pt>
                <c:pt idx="354">
                  <c:v>142.33336417429743</c:v>
                </c:pt>
                <c:pt idx="355">
                  <c:v>142.33336417429743</c:v>
                </c:pt>
                <c:pt idx="356">
                  <c:v>142.33336417429743</c:v>
                </c:pt>
                <c:pt idx="357">
                  <c:v>142.33336417429743</c:v>
                </c:pt>
                <c:pt idx="358">
                  <c:v>142.33336417429743</c:v>
                </c:pt>
                <c:pt idx="359">
                  <c:v>143.15051224983657</c:v>
                </c:pt>
                <c:pt idx="360">
                  <c:v>144.27289355697016</c:v>
                </c:pt>
                <c:pt idx="361">
                  <c:v>145.03643113286176</c:v>
                </c:pt>
                <c:pt idx="362">
                  <c:v>145.31470812382375</c:v>
                </c:pt>
                <c:pt idx="363">
                  <c:v>145.31470812382375</c:v>
                </c:pt>
                <c:pt idx="364">
                  <c:v>145.31470812382375</c:v>
                </c:pt>
                <c:pt idx="365">
                  <c:v>145.31470812382375</c:v>
                </c:pt>
                <c:pt idx="366">
                  <c:v>145.31470812382375</c:v>
                </c:pt>
                <c:pt idx="367">
                  <c:v>145.31470812382375</c:v>
                </c:pt>
                <c:pt idx="368">
                  <c:v>145.31470812382375</c:v>
                </c:pt>
                <c:pt idx="369">
                  <c:v>145.31470812382375</c:v>
                </c:pt>
                <c:pt idx="370">
                  <c:v>145.31470812382375</c:v>
                </c:pt>
                <c:pt idx="371">
                  <c:v>145.31470812382375</c:v>
                </c:pt>
                <c:pt idx="372">
                  <c:v>146.14465154578608</c:v>
                </c:pt>
                <c:pt idx="373">
                  <c:v>148.15161184841656</c:v>
                </c:pt>
                <c:pt idx="374">
                  <c:v>150.11436243955578</c:v>
                </c:pt>
                <c:pt idx="375">
                  <c:v>151.39274090128418</c:v>
                </c:pt>
                <c:pt idx="376">
                  <c:v>152.06359065344648</c:v>
                </c:pt>
                <c:pt idx="377">
                  <c:v>152.39040516281665</c:v>
                </c:pt>
                <c:pt idx="378">
                  <c:v>152.53118414137603</c:v>
                </c:pt>
                <c:pt idx="379">
                  <c:v>152.57660653506602</c:v>
                </c:pt>
                <c:pt idx="380">
                  <c:v>152.64704273167095</c:v>
                </c:pt>
                <c:pt idx="381">
                  <c:v>152.7566402218502</c:v>
                </c:pt>
                <c:pt idx="382">
                  <c:v>152.85482847973327</c:v>
                </c:pt>
                <c:pt idx="383">
                  <c:v>152.94414087764301</c:v>
                </c:pt>
                <c:pt idx="384">
                  <c:v>153.00907769111146</c:v>
                </c:pt>
                <c:pt idx="385">
                  <c:v>153.02533576479792</c:v>
                </c:pt>
                <c:pt idx="386">
                  <c:v>153.02533576479792</c:v>
                </c:pt>
                <c:pt idx="387">
                  <c:v>153.02533576479792</c:v>
                </c:pt>
                <c:pt idx="388">
                  <c:v>153.02533576479792</c:v>
                </c:pt>
                <c:pt idx="389">
                  <c:v>153.02533576479792</c:v>
                </c:pt>
                <c:pt idx="390">
                  <c:v>153.02533576479792</c:v>
                </c:pt>
                <c:pt idx="391">
                  <c:v>153.02533576479792</c:v>
                </c:pt>
                <c:pt idx="392">
                  <c:v>153.02533576479792</c:v>
                </c:pt>
                <c:pt idx="393">
                  <c:v>153.02533576479792</c:v>
                </c:pt>
                <c:pt idx="394">
                  <c:v>153.02533576479792</c:v>
                </c:pt>
                <c:pt idx="395">
                  <c:v>153.02533576479792</c:v>
                </c:pt>
                <c:pt idx="396">
                  <c:v>153.02533576479792</c:v>
                </c:pt>
                <c:pt idx="397">
                  <c:v>153.02533576479792</c:v>
                </c:pt>
                <c:pt idx="398">
                  <c:v>153.02533576479792</c:v>
                </c:pt>
                <c:pt idx="399">
                  <c:v>153.02533576479792</c:v>
                </c:pt>
                <c:pt idx="400">
                  <c:v>153.02533576479792</c:v>
                </c:pt>
                <c:pt idx="401">
                  <c:v>153.02533576479792</c:v>
                </c:pt>
                <c:pt idx="402">
                  <c:v>153.43374888592203</c:v>
                </c:pt>
                <c:pt idx="403">
                  <c:v>154.29517266749815</c:v>
                </c:pt>
                <c:pt idx="404">
                  <c:v>155.01020923509074</c:v>
                </c:pt>
                <c:pt idx="405">
                  <c:v>155.59981282574202</c:v>
                </c:pt>
                <c:pt idx="406">
                  <c:v>156.26279309664443</c:v>
                </c:pt>
                <c:pt idx="407">
                  <c:v>156.93750247358685</c:v>
                </c:pt>
                <c:pt idx="408">
                  <c:v>157.36007513098281</c:v>
                </c:pt>
                <c:pt idx="409">
                  <c:v>157.36007513098281</c:v>
                </c:pt>
                <c:pt idx="410">
                  <c:v>157.36007513098281</c:v>
                </c:pt>
                <c:pt idx="411">
                  <c:v>157.36007513098281</c:v>
                </c:pt>
                <c:pt idx="412">
                  <c:v>157.36007513098281</c:v>
                </c:pt>
                <c:pt idx="413">
                  <c:v>157.36007513098281</c:v>
                </c:pt>
                <c:pt idx="414">
                  <c:v>157.36007513098281</c:v>
                </c:pt>
                <c:pt idx="415">
                  <c:v>157.36007513098281</c:v>
                </c:pt>
                <c:pt idx="416">
                  <c:v>157.36007513098281</c:v>
                </c:pt>
                <c:pt idx="417">
                  <c:v>157.36007513098281</c:v>
                </c:pt>
                <c:pt idx="418">
                  <c:v>157.36007513098281</c:v>
                </c:pt>
                <c:pt idx="419">
                  <c:v>157.37564844498743</c:v>
                </c:pt>
                <c:pt idx="420">
                  <c:v>157.6431490010917</c:v>
                </c:pt>
                <c:pt idx="421">
                  <c:v>157.6431490010917</c:v>
                </c:pt>
                <c:pt idx="422">
                  <c:v>157.6431490010917</c:v>
                </c:pt>
                <c:pt idx="423">
                  <c:v>157.6431490010917</c:v>
                </c:pt>
                <c:pt idx="424">
                  <c:v>157.6431490010917</c:v>
                </c:pt>
                <c:pt idx="425">
                  <c:v>157.6431490010917</c:v>
                </c:pt>
                <c:pt idx="426">
                  <c:v>157.6431490010917</c:v>
                </c:pt>
                <c:pt idx="427">
                  <c:v>157.6431490010917</c:v>
                </c:pt>
                <c:pt idx="428">
                  <c:v>157.6431490010917</c:v>
                </c:pt>
                <c:pt idx="429">
                  <c:v>157.6431490010917</c:v>
                </c:pt>
                <c:pt idx="430">
                  <c:v>157.6431490010917</c:v>
                </c:pt>
                <c:pt idx="431">
                  <c:v>157.67349192142777</c:v>
                </c:pt>
                <c:pt idx="432">
                  <c:v>157.67349192142777</c:v>
                </c:pt>
                <c:pt idx="433">
                  <c:v>157.67349192142777</c:v>
                </c:pt>
                <c:pt idx="434">
                  <c:v>157.67349192142777</c:v>
                </c:pt>
                <c:pt idx="435">
                  <c:v>157.90017966207688</c:v>
                </c:pt>
                <c:pt idx="436">
                  <c:v>159.31218819940972</c:v>
                </c:pt>
                <c:pt idx="437">
                  <c:v>161.86374119664418</c:v>
                </c:pt>
                <c:pt idx="438">
                  <c:v>165.15020229884701</c:v>
                </c:pt>
                <c:pt idx="439">
                  <c:v>168.35339179945092</c:v>
                </c:pt>
                <c:pt idx="440">
                  <c:v>170.73455981808817</c:v>
                </c:pt>
                <c:pt idx="441">
                  <c:v>171.93859143163741</c:v>
                </c:pt>
                <c:pt idx="442">
                  <c:v>172.32433437504392</c:v>
                </c:pt>
                <c:pt idx="443">
                  <c:v>172.38222662481144</c:v>
                </c:pt>
                <c:pt idx="444">
                  <c:v>172.38222662481144</c:v>
                </c:pt>
                <c:pt idx="445">
                  <c:v>172.38222662481144</c:v>
                </c:pt>
                <c:pt idx="446">
                  <c:v>172.38222662481144</c:v>
                </c:pt>
                <c:pt idx="447">
                  <c:v>172.38222662481144</c:v>
                </c:pt>
                <c:pt idx="448">
                  <c:v>172.38222662481144</c:v>
                </c:pt>
                <c:pt idx="449">
                  <c:v>172.38222662481144</c:v>
                </c:pt>
                <c:pt idx="450">
                  <c:v>172.38222662481144</c:v>
                </c:pt>
                <c:pt idx="451">
                  <c:v>172.38222662481144</c:v>
                </c:pt>
                <c:pt idx="452">
                  <c:v>172.38222662481144</c:v>
                </c:pt>
                <c:pt idx="453">
                  <c:v>172.38222662481144</c:v>
                </c:pt>
                <c:pt idx="454">
                  <c:v>172.38222662481144</c:v>
                </c:pt>
                <c:pt idx="455">
                  <c:v>172.38222662481144</c:v>
                </c:pt>
                <c:pt idx="456">
                  <c:v>172.38222662481144</c:v>
                </c:pt>
                <c:pt idx="457">
                  <c:v>172.38222662481144</c:v>
                </c:pt>
                <c:pt idx="458">
                  <c:v>172.38222662481144</c:v>
                </c:pt>
                <c:pt idx="459">
                  <c:v>172.38222662481144</c:v>
                </c:pt>
                <c:pt idx="460">
                  <c:v>172.38222662481144</c:v>
                </c:pt>
                <c:pt idx="461">
                  <c:v>172.38222662481144</c:v>
                </c:pt>
                <c:pt idx="462">
                  <c:v>172.38222662481144</c:v>
                </c:pt>
                <c:pt idx="463">
                  <c:v>172.38222662481144</c:v>
                </c:pt>
                <c:pt idx="464">
                  <c:v>172.38222662481144</c:v>
                </c:pt>
                <c:pt idx="465">
                  <c:v>172.38222662481144</c:v>
                </c:pt>
                <c:pt idx="466">
                  <c:v>172.38222662481144</c:v>
                </c:pt>
                <c:pt idx="467">
                  <c:v>172.38222662481144</c:v>
                </c:pt>
                <c:pt idx="468">
                  <c:v>172.38222662481144</c:v>
                </c:pt>
                <c:pt idx="469">
                  <c:v>172.38222662481144</c:v>
                </c:pt>
                <c:pt idx="470">
                  <c:v>172.38222662481144</c:v>
                </c:pt>
                <c:pt idx="471">
                  <c:v>172.38222662481144</c:v>
                </c:pt>
                <c:pt idx="472">
                  <c:v>172.38222662481144</c:v>
                </c:pt>
                <c:pt idx="473">
                  <c:v>172.38222662481144</c:v>
                </c:pt>
                <c:pt idx="474">
                  <c:v>172.38222662481144</c:v>
                </c:pt>
                <c:pt idx="475">
                  <c:v>172.38222662481144</c:v>
                </c:pt>
                <c:pt idx="476">
                  <c:v>172.38222662481144</c:v>
                </c:pt>
                <c:pt idx="477">
                  <c:v>172.38222662481144</c:v>
                </c:pt>
                <c:pt idx="478">
                  <c:v>172.38222662481144</c:v>
                </c:pt>
                <c:pt idx="479">
                  <c:v>172.38222662481144</c:v>
                </c:pt>
                <c:pt idx="480">
                  <c:v>172.38222662481144</c:v>
                </c:pt>
                <c:pt idx="481">
                  <c:v>172.38222662481144</c:v>
                </c:pt>
                <c:pt idx="482">
                  <c:v>172.38222662481144</c:v>
                </c:pt>
                <c:pt idx="483">
                  <c:v>172.38222662481144</c:v>
                </c:pt>
                <c:pt idx="484">
                  <c:v>172.38222662481144</c:v>
                </c:pt>
                <c:pt idx="485">
                  <c:v>172.38222662481144</c:v>
                </c:pt>
                <c:pt idx="486">
                  <c:v>172.38222662481144</c:v>
                </c:pt>
                <c:pt idx="487">
                  <c:v>172.38222662481144</c:v>
                </c:pt>
                <c:pt idx="488">
                  <c:v>172.38222662481144</c:v>
                </c:pt>
                <c:pt idx="489">
                  <c:v>172.38222662481144</c:v>
                </c:pt>
                <c:pt idx="490">
                  <c:v>172.38222662481144</c:v>
                </c:pt>
                <c:pt idx="491">
                  <c:v>172.38222662481144</c:v>
                </c:pt>
                <c:pt idx="492">
                  <c:v>172.38222662481144</c:v>
                </c:pt>
                <c:pt idx="493">
                  <c:v>172.38222662481144</c:v>
                </c:pt>
                <c:pt idx="494">
                  <c:v>172.38222662481144</c:v>
                </c:pt>
                <c:pt idx="495">
                  <c:v>172.38222662481144</c:v>
                </c:pt>
                <c:pt idx="496">
                  <c:v>172.38222662481144</c:v>
                </c:pt>
                <c:pt idx="497">
                  <c:v>172.38222662481144</c:v>
                </c:pt>
                <c:pt idx="498">
                  <c:v>172.38222662481144</c:v>
                </c:pt>
                <c:pt idx="499">
                  <c:v>172.38222662481144</c:v>
                </c:pt>
                <c:pt idx="500">
                  <c:v>172.38222662481144</c:v>
                </c:pt>
                <c:pt idx="501">
                  <c:v>172.38222662481144</c:v>
                </c:pt>
                <c:pt idx="502">
                  <c:v>172.38222662481144</c:v>
                </c:pt>
                <c:pt idx="503">
                  <c:v>172.38222662481144</c:v>
                </c:pt>
                <c:pt idx="504">
                  <c:v>172.38222662481144</c:v>
                </c:pt>
                <c:pt idx="505">
                  <c:v>172.38222662481144</c:v>
                </c:pt>
                <c:pt idx="506">
                  <c:v>172.38222662481144</c:v>
                </c:pt>
                <c:pt idx="507">
                  <c:v>172.38222662481144</c:v>
                </c:pt>
                <c:pt idx="508">
                  <c:v>172.38222662481144</c:v>
                </c:pt>
                <c:pt idx="509">
                  <c:v>172.38222662481144</c:v>
                </c:pt>
                <c:pt idx="510">
                  <c:v>172.38222662481144</c:v>
                </c:pt>
                <c:pt idx="511">
                  <c:v>172.38222662481144</c:v>
                </c:pt>
                <c:pt idx="512">
                  <c:v>172.38222662481144</c:v>
                </c:pt>
                <c:pt idx="513">
                  <c:v>172.38222662481144</c:v>
                </c:pt>
                <c:pt idx="514">
                  <c:v>172.38222662481144</c:v>
                </c:pt>
                <c:pt idx="515">
                  <c:v>172.38222662481144</c:v>
                </c:pt>
                <c:pt idx="516">
                  <c:v>172.38222662481144</c:v>
                </c:pt>
                <c:pt idx="517">
                  <c:v>172.38222662481144</c:v>
                </c:pt>
                <c:pt idx="518">
                  <c:v>172.38222662481144</c:v>
                </c:pt>
                <c:pt idx="519">
                  <c:v>172.38222662481144</c:v>
                </c:pt>
                <c:pt idx="520">
                  <c:v>172.43750868670119</c:v>
                </c:pt>
                <c:pt idx="521">
                  <c:v>172.69913479786314</c:v>
                </c:pt>
                <c:pt idx="522">
                  <c:v>173.10520244559979</c:v>
                </c:pt>
                <c:pt idx="523">
                  <c:v>173.91906441810761</c:v>
                </c:pt>
                <c:pt idx="524">
                  <c:v>175.3252889068105</c:v>
                </c:pt>
                <c:pt idx="525">
                  <c:v>176.89266858009759</c:v>
                </c:pt>
                <c:pt idx="526">
                  <c:v>177.89539504916056</c:v>
                </c:pt>
                <c:pt idx="527">
                  <c:v>178.23626574960639</c:v>
                </c:pt>
                <c:pt idx="528">
                  <c:v>178.30088418935688</c:v>
                </c:pt>
                <c:pt idx="529">
                  <c:v>178.31283966647933</c:v>
                </c:pt>
                <c:pt idx="530">
                  <c:v>178.31283966647933</c:v>
                </c:pt>
                <c:pt idx="531">
                  <c:v>178.31283966647933</c:v>
                </c:pt>
                <c:pt idx="532">
                  <c:v>178.31283966647933</c:v>
                </c:pt>
                <c:pt idx="533">
                  <c:v>178.31283966647933</c:v>
                </c:pt>
                <c:pt idx="534">
                  <c:v>178.31283966647933</c:v>
                </c:pt>
                <c:pt idx="535">
                  <c:v>178.31283966647933</c:v>
                </c:pt>
                <c:pt idx="536">
                  <c:v>178.31283966647933</c:v>
                </c:pt>
                <c:pt idx="537">
                  <c:v>178.31283966647933</c:v>
                </c:pt>
                <c:pt idx="538">
                  <c:v>178.31283966647933</c:v>
                </c:pt>
                <c:pt idx="539">
                  <c:v>178.31283966647933</c:v>
                </c:pt>
                <c:pt idx="540">
                  <c:v>178.31283966647933</c:v>
                </c:pt>
                <c:pt idx="541">
                  <c:v>178.31283966647933</c:v>
                </c:pt>
                <c:pt idx="542">
                  <c:v>178.31283966647933</c:v>
                </c:pt>
                <c:pt idx="543">
                  <c:v>178.31283966647933</c:v>
                </c:pt>
                <c:pt idx="544">
                  <c:v>178.55976333564513</c:v>
                </c:pt>
                <c:pt idx="545">
                  <c:v>179.47775981559539</c:v>
                </c:pt>
                <c:pt idx="546">
                  <c:v>180.4330069562443</c:v>
                </c:pt>
                <c:pt idx="547">
                  <c:v>180.97625808385413</c:v>
                </c:pt>
                <c:pt idx="548">
                  <c:v>181.23832187380185</c:v>
                </c:pt>
                <c:pt idx="549">
                  <c:v>181.35523351083668</c:v>
                </c:pt>
                <c:pt idx="550">
                  <c:v>181.40415514351039</c:v>
                </c:pt>
                <c:pt idx="551">
                  <c:v>181.40415514351039</c:v>
                </c:pt>
                <c:pt idx="552">
                  <c:v>181.40415514351039</c:v>
                </c:pt>
                <c:pt idx="553">
                  <c:v>181.40415514351039</c:v>
                </c:pt>
                <c:pt idx="554">
                  <c:v>181.40415514351039</c:v>
                </c:pt>
                <c:pt idx="555">
                  <c:v>181.40415514351039</c:v>
                </c:pt>
                <c:pt idx="556">
                  <c:v>181.40415514351039</c:v>
                </c:pt>
                <c:pt idx="557">
                  <c:v>181.40415514351039</c:v>
                </c:pt>
                <c:pt idx="558">
                  <c:v>181.40415514351039</c:v>
                </c:pt>
                <c:pt idx="559">
                  <c:v>181.40415514351039</c:v>
                </c:pt>
                <c:pt idx="560">
                  <c:v>181.40415514351039</c:v>
                </c:pt>
                <c:pt idx="561">
                  <c:v>181.40415514351039</c:v>
                </c:pt>
                <c:pt idx="562">
                  <c:v>181.40415514351039</c:v>
                </c:pt>
                <c:pt idx="563">
                  <c:v>181.45579353279848</c:v>
                </c:pt>
                <c:pt idx="564">
                  <c:v>183.16664503515668</c:v>
                </c:pt>
                <c:pt idx="565">
                  <c:v>185.05328206234887</c:v>
                </c:pt>
                <c:pt idx="566">
                  <c:v>185.90205099485914</c:v>
                </c:pt>
                <c:pt idx="567">
                  <c:v>185.90205099485914</c:v>
                </c:pt>
                <c:pt idx="568">
                  <c:v>185.90205099485914</c:v>
                </c:pt>
                <c:pt idx="569">
                  <c:v>185.90205099485914</c:v>
                </c:pt>
                <c:pt idx="570">
                  <c:v>185.90205099485914</c:v>
                </c:pt>
                <c:pt idx="571">
                  <c:v>185.90205099485914</c:v>
                </c:pt>
                <c:pt idx="572">
                  <c:v>185.90205099485914</c:v>
                </c:pt>
                <c:pt idx="573">
                  <c:v>185.90205099485914</c:v>
                </c:pt>
                <c:pt idx="574">
                  <c:v>185.90205099485914</c:v>
                </c:pt>
                <c:pt idx="575">
                  <c:v>185.90205099485914</c:v>
                </c:pt>
                <c:pt idx="576">
                  <c:v>185.90205099485914</c:v>
                </c:pt>
                <c:pt idx="577">
                  <c:v>185.90205099485914</c:v>
                </c:pt>
                <c:pt idx="578">
                  <c:v>185.90205099485914</c:v>
                </c:pt>
                <c:pt idx="579">
                  <c:v>185.90205099485914</c:v>
                </c:pt>
                <c:pt idx="580">
                  <c:v>185.90205099485914</c:v>
                </c:pt>
                <c:pt idx="581">
                  <c:v>185.90205099485914</c:v>
                </c:pt>
                <c:pt idx="582">
                  <c:v>185.90205099485914</c:v>
                </c:pt>
                <c:pt idx="583">
                  <c:v>185.90205099485914</c:v>
                </c:pt>
                <c:pt idx="584">
                  <c:v>185.90205099485914</c:v>
                </c:pt>
                <c:pt idx="585">
                  <c:v>185.90205099485914</c:v>
                </c:pt>
                <c:pt idx="586">
                  <c:v>185.90205099485914</c:v>
                </c:pt>
                <c:pt idx="587">
                  <c:v>185.90205099485914</c:v>
                </c:pt>
                <c:pt idx="588">
                  <c:v>185.90205099485914</c:v>
                </c:pt>
                <c:pt idx="589">
                  <c:v>185.90205099485914</c:v>
                </c:pt>
                <c:pt idx="590">
                  <c:v>185.90205099485914</c:v>
                </c:pt>
                <c:pt idx="591">
                  <c:v>185.90205099485914</c:v>
                </c:pt>
                <c:pt idx="592">
                  <c:v>185.90205099485914</c:v>
                </c:pt>
                <c:pt idx="593">
                  <c:v>185.90205099485914</c:v>
                </c:pt>
                <c:pt idx="594">
                  <c:v>185.90205099485914</c:v>
                </c:pt>
                <c:pt idx="595">
                  <c:v>185.90205099485914</c:v>
                </c:pt>
                <c:pt idx="596">
                  <c:v>185.90205099485914</c:v>
                </c:pt>
                <c:pt idx="597">
                  <c:v>185.90205099485914</c:v>
                </c:pt>
                <c:pt idx="598">
                  <c:v>185.90205099485914</c:v>
                </c:pt>
                <c:pt idx="599">
                  <c:v>185.90205099485914</c:v>
                </c:pt>
                <c:pt idx="600">
                  <c:v>185.90205099485914</c:v>
                </c:pt>
                <c:pt idx="601">
                  <c:v>185.90205099485914</c:v>
                </c:pt>
                <c:pt idx="602">
                  <c:v>185.90205099485914</c:v>
                </c:pt>
                <c:pt idx="603">
                  <c:v>185.90205099485914</c:v>
                </c:pt>
                <c:pt idx="604">
                  <c:v>185.90205099485914</c:v>
                </c:pt>
                <c:pt idx="605">
                  <c:v>185.90205099485914</c:v>
                </c:pt>
                <c:pt idx="606">
                  <c:v>185.90205099485914</c:v>
                </c:pt>
                <c:pt idx="607">
                  <c:v>185.90205099485914</c:v>
                </c:pt>
                <c:pt idx="608">
                  <c:v>185.90205099485914</c:v>
                </c:pt>
                <c:pt idx="609">
                  <c:v>185.90205099485914</c:v>
                </c:pt>
                <c:pt idx="610">
                  <c:v>185.90205099485914</c:v>
                </c:pt>
                <c:pt idx="611">
                  <c:v>185.90205099485914</c:v>
                </c:pt>
                <c:pt idx="612">
                  <c:v>185.90205099485914</c:v>
                </c:pt>
                <c:pt idx="613">
                  <c:v>185.90205099485914</c:v>
                </c:pt>
                <c:pt idx="614">
                  <c:v>185.90205099485914</c:v>
                </c:pt>
                <c:pt idx="615">
                  <c:v>185.90205099485914</c:v>
                </c:pt>
                <c:pt idx="616">
                  <c:v>185.90205099485914</c:v>
                </c:pt>
                <c:pt idx="617">
                  <c:v>185.90205099485914</c:v>
                </c:pt>
                <c:pt idx="618">
                  <c:v>185.90205099485914</c:v>
                </c:pt>
                <c:pt idx="619">
                  <c:v>186.08964607179192</c:v>
                </c:pt>
                <c:pt idx="620">
                  <c:v>186.4723647659271</c:v>
                </c:pt>
                <c:pt idx="621">
                  <c:v>186.4723647659271</c:v>
                </c:pt>
                <c:pt idx="622">
                  <c:v>186.4723647659271</c:v>
                </c:pt>
                <c:pt idx="623">
                  <c:v>186.4723647659271</c:v>
                </c:pt>
                <c:pt idx="624">
                  <c:v>186.4723647659271</c:v>
                </c:pt>
                <c:pt idx="625">
                  <c:v>186.4723647659271</c:v>
                </c:pt>
                <c:pt idx="626">
                  <c:v>186.4723647659271</c:v>
                </c:pt>
                <c:pt idx="627">
                  <c:v>186.4723647659271</c:v>
                </c:pt>
                <c:pt idx="628">
                  <c:v>186.4723647659271</c:v>
                </c:pt>
                <c:pt idx="629">
                  <c:v>186.4723647659271</c:v>
                </c:pt>
                <c:pt idx="630">
                  <c:v>186.4723647659271</c:v>
                </c:pt>
                <c:pt idx="631">
                  <c:v>186.4723647659271</c:v>
                </c:pt>
                <c:pt idx="632">
                  <c:v>186.4723647659271</c:v>
                </c:pt>
                <c:pt idx="633">
                  <c:v>186.4723647659271</c:v>
                </c:pt>
                <c:pt idx="634">
                  <c:v>186.4723647659271</c:v>
                </c:pt>
                <c:pt idx="635">
                  <c:v>186.4723647659271</c:v>
                </c:pt>
                <c:pt idx="636">
                  <c:v>186.4723647659271</c:v>
                </c:pt>
                <c:pt idx="637">
                  <c:v>186.4723647659271</c:v>
                </c:pt>
                <c:pt idx="638">
                  <c:v>186.4723647659271</c:v>
                </c:pt>
                <c:pt idx="639">
                  <c:v>186.4723647659271</c:v>
                </c:pt>
                <c:pt idx="640">
                  <c:v>186.4723647659271</c:v>
                </c:pt>
                <c:pt idx="641">
                  <c:v>186.4723647659271</c:v>
                </c:pt>
                <c:pt idx="642">
                  <c:v>186.4723647659271</c:v>
                </c:pt>
                <c:pt idx="643">
                  <c:v>186.4723647659271</c:v>
                </c:pt>
                <c:pt idx="644">
                  <c:v>186.4723647659271</c:v>
                </c:pt>
                <c:pt idx="645">
                  <c:v>186.4723647659271</c:v>
                </c:pt>
                <c:pt idx="646">
                  <c:v>186.4723647659271</c:v>
                </c:pt>
                <c:pt idx="647">
                  <c:v>186.4723647659271</c:v>
                </c:pt>
                <c:pt idx="648">
                  <c:v>186.4723647659271</c:v>
                </c:pt>
                <c:pt idx="649">
                  <c:v>186.4723647659271</c:v>
                </c:pt>
                <c:pt idx="650">
                  <c:v>186.4723647659271</c:v>
                </c:pt>
                <c:pt idx="651">
                  <c:v>187.35469436126317</c:v>
                </c:pt>
                <c:pt idx="652">
                  <c:v>189.67221955179977</c:v>
                </c:pt>
                <c:pt idx="653">
                  <c:v>192.14334557771531</c:v>
                </c:pt>
                <c:pt idx="654">
                  <c:v>195.36320449359812</c:v>
                </c:pt>
                <c:pt idx="655">
                  <c:v>200.35459453279566</c:v>
                </c:pt>
                <c:pt idx="656">
                  <c:v>205.93251670316602</c:v>
                </c:pt>
                <c:pt idx="657">
                  <c:v>209.99101516451719</c:v>
                </c:pt>
                <c:pt idx="658">
                  <c:v>212.45223294389075</c:v>
                </c:pt>
                <c:pt idx="659">
                  <c:v>215.19849255483436</c:v>
                </c:pt>
                <c:pt idx="660">
                  <c:v>219.46587334100067</c:v>
                </c:pt>
                <c:pt idx="661">
                  <c:v>224.1236742931826</c:v>
                </c:pt>
                <c:pt idx="662">
                  <c:v>227.97220236107114</c:v>
                </c:pt>
                <c:pt idx="663">
                  <c:v>229.90255403489712</c:v>
                </c:pt>
                <c:pt idx="664">
                  <c:v>230.42660576514396</c:v>
                </c:pt>
                <c:pt idx="665">
                  <c:v>230.42660576514396</c:v>
                </c:pt>
                <c:pt idx="666">
                  <c:v>230.42660576514396</c:v>
                </c:pt>
                <c:pt idx="667">
                  <c:v>230.42660576514396</c:v>
                </c:pt>
                <c:pt idx="668">
                  <c:v>230.42660576514396</c:v>
                </c:pt>
                <c:pt idx="669">
                  <c:v>230.42660576514396</c:v>
                </c:pt>
                <c:pt idx="670">
                  <c:v>230.42660576514396</c:v>
                </c:pt>
                <c:pt idx="671">
                  <c:v>230.42660576514396</c:v>
                </c:pt>
                <c:pt idx="672">
                  <c:v>230.42660576514396</c:v>
                </c:pt>
                <c:pt idx="673">
                  <c:v>230.42660576514396</c:v>
                </c:pt>
                <c:pt idx="674">
                  <c:v>230.42660576514396</c:v>
                </c:pt>
                <c:pt idx="675">
                  <c:v>230.42660576514396</c:v>
                </c:pt>
                <c:pt idx="676">
                  <c:v>230.42660576514396</c:v>
                </c:pt>
                <c:pt idx="677">
                  <c:v>230.42660576514396</c:v>
                </c:pt>
                <c:pt idx="678">
                  <c:v>232.95722603122709</c:v>
                </c:pt>
                <c:pt idx="679">
                  <c:v>237.04194248775741</c:v>
                </c:pt>
                <c:pt idx="680">
                  <c:v>241.60941154138558</c:v>
                </c:pt>
                <c:pt idx="681">
                  <c:v>245.74267748598453</c:v>
                </c:pt>
                <c:pt idx="682">
                  <c:v>247.84049894080704</c:v>
                </c:pt>
                <c:pt idx="683">
                  <c:v>248.88390030556499</c:v>
                </c:pt>
                <c:pt idx="684">
                  <c:v>249.16875173441881</c:v>
                </c:pt>
                <c:pt idx="685">
                  <c:v>249.16875173441881</c:v>
                </c:pt>
                <c:pt idx="686">
                  <c:v>249.16875173441881</c:v>
                </c:pt>
                <c:pt idx="687">
                  <c:v>249.16875173441881</c:v>
                </c:pt>
                <c:pt idx="688">
                  <c:v>249.16875173441881</c:v>
                </c:pt>
                <c:pt idx="689">
                  <c:v>249.16875173441881</c:v>
                </c:pt>
                <c:pt idx="690">
                  <c:v>249.16875173441881</c:v>
                </c:pt>
                <c:pt idx="691">
                  <c:v>249.16875173441881</c:v>
                </c:pt>
                <c:pt idx="692">
                  <c:v>249.16875173441881</c:v>
                </c:pt>
                <c:pt idx="693">
                  <c:v>249.16875173441881</c:v>
                </c:pt>
                <c:pt idx="694">
                  <c:v>249.16875173441881</c:v>
                </c:pt>
                <c:pt idx="695">
                  <c:v>249.16875173441881</c:v>
                </c:pt>
                <c:pt idx="696">
                  <c:v>251.3780765389327</c:v>
                </c:pt>
                <c:pt idx="697">
                  <c:v>254.30634104600836</c:v>
                </c:pt>
                <c:pt idx="698">
                  <c:v>256.249825112802</c:v>
                </c:pt>
                <c:pt idx="699">
                  <c:v>257.43368047904289</c:v>
                </c:pt>
                <c:pt idx="700">
                  <c:v>257.62216512870907</c:v>
                </c:pt>
                <c:pt idx="701">
                  <c:v>257.62216512870907</c:v>
                </c:pt>
                <c:pt idx="702">
                  <c:v>257.62216512870907</c:v>
                </c:pt>
                <c:pt idx="703">
                  <c:v>257.62216512870907</c:v>
                </c:pt>
                <c:pt idx="704">
                  <c:v>257.62216512870907</c:v>
                </c:pt>
                <c:pt idx="705">
                  <c:v>258.24417492583342</c:v>
                </c:pt>
                <c:pt idx="706">
                  <c:v>259.46336137605306</c:v>
                </c:pt>
                <c:pt idx="707">
                  <c:v>260.58782189794914</c:v>
                </c:pt>
                <c:pt idx="708">
                  <c:v>261.02195015693405</c:v>
                </c:pt>
                <c:pt idx="709">
                  <c:v>261.02195015693405</c:v>
                </c:pt>
                <c:pt idx="710">
                  <c:v>261.02195015693405</c:v>
                </c:pt>
                <c:pt idx="711">
                  <c:v>261.02195015693405</c:v>
                </c:pt>
                <c:pt idx="712">
                  <c:v>261.02195015693405</c:v>
                </c:pt>
                <c:pt idx="713">
                  <c:v>261.02195015693405</c:v>
                </c:pt>
                <c:pt idx="714">
                  <c:v>261.81105373721954</c:v>
                </c:pt>
                <c:pt idx="715">
                  <c:v>264.01175513917781</c:v>
                </c:pt>
                <c:pt idx="716">
                  <c:v>265.44439379321096</c:v>
                </c:pt>
                <c:pt idx="717">
                  <c:v>265.5588183431081</c:v>
                </c:pt>
                <c:pt idx="718">
                  <c:v>265.5588183431081</c:v>
                </c:pt>
                <c:pt idx="719">
                  <c:v>265.5588183431081</c:v>
                </c:pt>
                <c:pt idx="720">
                  <c:v>265.5588183431081</c:v>
                </c:pt>
                <c:pt idx="721">
                  <c:v>265.5588183431081</c:v>
                </c:pt>
                <c:pt idx="722">
                  <c:v>265.5588183431081</c:v>
                </c:pt>
                <c:pt idx="723">
                  <c:v>265.5588183431081</c:v>
                </c:pt>
                <c:pt idx="724">
                  <c:v>265.5588183431081</c:v>
                </c:pt>
                <c:pt idx="725">
                  <c:v>265.5588183431081</c:v>
                </c:pt>
                <c:pt idx="726">
                  <c:v>265.5588183431081</c:v>
                </c:pt>
                <c:pt idx="727">
                  <c:v>265.5588183431081</c:v>
                </c:pt>
                <c:pt idx="728">
                  <c:v>265.5588183431081</c:v>
                </c:pt>
                <c:pt idx="729">
                  <c:v>265.5588183431081</c:v>
                </c:pt>
                <c:pt idx="730">
                  <c:v>265.5588183431081</c:v>
                </c:pt>
                <c:pt idx="731">
                  <c:v>265.5588183431081</c:v>
                </c:pt>
                <c:pt idx="732">
                  <c:v>265.5588183431081</c:v>
                </c:pt>
                <c:pt idx="733">
                  <c:v>265.5588183431081</c:v>
                </c:pt>
                <c:pt idx="734">
                  <c:v>265.5588183431081</c:v>
                </c:pt>
                <c:pt idx="735">
                  <c:v>265.5588183431081</c:v>
                </c:pt>
                <c:pt idx="736">
                  <c:v>265.5588183431081</c:v>
                </c:pt>
                <c:pt idx="737">
                  <c:v>265.5588183431081</c:v>
                </c:pt>
                <c:pt idx="738">
                  <c:v>265.5588183431081</c:v>
                </c:pt>
                <c:pt idx="739">
                  <c:v>265.5588183431081</c:v>
                </c:pt>
                <c:pt idx="740">
                  <c:v>265.5588183431081</c:v>
                </c:pt>
                <c:pt idx="741">
                  <c:v>265.5588183431081</c:v>
                </c:pt>
                <c:pt idx="742">
                  <c:v>265.5588183431081</c:v>
                </c:pt>
                <c:pt idx="743">
                  <c:v>265.5588183431081</c:v>
                </c:pt>
                <c:pt idx="744">
                  <c:v>265.5588183431081</c:v>
                </c:pt>
                <c:pt idx="745">
                  <c:v>265.5588183431081</c:v>
                </c:pt>
                <c:pt idx="746">
                  <c:v>265.5588183431081</c:v>
                </c:pt>
                <c:pt idx="747">
                  <c:v>265.5588183431081</c:v>
                </c:pt>
                <c:pt idx="748">
                  <c:v>265.5588183431081</c:v>
                </c:pt>
                <c:pt idx="749">
                  <c:v>265.5588183431081</c:v>
                </c:pt>
                <c:pt idx="750">
                  <c:v>265.5588183431081</c:v>
                </c:pt>
                <c:pt idx="751">
                  <c:v>265.5588183431081</c:v>
                </c:pt>
                <c:pt idx="752">
                  <c:v>265.5588183431081</c:v>
                </c:pt>
                <c:pt idx="753">
                  <c:v>265.5588183431081</c:v>
                </c:pt>
                <c:pt idx="754">
                  <c:v>265.5588183431081</c:v>
                </c:pt>
                <c:pt idx="755">
                  <c:v>266.03232113718821</c:v>
                </c:pt>
                <c:pt idx="756">
                  <c:v>268.11074291397597</c:v>
                </c:pt>
                <c:pt idx="757">
                  <c:v>272.85831614433488</c:v>
                </c:pt>
                <c:pt idx="758">
                  <c:v>279.24697366346891</c:v>
                </c:pt>
                <c:pt idx="759">
                  <c:v>285.31129142932815</c:v>
                </c:pt>
                <c:pt idx="760">
                  <c:v>290.55273366833546</c:v>
                </c:pt>
                <c:pt idx="761">
                  <c:v>294.95054412275192</c:v>
                </c:pt>
                <c:pt idx="762">
                  <c:v>297.92631196016612</c:v>
                </c:pt>
                <c:pt idx="763">
                  <c:v>299.37062719633747</c:v>
                </c:pt>
                <c:pt idx="764">
                  <c:v>299.38731512072019</c:v>
                </c:pt>
                <c:pt idx="765">
                  <c:v>299.38731512072019</c:v>
                </c:pt>
                <c:pt idx="766">
                  <c:v>299.38731512072019</c:v>
                </c:pt>
                <c:pt idx="767">
                  <c:v>299.38731512072019</c:v>
                </c:pt>
                <c:pt idx="768">
                  <c:v>299.38731512072019</c:v>
                </c:pt>
                <c:pt idx="769">
                  <c:v>299.38731512072019</c:v>
                </c:pt>
                <c:pt idx="770">
                  <c:v>299.38731512072019</c:v>
                </c:pt>
                <c:pt idx="771">
                  <c:v>299.38731512072019</c:v>
                </c:pt>
                <c:pt idx="772">
                  <c:v>299.38731512072019</c:v>
                </c:pt>
                <c:pt idx="773">
                  <c:v>299.38731512072019</c:v>
                </c:pt>
                <c:pt idx="774">
                  <c:v>299.38731512072019</c:v>
                </c:pt>
                <c:pt idx="775">
                  <c:v>299.38731512072019</c:v>
                </c:pt>
                <c:pt idx="776">
                  <c:v>299.38731512072019</c:v>
                </c:pt>
                <c:pt idx="777">
                  <c:v>299.38731512072019</c:v>
                </c:pt>
                <c:pt idx="778">
                  <c:v>299.38731512072019</c:v>
                </c:pt>
                <c:pt idx="779">
                  <c:v>299.38731512072019</c:v>
                </c:pt>
                <c:pt idx="780">
                  <c:v>299.38731512072019</c:v>
                </c:pt>
                <c:pt idx="781">
                  <c:v>299.38731512072019</c:v>
                </c:pt>
                <c:pt idx="782">
                  <c:v>299.38731512072019</c:v>
                </c:pt>
                <c:pt idx="783">
                  <c:v>299.38731512072019</c:v>
                </c:pt>
                <c:pt idx="784">
                  <c:v>299.38731512072019</c:v>
                </c:pt>
                <c:pt idx="785">
                  <c:v>299.38731512072019</c:v>
                </c:pt>
                <c:pt idx="786">
                  <c:v>299.38731512072019</c:v>
                </c:pt>
                <c:pt idx="787">
                  <c:v>299.38731512072019</c:v>
                </c:pt>
                <c:pt idx="788">
                  <c:v>299.38731512072019</c:v>
                </c:pt>
                <c:pt idx="789">
                  <c:v>299.38731512072019</c:v>
                </c:pt>
                <c:pt idx="790">
                  <c:v>299.38731512072019</c:v>
                </c:pt>
                <c:pt idx="791">
                  <c:v>299.38731512072019</c:v>
                </c:pt>
                <c:pt idx="792">
                  <c:v>299.38731512072019</c:v>
                </c:pt>
                <c:pt idx="793">
                  <c:v>300.08173338052808</c:v>
                </c:pt>
                <c:pt idx="794">
                  <c:v>305.1962529108655</c:v>
                </c:pt>
                <c:pt idx="795">
                  <c:v>313.72654083857321</c:v>
                </c:pt>
                <c:pt idx="796">
                  <c:v>323.28119181989871</c:v>
                </c:pt>
                <c:pt idx="797">
                  <c:v>331.27857655591669</c:v>
                </c:pt>
                <c:pt idx="798">
                  <c:v>336.14370158910725</c:v>
                </c:pt>
                <c:pt idx="799">
                  <c:v>337.73828779062336</c:v>
                </c:pt>
                <c:pt idx="800">
                  <c:v>337.73828779062336</c:v>
                </c:pt>
                <c:pt idx="801">
                  <c:v>337.73828779062336</c:v>
                </c:pt>
                <c:pt idx="802">
                  <c:v>337.73828779062336</c:v>
                </c:pt>
                <c:pt idx="803">
                  <c:v>337.73828779062336</c:v>
                </c:pt>
                <c:pt idx="804">
                  <c:v>337.73828779062336</c:v>
                </c:pt>
                <c:pt idx="805">
                  <c:v>337.73828779062336</c:v>
                </c:pt>
                <c:pt idx="806">
                  <c:v>337.73828779062336</c:v>
                </c:pt>
                <c:pt idx="807">
                  <c:v>337.73828779062336</c:v>
                </c:pt>
                <c:pt idx="808">
                  <c:v>337.73828779062336</c:v>
                </c:pt>
                <c:pt idx="809">
                  <c:v>338.82493402631309</c:v>
                </c:pt>
                <c:pt idx="810">
                  <c:v>341.01243077055159</c:v>
                </c:pt>
                <c:pt idx="811">
                  <c:v>345.15392880917523</c:v>
                </c:pt>
                <c:pt idx="812">
                  <c:v>350.52436940921865</c:v>
                </c:pt>
                <c:pt idx="813">
                  <c:v>355.84297469215659</c:v>
                </c:pt>
                <c:pt idx="814">
                  <c:v>360.91814608445981</c:v>
                </c:pt>
                <c:pt idx="815">
                  <c:v>365.76870080550498</c:v>
                </c:pt>
                <c:pt idx="816">
                  <c:v>369.89007097693917</c:v>
                </c:pt>
                <c:pt idx="817">
                  <c:v>372.93307276213983</c:v>
                </c:pt>
                <c:pt idx="818">
                  <c:v>374.19554805631418</c:v>
                </c:pt>
                <c:pt idx="819">
                  <c:v>374.19554805631418</c:v>
                </c:pt>
                <c:pt idx="820">
                  <c:v>374.19554805631418</c:v>
                </c:pt>
                <c:pt idx="821">
                  <c:v>374.19554805631418</c:v>
                </c:pt>
                <c:pt idx="822">
                  <c:v>374.19554805631418</c:v>
                </c:pt>
                <c:pt idx="823">
                  <c:v>374.19554805631418</c:v>
                </c:pt>
                <c:pt idx="824">
                  <c:v>374.19554805631418</c:v>
                </c:pt>
                <c:pt idx="825">
                  <c:v>374.19554805631418</c:v>
                </c:pt>
                <c:pt idx="826">
                  <c:v>374.19554805631418</c:v>
                </c:pt>
                <c:pt idx="827">
                  <c:v>374.19554805631418</c:v>
                </c:pt>
                <c:pt idx="828">
                  <c:v>374.19554805631418</c:v>
                </c:pt>
                <c:pt idx="829">
                  <c:v>374.19554805631418</c:v>
                </c:pt>
                <c:pt idx="830">
                  <c:v>374.19554805631418</c:v>
                </c:pt>
                <c:pt idx="831">
                  <c:v>374.19554805631418</c:v>
                </c:pt>
                <c:pt idx="832">
                  <c:v>374.19554805631418</c:v>
                </c:pt>
                <c:pt idx="833">
                  <c:v>374.19554805631418</c:v>
                </c:pt>
                <c:pt idx="834">
                  <c:v>374.19554805631418</c:v>
                </c:pt>
                <c:pt idx="835">
                  <c:v>374.19554805631418</c:v>
                </c:pt>
                <c:pt idx="836">
                  <c:v>374.19554805631418</c:v>
                </c:pt>
                <c:pt idx="837">
                  <c:v>374.19554805631418</c:v>
                </c:pt>
                <c:pt idx="838">
                  <c:v>374.19554805631418</c:v>
                </c:pt>
                <c:pt idx="839">
                  <c:v>374.19554805631418</c:v>
                </c:pt>
                <c:pt idx="840">
                  <c:v>374.19554805631418</c:v>
                </c:pt>
                <c:pt idx="841">
                  <c:v>374.19554805631418</c:v>
                </c:pt>
                <c:pt idx="842">
                  <c:v>374.19554805631418</c:v>
                </c:pt>
                <c:pt idx="843">
                  <c:v>374.19554805631418</c:v>
                </c:pt>
                <c:pt idx="844">
                  <c:v>374.19554805631418</c:v>
                </c:pt>
                <c:pt idx="845">
                  <c:v>374.19554805631418</c:v>
                </c:pt>
                <c:pt idx="846">
                  <c:v>374.19554805631418</c:v>
                </c:pt>
                <c:pt idx="847">
                  <c:v>374.19554805631418</c:v>
                </c:pt>
                <c:pt idx="848">
                  <c:v>374.19554805631418</c:v>
                </c:pt>
                <c:pt idx="849">
                  <c:v>374.19554805631418</c:v>
                </c:pt>
                <c:pt idx="850">
                  <c:v>374.19554805631418</c:v>
                </c:pt>
                <c:pt idx="851">
                  <c:v>374.19554805631418</c:v>
                </c:pt>
                <c:pt idx="852">
                  <c:v>374.19554805631418</c:v>
                </c:pt>
                <c:pt idx="853">
                  <c:v>374.19554805631418</c:v>
                </c:pt>
                <c:pt idx="854">
                  <c:v>374.19554805631418</c:v>
                </c:pt>
                <c:pt idx="855">
                  <c:v>374.19554805631418</c:v>
                </c:pt>
                <c:pt idx="856">
                  <c:v>374.19554805631418</c:v>
                </c:pt>
                <c:pt idx="857">
                  <c:v>374.19554805631418</c:v>
                </c:pt>
                <c:pt idx="858">
                  <c:v>374.19554805631418</c:v>
                </c:pt>
                <c:pt idx="859">
                  <c:v>374.19554805631418</c:v>
                </c:pt>
                <c:pt idx="860">
                  <c:v>374.19554805631418</c:v>
                </c:pt>
                <c:pt idx="861">
                  <c:v>374.19554805631418</c:v>
                </c:pt>
                <c:pt idx="862">
                  <c:v>374.19554805631418</c:v>
                </c:pt>
                <c:pt idx="863">
                  <c:v>374.19554805631418</c:v>
                </c:pt>
                <c:pt idx="864">
                  <c:v>374.19554805631418</c:v>
                </c:pt>
                <c:pt idx="865">
                  <c:v>374.19554805631418</c:v>
                </c:pt>
                <c:pt idx="866">
                  <c:v>374.19554805631418</c:v>
                </c:pt>
                <c:pt idx="867">
                  <c:v>374.19554805631418</c:v>
                </c:pt>
                <c:pt idx="868">
                  <c:v>374.19554805631418</c:v>
                </c:pt>
                <c:pt idx="869">
                  <c:v>374.19554805631418</c:v>
                </c:pt>
                <c:pt idx="870">
                  <c:v>374.19554805631418</c:v>
                </c:pt>
                <c:pt idx="871">
                  <c:v>374.19554805631418</c:v>
                </c:pt>
                <c:pt idx="872">
                  <c:v>374.19554805631418</c:v>
                </c:pt>
                <c:pt idx="873">
                  <c:v>374.19554805631418</c:v>
                </c:pt>
                <c:pt idx="874">
                  <c:v>374.19554805631418</c:v>
                </c:pt>
                <c:pt idx="875">
                  <c:v>374.19554805631418</c:v>
                </c:pt>
                <c:pt idx="876">
                  <c:v>374.92150074672452</c:v>
                </c:pt>
                <c:pt idx="877">
                  <c:v>375.23652548034329</c:v>
                </c:pt>
                <c:pt idx="878">
                  <c:v>375.23652548034329</c:v>
                </c:pt>
                <c:pt idx="879">
                  <c:v>375.23652548034329</c:v>
                </c:pt>
                <c:pt idx="880">
                  <c:v>375.23652548034329</c:v>
                </c:pt>
                <c:pt idx="881">
                  <c:v>375.23652548034329</c:v>
                </c:pt>
                <c:pt idx="882">
                  <c:v>375.23652548034329</c:v>
                </c:pt>
                <c:pt idx="883">
                  <c:v>375.23652548034329</c:v>
                </c:pt>
                <c:pt idx="884">
                  <c:v>375.23652548034329</c:v>
                </c:pt>
                <c:pt idx="885">
                  <c:v>375.23652548034329</c:v>
                </c:pt>
                <c:pt idx="886">
                  <c:v>375.23652548034329</c:v>
                </c:pt>
                <c:pt idx="887">
                  <c:v>375.23652548034329</c:v>
                </c:pt>
                <c:pt idx="888">
                  <c:v>375.23652548034329</c:v>
                </c:pt>
                <c:pt idx="889">
                  <c:v>375.23652548034329</c:v>
                </c:pt>
                <c:pt idx="890">
                  <c:v>375.23652548034329</c:v>
                </c:pt>
                <c:pt idx="891">
                  <c:v>375.23652548034329</c:v>
                </c:pt>
                <c:pt idx="892">
                  <c:v>375.92324023870611</c:v>
                </c:pt>
                <c:pt idx="893">
                  <c:v>376.75928311926162</c:v>
                </c:pt>
                <c:pt idx="894">
                  <c:v>377.08814871701117</c:v>
                </c:pt>
                <c:pt idx="895">
                  <c:v>377.08814871701117</c:v>
                </c:pt>
                <c:pt idx="896">
                  <c:v>377.08814871701117</c:v>
                </c:pt>
                <c:pt idx="897">
                  <c:v>377.08814871701117</c:v>
                </c:pt>
                <c:pt idx="898">
                  <c:v>377.08814871701117</c:v>
                </c:pt>
                <c:pt idx="899">
                  <c:v>377.08814871701117</c:v>
                </c:pt>
                <c:pt idx="900">
                  <c:v>377.08814871701117</c:v>
                </c:pt>
                <c:pt idx="901">
                  <c:v>377.08814871701117</c:v>
                </c:pt>
                <c:pt idx="902">
                  <c:v>382.45787851714675</c:v>
                </c:pt>
                <c:pt idx="903">
                  <c:v>392.0125294984723</c:v>
                </c:pt>
                <c:pt idx="904">
                  <c:v>400.00991423449028</c:v>
                </c:pt>
                <c:pt idx="905">
                  <c:v>404.87503926768085</c:v>
                </c:pt>
                <c:pt idx="906">
                  <c:v>406.4696254691969</c:v>
                </c:pt>
                <c:pt idx="907">
                  <c:v>406.4696254691969</c:v>
                </c:pt>
                <c:pt idx="908">
                  <c:v>406.4696254691969</c:v>
                </c:pt>
                <c:pt idx="909">
                  <c:v>406.4696254691969</c:v>
                </c:pt>
                <c:pt idx="910">
                  <c:v>406.4696254691969</c:v>
                </c:pt>
                <c:pt idx="911">
                  <c:v>406.4696254691969</c:v>
                </c:pt>
                <c:pt idx="912">
                  <c:v>406.4696254691969</c:v>
                </c:pt>
                <c:pt idx="913">
                  <c:v>406.4696254691969</c:v>
                </c:pt>
                <c:pt idx="914">
                  <c:v>406.4696254691969</c:v>
                </c:pt>
                <c:pt idx="915">
                  <c:v>406.4696254691969</c:v>
                </c:pt>
                <c:pt idx="916">
                  <c:v>406.4696254691969</c:v>
                </c:pt>
                <c:pt idx="917">
                  <c:v>406.4696254691969</c:v>
                </c:pt>
                <c:pt idx="918">
                  <c:v>406.4696254691969</c:v>
                </c:pt>
                <c:pt idx="919">
                  <c:v>406.4696254691969</c:v>
                </c:pt>
                <c:pt idx="920">
                  <c:v>406.4696254691969</c:v>
                </c:pt>
                <c:pt idx="921">
                  <c:v>406.4696254691969</c:v>
                </c:pt>
                <c:pt idx="922">
                  <c:v>406.4696254691969</c:v>
                </c:pt>
                <c:pt idx="923">
                  <c:v>406.4696254691969</c:v>
                </c:pt>
                <c:pt idx="924">
                  <c:v>406.4696254691969</c:v>
                </c:pt>
                <c:pt idx="925">
                  <c:v>407.05112664925394</c:v>
                </c:pt>
                <c:pt idx="926">
                  <c:v>407.2668044783187</c:v>
                </c:pt>
                <c:pt idx="927">
                  <c:v>407.2668044783187</c:v>
                </c:pt>
                <c:pt idx="928">
                  <c:v>407.2668044783187</c:v>
                </c:pt>
                <c:pt idx="929">
                  <c:v>407.2668044783187</c:v>
                </c:pt>
                <c:pt idx="930">
                  <c:v>407.2668044783187</c:v>
                </c:pt>
                <c:pt idx="931">
                  <c:v>407.2668044783187</c:v>
                </c:pt>
                <c:pt idx="932">
                  <c:v>407.2668044783187</c:v>
                </c:pt>
                <c:pt idx="933">
                  <c:v>407.2668044783187</c:v>
                </c:pt>
                <c:pt idx="934">
                  <c:v>407.30798162497132</c:v>
                </c:pt>
                <c:pt idx="935">
                  <c:v>407.48518109569022</c:v>
                </c:pt>
                <c:pt idx="936">
                  <c:v>407.48518109569022</c:v>
                </c:pt>
                <c:pt idx="937">
                  <c:v>407.48518109569022</c:v>
                </c:pt>
                <c:pt idx="938">
                  <c:v>407.48518109569022</c:v>
                </c:pt>
                <c:pt idx="939">
                  <c:v>407.48518109569022</c:v>
                </c:pt>
                <c:pt idx="940">
                  <c:v>407.48518109569022</c:v>
                </c:pt>
                <c:pt idx="941">
                  <c:v>407.48518109569022</c:v>
                </c:pt>
                <c:pt idx="942">
                  <c:v>407.48518109569022</c:v>
                </c:pt>
                <c:pt idx="943">
                  <c:v>407.48518109569022</c:v>
                </c:pt>
                <c:pt idx="944">
                  <c:v>407.48518109569022</c:v>
                </c:pt>
                <c:pt idx="945">
                  <c:v>407.48518109569022</c:v>
                </c:pt>
                <c:pt idx="946">
                  <c:v>407.48518109569022</c:v>
                </c:pt>
                <c:pt idx="947">
                  <c:v>407.48518109569022</c:v>
                </c:pt>
                <c:pt idx="948">
                  <c:v>407.48518109569022</c:v>
                </c:pt>
                <c:pt idx="949">
                  <c:v>407.48518109569022</c:v>
                </c:pt>
                <c:pt idx="950">
                  <c:v>407.48518109569022</c:v>
                </c:pt>
                <c:pt idx="951">
                  <c:v>409.26566986022931</c:v>
                </c:pt>
                <c:pt idx="952">
                  <c:v>414.54633093649841</c:v>
                </c:pt>
                <c:pt idx="953">
                  <c:v>422.31059345551841</c:v>
                </c:pt>
                <c:pt idx="954">
                  <c:v>430.15834533709233</c:v>
                </c:pt>
                <c:pt idx="955">
                  <c:v>437.0845734345894</c:v>
                </c:pt>
                <c:pt idx="956">
                  <c:v>443.07217375432492</c:v>
                </c:pt>
                <c:pt idx="957">
                  <c:v>446.33414967229476</c:v>
                </c:pt>
                <c:pt idx="958">
                  <c:v>446.33414967229476</c:v>
                </c:pt>
                <c:pt idx="959">
                  <c:v>446.33414967229476</c:v>
                </c:pt>
                <c:pt idx="960">
                  <c:v>446.33414967229476</c:v>
                </c:pt>
                <c:pt idx="961">
                  <c:v>446.33414967229476</c:v>
                </c:pt>
                <c:pt idx="962">
                  <c:v>446.33414967229476</c:v>
                </c:pt>
                <c:pt idx="963">
                  <c:v>446.33414967229476</c:v>
                </c:pt>
                <c:pt idx="964">
                  <c:v>446.33414967229476</c:v>
                </c:pt>
                <c:pt idx="965">
                  <c:v>446.33414967229476</c:v>
                </c:pt>
                <c:pt idx="966">
                  <c:v>446.33414967229476</c:v>
                </c:pt>
                <c:pt idx="967">
                  <c:v>446.33414967229476</c:v>
                </c:pt>
                <c:pt idx="968">
                  <c:v>446.33414967229476</c:v>
                </c:pt>
                <c:pt idx="969">
                  <c:v>446.33414967229476</c:v>
                </c:pt>
                <c:pt idx="970">
                  <c:v>447.10698478494055</c:v>
                </c:pt>
                <c:pt idx="971">
                  <c:v>450.38098679128058</c:v>
                </c:pt>
                <c:pt idx="972">
                  <c:v>456.83864761504537</c:v>
                </c:pt>
                <c:pt idx="973">
                  <c:v>464.2540018404178</c:v>
                </c:pt>
                <c:pt idx="974">
                  <c:v>470.73946554825477</c:v>
                </c:pt>
                <c:pt idx="975">
                  <c:v>476.2790659613849</c:v>
                </c:pt>
                <c:pt idx="976">
                  <c:v>480.90952212019158</c:v>
                </c:pt>
                <c:pt idx="977">
                  <c:v>483.75399784064211</c:v>
                </c:pt>
                <c:pt idx="978">
                  <c:v>485.27006560470249</c:v>
                </c:pt>
                <c:pt idx="979">
                  <c:v>486.30869839460729</c:v>
                </c:pt>
                <c:pt idx="980">
                  <c:v>486.95625274730514</c:v>
                </c:pt>
                <c:pt idx="981">
                  <c:v>487.32843071462338</c:v>
                </c:pt>
                <c:pt idx="982">
                  <c:v>487.60411382480862</c:v>
                </c:pt>
                <c:pt idx="983">
                  <c:v>487.89341680773651</c:v>
                </c:pt>
                <c:pt idx="984">
                  <c:v>488.0879735528668</c:v>
                </c:pt>
                <c:pt idx="985">
                  <c:v>488.1280015295423</c:v>
                </c:pt>
                <c:pt idx="986">
                  <c:v>488.1280015295423</c:v>
                </c:pt>
                <c:pt idx="987">
                  <c:v>488.1280015295423</c:v>
                </c:pt>
                <c:pt idx="988">
                  <c:v>488.1280015295423</c:v>
                </c:pt>
                <c:pt idx="989">
                  <c:v>488.1280015295423</c:v>
                </c:pt>
                <c:pt idx="990">
                  <c:v>488.1280015295423</c:v>
                </c:pt>
                <c:pt idx="991">
                  <c:v>488.1280015295423</c:v>
                </c:pt>
                <c:pt idx="992">
                  <c:v>488.1280015295423</c:v>
                </c:pt>
                <c:pt idx="993">
                  <c:v>488.1280015295423</c:v>
                </c:pt>
                <c:pt idx="994">
                  <c:v>488.1280015295423</c:v>
                </c:pt>
                <c:pt idx="995">
                  <c:v>488.1280015295423</c:v>
                </c:pt>
                <c:pt idx="996">
                  <c:v>488.1280015295423</c:v>
                </c:pt>
                <c:pt idx="997">
                  <c:v>488.1280015295423</c:v>
                </c:pt>
                <c:pt idx="998">
                  <c:v>488.1280015295423</c:v>
                </c:pt>
                <c:pt idx="999">
                  <c:v>488.1280015295423</c:v>
                </c:pt>
                <c:pt idx="1000">
                  <c:v>488.1280015295423</c:v>
                </c:pt>
                <c:pt idx="1001">
                  <c:v>488.1280015295423</c:v>
                </c:pt>
                <c:pt idx="1002">
                  <c:v>488.1280015295423</c:v>
                </c:pt>
                <c:pt idx="1003">
                  <c:v>488.1280015295423</c:v>
                </c:pt>
                <c:pt idx="1004">
                  <c:v>488.1280015295423</c:v>
                </c:pt>
                <c:pt idx="1005">
                  <c:v>488.1280015295423</c:v>
                </c:pt>
                <c:pt idx="1006">
                  <c:v>488.1280015295423</c:v>
                </c:pt>
                <c:pt idx="1007">
                  <c:v>488.1280015295423</c:v>
                </c:pt>
                <c:pt idx="1008">
                  <c:v>488.1280015295423</c:v>
                </c:pt>
                <c:pt idx="1009">
                  <c:v>488.1280015295423</c:v>
                </c:pt>
                <c:pt idx="1010">
                  <c:v>488.1280015295423</c:v>
                </c:pt>
                <c:pt idx="1011">
                  <c:v>488.1280015295423</c:v>
                </c:pt>
                <c:pt idx="1012">
                  <c:v>488.1280015295423</c:v>
                </c:pt>
                <c:pt idx="1013">
                  <c:v>488.1280015295423</c:v>
                </c:pt>
                <c:pt idx="1014">
                  <c:v>488.1280015295423</c:v>
                </c:pt>
                <c:pt idx="1015">
                  <c:v>488.1280015295423</c:v>
                </c:pt>
                <c:pt idx="1016">
                  <c:v>488.1280015295423</c:v>
                </c:pt>
                <c:pt idx="1017">
                  <c:v>488.1280015295423</c:v>
                </c:pt>
                <c:pt idx="1018">
                  <c:v>488.1280015295423</c:v>
                </c:pt>
                <c:pt idx="1019">
                  <c:v>488.1280015295423</c:v>
                </c:pt>
                <c:pt idx="1020">
                  <c:v>488.1280015295423</c:v>
                </c:pt>
                <c:pt idx="1021">
                  <c:v>488.1280015295423</c:v>
                </c:pt>
                <c:pt idx="1022">
                  <c:v>488.1280015295423</c:v>
                </c:pt>
                <c:pt idx="1023">
                  <c:v>488.1280015295423</c:v>
                </c:pt>
                <c:pt idx="1024">
                  <c:v>488.1280015295423</c:v>
                </c:pt>
                <c:pt idx="1025">
                  <c:v>488.1280015295423</c:v>
                </c:pt>
                <c:pt idx="1026">
                  <c:v>488.1280015295423</c:v>
                </c:pt>
                <c:pt idx="1027">
                  <c:v>488.1280015295423</c:v>
                </c:pt>
                <c:pt idx="1028">
                  <c:v>488.1280015295423</c:v>
                </c:pt>
                <c:pt idx="1029">
                  <c:v>488.1280015295423</c:v>
                </c:pt>
                <c:pt idx="1030">
                  <c:v>488.1280015295423</c:v>
                </c:pt>
                <c:pt idx="1031">
                  <c:v>488.1280015295423</c:v>
                </c:pt>
                <c:pt idx="1032">
                  <c:v>488.1280015295423</c:v>
                </c:pt>
                <c:pt idx="1033">
                  <c:v>488.1280015295423</c:v>
                </c:pt>
                <c:pt idx="1034">
                  <c:v>488.1280015295423</c:v>
                </c:pt>
                <c:pt idx="1035">
                  <c:v>488.1280015295423</c:v>
                </c:pt>
                <c:pt idx="1036">
                  <c:v>488.1280015295423</c:v>
                </c:pt>
                <c:pt idx="1037">
                  <c:v>488.1280015295423</c:v>
                </c:pt>
                <c:pt idx="1038">
                  <c:v>488.1280015295423</c:v>
                </c:pt>
                <c:pt idx="1039">
                  <c:v>488.1280015295423</c:v>
                </c:pt>
                <c:pt idx="1040">
                  <c:v>488.1280015295423</c:v>
                </c:pt>
                <c:pt idx="1041">
                  <c:v>488.1280015295423</c:v>
                </c:pt>
                <c:pt idx="1042">
                  <c:v>488.1280015295423</c:v>
                </c:pt>
                <c:pt idx="1043">
                  <c:v>488.1280015295423</c:v>
                </c:pt>
                <c:pt idx="1044">
                  <c:v>488.1280015295423</c:v>
                </c:pt>
                <c:pt idx="1045">
                  <c:v>488.1280015295423</c:v>
                </c:pt>
                <c:pt idx="1046">
                  <c:v>488.1280015295423</c:v>
                </c:pt>
                <c:pt idx="1047">
                  <c:v>488.1280015295423</c:v>
                </c:pt>
                <c:pt idx="1048">
                  <c:v>488.1280015295423</c:v>
                </c:pt>
                <c:pt idx="1049">
                  <c:v>488.1280015295423</c:v>
                </c:pt>
                <c:pt idx="1050">
                  <c:v>488.79531447024391</c:v>
                </c:pt>
                <c:pt idx="1051">
                  <c:v>490.60022189647464</c:v>
                </c:pt>
                <c:pt idx="1052">
                  <c:v>493.05781725233885</c:v>
                </c:pt>
                <c:pt idx="1053">
                  <c:v>496.18440596789299</c:v>
                </c:pt>
                <c:pt idx="1054">
                  <c:v>500.22833691616489</c:v>
                </c:pt>
                <c:pt idx="1055">
                  <c:v>505.29389860848204</c:v>
                </c:pt>
                <c:pt idx="1056">
                  <c:v>511.17012071496356</c:v>
                </c:pt>
                <c:pt idx="1057">
                  <c:v>516.83547637669722</c:v>
                </c:pt>
                <c:pt idx="1058">
                  <c:v>521.07757888452636</c:v>
                </c:pt>
                <c:pt idx="1059">
                  <c:v>524.16874171306131</c:v>
                </c:pt>
                <c:pt idx="1060">
                  <c:v>526.26017417824335</c:v>
                </c:pt>
                <c:pt idx="1061">
                  <c:v>527.15064359089718</c:v>
                </c:pt>
                <c:pt idx="1062">
                  <c:v>527.15064359089718</c:v>
                </c:pt>
                <c:pt idx="1063">
                  <c:v>527.15064359089718</c:v>
                </c:pt>
                <c:pt idx="1064">
                  <c:v>527.15064359089718</c:v>
                </c:pt>
                <c:pt idx="1065">
                  <c:v>527.15064359089718</c:v>
                </c:pt>
                <c:pt idx="1066">
                  <c:v>527.15064359089718</c:v>
                </c:pt>
                <c:pt idx="1067">
                  <c:v>527.15064359089718</c:v>
                </c:pt>
                <c:pt idx="1068">
                  <c:v>527.15064359089718</c:v>
                </c:pt>
                <c:pt idx="1069">
                  <c:v>527.15064359089718</c:v>
                </c:pt>
                <c:pt idx="1070">
                  <c:v>527.15064359089718</c:v>
                </c:pt>
                <c:pt idx="1071">
                  <c:v>527.15064359089718</c:v>
                </c:pt>
                <c:pt idx="1072">
                  <c:v>527.15064359089718</c:v>
                </c:pt>
                <c:pt idx="1073">
                  <c:v>527.15064359089718</c:v>
                </c:pt>
                <c:pt idx="1074">
                  <c:v>527.15064359089718</c:v>
                </c:pt>
                <c:pt idx="1075">
                  <c:v>527.15064359089718</c:v>
                </c:pt>
                <c:pt idx="1076">
                  <c:v>527.15064359089718</c:v>
                </c:pt>
                <c:pt idx="1077">
                  <c:v>527.15064359089718</c:v>
                </c:pt>
                <c:pt idx="1078">
                  <c:v>527.15064359089718</c:v>
                </c:pt>
                <c:pt idx="1079">
                  <c:v>527.15064359089718</c:v>
                </c:pt>
                <c:pt idx="1080">
                  <c:v>527.15064359089718</c:v>
                </c:pt>
                <c:pt idx="1081">
                  <c:v>527.15064359089718</c:v>
                </c:pt>
                <c:pt idx="1082">
                  <c:v>527.15064359089718</c:v>
                </c:pt>
                <c:pt idx="1083">
                  <c:v>527.36983507538775</c:v>
                </c:pt>
                <c:pt idx="1084">
                  <c:v>528.97973364671918</c:v>
                </c:pt>
                <c:pt idx="1085">
                  <c:v>529.49124528428115</c:v>
                </c:pt>
                <c:pt idx="1086">
                  <c:v>529.49124528428115</c:v>
                </c:pt>
                <c:pt idx="1087">
                  <c:v>529.49124528428115</c:v>
                </c:pt>
                <c:pt idx="1088">
                  <c:v>529.49124528428115</c:v>
                </c:pt>
                <c:pt idx="1089">
                  <c:v>529.49124528428115</c:v>
                </c:pt>
                <c:pt idx="1090">
                  <c:v>529.49124528428115</c:v>
                </c:pt>
                <c:pt idx="1091">
                  <c:v>529.49124528428115</c:v>
                </c:pt>
                <c:pt idx="1092">
                  <c:v>529.49124528428115</c:v>
                </c:pt>
                <c:pt idx="1093">
                  <c:v>529.49124528428115</c:v>
                </c:pt>
                <c:pt idx="1094">
                  <c:v>529.49124528428115</c:v>
                </c:pt>
                <c:pt idx="1095">
                  <c:v>529.49124528428115</c:v>
                </c:pt>
                <c:pt idx="1096">
                  <c:v>529.49124528428115</c:v>
                </c:pt>
                <c:pt idx="1097">
                  <c:v>529.49124528428115</c:v>
                </c:pt>
                <c:pt idx="1098">
                  <c:v>529.49124528428115</c:v>
                </c:pt>
                <c:pt idx="1099">
                  <c:v>531.10930410023855</c:v>
                </c:pt>
                <c:pt idx="1100">
                  <c:v>532.96067751504313</c:v>
                </c:pt>
                <c:pt idx="1101">
                  <c:v>532.99649133541675</c:v>
                </c:pt>
                <c:pt idx="1102">
                  <c:v>532.99649133541675</c:v>
                </c:pt>
                <c:pt idx="1103">
                  <c:v>532.99649133541675</c:v>
                </c:pt>
                <c:pt idx="1104">
                  <c:v>532.99649133541675</c:v>
                </c:pt>
                <c:pt idx="1105">
                  <c:v>532.99649133541675</c:v>
                </c:pt>
                <c:pt idx="1106">
                  <c:v>532.99649133541675</c:v>
                </c:pt>
                <c:pt idx="1107">
                  <c:v>532.99649133541675</c:v>
                </c:pt>
                <c:pt idx="1108">
                  <c:v>532.99649133541675</c:v>
                </c:pt>
                <c:pt idx="1109">
                  <c:v>533.58560148646745</c:v>
                </c:pt>
                <c:pt idx="1110">
                  <c:v>534.06588748773208</c:v>
                </c:pt>
                <c:pt idx="1111">
                  <c:v>534.06588748773208</c:v>
                </c:pt>
                <c:pt idx="1112">
                  <c:v>534.06588748773208</c:v>
                </c:pt>
                <c:pt idx="1113">
                  <c:v>534.06588748773208</c:v>
                </c:pt>
                <c:pt idx="1114">
                  <c:v>534.06588748773208</c:v>
                </c:pt>
                <c:pt idx="1115">
                  <c:v>534.06588748773208</c:v>
                </c:pt>
                <c:pt idx="1116">
                  <c:v>534.06588748773208</c:v>
                </c:pt>
                <c:pt idx="1117">
                  <c:v>534.06588748773208</c:v>
                </c:pt>
                <c:pt idx="1118">
                  <c:v>534.06588748773208</c:v>
                </c:pt>
                <c:pt idx="1119">
                  <c:v>534.58699475669255</c:v>
                </c:pt>
                <c:pt idx="1120">
                  <c:v>534.58699475669255</c:v>
                </c:pt>
                <c:pt idx="1121">
                  <c:v>534.58699475669255</c:v>
                </c:pt>
                <c:pt idx="1122">
                  <c:v>534.58699475669255</c:v>
                </c:pt>
                <c:pt idx="1123">
                  <c:v>535.28991987388895</c:v>
                </c:pt>
                <c:pt idx="1124">
                  <c:v>538.71380045561045</c:v>
                </c:pt>
                <c:pt idx="1125">
                  <c:v>545.47643930251377</c:v>
                </c:pt>
                <c:pt idx="1126">
                  <c:v>554.53952299805292</c:v>
                </c:pt>
                <c:pt idx="1127">
                  <c:v>563.64077691147804</c:v>
                </c:pt>
                <c:pt idx="1128">
                  <c:v>571.66432920721286</c:v>
                </c:pt>
                <c:pt idx="1129">
                  <c:v>577.68629245017166</c:v>
                </c:pt>
                <c:pt idx="1130">
                  <c:v>581.82472392281022</c:v>
                </c:pt>
                <c:pt idx="1131">
                  <c:v>585.07011401619411</c:v>
                </c:pt>
                <c:pt idx="1132">
                  <c:v>587.96457995853439</c:v>
                </c:pt>
                <c:pt idx="1133">
                  <c:v>590.83193149484748</c:v>
                </c:pt>
                <c:pt idx="1134">
                  <c:v>593.5095748672835</c:v>
                </c:pt>
                <c:pt idx="1135">
                  <c:v>595.57854951585011</c:v>
                </c:pt>
                <c:pt idx="1136">
                  <c:v>596.69115302531293</c:v>
                </c:pt>
                <c:pt idx="1137">
                  <c:v>596.8871151264301</c:v>
                </c:pt>
                <c:pt idx="1138">
                  <c:v>596.8871151264301</c:v>
                </c:pt>
                <c:pt idx="1139">
                  <c:v>596.8871151264301</c:v>
                </c:pt>
                <c:pt idx="1140">
                  <c:v>596.8871151264301</c:v>
                </c:pt>
                <c:pt idx="1141">
                  <c:v>596.8871151264301</c:v>
                </c:pt>
                <c:pt idx="1142">
                  <c:v>596.8871151264301</c:v>
                </c:pt>
                <c:pt idx="1143">
                  <c:v>596.8871151264301</c:v>
                </c:pt>
                <c:pt idx="1144">
                  <c:v>596.8871151264301</c:v>
                </c:pt>
                <c:pt idx="1145">
                  <c:v>596.8871151264301</c:v>
                </c:pt>
                <c:pt idx="1146">
                  <c:v>596.99123540581968</c:v>
                </c:pt>
                <c:pt idx="1147">
                  <c:v>599.72723109113554</c:v>
                </c:pt>
                <c:pt idx="1148">
                  <c:v>602.36579716208621</c:v>
                </c:pt>
                <c:pt idx="1149">
                  <c:v>603.47913961201391</c:v>
                </c:pt>
                <c:pt idx="1150">
                  <c:v>603.56913000553243</c:v>
                </c:pt>
                <c:pt idx="1151">
                  <c:v>603.56913000553243</c:v>
                </c:pt>
                <c:pt idx="1152">
                  <c:v>603.56913000553243</c:v>
                </c:pt>
                <c:pt idx="1153">
                  <c:v>603.56913000553243</c:v>
                </c:pt>
                <c:pt idx="1154">
                  <c:v>603.56913000553243</c:v>
                </c:pt>
                <c:pt idx="1155">
                  <c:v>603.56913000553243</c:v>
                </c:pt>
                <c:pt idx="1156">
                  <c:v>603.56913000553243</c:v>
                </c:pt>
                <c:pt idx="1157">
                  <c:v>603.56913000553243</c:v>
                </c:pt>
                <c:pt idx="1158">
                  <c:v>603.56913000553243</c:v>
                </c:pt>
                <c:pt idx="1159">
                  <c:v>603.56913000553243</c:v>
                </c:pt>
                <c:pt idx="1160">
                  <c:v>603.56913000553243</c:v>
                </c:pt>
                <c:pt idx="1161">
                  <c:v>603.56913000553243</c:v>
                </c:pt>
                <c:pt idx="1162">
                  <c:v>603.56913000553243</c:v>
                </c:pt>
                <c:pt idx="1163">
                  <c:v>603.56913000553243</c:v>
                </c:pt>
                <c:pt idx="1164">
                  <c:v>603.56913000553243</c:v>
                </c:pt>
                <c:pt idx="1165">
                  <c:v>603.56913000553243</c:v>
                </c:pt>
                <c:pt idx="1166">
                  <c:v>603.56913000553243</c:v>
                </c:pt>
                <c:pt idx="1167">
                  <c:v>603.56913000553243</c:v>
                </c:pt>
                <c:pt idx="1168">
                  <c:v>603.56913000553243</c:v>
                </c:pt>
                <c:pt idx="1169">
                  <c:v>603.56913000553243</c:v>
                </c:pt>
                <c:pt idx="1170">
                  <c:v>603.56913000553243</c:v>
                </c:pt>
                <c:pt idx="1171">
                  <c:v>603.56913000553243</c:v>
                </c:pt>
                <c:pt idx="1172">
                  <c:v>603.56913000553243</c:v>
                </c:pt>
                <c:pt idx="1173">
                  <c:v>603.56913000553243</c:v>
                </c:pt>
                <c:pt idx="1174">
                  <c:v>603.56913000553243</c:v>
                </c:pt>
                <c:pt idx="1175">
                  <c:v>603.56913000553243</c:v>
                </c:pt>
                <c:pt idx="1176">
                  <c:v>603.56913000553243</c:v>
                </c:pt>
                <c:pt idx="1177">
                  <c:v>603.56913000553243</c:v>
                </c:pt>
                <c:pt idx="1178">
                  <c:v>603.56913000553243</c:v>
                </c:pt>
                <c:pt idx="1179">
                  <c:v>603.56913000553243</c:v>
                </c:pt>
                <c:pt idx="1180">
                  <c:v>603.56913000553243</c:v>
                </c:pt>
                <c:pt idx="1181">
                  <c:v>603.56913000553243</c:v>
                </c:pt>
                <c:pt idx="1182">
                  <c:v>603.56913000553243</c:v>
                </c:pt>
                <c:pt idx="1183">
                  <c:v>603.56913000553243</c:v>
                </c:pt>
                <c:pt idx="1184">
                  <c:v>603.56913000553243</c:v>
                </c:pt>
                <c:pt idx="1185">
                  <c:v>603.56913000553243</c:v>
                </c:pt>
                <c:pt idx="1186">
                  <c:v>603.56913000553243</c:v>
                </c:pt>
                <c:pt idx="1187">
                  <c:v>603.56913000553243</c:v>
                </c:pt>
                <c:pt idx="1188">
                  <c:v>603.56913000553243</c:v>
                </c:pt>
                <c:pt idx="1189">
                  <c:v>603.56913000553243</c:v>
                </c:pt>
                <c:pt idx="1190">
                  <c:v>603.56913000553243</c:v>
                </c:pt>
                <c:pt idx="1191">
                  <c:v>603.56913000553243</c:v>
                </c:pt>
                <c:pt idx="1192">
                  <c:v>603.56913000553243</c:v>
                </c:pt>
                <c:pt idx="1193">
                  <c:v>603.56913000553243</c:v>
                </c:pt>
                <c:pt idx="1194">
                  <c:v>603.56913000553243</c:v>
                </c:pt>
                <c:pt idx="1195">
                  <c:v>603.56913000553243</c:v>
                </c:pt>
                <c:pt idx="1196">
                  <c:v>603.56913000553243</c:v>
                </c:pt>
                <c:pt idx="1197">
                  <c:v>603.56913000553243</c:v>
                </c:pt>
                <c:pt idx="1198">
                  <c:v>603.56913000553243</c:v>
                </c:pt>
                <c:pt idx="1199">
                  <c:v>603.56913000553243</c:v>
                </c:pt>
                <c:pt idx="1200">
                  <c:v>603.56913000553243</c:v>
                </c:pt>
                <c:pt idx="1201">
                  <c:v>603.56913000553243</c:v>
                </c:pt>
                <c:pt idx="1202">
                  <c:v>603.56913000553243</c:v>
                </c:pt>
                <c:pt idx="1203">
                  <c:v>603.56913000553243</c:v>
                </c:pt>
                <c:pt idx="1204">
                  <c:v>603.56913000553243</c:v>
                </c:pt>
                <c:pt idx="1205">
                  <c:v>603.56913000553243</c:v>
                </c:pt>
                <c:pt idx="1206">
                  <c:v>603.56913000553243</c:v>
                </c:pt>
                <c:pt idx="1207">
                  <c:v>603.56913000553243</c:v>
                </c:pt>
                <c:pt idx="1208">
                  <c:v>603.56913000553243</c:v>
                </c:pt>
                <c:pt idx="1209">
                  <c:v>603.56913000553243</c:v>
                </c:pt>
                <c:pt idx="1210">
                  <c:v>603.56913000553243</c:v>
                </c:pt>
                <c:pt idx="1211">
                  <c:v>603.56913000553243</c:v>
                </c:pt>
                <c:pt idx="1212">
                  <c:v>603.56913000553243</c:v>
                </c:pt>
                <c:pt idx="1213">
                  <c:v>603.56913000553243</c:v>
                </c:pt>
                <c:pt idx="1214">
                  <c:v>603.56913000553243</c:v>
                </c:pt>
                <c:pt idx="1215">
                  <c:v>603.56913000553243</c:v>
                </c:pt>
                <c:pt idx="1216">
                  <c:v>603.56913000553243</c:v>
                </c:pt>
                <c:pt idx="1217">
                  <c:v>603.56913000553243</c:v>
                </c:pt>
                <c:pt idx="1218">
                  <c:v>603.56913000553243</c:v>
                </c:pt>
                <c:pt idx="1219">
                  <c:v>603.56913000553243</c:v>
                </c:pt>
                <c:pt idx="1220">
                  <c:v>603.56913000553243</c:v>
                </c:pt>
                <c:pt idx="1221">
                  <c:v>603.56913000553243</c:v>
                </c:pt>
                <c:pt idx="1222">
                  <c:v>603.56913000553243</c:v>
                </c:pt>
                <c:pt idx="1223">
                  <c:v>603.56913000553243</c:v>
                </c:pt>
                <c:pt idx="1224">
                  <c:v>603.56913000553243</c:v>
                </c:pt>
                <c:pt idx="1225">
                  <c:v>603.56913000553243</c:v>
                </c:pt>
                <c:pt idx="1226">
                  <c:v>603.56913000553243</c:v>
                </c:pt>
                <c:pt idx="1227">
                  <c:v>603.56913000553243</c:v>
                </c:pt>
                <c:pt idx="1228">
                  <c:v>603.56913000553243</c:v>
                </c:pt>
                <c:pt idx="1229">
                  <c:v>603.56913000553243</c:v>
                </c:pt>
                <c:pt idx="1230">
                  <c:v>603.56913000553243</c:v>
                </c:pt>
                <c:pt idx="1231">
                  <c:v>603.56913000553243</c:v>
                </c:pt>
                <c:pt idx="1232">
                  <c:v>603.56913000553243</c:v>
                </c:pt>
                <c:pt idx="1233">
                  <c:v>603.56913000553243</c:v>
                </c:pt>
                <c:pt idx="1234">
                  <c:v>603.56913000553243</c:v>
                </c:pt>
                <c:pt idx="1235">
                  <c:v>603.56913000553243</c:v>
                </c:pt>
                <c:pt idx="1236">
                  <c:v>603.56913000553243</c:v>
                </c:pt>
                <c:pt idx="1237">
                  <c:v>603.56913000553243</c:v>
                </c:pt>
                <c:pt idx="1238">
                  <c:v>603.56913000553243</c:v>
                </c:pt>
                <c:pt idx="1239">
                  <c:v>603.56913000553243</c:v>
                </c:pt>
                <c:pt idx="1240">
                  <c:v>603.56913000553243</c:v>
                </c:pt>
                <c:pt idx="1241">
                  <c:v>603.56913000553243</c:v>
                </c:pt>
                <c:pt idx="1242">
                  <c:v>603.56913000553243</c:v>
                </c:pt>
                <c:pt idx="1243">
                  <c:v>603.56913000553243</c:v>
                </c:pt>
                <c:pt idx="1244">
                  <c:v>603.56913000553243</c:v>
                </c:pt>
                <c:pt idx="1245">
                  <c:v>603.56913000553243</c:v>
                </c:pt>
                <c:pt idx="1246">
                  <c:v>603.56913000553243</c:v>
                </c:pt>
                <c:pt idx="1247">
                  <c:v>603.56913000553243</c:v>
                </c:pt>
                <c:pt idx="1248">
                  <c:v>603.56913000553243</c:v>
                </c:pt>
                <c:pt idx="1249">
                  <c:v>603.56913000553243</c:v>
                </c:pt>
                <c:pt idx="1250">
                  <c:v>603.56913000553243</c:v>
                </c:pt>
                <c:pt idx="1251">
                  <c:v>603.56913000553243</c:v>
                </c:pt>
                <c:pt idx="1252">
                  <c:v>603.56913000553243</c:v>
                </c:pt>
                <c:pt idx="1253">
                  <c:v>603.56913000553243</c:v>
                </c:pt>
                <c:pt idx="1254">
                  <c:v>603.56913000553243</c:v>
                </c:pt>
                <c:pt idx="1255">
                  <c:v>603.56913000553243</c:v>
                </c:pt>
                <c:pt idx="1256">
                  <c:v>603.56913000553243</c:v>
                </c:pt>
                <c:pt idx="1257">
                  <c:v>603.56913000553243</c:v>
                </c:pt>
                <c:pt idx="1258">
                  <c:v>603.56913000553243</c:v>
                </c:pt>
                <c:pt idx="1259">
                  <c:v>603.56913000553243</c:v>
                </c:pt>
                <c:pt idx="1260">
                  <c:v>603.56913000553243</c:v>
                </c:pt>
                <c:pt idx="1261">
                  <c:v>603.56913000553243</c:v>
                </c:pt>
                <c:pt idx="1262">
                  <c:v>603.56913000553243</c:v>
                </c:pt>
                <c:pt idx="1263">
                  <c:v>603.56913000553243</c:v>
                </c:pt>
                <c:pt idx="1264">
                  <c:v>603.56913000553243</c:v>
                </c:pt>
                <c:pt idx="1265">
                  <c:v>603.56913000553243</c:v>
                </c:pt>
                <c:pt idx="1266">
                  <c:v>603.56913000553243</c:v>
                </c:pt>
                <c:pt idx="1267">
                  <c:v>603.56913000553243</c:v>
                </c:pt>
                <c:pt idx="1268">
                  <c:v>603.56913000553243</c:v>
                </c:pt>
                <c:pt idx="1269">
                  <c:v>603.56913000553243</c:v>
                </c:pt>
                <c:pt idx="1270">
                  <c:v>603.56913000553243</c:v>
                </c:pt>
                <c:pt idx="1271">
                  <c:v>603.56913000553243</c:v>
                </c:pt>
                <c:pt idx="1272">
                  <c:v>603.56913000553243</c:v>
                </c:pt>
                <c:pt idx="1273">
                  <c:v>603.56913000553243</c:v>
                </c:pt>
                <c:pt idx="1274">
                  <c:v>603.56913000553243</c:v>
                </c:pt>
                <c:pt idx="1275">
                  <c:v>603.56913000553243</c:v>
                </c:pt>
                <c:pt idx="1276">
                  <c:v>603.56913000553243</c:v>
                </c:pt>
                <c:pt idx="1277">
                  <c:v>603.56913000553243</c:v>
                </c:pt>
                <c:pt idx="1278">
                  <c:v>603.56913000553243</c:v>
                </c:pt>
                <c:pt idx="1279">
                  <c:v>603.56913000553243</c:v>
                </c:pt>
                <c:pt idx="1280">
                  <c:v>603.56913000553243</c:v>
                </c:pt>
                <c:pt idx="1281">
                  <c:v>603.56913000553243</c:v>
                </c:pt>
                <c:pt idx="1282">
                  <c:v>603.56913000553243</c:v>
                </c:pt>
                <c:pt idx="1283">
                  <c:v>603.56913000553243</c:v>
                </c:pt>
                <c:pt idx="1284">
                  <c:v>603.56913000553243</c:v>
                </c:pt>
                <c:pt idx="1285">
                  <c:v>603.56913000553243</c:v>
                </c:pt>
                <c:pt idx="1286">
                  <c:v>603.56913000553243</c:v>
                </c:pt>
                <c:pt idx="1287">
                  <c:v>603.56913000553243</c:v>
                </c:pt>
                <c:pt idx="1288">
                  <c:v>603.56913000553243</c:v>
                </c:pt>
                <c:pt idx="1289">
                  <c:v>603.56913000553243</c:v>
                </c:pt>
                <c:pt idx="1290">
                  <c:v>603.56913000553243</c:v>
                </c:pt>
                <c:pt idx="1291">
                  <c:v>603.56913000553243</c:v>
                </c:pt>
                <c:pt idx="1292">
                  <c:v>603.56913000553243</c:v>
                </c:pt>
                <c:pt idx="1293">
                  <c:v>603.56913000553243</c:v>
                </c:pt>
                <c:pt idx="1294">
                  <c:v>603.56913000553243</c:v>
                </c:pt>
                <c:pt idx="1295">
                  <c:v>603.56913000553243</c:v>
                </c:pt>
                <c:pt idx="1296">
                  <c:v>603.56913000553243</c:v>
                </c:pt>
                <c:pt idx="1297">
                  <c:v>603.56913000553243</c:v>
                </c:pt>
                <c:pt idx="1298">
                  <c:v>603.56913000553243</c:v>
                </c:pt>
                <c:pt idx="1299">
                  <c:v>603.56913000553243</c:v>
                </c:pt>
                <c:pt idx="1300">
                  <c:v>603.56913000553243</c:v>
                </c:pt>
                <c:pt idx="1301">
                  <c:v>603.56913000553243</c:v>
                </c:pt>
                <c:pt idx="1302">
                  <c:v>603.56913000553243</c:v>
                </c:pt>
                <c:pt idx="1303">
                  <c:v>603.56913000553243</c:v>
                </c:pt>
                <c:pt idx="1304">
                  <c:v>603.56913000553243</c:v>
                </c:pt>
                <c:pt idx="1305">
                  <c:v>603.56913000553243</c:v>
                </c:pt>
                <c:pt idx="1306">
                  <c:v>603.56913000553243</c:v>
                </c:pt>
                <c:pt idx="1307">
                  <c:v>603.56913000553243</c:v>
                </c:pt>
                <c:pt idx="1308">
                  <c:v>603.56913000553243</c:v>
                </c:pt>
                <c:pt idx="1309">
                  <c:v>603.56913000553243</c:v>
                </c:pt>
                <c:pt idx="1310">
                  <c:v>603.56913000553243</c:v>
                </c:pt>
                <c:pt idx="1311">
                  <c:v>603.56913000553243</c:v>
                </c:pt>
                <c:pt idx="1312">
                  <c:v>603.56913000553243</c:v>
                </c:pt>
                <c:pt idx="1313">
                  <c:v>603.56913000553243</c:v>
                </c:pt>
                <c:pt idx="1314">
                  <c:v>603.56913000553243</c:v>
                </c:pt>
                <c:pt idx="1315">
                  <c:v>603.56913000553243</c:v>
                </c:pt>
                <c:pt idx="1316">
                  <c:v>603.56913000553243</c:v>
                </c:pt>
                <c:pt idx="1317">
                  <c:v>603.56913000553243</c:v>
                </c:pt>
                <c:pt idx="1318">
                  <c:v>603.56913000553243</c:v>
                </c:pt>
                <c:pt idx="1319">
                  <c:v>603.56913000553243</c:v>
                </c:pt>
                <c:pt idx="1320">
                  <c:v>603.56913000553243</c:v>
                </c:pt>
                <c:pt idx="1321">
                  <c:v>603.56913000553243</c:v>
                </c:pt>
                <c:pt idx="1322">
                  <c:v>603.56913000553243</c:v>
                </c:pt>
                <c:pt idx="1323">
                  <c:v>603.56913000553243</c:v>
                </c:pt>
                <c:pt idx="1324">
                  <c:v>603.56913000553243</c:v>
                </c:pt>
                <c:pt idx="1325">
                  <c:v>603.56913000553243</c:v>
                </c:pt>
                <c:pt idx="1326">
                  <c:v>603.56913000553243</c:v>
                </c:pt>
                <c:pt idx="1327">
                  <c:v>603.56913000553243</c:v>
                </c:pt>
                <c:pt idx="1328">
                  <c:v>603.56913000553243</c:v>
                </c:pt>
                <c:pt idx="1329">
                  <c:v>603.56913000553243</c:v>
                </c:pt>
                <c:pt idx="1330">
                  <c:v>603.56913000553243</c:v>
                </c:pt>
                <c:pt idx="1331">
                  <c:v>603.56913000553243</c:v>
                </c:pt>
                <c:pt idx="1332">
                  <c:v>603.56913000553243</c:v>
                </c:pt>
                <c:pt idx="1333">
                  <c:v>603.56913000553243</c:v>
                </c:pt>
                <c:pt idx="1334">
                  <c:v>603.56913000553243</c:v>
                </c:pt>
                <c:pt idx="1335">
                  <c:v>603.56913000553243</c:v>
                </c:pt>
                <c:pt idx="1336">
                  <c:v>603.56913000553243</c:v>
                </c:pt>
                <c:pt idx="1337">
                  <c:v>603.56913000553243</c:v>
                </c:pt>
                <c:pt idx="1338">
                  <c:v>603.56913000553243</c:v>
                </c:pt>
                <c:pt idx="1339">
                  <c:v>603.56913000553243</c:v>
                </c:pt>
                <c:pt idx="1340">
                  <c:v>603.56913000553243</c:v>
                </c:pt>
                <c:pt idx="1341">
                  <c:v>603.56913000553243</c:v>
                </c:pt>
                <c:pt idx="1342">
                  <c:v>603.56913000553243</c:v>
                </c:pt>
                <c:pt idx="1343">
                  <c:v>603.56913000553243</c:v>
                </c:pt>
                <c:pt idx="1344">
                  <c:v>603.56913000553243</c:v>
                </c:pt>
                <c:pt idx="1345">
                  <c:v>603.56913000553243</c:v>
                </c:pt>
                <c:pt idx="1346">
                  <c:v>603.56913000553243</c:v>
                </c:pt>
                <c:pt idx="1347">
                  <c:v>603.56913000553243</c:v>
                </c:pt>
                <c:pt idx="1348">
                  <c:v>603.56913000553243</c:v>
                </c:pt>
                <c:pt idx="1349">
                  <c:v>603.56913000553243</c:v>
                </c:pt>
                <c:pt idx="1350">
                  <c:v>603.56913000553243</c:v>
                </c:pt>
                <c:pt idx="1351">
                  <c:v>603.97732663740396</c:v>
                </c:pt>
                <c:pt idx="1352">
                  <c:v>604.90241316052357</c:v>
                </c:pt>
                <c:pt idx="1353">
                  <c:v>606.01205948809559</c:v>
                </c:pt>
                <c:pt idx="1354">
                  <c:v>607.29948043506045</c:v>
                </c:pt>
                <c:pt idx="1355">
                  <c:v>608.90610834843335</c:v>
                </c:pt>
                <c:pt idx="1356">
                  <c:v>611.11097260457382</c:v>
                </c:pt>
                <c:pt idx="1357">
                  <c:v>613.73750944081507</c:v>
                </c:pt>
                <c:pt idx="1358">
                  <c:v>616.6176330148769</c:v>
                </c:pt>
                <c:pt idx="1359">
                  <c:v>619.86289633867079</c:v>
                </c:pt>
                <c:pt idx="1360">
                  <c:v>623.17632181128045</c:v>
                </c:pt>
                <c:pt idx="1361">
                  <c:v>625.29225829142445</c:v>
                </c:pt>
                <c:pt idx="1362">
                  <c:v>625.29225829142445</c:v>
                </c:pt>
                <c:pt idx="1363">
                  <c:v>625.29225829142445</c:v>
                </c:pt>
                <c:pt idx="1364">
                  <c:v>625.29225829142445</c:v>
                </c:pt>
                <c:pt idx="1365">
                  <c:v>625.29225829142445</c:v>
                </c:pt>
                <c:pt idx="1366">
                  <c:v>625.29225829142445</c:v>
                </c:pt>
                <c:pt idx="1367">
                  <c:v>625.29225829142445</c:v>
                </c:pt>
                <c:pt idx="1368">
                  <c:v>626.27798677069973</c:v>
                </c:pt>
                <c:pt idx="1369">
                  <c:v>628.24813369714013</c:v>
                </c:pt>
                <c:pt idx="1370">
                  <c:v>628.64957785314141</c:v>
                </c:pt>
                <c:pt idx="1371">
                  <c:v>628.64957785314141</c:v>
                </c:pt>
                <c:pt idx="1372">
                  <c:v>628.64957785314141</c:v>
                </c:pt>
                <c:pt idx="1373">
                  <c:v>628.64957785314141</c:v>
                </c:pt>
                <c:pt idx="1374">
                  <c:v>628.64957785314141</c:v>
                </c:pt>
                <c:pt idx="1375">
                  <c:v>629.98940601704169</c:v>
                </c:pt>
                <c:pt idx="1376">
                  <c:v>633.96809371867823</c:v>
                </c:pt>
                <c:pt idx="1377">
                  <c:v>641.25738703233992</c:v>
                </c:pt>
                <c:pt idx="1378">
                  <c:v>649.5161614866488</c:v>
                </c:pt>
                <c:pt idx="1379">
                  <c:v>656.86194622500875</c:v>
                </c:pt>
                <c:pt idx="1380">
                  <c:v>663.27655128588196</c:v>
                </c:pt>
                <c:pt idx="1381">
                  <c:v>666.93605731472292</c:v>
                </c:pt>
                <c:pt idx="1382">
                  <c:v>666.93605731472292</c:v>
                </c:pt>
                <c:pt idx="1383">
                  <c:v>666.93605731472292</c:v>
                </c:pt>
                <c:pt idx="1384">
                  <c:v>666.93605731472292</c:v>
                </c:pt>
                <c:pt idx="1385">
                  <c:v>666.93605731472292</c:v>
                </c:pt>
                <c:pt idx="1386">
                  <c:v>666.93605731472292</c:v>
                </c:pt>
                <c:pt idx="1387">
                  <c:v>666.93605731472292</c:v>
                </c:pt>
                <c:pt idx="1388">
                  <c:v>666.93605731472292</c:v>
                </c:pt>
                <c:pt idx="1389">
                  <c:v>666.93605731472292</c:v>
                </c:pt>
                <c:pt idx="1390">
                  <c:v>666.93605731472292</c:v>
                </c:pt>
                <c:pt idx="1391">
                  <c:v>666.93605731472292</c:v>
                </c:pt>
                <c:pt idx="1392">
                  <c:v>666.93605731472292</c:v>
                </c:pt>
                <c:pt idx="1393">
                  <c:v>666.93605731472292</c:v>
                </c:pt>
                <c:pt idx="1394">
                  <c:v>666.93605731472292</c:v>
                </c:pt>
                <c:pt idx="1395">
                  <c:v>666.93605731472292</c:v>
                </c:pt>
                <c:pt idx="1396">
                  <c:v>666.93605731472292</c:v>
                </c:pt>
                <c:pt idx="1397">
                  <c:v>666.93605731472292</c:v>
                </c:pt>
                <c:pt idx="1398">
                  <c:v>667.16799306201801</c:v>
                </c:pt>
                <c:pt idx="1399">
                  <c:v>667.94175969150012</c:v>
                </c:pt>
                <c:pt idx="1400">
                  <c:v>669.23049556423291</c:v>
                </c:pt>
                <c:pt idx="1401">
                  <c:v>670.79953970016982</c:v>
                </c:pt>
                <c:pt idx="1402">
                  <c:v>672.91422446718855</c:v>
                </c:pt>
                <c:pt idx="1403">
                  <c:v>676.52008128967225</c:v>
                </c:pt>
                <c:pt idx="1404">
                  <c:v>682.52637809270561</c:v>
                </c:pt>
                <c:pt idx="1405">
                  <c:v>689.2238677342192</c:v>
                </c:pt>
                <c:pt idx="1406">
                  <c:v>693.89891082485713</c:v>
                </c:pt>
                <c:pt idx="1407">
                  <c:v>695.46507737901084</c:v>
                </c:pt>
                <c:pt idx="1408">
                  <c:v>695.46507737901084</c:v>
                </c:pt>
                <c:pt idx="1409">
                  <c:v>695.46507737901084</c:v>
                </c:pt>
                <c:pt idx="1410">
                  <c:v>695.46507737901084</c:v>
                </c:pt>
                <c:pt idx="1411">
                  <c:v>695.46507737901084</c:v>
                </c:pt>
                <c:pt idx="1412">
                  <c:v>695.46507737901084</c:v>
                </c:pt>
                <c:pt idx="1413">
                  <c:v>695.46507737901084</c:v>
                </c:pt>
                <c:pt idx="1414">
                  <c:v>695.46507737901084</c:v>
                </c:pt>
                <c:pt idx="1415">
                  <c:v>695.46507737901084</c:v>
                </c:pt>
                <c:pt idx="1416">
                  <c:v>695.46507737901084</c:v>
                </c:pt>
                <c:pt idx="1417">
                  <c:v>695.46507737901084</c:v>
                </c:pt>
                <c:pt idx="1418">
                  <c:v>695.46507737901084</c:v>
                </c:pt>
                <c:pt idx="1419">
                  <c:v>695.46507737901084</c:v>
                </c:pt>
                <c:pt idx="1420">
                  <c:v>695.46507737901084</c:v>
                </c:pt>
                <c:pt idx="1421">
                  <c:v>696.93639813035406</c:v>
                </c:pt>
                <c:pt idx="1422">
                  <c:v>700.05104636312285</c:v>
                </c:pt>
                <c:pt idx="1423">
                  <c:v>701.79261861005432</c:v>
                </c:pt>
                <c:pt idx="1424">
                  <c:v>701.79261861005432</c:v>
                </c:pt>
                <c:pt idx="1425">
                  <c:v>701.79261861005432</c:v>
                </c:pt>
                <c:pt idx="1426">
                  <c:v>701.79261861005432</c:v>
                </c:pt>
                <c:pt idx="1427">
                  <c:v>701.79261861005432</c:v>
                </c:pt>
                <c:pt idx="1428">
                  <c:v>701.79261861005432</c:v>
                </c:pt>
                <c:pt idx="1429">
                  <c:v>701.79261861005432</c:v>
                </c:pt>
                <c:pt idx="1430">
                  <c:v>702.43743944734638</c:v>
                </c:pt>
                <c:pt idx="1431">
                  <c:v>705.43832287206112</c:v>
                </c:pt>
                <c:pt idx="1432">
                  <c:v>710.81200832279569</c:v>
                </c:pt>
                <c:pt idx="1433">
                  <c:v>716.58496154045179</c:v>
                </c:pt>
                <c:pt idx="1434">
                  <c:v>721.4545251812483</c:v>
                </c:pt>
                <c:pt idx="1435">
                  <c:v>723.732713572698</c:v>
                </c:pt>
                <c:pt idx="1436">
                  <c:v>723.732713572698</c:v>
                </c:pt>
                <c:pt idx="1437">
                  <c:v>723.732713572698</c:v>
                </c:pt>
                <c:pt idx="1438">
                  <c:v>723.732713572698</c:v>
                </c:pt>
                <c:pt idx="1439">
                  <c:v>723.732713572698</c:v>
                </c:pt>
                <c:pt idx="1440">
                  <c:v>723.732713572698</c:v>
                </c:pt>
                <c:pt idx="1441">
                  <c:v>724.18017805820421</c:v>
                </c:pt>
                <c:pt idx="1442">
                  <c:v>724.8333435037332</c:v>
                </c:pt>
                <c:pt idx="1443">
                  <c:v>724.88667609865536</c:v>
                </c:pt>
                <c:pt idx="1444">
                  <c:v>724.88667609865536</c:v>
                </c:pt>
                <c:pt idx="1445">
                  <c:v>724.88667609865536</c:v>
                </c:pt>
                <c:pt idx="1446">
                  <c:v>724.88667609865536</c:v>
                </c:pt>
                <c:pt idx="1447">
                  <c:v>725.63204353309982</c:v>
                </c:pt>
                <c:pt idx="1448">
                  <c:v>727.634916681449</c:v>
                </c:pt>
                <c:pt idx="1449">
                  <c:v>729.44398451739073</c:v>
                </c:pt>
                <c:pt idx="1450">
                  <c:v>730.12628132280634</c:v>
                </c:pt>
                <c:pt idx="1451">
                  <c:v>730.20415528439332</c:v>
                </c:pt>
                <c:pt idx="1452">
                  <c:v>730.20415528439332</c:v>
                </c:pt>
                <c:pt idx="1453">
                  <c:v>730.20415528439332</c:v>
                </c:pt>
                <c:pt idx="1454">
                  <c:v>730.20415528439332</c:v>
                </c:pt>
                <c:pt idx="1455">
                  <c:v>730.20415528439332</c:v>
                </c:pt>
                <c:pt idx="1456">
                  <c:v>730.20415528439332</c:v>
                </c:pt>
                <c:pt idx="1457">
                  <c:v>730.20415528439332</c:v>
                </c:pt>
                <c:pt idx="1458">
                  <c:v>730.20415528439332</c:v>
                </c:pt>
                <c:pt idx="1459">
                  <c:v>730.20415528439332</c:v>
                </c:pt>
                <c:pt idx="1460">
                  <c:v>730.20415528439332</c:v>
                </c:pt>
                <c:pt idx="1461">
                  <c:v>730.20415528439332</c:v>
                </c:pt>
                <c:pt idx="1462">
                  <c:v>730.20415528439332</c:v>
                </c:pt>
                <c:pt idx="1463">
                  <c:v>730.20415528439332</c:v>
                </c:pt>
                <c:pt idx="1464">
                  <c:v>730.20415528439332</c:v>
                </c:pt>
                <c:pt idx="1465">
                  <c:v>730.20415528439332</c:v>
                </c:pt>
                <c:pt idx="1466">
                  <c:v>730.20415528439332</c:v>
                </c:pt>
                <c:pt idx="1467">
                  <c:v>730.20415528439332</c:v>
                </c:pt>
                <c:pt idx="1468">
                  <c:v>730.20415528439332</c:v>
                </c:pt>
                <c:pt idx="1469">
                  <c:v>730.20415528439332</c:v>
                </c:pt>
                <c:pt idx="1470">
                  <c:v>730.20415528439332</c:v>
                </c:pt>
                <c:pt idx="1471">
                  <c:v>730.20415528439332</c:v>
                </c:pt>
                <c:pt idx="1472">
                  <c:v>730.20415528439332</c:v>
                </c:pt>
                <c:pt idx="1473">
                  <c:v>730.20415528439332</c:v>
                </c:pt>
                <c:pt idx="1474">
                  <c:v>730.20415528439332</c:v>
                </c:pt>
                <c:pt idx="1475">
                  <c:v>730.20415528439332</c:v>
                </c:pt>
                <c:pt idx="1476">
                  <c:v>730.20415528439332</c:v>
                </c:pt>
                <c:pt idx="1477">
                  <c:v>730.20415528439332</c:v>
                </c:pt>
                <c:pt idx="1478">
                  <c:v>730.20415528439332</c:v>
                </c:pt>
                <c:pt idx="1479">
                  <c:v>730.20415528439332</c:v>
                </c:pt>
                <c:pt idx="1480">
                  <c:v>730.20415528439332</c:v>
                </c:pt>
                <c:pt idx="1481">
                  <c:v>730.20415528439332</c:v>
                </c:pt>
                <c:pt idx="1482">
                  <c:v>730.20415528439332</c:v>
                </c:pt>
                <c:pt idx="1483">
                  <c:v>730.20415528439332</c:v>
                </c:pt>
                <c:pt idx="1484">
                  <c:v>730.20415528439332</c:v>
                </c:pt>
                <c:pt idx="1485">
                  <c:v>730.20415528439332</c:v>
                </c:pt>
                <c:pt idx="1486">
                  <c:v>730.20415528439332</c:v>
                </c:pt>
                <c:pt idx="1487">
                  <c:v>730.20415528439332</c:v>
                </c:pt>
                <c:pt idx="1488">
                  <c:v>730.20415528439332</c:v>
                </c:pt>
                <c:pt idx="1489">
                  <c:v>730.20415528439332</c:v>
                </c:pt>
                <c:pt idx="1490">
                  <c:v>730.20415528439332</c:v>
                </c:pt>
                <c:pt idx="1491">
                  <c:v>730.20415528439332</c:v>
                </c:pt>
                <c:pt idx="1492">
                  <c:v>730.20415528439332</c:v>
                </c:pt>
                <c:pt idx="1493">
                  <c:v>730.20415528439332</c:v>
                </c:pt>
                <c:pt idx="1494">
                  <c:v>730.20415528439332</c:v>
                </c:pt>
                <c:pt idx="1495">
                  <c:v>730.20415528439332</c:v>
                </c:pt>
                <c:pt idx="1496">
                  <c:v>730.20415528439332</c:v>
                </c:pt>
                <c:pt idx="1497">
                  <c:v>730.20415528439332</c:v>
                </c:pt>
                <c:pt idx="1498">
                  <c:v>730.20415528439332</c:v>
                </c:pt>
                <c:pt idx="1499">
                  <c:v>730.20415528439332</c:v>
                </c:pt>
                <c:pt idx="1500">
                  <c:v>730.20415528439332</c:v>
                </c:pt>
                <c:pt idx="1501">
                  <c:v>730.20415528439332</c:v>
                </c:pt>
                <c:pt idx="1502">
                  <c:v>730.20415528439332</c:v>
                </c:pt>
                <c:pt idx="1503">
                  <c:v>730.20415528439332</c:v>
                </c:pt>
                <c:pt idx="1504">
                  <c:v>730.20415528439332</c:v>
                </c:pt>
                <c:pt idx="1505">
                  <c:v>730.20415528439332</c:v>
                </c:pt>
                <c:pt idx="1506">
                  <c:v>730.20415528439332</c:v>
                </c:pt>
                <c:pt idx="1507">
                  <c:v>730.20415528439332</c:v>
                </c:pt>
                <c:pt idx="1508">
                  <c:v>730.20415528439332</c:v>
                </c:pt>
                <c:pt idx="1509">
                  <c:v>730.20415528439332</c:v>
                </c:pt>
                <c:pt idx="1510">
                  <c:v>730.20415528439332</c:v>
                </c:pt>
                <c:pt idx="1511">
                  <c:v>730.20415528439332</c:v>
                </c:pt>
                <c:pt idx="1512">
                  <c:v>730.20415528439332</c:v>
                </c:pt>
                <c:pt idx="1513">
                  <c:v>730.20415528439332</c:v>
                </c:pt>
                <c:pt idx="1514">
                  <c:v>730.20415528439332</c:v>
                </c:pt>
                <c:pt idx="1515">
                  <c:v>730.20415528439332</c:v>
                </c:pt>
                <c:pt idx="1516">
                  <c:v>730.20415528439332</c:v>
                </c:pt>
                <c:pt idx="1517">
                  <c:v>730.20415528439332</c:v>
                </c:pt>
                <c:pt idx="1518">
                  <c:v>730.20415528439332</c:v>
                </c:pt>
                <c:pt idx="1519">
                  <c:v>730.20415528439332</c:v>
                </c:pt>
                <c:pt idx="1520">
                  <c:v>730.20415528439332</c:v>
                </c:pt>
                <c:pt idx="1521">
                  <c:v>730.20415528439332</c:v>
                </c:pt>
                <c:pt idx="1522">
                  <c:v>730.20415528439332</c:v>
                </c:pt>
                <c:pt idx="1523">
                  <c:v>730.20415528439332</c:v>
                </c:pt>
                <c:pt idx="1524">
                  <c:v>730.20415528439332</c:v>
                </c:pt>
                <c:pt idx="1525">
                  <c:v>731.22900937039151</c:v>
                </c:pt>
                <c:pt idx="1526">
                  <c:v>733.86191448725106</c:v>
                </c:pt>
                <c:pt idx="1527">
                  <c:v>737.44726195093142</c:v>
                </c:pt>
                <c:pt idx="1528">
                  <c:v>740.96467372575512</c:v>
                </c:pt>
                <c:pt idx="1529">
                  <c:v>743.63251679845746</c:v>
                </c:pt>
                <c:pt idx="1530">
                  <c:v>745.12340707024828</c:v>
                </c:pt>
                <c:pt idx="1531">
                  <c:v>745.24526551812289</c:v>
                </c:pt>
                <c:pt idx="1532">
                  <c:v>745.24526551812289</c:v>
                </c:pt>
                <c:pt idx="1533">
                  <c:v>745.24526551812289</c:v>
                </c:pt>
                <c:pt idx="1534">
                  <c:v>745.24526551812289</c:v>
                </c:pt>
                <c:pt idx="1535">
                  <c:v>745.24526551812289</c:v>
                </c:pt>
                <c:pt idx="1536">
                  <c:v>745.24526551812289</c:v>
                </c:pt>
                <c:pt idx="1537">
                  <c:v>745.24526551812289</c:v>
                </c:pt>
                <c:pt idx="1538">
                  <c:v>745.24526551812289</c:v>
                </c:pt>
                <c:pt idx="1539">
                  <c:v>745.24526551812289</c:v>
                </c:pt>
                <c:pt idx="1540">
                  <c:v>745.24526551812289</c:v>
                </c:pt>
                <c:pt idx="1541">
                  <c:v>745.24526551812289</c:v>
                </c:pt>
                <c:pt idx="1542">
                  <c:v>745.24526551812289</c:v>
                </c:pt>
                <c:pt idx="1543">
                  <c:v>745.24526551812289</c:v>
                </c:pt>
                <c:pt idx="1544">
                  <c:v>745.24526551812289</c:v>
                </c:pt>
                <c:pt idx="1545">
                  <c:v>745.24526551812289</c:v>
                </c:pt>
                <c:pt idx="1546">
                  <c:v>745.24526551812289</c:v>
                </c:pt>
                <c:pt idx="1547">
                  <c:v>745.24526551812289</c:v>
                </c:pt>
                <c:pt idx="1548">
                  <c:v>745.24526551812289</c:v>
                </c:pt>
                <c:pt idx="1549">
                  <c:v>745.24526551812289</c:v>
                </c:pt>
                <c:pt idx="1550">
                  <c:v>745.24526551812289</c:v>
                </c:pt>
                <c:pt idx="1551">
                  <c:v>745.24526551812289</c:v>
                </c:pt>
                <c:pt idx="1552">
                  <c:v>745.24526551812289</c:v>
                </c:pt>
                <c:pt idx="1553">
                  <c:v>745.24526551812289</c:v>
                </c:pt>
                <c:pt idx="1554">
                  <c:v>745.24526551812289</c:v>
                </c:pt>
                <c:pt idx="1555">
                  <c:v>745.24526551812289</c:v>
                </c:pt>
                <c:pt idx="1556">
                  <c:v>745.24526551812289</c:v>
                </c:pt>
                <c:pt idx="1557">
                  <c:v>745.24526551812289</c:v>
                </c:pt>
                <c:pt idx="1558">
                  <c:v>745.24526551812289</c:v>
                </c:pt>
                <c:pt idx="1559">
                  <c:v>745.24526551812289</c:v>
                </c:pt>
                <c:pt idx="1560">
                  <c:v>745.24526551812289</c:v>
                </c:pt>
                <c:pt idx="1561">
                  <c:v>745.24526551812289</c:v>
                </c:pt>
                <c:pt idx="1562">
                  <c:v>745.24526551812289</c:v>
                </c:pt>
                <c:pt idx="1563">
                  <c:v>745.24526551812289</c:v>
                </c:pt>
                <c:pt idx="1564">
                  <c:v>745.24526551812289</c:v>
                </c:pt>
                <c:pt idx="1565">
                  <c:v>745.24526551812289</c:v>
                </c:pt>
                <c:pt idx="1566">
                  <c:v>745.24526551812289</c:v>
                </c:pt>
                <c:pt idx="1567">
                  <c:v>745.24526551812289</c:v>
                </c:pt>
                <c:pt idx="1568">
                  <c:v>745.24526551812289</c:v>
                </c:pt>
                <c:pt idx="1569">
                  <c:v>745.24526551812289</c:v>
                </c:pt>
                <c:pt idx="1570">
                  <c:v>745.24526551812289</c:v>
                </c:pt>
                <c:pt idx="1571">
                  <c:v>745.24526551812289</c:v>
                </c:pt>
                <c:pt idx="1572">
                  <c:v>745.24526551812289</c:v>
                </c:pt>
                <c:pt idx="1573">
                  <c:v>745.24526551812289</c:v>
                </c:pt>
                <c:pt idx="1574">
                  <c:v>745.24526551812289</c:v>
                </c:pt>
                <c:pt idx="1575">
                  <c:v>745.24526551812289</c:v>
                </c:pt>
                <c:pt idx="1576">
                  <c:v>745.24526551812289</c:v>
                </c:pt>
                <c:pt idx="1577">
                  <c:v>745.24526551812289</c:v>
                </c:pt>
                <c:pt idx="1578">
                  <c:v>745.24526551812289</c:v>
                </c:pt>
                <c:pt idx="1579">
                  <c:v>745.24526551812289</c:v>
                </c:pt>
                <c:pt idx="1580">
                  <c:v>745.24526551812289</c:v>
                </c:pt>
                <c:pt idx="1581">
                  <c:v>745.24526551812289</c:v>
                </c:pt>
                <c:pt idx="1582">
                  <c:v>745.24526551812289</c:v>
                </c:pt>
                <c:pt idx="1583">
                  <c:v>745.24526551812289</c:v>
                </c:pt>
                <c:pt idx="1584">
                  <c:v>745.24526551812289</c:v>
                </c:pt>
                <c:pt idx="1585">
                  <c:v>745.24526551812289</c:v>
                </c:pt>
                <c:pt idx="1586">
                  <c:v>745.24526551812289</c:v>
                </c:pt>
                <c:pt idx="1587">
                  <c:v>745.24526551812289</c:v>
                </c:pt>
                <c:pt idx="1588">
                  <c:v>745.24526551812289</c:v>
                </c:pt>
                <c:pt idx="1589">
                  <c:v>745.24526551812289</c:v>
                </c:pt>
                <c:pt idx="1590">
                  <c:v>745.24526551812289</c:v>
                </c:pt>
                <c:pt idx="1591">
                  <c:v>745.24526551812289</c:v>
                </c:pt>
                <c:pt idx="1592">
                  <c:v>745.24526551812289</c:v>
                </c:pt>
                <c:pt idx="1593">
                  <c:v>745.24526551812289</c:v>
                </c:pt>
                <c:pt idx="1594">
                  <c:v>745.24526551812289</c:v>
                </c:pt>
                <c:pt idx="1595">
                  <c:v>745.24526551812289</c:v>
                </c:pt>
                <c:pt idx="1596">
                  <c:v>745.24526551812289</c:v>
                </c:pt>
                <c:pt idx="1597">
                  <c:v>745.24526551812289</c:v>
                </c:pt>
                <c:pt idx="1598">
                  <c:v>745.24526551812289</c:v>
                </c:pt>
                <c:pt idx="1599">
                  <c:v>745.24526551812289</c:v>
                </c:pt>
                <c:pt idx="1600">
                  <c:v>745.24526551812289</c:v>
                </c:pt>
                <c:pt idx="1601">
                  <c:v>745.24526551812289</c:v>
                </c:pt>
                <c:pt idx="1602">
                  <c:v>745.24526551812289</c:v>
                </c:pt>
                <c:pt idx="1603">
                  <c:v>745.24526551812289</c:v>
                </c:pt>
                <c:pt idx="1604">
                  <c:v>745.24526551812289</c:v>
                </c:pt>
                <c:pt idx="1605">
                  <c:v>745.24526551812289</c:v>
                </c:pt>
                <c:pt idx="1606">
                  <c:v>745.24526551812289</c:v>
                </c:pt>
                <c:pt idx="1607">
                  <c:v>745.24526551812289</c:v>
                </c:pt>
                <c:pt idx="1608">
                  <c:v>745.24526551812289</c:v>
                </c:pt>
                <c:pt idx="1609">
                  <c:v>745.24526551812289</c:v>
                </c:pt>
                <c:pt idx="1610">
                  <c:v>745.24526551812289</c:v>
                </c:pt>
                <c:pt idx="1611">
                  <c:v>745.24526551812289</c:v>
                </c:pt>
                <c:pt idx="1612">
                  <c:v>745.24526551812289</c:v>
                </c:pt>
                <c:pt idx="1613">
                  <c:v>745.24526551812289</c:v>
                </c:pt>
                <c:pt idx="1614">
                  <c:v>745.24526551812289</c:v>
                </c:pt>
                <c:pt idx="1615">
                  <c:v>745.24526551812289</c:v>
                </c:pt>
                <c:pt idx="1616">
                  <c:v>745.24526551812289</c:v>
                </c:pt>
                <c:pt idx="1617">
                  <c:v>745.24526551812289</c:v>
                </c:pt>
                <c:pt idx="1618">
                  <c:v>745.24526551812289</c:v>
                </c:pt>
                <c:pt idx="1619">
                  <c:v>745.24526551812289</c:v>
                </c:pt>
                <c:pt idx="1620">
                  <c:v>745.24526551812289</c:v>
                </c:pt>
                <c:pt idx="1621">
                  <c:v>745.24526551812289</c:v>
                </c:pt>
                <c:pt idx="1622">
                  <c:v>745.24526551812289</c:v>
                </c:pt>
                <c:pt idx="1623">
                  <c:v>745.24526551812289</c:v>
                </c:pt>
                <c:pt idx="1624">
                  <c:v>745.24526551812289</c:v>
                </c:pt>
                <c:pt idx="1625">
                  <c:v>745.24526551812289</c:v>
                </c:pt>
                <c:pt idx="1626">
                  <c:v>745.24526551812289</c:v>
                </c:pt>
                <c:pt idx="1627">
                  <c:v>745.24526551812289</c:v>
                </c:pt>
                <c:pt idx="1628">
                  <c:v>745.4300441206891</c:v>
                </c:pt>
                <c:pt idx="1629">
                  <c:v>746.87437361314448</c:v>
                </c:pt>
                <c:pt idx="1630">
                  <c:v>748.41893720330552</c:v>
                </c:pt>
                <c:pt idx="1631">
                  <c:v>748.72944216385986</c:v>
                </c:pt>
                <c:pt idx="1632">
                  <c:v>748.72944216385986</c:v>
                </c:pt>
                <c:pt idx="1633">
                  <c:v>748.72944216385986</c:v>
                </c:pt>
                <c:pt idx="1634">
                  <c:v>748.72944216385986</c:v>
                </c:pt>
                <c:pt idx="1635">
                  <c:v>748.72944216385986</c:v>
                </c:pt>
                <c:pt idx="1636">
                  <c:v>748.72944216385986</c:v>
                </c:pt>
                <c:pt idx="1637">
                  <c:v>748.72944216385986</c:v>
                </c:pt>
                <c:pt idx="1638">
                  <c:v>748.72944216385986</c:v>
                </c:pt>
                <c:pt idx="1639">
                  <c:v>748.72944216385986</c:v>
                </c:pt>
                <c:pt idx="1640">
                  <c:v>748.72944216385986</c:v>
                </c:pt>
                <c:pt idx="1641">
                  <c:v>748.72944216385986</c:v>
                </c:pt>
                <c:pt idx="1642">
                  <c:v>748.72944216385986</c:v>
                </c:pt>
                <c:pt idx="1643">
                  <c:v>748.72944216385986</c:v>
                </c:pt>
                <c:pt idx="1644">
                  <c:v>748.72944216385986</c:v>
                </c:pt>
                <c:pt idx="1645">
                  <c:v>748.72944216385986</c:v>
                </c:pt>
                <c:pt idx="1646">
                  <c:v>748.72944216385986</c:v>
                </c:pt>
                <c:pt idx="1647">
                  <c:v>748.72944216385986</c:v>
                </c:pt>
                <c:pt idx="1648">
                  <c:v>748.72944216385986</c:v>
                </c:pt>
                <c:pt idx="1649">
                  <c:v>748.72944216385986</c:v>
                </c:pt>
                <c:pt idx="1650">
                  <c:v>748.72944216385986</c:v>
                </c:pt>
                <c:pt idx="1651">
                  <c:v>748.72944216385986</c:v>
                </c:pt>
                <c:pt idx="1652">
                  <c:v>748.72944216385986</c:v>
                </c:pt>
                <c:pt idx="1653">
                  <c:v>748.72944216385986</c:v>
                </c:pt>
                <c:pt idx="1654">
                  <c:v>748.72944216385986</c:v>
                </c:pt>
                <c:pt idx="1655">
                  <c:v>748.72944216385986</c:v>
                </c:pt>
                <c:pt idx="1656">
                  <c:v>748.72944216385986</c:v>
                </c:pt>
                <c:pt idx="1657">
                  <c:v>748.72944216385986</c:v>
                </c:pt>
                <c:pt idx="1658">
                  <c:v>748.72944216385986</c:v>
                </c:pt>
                <c:pt idx="1659">
                  <c:v>748.72944216385986</c:v>
                </c:pt>
                <c:pt idx="1660">
                  <c:v>748.72944216385986</c:v>
                </c:pt>
                <c:pt idx="1661">
                  <c:v>748.72944216385986</c:v>
                </c:pt>
                <c:pt idx="1662">
                  <c:v>748.72944216385986</c:v>
                </c:pt>
                <c:pt idx="1663">
                  <c:v>748.72944216385986</c:v>
                </c:pt>
                <c:pt idx="1664">
                  <c:v>748.72944216385986</c:v>
                </c:pt>
                <c:pt idx="1665">
                  <c:v>748.72944216385986</c:v>
                </c:pt>
                <c:pt idx="1666">
                  <c:v>748.72944216385986</c:v>
                </c:pt>
                <c:pt idx="1667">
                  <c:v>748.72944216385986</c:v>
                </c:pt>
                <c:pt idx="1668">
                  <c:v>748.72944216385986</c:v>
                </c:pt>
                <c:pt idx="1669">
                  <c:v>748.72944216385986</c:v>
                </c:pt>
                <c:pt idx="1670">
                  <c:v>748.72944216385986</c:v>
                </c:pt>
                <c:pt idx="1671">
                  <c:v>748.72944216385986</c:v>
                </c:pt>
                <c:pt idx="1672">
                  <c:v>748.72944216385986</c:v>
                </c:pt>
                <c:pt idx="1673">
                  <c:v>748.72944216385986</c:v>
                </c:pt>
                <c:pt idx="1674">
                  <c:v>748.72944216385986</c:v>
                </c:pt>
                <c:pt idx="1675">
                  <c:v>748.72944216385986</c:v>
                </c:pt>
                <c:pt idx="1676">
                  <c:v>748.72944216385986</c:v>
                </c:pt>
                <c:pt idx="1677">
                  <c:v>748.72944216385986</c:v>
                </c:pt>
                <c:pt idx="1678">
                  <c:v>748.72944216385986</c:v>
                </c:pt>
                <c:pt idx="1679">
                  <c:v>748.72944216385986</c:v>
                </c:pt>
                <c:pt idx="1680">
                  <c:v>748.72944216385986</c:v>
                </c:pt>
                <c:pt idx="1681">
                  <c:v>748.72944216385986</c:v>
                </c:pt>
                <c:pt idx="1682">
                  <c:v>748.72944216385986</c:v>
                </c:pt>
                <c:pt idx="1683">
                  <c:v>748.72944216385986</c:v>
                </c:pt>
                <c:pt idx="1684">
                  <c:v>748.72944216385986</c:v>
                </c:pt>
                <c:pt idx="1685">
                  <c:v>748.72944216385986</c:v>
                </c:pt>
                <c:pt idx="1686">
                  <c:v>748.72944216385986</c:v>
                </c:pt>
                <c:pt idx="1687">
                  <c:v>748.72944216385986</c:v>
                </c:pt>
                <c:pt idx="1688">
                  <c:v>748.72944216385986</c:v>
                </c:pt>
                <c:pt idx="1689">
                  <c:v>748.72944216385986</c:v>
                </c:pt>
                <c:pt idx="1690">
                  <c:v>748.72944216385986</c:v>
                </c:pt>
                <c:pt idx="1691">
                  <c:v>748.72944216385986</c:v>
                </c:pt>
                <c:pt idx="1692">
                  <c:v>748.72944216385986</c:v>
                </c:pt>
                <c:pt idx="1693">
                  <c:v>748.72944216385986</c:v>
                </c:pt>
                <c:pt idx="1694">
                  <c:v>748.72944216385986</c:v>
                </c:pt>
                <c:pt idx="1695">
                  <c:v>748.72944216385986</c:v>
                </c:pt>
                <c:pt idx="1696">
                  <c:v>748.72944216385986</c:v>
                </c:pt>
                <c:pt idx="1697">
                  <c:v>748.72944216385986</c:v>
                </c:pt>
                <c:pt idx="1698">
                  <c:v>748.72944216385986</c:v>
                </c:pt>
                <c:pt idx="1699">
                  <c:v>748.72944216385986</c:v>
                </c:pt>
                <c:pt idx="1700">
                  <c:v>748.72944216385986</c:v>
                </c:pt>
                <c:pt idx="1701">
                  <c:v>748.72944216385986</c:v>
                </c:pt>
                <c:pt idx="1702">
                  <c:v>748.72944216385986</c:v>
                </c:pt>
                <c:pt idx="1703">
                  <c:v>748.72944216385986</c:v>
                </c:pt>
                <c:pt idx="1704">
                  <c:v>748.72944216385986</c:v>
                </c:pt>
                <c:pt idx="1705">
                  <c:v>748.72944216385986</c:v>
                </c:pt>
                <c:pt idx="1706">
                  <c:v>748.72944216385986</c:v>
                </c:pt>
                <c:pt idx="1707">
                  <c:v>748.72944216385986</c:v>
                </c:pt>
                <c:pt idx="1708">
                  <c:v>748.72944216385986</c:v>
                </c:pt>
                <c:pt idx="1709">
                  <c:v>748.72944216385986</c:v>
                </c:pt>
                <c:pt idx="1710">
                  <c:v>748.72944216385986</c:v>
                </c:pt>
                <c:pt idx="1711">
                  <c:v>748.72944216385986</c:v>
                </c:pt>
                <c:pt idx="1712">
                  <c:v>748.72944216385986</c:v>
                </c:pt>
                <c:pt idx="1713">
                  <c:v>748.72944216385986</c:v>
                </c:pt>
                <c:pt idx="1714">
                  <c:v>748.72944216385986</c:v>
                </c:pt>
                <c:pt idx="1715">
                  <c:v>748.72944216385986</c:v>
                </c:pt>
                <c:pt idx="1716">
                  <c:v>748.72944216385986</c:v>
                </c:pt>
                <c:pt idx="1717">
                  <c:v>748.72944216385986</c:v>
                </c:pt>
                <c:pt idx="1718">
                  <c:v>748.72944216385986</c:v>
                </c:pt>
                <c:pt idx="1719">
                  <c:v>748.72944216385986</c:v>
                </c:pt>
                <c:pt idx="1720">
                  <c:v>748.72944216385986</c:v>
                </c:pt>
                <c:pt idx="1721">
                  <c:v>748.72944216385986</c:v>
                </c:pt>
                <c:pt idx="1722">
                  <c:v>748.72944216385986</c:v>
                </c:pt>
                <c:pt idx="1723">
                  <c:v>748.72944216385986</c:v>
                </c:pt>
                <c:pt idx="1724">
                  <c:v>748.72944216385986</c:v>
                </c:pt>
                <c:pt idx="1725">
                  <c:v>748.72944216385986</c:v>
                </c:pt>
                <c:pt idx="1726">
                  <c:v>748.72944216385986</c:v>
                </c:pt>
                <c:pt idx="1727">
                  <c:v>748.72944216385986</c:v>
                </c:pt>
                <c:pt idx="1728">
                  <c:v>748.72944216385986</c:v>
                </c:pt>
                <c:pt idx="1729">
                  <c:v>750.73173025221706</c:v>
                </c:pt>
                <c:pt idx="1730">
                  <c:v>754.41255541650173</c:v>
                </c:pt>
                <c:pt idx="1731">
                  <c:v>758.71496007823009</c:v>
                </c:pt>
                <c:pt idx="1732">
                  <c:v>763.12522921584105</c:v>
                </c:pt>
                <c:pt idx="1733">
                  <c:v>767.15256062341894</c:v>
                </c:pt>
                <c:pt idx="1734">
                  <c:v>770.80180416683083</c:v>
                </c:pt>
                <c:pt idx="1735">
                  <c:v>774.3057934174326</c:v>
                </c:pt>
                <c:pt idx="1736">
                  <c:v>778.11029125887285</c:v>
                </c:pt>
                <c:pt idx="1737">
                  <c:v>781.98087555432687</c:v>
                </c:pt>
                <c:pt idx="1738">
                  <c:v>785.69207337486876</c:v>
                </c:pt>
                <c:pt idx="1739">
                  <c:v>789.03561232739673</c:v>
                </c:pt>
                <c:pt idx="1740">
                  <c:v>791.40333909423055</c:v>
                </c:pt>
                <c:pt idx="1741">
                  <c:v>792.41806650226431</c:v>
                </c:pt>
                <c:pt idx="1742">
                  <c:v>792.50033622413923</c:v>
                </c:pt>
                <c:pt idx="1743">
                  <c:v>792.50033622413923</c:v>
                </c:pt>
                <c:pt idx="1744">
                  <c:v>792.50033622413923</c:v>
                </c:pt>
                <c:pt idx="1745">
                  <c:v>792.50033622413923</c:v>
                </c:pt>
                <c:pt idx="1746">
                  <c:v>792.50033622413923</c:v>
                </c:pt>
                <c:pt idx="1747">
                  <c:v>792.50033622413923</c:v>
                </c:pt>
                <c:pt idx="1748">
                  <c:v>792.50033622413923</c:v>
                </c:pt>
                <c:pt idx="1749">
                  <c:v>792.50033622413923</c:v>
                </c:pt>
                <c:pt idx="1750">
                  <c:v>792.50033622413923</c:v>
                </c:pt>
                <c:pt idx="1751">
                  <c:v>792.50033622413923</c:v>
                </c:pt>
                <c:pt idx="1752">
                  <c:v>792.50033622413923</c:v>
                </c:pt>
                <c:pt idx="1753">
                  <c:v>792.50033622413923</c:v>
                </c:pt>
                <c:pt idx="1754">
                  <c:v>792.50033622413923</c:v>
                </c:pt>
                <c:pt idx="1755">
                  <c:v>792.50033622413923</c:v>
                </c:pt>
                <c:pt idx="1756">
                  <c:v>792.50033622413923</c:v>
                </c:pt>
                <c:pt idx="1757">
                  <c:v>792.50033622413923</c:v>
                </c:pt>
                <c:pt idx="1758">
                  <c:v>792.50033622413923</c:v>
                </c:pt>
                <c:pt idx="1759">
                  <c:v>792.50033622413923</c:v>
                </c:pt>
                <c:pt idx="1760">
                  <c:v>792.50033622413923</c:v>
                </c:pt>
                <c:pt idx="1761">
                  <c:v>792.50033622413923</c:v>
                </c:pt>
                <c:pt idx="1762">
                  <c:v>792.50033622413923</c:v>
                </c:pt>
                <c:pt idx="1763">
                  <c:v>792.50033622413923</c:v>
                </c:pt>
                <c:pt idx="1764">
                  <c:v>792.50033622413923</c:v>
                </c:pt>
                <c:pt idx="1765">
                  <c:v>792.50033622413923</c:v>
                </c:pt>
                <c:pt idx="1766">
                  <c:v>792.50033622413923</c:v>
                </c:pt>
                <c:pt idx="1767">
                  <c:v>793.72812889585532</c:v>
                </c:pt>
                <c:pt idx="1768">
                  <c:v>796.56082215607421</c:v>
                </c:pt>
                <c:pt idx="1769">
                  <c:v>801.06214751653624</c:v>
                </c:pt>
                <c:pt idx="1770">
                  <c:v>806.80070110526526</c:v>
                </c:pt>
                <c:pt idx="1771">
                  <c:v>812.93200838837242</c:v>
                </c:pt>
                <c:pt idx="1772">
                  <c:v>818.85580810947897</c:v>
                </c:pt>
                <c:pt idx="1773">
                  <c:v>824.30589308874949</c:v>
                </c:pt>
                <c:pt idx="1774">
                  <c:v>828.94626332098403</c:v>
                </c:pt>
                <c:pt idx="1775">
                  <c:v>832.72861244147487</c:v>
                </c:pt>
                <c:pt idx="1776">
                  <c:v>836.057440377533</c:v>
                </c:pt>
                <c:pt idx="1777">
                  <c:v>839.38215639196676</c:v>
                </c:pt>
                <c:pt idx="1778">
                  <c:v>843.08762510122574</c:v>
                </c:pt>
                <c:pt idx="1779">
                  <c:v>847.37438704447425</c:v>
                </c:pt>
                <c:pt idx="1780">
                  <c:v>852.01369518754359</c:v>
                </c:pt>
                <c:pt idx="1781">
                  <c:v>856.4637098119008</c:v>
                </c:pt>
                <c:pt idx="1782">
                  <c:v>860.25300187983203</c:v>
                </c:pt>
                <c:pt idx="1783">
                  <c:v>863.18821184930653</c:v>
                </c:pt>
                <c:pt idx="1784">
                  <c:v>865.27776351951809</c:v>
                </c:pt>
                <c:pt idx="1785">
                  <c:v>866.82305477556497</c:v>
                </c:pt>
                <c:pt idx="1786">
                  <c:v>868.1061940656549</c:v>
                </c:pt>
                <c:pt idx="1787">
                  <c:v>869.25326265523404</c:v>
                </c:pt>
                <c:pt idx="1788">
                  <c:v>870.36220721609732</c:v>
                </c:pt>
                <c:pt idx="1789">
                  <c:v>871.54427886448025</c:v>
                </c:pt>
                <c:pt idx="1790">
                  <c:v>872.85748636919936</c:v>
                </c:pt>
                <c:pt idx="1791">
                  <c:v>874.26371085790231</c:v>
                </c:pt>
                <c:pt idx="1792">
                  <c:v>875.60796079280078</c:v>
                </c:pt>
                <c:pt idx="1793">
                  <c:v>876.61368182173123</c:v>
                </c:pt>
                <c:pt idx="1794">
                  <c:v>877.38489177393046</c:v>
                </c:pt>
                <c:pt idx="1795">
                  <c:v>877.38489177393046</c:v>
                </c:pt>
                <c:pt idx="1796">
                  <c:v>877.38489177393046</c:v>
                </c:pt>
                <c:pt idx="1797">
                  <c:v>877.38489177393046</c:v>
                </c:pt>
                <c:pt idx="1798">
                  <c:v>877.38489177393046</c:v>
                </c:pt>
                <c:pt idx="1799">
                  <c:v>877.38489177393046</c:v>
                </c:pt>
                <c:pt idx="1800">
                  <c:v>877.38489177393046</c:v>
                </c:pt>
              </c:numCache>
            </c:numRef>
          </c:val>
          <c:smooth val="0"/>
        </c:ser>
        <c:ser>
          <c:idx val="2"/>
          <c:order val="2"/>
          <c:tx>
            <c:v>Cumulative Recovered Energy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WLTC_class_3!$AH$8:$AH$1808</c:f>
              <c:numCache>
                <c:formatCode>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8.1705761679042713E-2</c:v>
                </c:pt>
                <c:pt idx="37">
                  <c:v>1.6926341756650345</c:v>
                </c:pt>
                <c:pt idx="38">
                  <c:v>4.0114574271183656</c:v>
                </c:pt>
                <c:pt idx="39">
                  <c:v>5.9663034022274077</c:v>
                </c:pt>
                <c:pt idx="40">
                  <c:v>7.5096247299464052</c:v>
                </c:pt>
                <c:pt idx="41">
                  <c:v>9.3740377635518968</c:v>
                </c:pt>
                <c:pt idx="42">
                  <c:v>11.72034499889542</c:v>
                </c:pt>
                <c:pt idx="43">
                  <c:v>13.617964251384176</c:v>
                </c:pt>
                <c:pt idx="44">
                  <c:v>14.479361469662049</c:v>
                </c:pt>
                <c:pt idx="45">
                  <c:v>14.577573827530351</c:v>
                </c:pt>
                <c:pt idx="46">
                  <c:v>14.577573827530351</c:v>
                </c:pt>
                <c:pt idx="47">
                  <c:v>14.72686781274678</c:v>
                </c:pt>
                <c:pt idx="48">
                  <c:v>14.790503721433339</c:v>
                </c:pt>
                <c:pt idx="49">
                  <c:v>14.790503721433339</c:v>
                </c:pt>
                <c:pt idx="50">
                  <c:v>14.790503721433339</c:v>
                </c:pt>
                <c:pt idx="51">
                  <c:v>14.951054497847787</c:v>
                </c:pt>
                <c:pt idx="52">
                  <c:v>15.589887071044206</c:v>
                </c:pt>
                <c:pt idx="53">
                  <c:v>15.994066817882294</c:v>
                </c:pt>
                <c:pt idx="54">
                  <c:v>15.994066817882294</c:v>
                </c:pt>
                <c:pt idx="55">
                  <c:v>15.994066817882294</c:v>
                </c:pt>
                <c:pt idx="56">
                  <c:v>15.994066817882294</c:v>
                </c:pt>
                <c:pt idx="57">
                  <c:v>15.994066817882294</c:v>
                </c:pt>
                <c:pt idx="58">
                  <c:v>15.994066817882294</c:v>
                </c:pt>
                <c:pt idx="59">
                  <c:v>15.994066817882294</c:v>
                </c:pt>
                <c:pt idx="60">
                  <c:v>15.994066817882294</c:v>
                </c:pt>
                <c:pt idx="61">
                  <c:v>15.994066817882294</c:v>
                </c:pt>
                <c:pt idx="62">
                  <c:v>15.994066817882294</c:v>
                </c:pt>
                <c:pt idx="63">
                  <c:v>15.994066817882294</c:v>
                </c:pt>
                <c:pt idx="64">
                  <c:v>15.994066817882294</c:v>
                </c:pt>
                <c:pt idx="65">
                  <c:v>15.994066817882294</c:v>
                </c:pt>
                <c:pt idx="66">
                  <c:v>15.994066817882294</c:v>
                </c:pt>
                <c:pt idx="67">
                  <c:v>15.994066817882294</c:v>
                </c:pt>
                <c:pt idx="68">
                  <c:v>15.994066817882294</c:v>
                </c:pt>
                <c:pt idx="69">
                  <c:v>15.994066817882294</c:v>
                </c:pt>
                <c:pt idx="70">
                  <c:v>15.994066817882294</c:v>
                </c:pt>
                <c:pt idx="71">
                  <c:v>15.994066817882294</c:v>
                </c:pt>
                <c:pt idx="72">
                  <c:v>15.994066817882294</c:v>
                </c:pt>
                <c:pt idx="73">
                  <c:v>15.994066817882294</c:v>
                </c:pt>
                <c:pt idx="74">
                  <c:v>15.994066817882294</c:v>
                </c:pt>
                <c:pt idx="75">
                  <c:v>15.994066817882294</c:v>
                </c:pt>
                <c:pt idx="76">
                  <c:v>15.994066817882294</c:v>
                </c:pt>
                <c:pt idx="77">
                  <c:v>15.994066817882294</c:v>
                </c:pt>
                <c:pt idx="78">
                  <c:v>15.994066817882294</c:v>
                </c:pt>
                <c:pt idx="79">
                  <c:v>15.994066817882294</c:v>
                </c:pt>
                <c:pt idx="80">
                  <c:v>15.994066817882294</c:v>
                </c:pt>
                <c:pt idx="81">
                  <c:v>16.044467691369057</c:v>
                </c:pt>
                <c:pt idx="82">
                  <c:v>16.044467691369057</c:v>
                </c:pt>
                <c:pt idx="83">
                  <c:v>16.044467691369057</c:v>
                </c:pt>
                <c:pt idx="84">
                  <c:v>16.044467691369057</c:v>
                </c:pt>
                <c:pt idx="85">
                  <c:v>16.044467691369057</c:v>
                </c:pt>
                <c:pt idx="86">
                  <c:v>16.044467691369057</c:v>
                </c:pt>
                <c:pt idx="87">
                  <c:v>16.044467691369057</c:v>
                </c:pt>
                <c:pt idx="88">
                  <c:v>16.596793100609506</c:v>
                </c:pt>
                <c:pt idx="89">
                  <c:v>19.030739556571906</c:v>
                </c:pt>
                <c:pt idx="90">
                  <c:v>22.295022726285627</c:v>
                </c:pt>
                <c:pt idx="91">
                  <c:v>25.061812307957865</c:v>
                </c:pt>
                <c:pt idx="92">
                  <c:v>26.600252561803835</c:v>
                </c:pt>
                <c:pt idx="93">
                  <c:v>27.320924441825106</c:v>
                </c:pt>
                <c:pt idx="94">
                  <c:v>27.948346729633752</c:v>
                </c:pt>
                <c:pt idx="95">
                  <c:v>28.567863535988028</c:v>
                </c:pt>
                <c:pt idx="96">
                  <c:v>28.905388130359114</c:v>
                </c:pt>
                <c:pt idx="97">
                  <c:v>29.017533782129945</c:v>
                </c:pt>
                <c:pt idx="98">
                  <c:v>29.086100808165664</c:v>
                </c:pt>
                <c:pt idx="99">
                  <c:v>29.086100808165664</c:v>
                </c:pt>
                <c:pt idx="100">
                  <c:v>29.086100808165664</c:v>
                </c:pt>
                <c:pt idx="101">
                  <c:v>29.086100808165664</c:v>
                </c:pt>
                <c:pt idx="102">
                  <c:v>29.086100808165664</c:v>
                </c:pt>
                <c:pt idx="103">
                  <c:v>29.086100808165664</c:v>
                </c:pt>
                <c:pt idx="104">
                  <c:v>29.086100808165664</c:v>
                </c:pt>
                <c:pt idx="105">
                  <c:v>29.086100808165664</c:v>
                </c:pt>
                <c:pt idx="106">
                  <c:v>29.086100808165664</c:v>
                </c:pt>
                <c:pt idx="107">
                  <c:v>29.086100808165664</c:v>
                </c:pt>
                <c:pt idx="108">
                  <c:v>29.086100808165664</c:v>
                </c:pt>
                <c:pt idx="109">
                  <c:v>29.086100808165664</c:v>
                </c:pt>
                <c:pt idx="110">
                  <c:v>29.086100808165664</c:v>
                </c:pt>
                <c:pt idx="111">
                  <c:v>29.086100808165664</c:v>
                </c:pt>
                <c:pt idx="112">
                  <c:v>29.086100808165664</c:v>
                </c:pt>
                <c:pt idx="113">
                  <c:v>29.086100808165664</c:v>
                </c:pt>
                <c:pt idx="114">
                  <c:v>29.086100808165664</c:v>
                </c:pt>
                <c:pt idx="115">
                  <c:v>29.086100808165664</c:v>
                </c:pt>
                <c:pt idx="116">
                  <c:v>29.086100808165664</c:v>
                </c:pt>
                <c:pt idx="117">
                  <c:v>29.086100808165664</c:v>
                </c:pt>
                <c:pt idx="118">
                  <c:v>29.086100808165664</c:v>
                </c:pt>
                <c:pt idx="119">
                  <c:v>29.086100808165664</c:v>
                </c:pt>
                <c:pt idx="120">
                  <c:v>29.086100808165664</c:v>
                </c:pt>
                <c:pt idx="121">
                  <c:v>29.086100808165664</c:v>
                </c:pt>
                <c:pt idx="122">
                  <c:v>29.086100808165664</c:v>
                </c:pt>
                <c:pt idx="123">
                  <c:v>29.086100808165664</c:v>
                </c:pt>
                <c:pt idx="124">
                  <c:v>29.086100808165664</c:v>
                </c:pt>
                <c:pt idx="125">
                  <c:v>29.086100808165664</c:v>
                </c:pt>
                <c:pt idx="126">
                  <c:v>29.086100808165664</c:v>
                </c:pt>
                <c:pt idx="127">
                  <c:v>29.086100808165664</c:v>
                </c:pt>
                <c:pt idx="128">
                  <c:v>29.086100808165664</c:v>
                </c:pt>
                <c:pt idx="129">
                  <c:v>29.086100808165664</c:v>
                </c:pt>
                <c:pt idx="130">
                  <c:v>29.086100808165664</c:v>
                </c:pt>
                <c:pt idx="131">
                  <c:v>29.086100808165664</c:v>
                </c:pt>
                <c:pt idx="132">
                  <c:v>29.086100808165664</c:v>
                </c:pt>
                <c:pt idx="133">
                  <c:v>29.086100808165664</c:v>
                </c:pt>
                <c:pt idx="134">
                  <c:v>29.086100808165664</c:v>
                </c:pt>
                <c:pt idx="135">
                  <c:v>29.086100808165664</c:v>
                </c:pt>
                <c:pt idx="136">
                  <c:v>29.086100808165664</c:v>
                </c:pt>
                <c:pt idx="137">
                  <c:v>29.086100808165664</c:v>
                </c:pt>
                <c:pt idx="138">
                  <c:v>29.086100808165664</c:v>
                </c:pt>
                <c:pt idx="139">
                  <c:v>29.086100808165664</c:v>
                </c:pt>
                <c:pt idx="140">
                  <c:v>29.086100808165664</c:v>
                </c:pt>
                <c:pt idx="141">
                  <c:v>29.086100808165664</c:v>
                </c:pt>
                <c:pt idx="142">
                  <c:v>29.086100808165664</c:v>
                </c:pt>
                <c:pt idx="143">
                  <c:v>29.086100808165664</c:v>
                </c:pt>
                <c:pt idx="144">
                  <c:v>29.086100808165664</c:v>
                </c:pt>
                <c:pt idx="145">
                  <c:v>29.086100808165664</c:v>
                </c:pt>
                <c:pt idx="146">
                  <c:v>29.086100808165664</c:v>
                </c:pt>
                <c:pt idx="147">
                  <c:v>29.086100808165664</c:v>
                </c:pt>
                <c:pt idx="148">
                  <c:v>29.086100808165664</c:v>
                </c:pt>
                <c:pt idx="149">
                  <c:v>29.086100808165664</c:v>
                </c:pt>
                <c:pt idx="150">
                  <c:v>29.086100808165664</c:v>
                </c:pt>
                <c:pt idx="151">
                  <c:v>29.535869618186723</c:v>
                </c:pt>
                <c:pt idx="152">
                  <c:v>31.586639592041319</c:v>
                </c:pt>
                <c:pt idx="153">
                  <c:v>34.298901052348832</c:v>
                </c:pt>
                <c:pt idx="154">
                  <c:v>36.234027743090799</c:v>
                </c:pt>
                <c:pt idx="155">
                  <c:v>36.966512360542893</c:v>
                </c:pt>
                <c:pt idx="156">
                  <c:v>36.966512360542893</c:v>
                </c:pt>
                <c:pt idx="157">
                  <c:v>36.966512360542893</c:v>
                </c:pt>
                <c:pt idx="158">
                  <c:v>36.966512360542893</c:v>
                </c:pt>
                <c:pt idx="159">
                  <c:v>36.966512360542893</c:v>
                </c:pt>
                <c:pt idx="160">
                  <c:v>36.966512360542893</c:v>
                </c:pt>
                <c:pt idx="161">
                  <c:v>36.966512360542893</c:v>
                </c:pt>
                <c:pt idx="162">
                  <c:v>36.966512360542893</c:v>
                </c:pt>
                <c:pt idx="163">
                  <c:v>36.966512360542893</c:v>
                </c:pt>
                <c:pt idx="164">
                  <c:v>36.966512360542893</c:v>
                </c:pt>
                <c:pt idx="165">
                  <c:v>36.966512360542893</c:v>
                </c:pt>
                <c:pt idx="166">
                  <c:v>36.966512360542893</c:v>
                </c:pt>
                <c:pt idx="167">
                  <c:v>36.966512360542893</c:v>
                </c:pt>
                <c:pt idx="168">
                  <c:v>36.966512360542893</c:v>
                </c:pt>
                <c:pt idx="169">
                  <c:v>36.966512360542893</c:v>
                </c:pt>
                <c:pt idx="170">
                  <c:v>36.966512360542893</c:v>
                </c:pt>
                <c:pt idx="171">
                  <c:v>37.661027649201209</c:v>
                </c:pt>
                <c:pt idx="172">
                  <c:v>40.074844356168619</c:v>
                </c:pt>
                <c:pt idx="173">
                  <c:v>42.929455608131121</c:v>
                </c:pt>
                <c:pt idx="174">
                  <c:v>44.548072916469742</c:v>
                </c:pt>
                <c:pt idx="175">
                  <c:v>44.729417731479217</c:v>
                </c:pt>
                <c:pt idx="176">
                  <c:v>44.729417731479217</c:v>
                </c:pt>
                <c:pt idx="177">
                  <c:v>44.729417731479217</c:v>
                </c:pt>
                <c:pt idx="178">
                  <c:v>44.729417731479217</c:v>
                </c:pt>
                <c:pt idx="179">
                  <c:v>44.729417731479217</c:v>
                </c:pt>
                <c:pt idx="180">
                  <c:v>44.729417731479217</c:v>
                </c:pt>
                <c:pt idx="181">
                  <c:v>44.729417731479217</c:v>
                </c:pt>
                <c:pt idx="182">
                  <c:v>44.729417731479217</c:v>
                </c:pt>
                <c:pt idx="183">
                  <c:v>45.367417692673598</c:v>
                </c:pt>
                <c:pt idx="184">
                  <c:v>46.556906867856313</c:v>
                </c:pt>
                <c:pt idx="185">
                  <c:v>47.772521783323128</c:v>
                </c:pt>
                <c:pt idx="186">
                  <c:v>48.739062100746132</c:v>
                </c:pt>
                <c:pt idx="187">
                  <c:v>49.396415276869718</c:v>
                </c:pt>
                <c:pt idx="188">
                  <c:v>49.82263432879639</c:v>
                </c:pt>
                <c:pt idx="189">
                  <c:v>50.081047448974978</c:v>
                </c:pt>
                <c:pt idx="190">
                  <c:v>50.196693449414866</c:v>
                </c:pt>
                <c:pt idx="191">
                  <c:v>50.228431972889247</c:v>
                </c:pt>
                <c:pt idx="192">
                  <c:v>50.228431972889247</c:v>
                </c:pt>
                <c:pt idx="193">
                  <c:v>50.228431972889247</c:v>
                </c:pt>
                <c:pt idx="194">
                  <c:v>50.228431972889247</c:v>
                </c:pt>
                <c:pt idx="195">
                  <c:v>50.228431972889247</c:v>
                </c:pt>
                <c:pt idx="196">
                  <c:v>50.228431972889247</c:v>
                </c:pt>
                <c:pt idx="197">
                  <c:v>50.228431972889247</c:v>
                </c:pt>
                <c:pt idx="198">
                  <c:v>50.228431972889247</c:v>
                </c:pt>
                <c:pt idx="199">
                  <c:v>50.228431972889247</c:v>
                </c:pt>
                <c:pt idx="200">
                  <c:v>50.228431972889247</c:v>
                </c:pt>
                <c:pt idx="201">
                  <c:v>50.228431972889247</c:v>
                </c:pt>
                <c:pt idx="202">
                  <c:v>50.228431972889247</c:v>
                </c:pt>
                <c:pt idx="203">
                  <c:v>50.228431972889247</c:v>
                </c:pt>
                <c:pt idx="204">
                  <c:v>50.228431972889247</c:v>
                </c:pt>
                <c:pt idx="205">
                  <c:v>50.228431972889247</c:v>
                </c:pt>
                <c:pt idx="206">
                  <c:v>50.228431972889247</c:v>
                </c:pt>
                <c:pt idx="207">
                  <c:v>50.228431972889247</c:v>
                </c:pt>
                <c:pt idx="208">
                  <c:v>50.228431972889247</c:v>
                </c:pt>
                <c:pt idx="209">
                  <c:v>50.228431972889247</c:v>
                </c:pt>
                <c:pt idx="210">
                  <c:v>50.228431972889247</c:v>
                </c:pt>
                <c:pt idx="211">
                  <c:v>50.228431972889247</c:v>
                </c:pt>
                <c:pt idx="212">
                  <c:v>50.228431972889247</c:v>
                </c:pt>
                <c:pt idx="213">
                  <c:v>50.228431972889247</c:v>
                </c:pt>
                <c:pt idx="214">
                  <c:v>50.228431972889247</c:v>
                </c:pt>
                <c:pt idx="215">
                  <c:v>50.228431972889247</c:v>
                </c:pt>
                <c:pt idx="216">
                  <c:v>50.228431972889247</c:v>
                </c:pt>
                <c:pt idx="217">
                  <c:v>50.228431972889247</c:v>
                </c:pt>
                <c:pt idx="218">
                  <c:v>50.228431972889247</c:v>
                </c:pt>
                <c:pt idx="219">
                  <c:v>50.228431972889247</c:v>
                </c:pt>
                <c:pt idx="220">
                  <c:v>50.228431972889247</c:v>
                </c:pt>
                <c:pt idx="221">
                  <c:v>50.228431972889247</c:v>
                </c:pt>
                <c:pt idx="222">
                  <c:v>50.228431972889247</c:v>
                </c:pt>
                <c:pt idx="223">
                  <c:v>50.228431972889247</c:v>
                </c:pt>
                <c:pt idx="224">
                  <c:v>50.228431972889247</c:v>
                </c:pt>
                <c:pt idx="225">
                  <c:v>50.228431972889247</c:v>
                </c:pt>
                <c:pt idx="226">
                  <c:v>50.228431972889247</c:v>
                </c:pt>
                <c:pt idx="227">
                  <c:v>50.228431972889247</c:v>
                </c:pt>
                <c:pt idx="228">
                  <c:v>50.228431972889247</c:v>
                </c:pt>
                <c:pt idx="229">
                  <c:v>50.228431972889247</c:v>
                </c:pt>
                <c:pt idx="230">
                  <c:v>50.228431972889247</c:v>
                </c:pt>
                <c:pt idx="231">
                  <c:v>50.228431972889247</c:v>
                </c:pt>
                <c:pt idx="232">
                  <c:v>50.228431972889247</c:v>
                </c:pt>
                <c:pt idx="233">
                  <c:v>51.394269637286861</c:v>
                </c:pt>
                <c:pt idx="234">
                  <c:v>52.991468487304076</c:v>
                </c:pt>
                <c:pt idx="235">
                  <c:v>53.968688931680205</c:v>
                </c:pt>
                <c:pt idx="236">
                  <c:v>54.011480702156184</c:v>
                </c:pt>
                <c:pt idx="237">
                  <c:v>54.011480702156184</c:v>
                </c:pt>
                <c:pt idx="238">
                  <c:v>54.410503388652678</c:v>
                </c:pt>
                <c:pt idx="239">
                  <c:v>56.013019330111653</c:v>
                </c:pt>
                <c:pt idx="240">
                  <c:v>58.367282717481658</c:v>
                </c:pt>
                <c:pt idx="241">
                  <c:v>60.236574529957039</c:v>
                </c:pt>
                <c:pt idx="242">
                  <c:v>61.858904653913662</c:v>
                </c:pt>
                <c:pt idx="243">
                  <c:v>63.602802412287446</c:v>
                </c:pt>
                <c:pt idx="244">
                  <c:v>65.146123740006445</c:v>
                </c:pt>
                <c:pt idx="245">
                  <c:v>67.010536773611932</c:v>
                </c:pt>
                <c:pt idx="246">
                  <c:v>69.356844008955463</c:v>
                </c:pt>
                <c:pt idx="247">
                  <c:v>71.254463261444201</c:v>
                </c:pt>
                <c:pt idx="248">
                  <c:v>72.115860479722087</c:v>
                </c:pt>
                <c:pt idx="249">
                  <c:v>72.214072837590393</c:v>
                </c:pt>
                <c:pt idx="250">
                  <c:v>72.214072837590393</c:v>
                </c:pt>
                <c:pt idx="251">
                  <c:v>72.363366822806825</c:v>
                </c:pt>
                <c:pt idx="252">
                  <c:v>72.427002731493374</c:v>
                </c:pt>
                <c:pt idx="253">
                  <c:v>72.427002731493374</c:v>
                </c:pt>
                <c:pt idx="254">
                  <c:v>72.427002731493374</c:v>
                </c:pt>
                <c:pt idx="255">
                  <c:v>72.587553507907813</c:v>
                </c:pt>
                <c:pt idx="256">
                  <c:v>72.913099472736619</c:v>
                </c:pt>
                <c:pt idx="257">
                  <c:v>72.913099472736619</c:v>
                </c:pt>
                <c:pt idx="258">
                  <c:v>72.913099472736619</c:v>
                </c:pt>
                <c:pt idx="259">
                  <c:v>72.913099472736619</c:v>
                </c:pt>
                <c:pt idx="260">
                  <c:v>72.913099472736619</c:v>
                </c:pt>
                <c:pt idx="261">
                  <c:v>72.913099472736619</c:v>
                </c:pt>
                <c:pt idx="262">
                  <c:v>72.913099472736619</c:v>
                </c:pt>
                <c:pt idx="263">
                  <c:v>72.913099472736619</c:v>
                </c:pt>
                <c:pt idx="264">
                  <c:v>72.913099472736619</c:v>
                </c:pt>
                <c:pt idx="265">
                  <c:v>72.913099472736619</c:v>
                </c:pt>
                <c:pt idx="266">
                  <c:v>72.913099472736619</c:v>
                </c:pt>
                <c:pt idx="267">
                  <c:v>72.913099472736619</c:v>
                </c:pt>
                <c:pt idx="268">
                  <c:v>72.913099472736619</c:v>
                </c:pt>
                <c:pt idx="269">
                  <c:v>72.913099472736619</c:v>
                </c:pt>
                <c:pt idx="270">
                  <c:v>72.913099472736619</c:v>
                </c:pt>
                <c:pt idx="271">
                  <c:v>72.913099472736619</c:v>
                </c:pt>
                <c:pt idx="272">
                  <c:v>72.913099472736619</c:v>
                </c:pt>
                <c:pt idx="273">
                  <c:v>73.053024529988519</c:v>
                </c:pt>
                <c:pt idx="274">
                  <c:v>74.819157367028538</c:v>
                </c:pt>
                <c:pt idx="275">
                  <c:v>77.184715905331004</c:v>
                </c:pt>
                <c:pt idx="276">
                  <c:v>79.782825672617093</c:v>
                </c:pt>
                <c:pt idx="277">
                  <c:v>82.494867189877056</c:v>
                </c:pt>
                <c:pt idx="278">
                  <c:v>85.737012579748864</c:v>
                </c:pt>
                <c:pt idx="279">
                  <c:v>88.645239627322638</c:v>
                </c:pt>
                <c:pt idx="280">
                  <c:v>89.812519979796974</c:v>
                </c:pt>
                <c:pt idx="281">
                  <c:v>89.812519979796974</c:v>
                </c:pt>
                <c:pt idx="282">
                  <c:v>89.812519979796974</c:v>
                </c:pt>
                <c:pt idx="283">
                  <c:v>89.812519979796974</c:v>
                </c:pt>
                <c:pt idx="284">
                  <c:v>89.812519979796974</c:v>
                </c:pt>
                <c:pt idx="285">
                  <c:v>89.812519979796974</c:v>
                </c:pt>
                <c:pt idx="286">
                  <c:v>89.812519979796974</c:v>
                </c:pt>
                <c:pt idx="287">
                  <c:v>89.812519979796974</c:v>
                </c:pt>
                <c:pt idx="288">
                  <c:v>89.812519979796974</c:v>
                </c:pt>
                <c:pt idx="289">
                  <c:v>89.812519979796974</c:v>
                </c:pt>
                <c:pt idx="290">
                  <c:v>89.812519979796974</c:v>
                </c:pt>
                <c:pt idx="291">
                  <c:v>89.812519979796974</c:v>
                </c:pt>
                <c:pt idx="292">
                  <c:v>89.812519979796974</c:v>
                </c:pt>
                <c:pt idx="293">
                  <c:v>89.937453647382455</c:v>
                </c:pt>
                <c:pt idx="294">
                  <c:v>89.937453647382455</c:v>
                </c:pt>
                <c:pt idx="295">
                  <c:v>89.937453647382455</c:v>
                </c:pt>
                <c:pt idx="296">
                  <c:v>89.937453647382455</c:v>
                </c:pt>
                <c:pt idx="297">
                  <c:v>89.937453647382455</c:v>
                </c:pt>
                <c:pt idx="298">
                  <c:v>89.937453647382455</c:v>
                </c:pt>
                <c:pt idx="299">
                  <c:v>89.937453647382455</c:v>
                </c:pt>
                <c:pt idx="300">
                  <c:v>89.937453647382455</c:v>
                </c:pt>
                <c:pt idx="301">
                  <c:v>89.937453647382455</c:v>
                </c:pt>
                <c:pt idx="302">
                  <c:v>89.937453647382455</c:v>
                </c:pt>
                <c:pt idx="303">
                  <c:v>90.009722591215564</c:v>
                </c:pt>
                <c:pt idx="304">
                  <c:v>90.535023712971409</c:v>
                </c:pt>
                <c:pt idx="305">
                  <c:v>91.362073309418008</c:v>
                </c:pt>
                <c:pt idx="306">
                  <c:v>91.872606757412413</c:v>
                </c:pt>
                <c:pt idx="307">
                  <c:v>91.872606757412413</c:v>
                </c:pt>
                <c:pt idx="308">
                  <c:v>91.872606757412413</c:v>
                </c:pt>
                <c:pt idx="309">
                  <c:v>91.872606757412413</c:v>
                </c:pt>
                <c:pt idx="310">
                  <c:v>91.872606757412413</c:v>
                </c:pt>
                <c:pt idx="311">
                  <c:v>91.872606757412413</c:v>
                </c:pt>
                <c:pt idx="312">
                  <c:v>91.977882673766132</c:v>
                </c:pt>
                <c:pt idx="313">
                  <c:v>92.459169224427185</c:v>
                </c:pt>
                <c:pt idx="314">
                  <c:v>93.18595062489014</c:v>
                </c:pt>
                <c:pt idx="315">
                  <c:v>93.887712649694663</c:v>
                </c:pt>
                <c:pt idx="316">
                  <c:v>94.425659316542195</c:v>
                </c:pt>
                <c:pt idx="317">
                  <c:v>95.082973434484202</c:v>
                </c:pt>
                <c:pt idx="318">
                  <c:v>96.010269340959255</c:v>
                </c:pt>
                <c:pt idx="319">
                  <c:v>96.961667796463374</c:v>
                </c:pt>
                <c:pt idx="320">
                  <c:v>97.295533900658441</c:v>
                </c:pt>
                <c:pt idx="321">
                  <c:v>97.295533900658441</c:v>
                </c:pt>
                <c:pt idx="322">
                  <c:v>97.295533900658441</c:v>
                </c:pt>
                <c:pt idx="323">
                  <c:v>97.295533900658441</c:v>
                </c:pt>
                <c:pt idx="324">
                  <c:v>97.295533900658441</c:v>
                </c:pt>
                <c:pt idx="325">
                  <c:v>97.295533900658441</c:v>
                </c:pt>
                <c:pt idx="326">
                  <c:v>97.295533900658441</c:v>
                </c:pt>
                <c:pt idx="327">
                  <c:v>97.295533900658441</c:v>
                </c:pt>
                <c:pt idx="328">
                  <c:v>97.832110366005892</c:v>
                </c:pt>
                <c:pt idx="329">
                  <c:v>99.097848199915077</c:v>
                </c:pt>
                <c:pt idx="330">
                  <c:v>99.633354922008195</c:v>
                </c:pt>
                <c:pt idx="331">
                  <c:v>99.633354922008195</c:v>
                </c:pt>
                <c:pt idx="332">
                  <c:v>99.633354922008195</c:v>
                </c:pt>
                <c:pt idx="333">
                  <c:v>99.633354922008195</c:v>
                </c:pt>
                <c:pt idx="334">
                  <c:v>99.633354922008195</c:v>
                </c:pt>
                <c:pt idx="335">
                  <c:v>99.633354922008195</c:v>
                </c:pt>
                <c:pt idx="336">
                  <c:v>99.633354922008195</c:v>
                </c:pt>
                <c:pt idx="337">
                  <c:v>99.633354922008195</c:v>
                </c:pt>
                <c:pt idx="338">
                  <c:v>99.633354922008195</c:v>
                </c:pt>
                <c:pt idx="339">
                  <c:v>99.633354922008195</c:v>
                </c:pt>
                <c:pt idx="340">
                  <c:v>99.633354922008195</c:v>
                </c:pt>
                <c:pt idx="341">
                  <c:v>99.633354922008195</c:v>
                </c:pt>
                <c:pt idx="342">
                  <c:v>99.633354922008195</c:v>
                </c:pt>
                <c:pt idx="343">
                  <c:v>99.633354922008195</c:v>
                </c:pt>
                <c:pt idx="344">
                  <c:v>99.633354922008195</c:v>
                </c:pt>
                <c:pt idx="345">
                  <c:v>99.633354922008195</c:v>
                </c:pt>
                <c:pt idx="346">
                  <c:v>99.633354922008195</c:v>
                </c:pt>
                <c:pt idx="347">
                  <c:v>99.633354922008195</c:v>
                </c:pt>
                <c:pt idx="348">
                  <c:v>99.633354922008195</c:v>
                </c:pt>
                <c:pt idx="349">
                  <c:v>99.633354922008195</c:v>
                </c:pt>
                <c:pt idx="350">
                  <c:v>99.633354922008195</c:v>
                </c:pt>
                <c:pt idx="351">
                  <c:v>99.633354922008195</c:v>
                </c:pt>
                <c:pt idx="352">
                  <c:v>99.633354922008195</c:v>
                </c:pt>
                <c:pt idx="353">
                  <c:v>99.633354922008195</c:v>
                </c:pt>
                <c:pt idx="354">
                  <c:v>99.633354922008195</c:v>
                </c:pt>
                <c:pt idx="355">
                  <c:v>99.633354922008195</c:v>
                </c:pt>
                <c:pt idx="356">
                  <c:v>99.633354922008195</c:v>
                </c:pt>
                <c:pt idx="357">
                  <c:v>99.633354922008195</c:v>
                </c:pt>
                <c:pt idx="358">
                  <c:v>99.633354922008195</c:v>
                </c:pt>
                <c:pt idx="359">
                  <c:v>100.20535857488559</c:v>
                </c:pt>
                <c:pt idx="360">
                  <c:v>100.99102548987911</c:v>
                </c:pt>
                <c:pt idx="361">
                  <c:v>101.52550179300323</c:v>
                </c:pt>
                <c:pt idx="362">
                  <c:v>101.72029568667662</c:v>
                </c:pt>
                <c:pt idx="363">
                  <c:v>101.72029568667662</c:v>
                </c:pt>
                <c:pt idx="364">
                  <c:v>101.72029568667662</c:v>
                </c:pt>
                <c:pt idx="365">
                  <c:v>101.72029568667662</c:v>
                </c:pt>
                <c:pt idx="366">
                  <c:v>101.72029568667662</c:v>
                </c:pt>
                <c:pt idx="367">
                  <c:v>101.72029568667662</c:v>
                </c:pt>
                <c:pt idx="368">
                  <c:v>101.72029568667662</c:v>
                </c:pt>
                <c:pt idx="369">
                  <c:v>101.72029568667662</c:v>
                </c:pt>
                <c:pt idx="370">
                  <c:v>101.72029568667662</c:v>
                </c:pt>
                <c:pt idx="371">
                  <c:v>101.72029568667662</c:v>
                </c:pt>
                <c:pt idx="372">
                  <c:v>102.30125608205024</c:v>
                </c:pt>
                <c:pt idx="373">
                  <c:v>103.7061282938916</c:v>
                </c:pt>
                <c:pt idx="374">
                  <c:v>105.08005370768903</c:v>
                </c:pt>
                <c:pt idx="375">
                  <c:v>105.97491863089893</c:v>
                </c:pt>
                <c:pt idx="376">
                  <c:v>106.44451345741253</c:v>
                </c:pt>
                <c:pt idx="377">
                  <c:v>106.67328361397165</c:v>
                </c:pt>
                <c:pt idx="378">
                  <c:v>106.77182889896322</c:v>
                </c:pt>
                <c:pt idx="379">
                  <c:v>106.80362457454621</c:v>
                </c:pt>
                <c:pt idx="380">
                  <c:v>106.85292991216966</c:v>
                </c:pt>
                <c:pt idx="381">
                  <c:v>106.92964815529514</c:v>
                </c:pt>
                <c:pt idx="382">
                  <c:v>106.99837993581329</c:v>
                </c:pt>
                <c:pt idx="383">
                  <c:v>107.06089861435009</c:v>
                </c:pt>
                <c:pt idx="384">
                  <c:v>107.10635438377801</c:v>
                </c:pt>
                <c:pt idx="385">
                  <c:v>107.11773503535854</c:v>
                </c:pt>
                <c:pt idx="386">
                  <c:v>107.11773503535854</c:v>
                </c:pt>
                <c:pt idx="387">
                  <c:v>107.11773503535854</c:v>
                </c:pt>
                <c:pt idx="388">
                  <c:v>107.11773503535854</c:v>
                </c:pt>
                <c:pt idx="389">
                  <c:v>107.11773503535854</c:v>
                </c:pt>
                <c:pt idx="390">
                  <c:v>107.11773503535854</c:v>
                </c:pt>
                <c:pt idx="391">
                  <c:v>107.11773503535854</c:v>
                </c:pt>
                <c:pt idx="392">
                  <c:v>107.11773503535854</c:v>
                </c:pt>
                <c:pt idx="393">
                  <c:v>107.11773503535854</c:v>
                </c:pt>
                <c:pt idx="394">
                  <c:v>107.11773503535854</c:v>
                </c:pt>
                <c:pt idx="395">
                  <c:v>107.11773503535854</c:v>
                </c:pt>
                <c:pt idx="396">
                  <c:v>107.11773503535854</c:v>
                </c:pt>
                <c:pt idx="397">
                  <c:v>107.11773503535854</c:v>
                </c:pt>
                <c:pt idx="398">
                  <c:v>107.11773503535854</c:v>
                </c:pt>
                <c:pt idx="399">
                  <c:v>107.11773503535854</c:v>
                </c:pt>
                <c:pt idx="400">
                  <c:v>107.11773503535854</c:v>
                </c:pt>
                <c:pt idx="401">
                  <c:v>107.11773503535854</c:v>
                </c:pt>
                <c:pt idx="402">
                  <c:v>107.40362422014542</c:v>
                </c:pt>
                <c:pt idx="403">
                  <c:v>108.0066208672487</c:v>
                </c:pt>
                <c:pt idx="404">
                  <c:v>108.50714646456352</c:v>
                </c:pt>
                <c:pt idx="405">
                  <c:v>108.91986897801941</c:v>
                </c:pt>
                <c:pt idx="406">
                  <c:v>109.3839551676511</c:v>
                </c:pt>
                <c:pt idx="407">
                  <c:v>109.85625173151078</c:v>
                </c:pt>
                <c:pt idx="408">
                  <c:v>110.15205259168796</c:v>
                </c:pt>
                <c:pt idx="409">
                  <c:v>110.15205259168796</c:v>
                </c:pt>
                <c:pt idx="410">
                  <c:v>110.15205259168796</c:v>
                </c:pt>
                <c:pt idx="411">
                  <c:v>110.15205259168796</c:v>
                </c:pt>
                <c:pt idx="412">
                  <c:v>110.15205259168796</c:v>
                </c:pt>
                <c:pt idx="413">
                  <c:v>110.15205259168796</c:v>
                </c:pt>
                <c:pt idx="414">
                  <c:v>110.15205259168796</c:v>
                </c:pt>
                <c:pt idx="415">
                  <c:v>110.15205259168796</c:v>
                </c:pt>
                <c:pt idx="416">
                  <c:v>110.15205259168796</c:v>
                </c:pt>
                <c:pt idx="417">
                  <c:v>110.15205259168796</c:v>
                </c:pt>
                <c:pt idx="418">
                  <c:v>110.15205259168796</c:v>
                </c:pt>
                <c:pt idx="419">
                  <c:v>110.1629539114912</c:v>
                </c:pt>
                <c:pt idx="420">
                  <c:v>110.35020430076419</c:v>
                </c:pt>
                <c:pt idx="421">
                  <c:v>110.35020430076419</c:v>
                </c:pt>
                <c:pt idx="422">
                  <c:v>110.35020430076419</c:v>
                </c:pt>
                <c:pt idx="423">
                  <c:v>110.35020430076419</c:v>
                </c:pt>
                <c:pt idx="424">
                  <c:v>110.35020430076419</c:v>
                </c:pt>
                <c:pt idx="425">
                  <c:v>110.35020430076419</c:v>
                </c:pt>
                <c:pt idx="426">
                  <c:v>110.35020430076419</c:v>
                </c:pt>
                <c:pt idx="427">
                  <c:v>110.35020430076419</c:v>
                </c:pt>
                <c:pt idx="428">
                  <c:v>110.35020430076419</c:v>
                </c:pt>
                <c:pt idx="429">
                  <c:v>110.35020430076419</c:v>
                </c:pt>
                <c:pt idx="430">
                  <c:v>110.35020430076419</c:v>
                </c:pt>
                <c:pt idx="431">
                  <c:v>110.37144434499943</c:v>
                </c:pt>
                <c:pt idx="432">
                  <c:v>110.37144434499943</c:v>
                </c:pt>
                <c:pt idx="433">
                  <c:v>110.37144434499943</c:v>
                </c:pt>
                <c:pt idx="434">
                  <c:v>110.37144434499943</c:v>
                </c:pt>
                <c:pt idx="435">
                  <c:v>110.53012576345381</c:v>
                </c:pt>
                <c:pt idx="436">
                  <c:v>111.51853173958679</c:v>
                </c:pt>
                <c:pt idx="437">
                  <c:v>113.30461883765092</c:v>
                </c:pt>
                <c:pt idx="438">
                  <c:v>115.6051416091929</c:v>
                </c:pt>
                <c:pt idx="439">
                  <c:v>117.84737425961563</c:v>
                </c:pt>
                <c:pt idx="440">
                  <c:v>119.51419187266171</c:v>
                </c:pt>
                <c:pt idx="441">
                  <c:v>120.35701400214617</c:v>
                </c:pt>
                <c:pt idx="442">
                  <c:v>120.62703406253074</c:v>
                </c:pt>
                <c:pt idx="443">
                  <c:v>120.667558637368</c:v>
                </c:pt>
                <c:pt idx="444">
                  <c:v>120.667558637368</c:v>
                </c:pt>
                <c:pt idx="445">
                  <c:v>120.667558637368</c:v>
                </c:pt>
                <c:pt idx="446">
                  <c:v>120.667558637368</c:v>
                </c:pt>
                <c:pt idx="447">
                  <c:v>120.667558637368</c:v>
                </c:pt>
                <c:pt idx="448">
                  <c:v>120.667558637368</c:v>
                </c:pt>
                <c:pt idx="449">
                  <c:v>120.667558637368</c:v>
                </c:pt>
                <c:pt idx="450">
                  <c:v>120.667558637368</c:v>
                </c:pt>
                <c:pt idx="451">
                  <c:v>120.667558637368</c:v>
                </c:pt>
                <c:pt idx="452">
                  <c:v>120.667558637368</c:v>
                </c:pt>
                <c:pt idx="453">
                  <c:v>120.667558637368</c:v>
                </c:pt>
                <c:pt idx="454">
                  <c:v>120.667558637368</c:v>
                </c:pt>
                <c:pt idx="455">
                  <c:v>120.667558637368</c:v>
                </c:pt>
                <c:pt idx="456">
                  <c:v>120.667558637368</c:v>
                </c:pt>
                <c:pt idx="457">
                  <c:v>120.667558637368</c:v>
                </c:pt>
                <c:pt idx="458">
                  <c:v>120.667558637368</c:v>
                </c:pt>
                <c:pt idx="459">
                  <c:v>120.667558637368</c:v>
                </c:pt>
                <c:pt idx="460">
                  <c:v>120.667558637368</c:v>
                </c:pt>
                <c:pt idx="461">
                  <c:v>120.667558637368</c:v>
                </c:pt>
                <c:pt idx="462">
                  <c:v>120.667558637368</c:v>
                </c:pt>
                <c:pt idx="463">
                  <c:v>120.667558637368</c:v>
                </c:pt>
                <c:pt idx="464">
                  <c:v>120.667558637368</c:v>
                </c:pt>
                <c:pt idx="465">
                  <c:v>120.667558637368</c:v>
                </c:pt>
                <c:pt idx="466">
                  <c:v>120.667558637368</c:v>
                </c:pt>
                <c:pt idx="467">
                  <c:v>120.667558637368</c:v>
                </c:pt>
                <c:pt idx="468">
                  <c:v>120.667558637368</c:v>
                </c:pt>
                <c:pt idx="469">
                  <c:v>120.667558637368</c:v>
                </c:pt>
                <c:pt idx="470">
                  <c:v>120.667558637368</c:v>
                </c:pt>
                <c:pt idx="471">
                  <c:v>120.667558637368</c:v>
                </c:pt>
                <c:pt idx="472">
                  <c:v>120.667558637368</c:v>
                </c:pt>
                <c:pt idx="473">
                  <c:v>120.667558637368</c:v>
                </c:pt>
                <c:pt idx="474">
                  <c:v>120.667558637368</c:v>
                </c:pt>
                <c:pt idx="475">
                  <c:v>120.667558637368</c:v>
                </c:pt>
                <c:pt idx="476">
                  <c:v>120.667558637368</c:v>
                </c:pt>
                <c:pt idx="477">
                  <c:v>120.667558637368</c:v>
                </c:pt>
                <c:pt idx="478">
                  <c:v>120.667558637368</c:v>
                </c:pt>
                <c:pt idx="479">
                  <c:v>120.667558637368</c:v>
                </c:pt>
                <c:pt idx="480">
                  <c:v>120.667558637368</c:v>
                </c:pt>
                <c:pt idx="481">
                  <c:v>120.667558637368</c:v>
                </c:pt>
                <c:pt idx="482">
                  <c:v>120.667558637368</c:v>
                </c:pt>
                <c:pt idx="483">
                  <c:v>120.667558637368</c:v>
                </c:pt>
                <c:pt idx="484">
                  <c:v>120.667558637368</c:v>
                </c:pt>
                <c:pt idx="485">
                  <c:v>120.667558637368</c:v>
                </c:pt>
                <c:pt idx="486">
                  <c:v>120.667558637368</c:v>
                </c:pt>
                <c:pt idx="487">
                  <c:v>120.667558637368</c:v>
                </c:pt>
                <c:pt idx="488">
                  <c:v>120.667558637368</c:v>
                </c:pt>
                <c:pt idx="489">
                  <c:v>120.667558637368</c:v>
                </c:pt>
                <c:pt idx="490">
                  <c:v>120.667558637368</c:v>
                </c:pt>
                <c:pt idx="491">
                  <c:v>120.667558637368</c:v>
                </c:pt>
                <c:pt idx="492">
                  <c:v>120.667558637368</c:v>
                </c:pt>
                <c:pt idx="493">
                  <c:v>120.667558637368</c:v>
                </c:pt>
                <c:pt idx="494">
                  <c:v>120.667558637368</c:v>
                </c:pt>
                <c:pt idx="495">
                  <c:v>120.667558637368</c:v>
                </c:pt>
                <c:pt idx="496">
                  <c:v>120.667558637368</c:v>
                </c:pt>
                <c:pt idx="497">
                  <c:v>120.667558637368</c:v>
                </c:pt>
                <c:pt idx="498">
                  <c:v>120.667558637368</c:v>
                </c:pt>
                <c:pt idx="499">
                  <c:v>120.667558637368</c:v>
                </c:pt>
                <c:pt idx="500">
                  <c:v>120.667558637368</c:v>
                </c:pt>
                <c:pt idx="501">
                  <c:v>120.667558637368</c:v>
                </c:pt>
                <c:pt idx="502">
                  <c:v>120.667558637368</c:v>
                </c:pt>
                <c:pt idx="503">
                  <c:v>120.667558637368</c:v>
                </c:pt>
                <c:pt idx="504">
                  <c:v>120.667558637368</c:v>
                </c:pt>
                <c:pt idx="505">
                  <c:v>120.667558637368</c:v>
                </c:pt>
                <c:pt idx="506">
                  <c:v>120.667558637368</c:v>
                </c:pt>
                <c:pt idx="507">
                  <c:v>120.667558637368</c:v>
                </c:pt>
                <c:pt idx="508">
                  <c:v>120.667558637368</c:v>
                </c:pt>
                <c:pt idx="509">
                  <c:v>120.667558637368</c:v>
                </c:pt>
                <c:pt idx="510">
                  <c:v>120.667558637368</c:v>
                </c:pt>
                <c:pt idx="511">
                  <c:v>120.667558637368</c:v>
                </c:pt>
                <c:pt idx="512">
                  <c:v>120.667558637368</c:v>
                </c:pt>
                <c:pt idx="513">
                  <c:v>120.667558637368</c:v>
                </c:pt>
                <c:pt idx="514">
                  <c:v>120.667558637368</c:v>
                </c:pt>
                <c:pt idx="515">
                  <c:v>120.667558637368</c:v>
                </c:pt>
                <c:pt idx="516">
                  <c:v>120.667558637368</c:v>
                </c:pt>
                <c:pt idx="517">
                  <c:v>120.667558637368</c:v>
                </c:pt>
                <c:pt idx="518">
                  <c:v>120.667558637368</c:v>
                </c:pt>
                <c:pt idx="519">
                  <c:v>120.667558637368</c:v>
                </c:pt>
                <c:pt idx="520">
                  <c:v>120.70625608069082</c:v>
                </c:pt>
                <c:pt idx="521">
                  <c:v>120.88939435850419</c:v>
                </c:pt>
                <c:pt idx="522">
                  <c:v>121.17364171191984</c:v>
                </c:pt>
                <c:pt idx="523">
                  <c:v>121.74334509267531</c:v>
                </c:pt>
                <c:pt idx="524">
                  <c:v>122.72770223476734</c:v>
                </c:pt>
                <c:pt idx="525">
                  <c:v>123.8248680060683</c:v>
                </c:pt>
                <c:pt idx="526">
                  <c:v>124.52677653441238</c:v>
                </c:pt>
                <c:pt idx="527">
                  <c:v>124.76538602472446</c:v>
                </c:pt>
                <c:pt idx="528">
                  <c:v>124.8106189325498</c:v>
                </c:pt>
                <c:pt idx="529">
                  <c:v>124.81898776653553</c:v>
                </c:pt>
                <c:pt idx="530">
                  <c:v>124.81898776653553</c:v>
                </c:pt>
                <c:pt idx="531">
                  <c:v>124.81898776653553</c:v>
                </c:pt>
                <c:pt idx="532">
                  <c:v>124.81898776653553</c:v>
                </c:pt>
                <c:pt idx="533">
                  <c:v>124.81898776653553</c:v>
                </c:pt>
                <c:pt idx="534">
                  <c:v>124.81898776653553</c:v>
                </c:pt>
                <c:pt idx="535">
                  <c:v>124.81898776653553</c:v>
                </c:pt>
                <c:pt idx="536">
                  <c:v>124.81898776653553</c:v>
                </c:pt>
                <c:pt idx="537">
                  <c:v>124.81898776653553</c:v>
                </c:pt>
                <c:pt idx="538">
                  <c:v>124.81898776653553</c:v>
                </c:pt>
                <c:pt idx="539">
                  <c:v>124.81898776653553</c:v>
                </c:pt>
                <c:pt idx="540">
                  <c:v>124.81898776653553</c:v>
                </c:pt>
                <c:pt idx="541">
                  <c:v>124.81898776653553</c:v>
                </c:pt>
                <c:pt idx="542">
                  <c:v>124.81898776653553</c:v>
                </c:pt>
                <c:pt idx="543">
                  <c:v>124.81898776653553</c:v>
                </c:pt>
                <c:pt idx="544">
                  <c:v>124.99183433495158</c:v>
                </c:pt>
                <c:pt idx="545">
                  <c:v>125.63443187091677</c:v>
                </c:pt>
                <c:pt idx="546">
                  <c:v>126.303104869371</c:v>
                </c:pt>
                <c:pt idx="547">
                  <c:v>126.68338065869789</c:v>
                </c:pt>
                <c:pt idx="548">
                  <c:v>126.86682531166129</c:v>
                </c:pt>
                <c:pt idx="549">
                  <c:v>126.94866345758567</c:v>
                </c:pt>
                <c:pt idx="550">
                  <c:v>126.98290860045726</c:v>
                </c:pt>
                <c:pt idx="551">
                  <c:v>126.98290860045726</c:v>
                </c:pt>
                <c:pt idx="552">
                  <c:v>126.98290860045726</c:v>
                </c:pt>
                <c:pt idx="553">
                  <c:v>126.98290860045726</c:v>
                </c:pt>
                <c:pt idx="554">
                  <c:v>126.98290860045726</c:v>
                </c:pt>
                <c:pt idx="555">
                  <c:v>126.98290860045726</c:v>
                </c:pt>
                <c:pt idx="556">
                  <c:v>126.98290860045726</c:v>
                </c:pt>
                <c:pt idx="557">
                  <c:v>126.98290860045726</c:v>
                </c:pt>
                <c:pt idx="558">
                  <c:v>126.98290860045726</c:v>
                </c:pt>
                <c:pt idx="559">
                  <c:v>126.98290860045726</c:v>
                </c:pt>
                <c:pt idx="560">
                  <c:v>126.98290860045726</c:v>
                </c:pt>
                <c:pt idx="561">
                  <c:v>126.98290860045726</c:v>
                </c:pt>
                <c:pt idx="562">
                  <c:v>126.98290860045726</c:v>
                </c:pt>
                <c:pt idx="563">
                  <c:v>127.01905547295893</c:v>
                </c:pt>
                <c:pt idx="564">
                  <c:v>128.21665152460966</c:v>
                </c:pt>
                <c:pt idx="565">
                  <c:v>129.53729744364421</c:v>
                </c:pt>
                <c:pt idx="566">
                  <c:v>130.13143569640138</c:v>
                </c:pt>
                <c:pt idx="567">
                  <c:v>130.13143569640138</c:v>
                </c:pt>
                <c:pt idx="568">
                  <c:v>130.13143569640138</c:v>
                </c:pt>
                <c:pt idx="569">
                  <c:v>130.13143569640138</c:v>
                </c:pt>
                <c:pt idx="570">
                  <c:v>130.13143569640138</c:v>
                </c:pt>
                <c:pt idx="571">
                  <c:v>130.13143569640138</c:v>
                </c:pt>
                <c:pt idx="572">
                  <c:v>130.13143569640138</c:v>
                </c:pt>
                <c:pt idx="573">
                  <c:v>130.13143569640138</c:v>
                </c:pt>
                <c:pt idx="574">
                  <c:v>130.13143569640138</c:v>
                </c:pt>
                <c:pt idx="575">
                  <c:v>130.13143569640138</c:v>
                </c:pt>
                <c:pt idx="576">
                  <c:v>130.13143569640138</c:v>
                </c:pt>
                <c:pt idx="577">
                  <c:v>130.13143569640138</c:v>
                </c:pt>
                <c:pt idx="578">
                  <c:v>130.13143569640138</c:v>
                </c:pt>
                <c:pt idx="579">
                  <c:v>130.13143569640138</c:v>
                </c:pt>
                <c:pt idx="580">
                  <c:v>130.13143569640138</c:v>
                </c:pt>
                <c:pt idx="581">
                  <c:v>130.13143569640138</c:v>
                </c:pt>
                <c:pt idx="582">
                  <c:v>130.13143569640138</c:v>
                </c:pt>
                <c:pt idx="583">
                  <c:v>130.13143569640138</c:v>
                </c:pt>
                <c:pt idx="584">
                  <c:v>130.13143569640138</c:v>
                </c:pt>
                <c:pt idx="585">
                  <c:v>130.13143569640138</c:v>
                </c:pt>
                <c:pt idx="586">
                  <c:v>130.13143569640138</c:v>
                </c:pt>
                <c:pt idx="587">
                  <c:v>130.13143569640138</c:v>
                </c:pt>
                <c:pt idx="588">
                  <c:v>130.13143569640138</c:v>
                </c:pt>
                <c:pt idx="589">
                  <c:v>130.13143569640138</c:v>
                </c:pt>
                <c:pt idx="590">
                  <c:v>130.13143569640138</c:v>
                </c:pt>
                <c:pt idx="591">
                  <c:v>130.13143569640138</c:v>
                </c:pt>
                <c:pt idx="592">
                  <c:v>130.13143569640138</c:v>
                </c:pt>
                <c:pt idx="593">
                  <c:v>130.13143569640138</c:v>
                </c:pt>
                <c:pt idx="594">
                  <c:v>130.13143569640138</c:v>
                </c:pt>
                <c:pt idx="595">
                  <c:v>130.13143569640138</c:v>
                </c:pt>
                <c:pt idx="596">
                  <c:v>130.13143569640138</c:v>
                </c:pt>
                <c:pt idx="597">
                  <c:v>130.13143569640138</c:v>
                </c:pt>
                <c:pt idx="598">
                  <c:v>130.13143569640138</c:v>
                </c:pt>
                <c:pt idx="599">
                  <c:v>130.13143569640138</c:v>
                </c:pt>
                <c:pt idx="600">
                  <c:v>130.13143569640138</c:v>
                </c:pt>
                <c:pt idx="601">
                  <c:v>130.13143569640138</c:v>
                </c:pt>
                <c:pt idx="602">
                  <c:v>130.13143569640138</c:v>
                </c:pt>
                <c:pt idx="603">
                  <c:v>130.13143569640138</c:v>
                </c:pt>
                <c:pt idx="604">
                  <c:v>130.13143569640138</c:v>
                </c:pt>
                <c:pt idx="605">
                  <c:v>130.13143569640138</c:v>
                </c:pt>
                <c:pt idx="606">
                  <c:v>130.13143569640138</c:v>
                </c:pt>
                <c:pt idx="607">
                  <c:v>130.13143569640138</c:v>
                </c:pt>
                <c:pt idx="608">
                  <c:v>130.13143569640138</c:v>
                </c:pt>
                <c:pt idx="609">
                  <c:v>130.13143569640138</c:v>
                </c:pt>
                <c:pt idx="610">
                  <c:v>130.13143569640138</c:v>
                </c:pt>
                <c:pt idx="611">
                  <c:v>130.13143569640138</c:v>
                </c:pt>
                <c:pt idx="612">
                  <c:v>130.13143569640138</c:v>
                </c:pt>
                <c:pt idx="613">
                  <c:v>130.13143569640138</c:v>
                </c:pt>
                <c:pt idx="614">
                  <c:v>130.13143569640138</c:v>
                </c:pt>
                <c:pt idx="615">
                  <c:v>130.13143569640138</c:v>
                </c:pt>
                <c:pt idx="616">
                  <c:v>130.13143569640138</c:v>
                </c:pt>
                <c:pt idx="617">
                  <c:v>130.13143569640138</c:v>
                </c:pt>
                <c:pt idx="618">
                  <c:v>130.13143569640138</c:v>
                </c:pt>
                <c:pt idx="619">
                  <c:v>130.26275225025432</c:v>
                </c:pt>
                <c:pt idx="620">
                  <c:v>130.53065533614895</c:v>
                </c:pt>
                <c:pt idx="621">
                  <c:v>130.53065533614895</c:v>
                </c:pt>
                <c:pt idx="622">
                  <c:v>130.53065533614895</c:v>
                </c:pt>
                <c:pt idx="623">
                  <c:v>130.53065533614895</c:v>
                </c:pt>
                <c:pt idx="624">
                  <c:v>130.53065533614895</c:v>
                </c:pt>
                <c:pt idx="625">
                  <c:v>130.53065533614895</c:v>
                </c:pt>
                <c:pt idx="626">
                  <c:v>130.53065533614895</c:v>
                </c:pt>
                <c:pt idx="627">
                  <c:v>130.53065533614895</c:v>
                </c:pt>
                <c:pt idx="628">
                  <c:v>130.53065533614895</c:v>
                </c:pt>
                <c:pt idx="629">
                  <c:v>130.53065533614895</c:v>
                </c:pt>
                <c:pt idx="630">
                  <c:v>130.53065533614895</c:v>
                </c:pt>
                <c:pt idx="631">
                  <c:v>130.53065533614895</c:v>
                </c:pt>
                <c:pt idx="632">
                  <c:v>130.53065533614895</c:v>
                </c:pt>
                <c:pt idx="633">
                  <c:v>130.53065533614895</c:v>
                </c:pt>
                <c:pt idx="634">
                  <c:v>130.53065533614895</c:v>
                </c:pt>
                <c:pt idx="635">
                  <c:v>130.53065533614895</c:v>
                </c:pt>
                <c:pt idx="636">
                  <c:v>130.53065533614895</c:v>
                </c:pt>
                <c:pt idx="637">
                  <c:v>130.53065533614895</c:v>
                </c:pt>
                <c:pt idx="638">
                  <c:v>130.53065533614895</c:v>
                </c:pt>
                <c:pt idx="639">
                  <c:v>130.53065533614895</c:v>
                </c:pt>
                <c:pt idx="640">
                  <c:v>130.53065533614895</c:v>
                </c:pt>
                <c:pt idx="641">
                  <c:v>130.53065533614895</c:v>
                </c:pt>
                <c:pt idx="642">
                  <c:v>130.53065533614895</c:v>
                </c:pt>
                <c:pt idx="643">
                  <c:v>130.53065533614895</c:v>
                </c:pt>
                <c:pt idx="644">
                  <c:v>130.53065533614895</c:v>
                </c:pt>
                <c:pt idx="645">
                  <c:v>130.53065533614895</c:v>
                </c:pt>
                <c:pt idx="646">
                  <c:v>130.53065533614895</c:v>
                </c:pt>
                <c:pt idx="647">
                  <c:v>130.53065533614895</c:v>
                </c:pt>
                <c:pt idx="648">
                  <c:v>130.53065533614895</c:v>
                </c:pt>
                <c:pt idx="649">
                  <c:v>130.53065533614895</c:v>
                </c:pt>
                <c:pt idx="650">
                  <c:v>130.53065533614895</c:v>
                </c:pt>
                <c:pt idx="651">
                  <c:v>131.1482860528842</c:v>
                </c:pt>
                <c:pt idx="652">
                  <c:v>132.77055368625983</c:v>
                </c:pt>
                <c:pt idx="653">
                  <c:v>134.5003419044007</c:v>
                </c:pt>
                <c:pt idx="654">
                  <c:v>136.75424314551867</c:v>
                </c:pt>
                <c:pt idx="655">
                  <c:v>140.24821617295694</c:v>
                </c:pt>
                <c:pt idx="656">
                  <c:v>144.15276169221619</c:v>
                </c:pt>
                <c:pt idx="657">
                  <c:v>146.99371061516203</c:v>
                </c:pt>
                <c:pt idx="658">
                  <c:v>148.7165630607235</c:v>
                </c:pt>
                <c:pt idx="659">
                  <c:v>150.63894478838404</c:v>
                </c:pt>
                <c:pt idx="660">
                  <c:v>153.62611133870047</c:v>
                </c:pt>
                <c:pt idx="661">
                  <c:v>156.8865720052278</c:v>
                </c:pt>
                <c:pt idx="662">
                  <c:v>159.58054165274979</c:v>
                </c:pt>
                <c:pt idx="663">
                  <c:v>160.93178782442797</c:v>
                </c:pt>
                <c:pt idx="664">
                  <c:v>161.29862403560077</c:v>
                </c:pt>
                <c:pt idx="665">
                  <c:v>161.29862403560077</c:v>
                </c:pt>
                <c:pt idx="666">
                  <c:v>161.29862403560077</c:v>
                </c:pt>
                <c:pt idx="667">
                  <c:v>161.29862403560077</c:v>
                </c:pt>
                <c:pt idx="668">
                  <c:v>161.29862403560077</c:v>
                </c:pt>
                <c:pt idx="669">
                  <c:v>161.29862403560077</c:v>
                </c:pt>
                <c:pt idx="670">
                  <c:v>161.29862403560077</c:v>
                </c:pt>
                <c:pt idx="671">
                  <c:v>161.29862403560077</c:v>
                </c:pt>
                <c:pt idx="672">
                  <c:v>161.29862403560077</c:v>
                </c:pt>
                <c:pt idx="673">
                  <c:v>161.29862403560077</c:v>
                </c:pt>
                <c:pt idx="674">
                  <c:v>161.29862403560077</c:v>
                </c:pt>
                <c:pt idx="675">
                  <c:v>161.29862403560077</c:v>
                </c:pt>
                <c:pt idx="676">
                  <c:v>161.29862403560077</c:v>
                </c:pt>
                <c:pt idx="677">
                  <c:v>161.29862403560077</c:v>
                </c:pt>
                <c:pt idx="678">
                  <c:v>163.07005822185894</c:v>
                </c:pt>
                <c:pt idx="679">
                  <c:v>165.92935974143018</c:v>
                </c:pt>
                <c:pt idx="680">
                  <c:v>169.12658807896989</c:v>
                </c:pt>
                <c:pt idx="681">
                  <c:v>172.01987424018915</c:v>
                </c:pt>
                <c:pt idx="682">
                  <c:v>173.48834925856491</c:v>
                </c:pt>
                <c:pt idx="683">
                  <c:v>174.2187302138955</c:v>
                </c:pt>
                <c:pt idx="684">
                  <c:v>174.41812621409315</c:v>
                </c:pt>
                <c:pt idx="685">
                  <c:v>174.41812621409315</c:v>
                </c:pt>
                <c:pt idx="686">
                  <c:v>174.41812621409315</c:v>
                </c:pt>
                <c:pt idx="687">
                  <c:v>174.41812621409315</c:v>
                </c:pt>
                <c:pt idx="688">
                  <c:v>174.41812621409315</c:v>
                </c:pt>
                <c:pt idx="689">
                  <c:v>174.41812621409315</c:v>
                </c:pt>
                <c:pt idx="690">
                  <c:v>174.41812621409315</c:v>
                </c:pt>
                <c:pt idx="691">
                  <c:v>174.41812621409315</c:v>
                </c:pt>
                <c:pt idx="692">
                  <c:v>174.41812621409315</c:v>
                </c:pt>
                <c:pt idx="693">
                  <c:v>174.41812621409315</c:v>
                </c:pt>
                <c:pt idx="694">
                  <c:v>174.41812621409315</c:v>
                </c:pt>
                <c:pt idx="695">
                  <c:v>174.41812621409315</c:v>
                </c:pt>
                <c:pt idx="696">
                  <c:v>175.96465357725288</c:v>
                </c:pt>
                <c:pt idx="697">
                  <c:v>178.01443873220583</c:v>
                </c:pt>
                <c:pt idx="698">
                  <c:v>179.37487757896139</c:v>
                </c:pt>
                <c:pt idx="699">
                  <c:v>180.20357633533001</c:v>
                </c:pt>
                <c:pt idx="700">
                  <c:v>180.33551559009635</c:v>
                </c:pt>
                <c:pt idx="701">
                  <c:v>180.33551559009635</c:v>
                </c:pt>
                <c:pt idx="702">
                  <c:v>180.33551559009635</c:v>
                </c:pt>
                <c:pt idx="703">
                  <c:v>180.33551559009635</c:v>
                </c:pt>
                <c:pt idx="704">
                  <c:v>180.33551559009635</c:v>
                </c:pt>
                <c:pt idx="705">
                  <c:v>180.77092244808338</c:v>
                </c:pt>
                <c:pt idx="706">
                  <c:v>181.62435296323713</c:v>
                </c:pt>
                <c:pt idx="707">
                  <c:v>182.41147532856439</c:v>
                </c:pt>
                <c:pt idx="708">
                  <c:v>182.71536510985382</c:v>
                </c:pt>
                <c:pt idx="709">
                  <c:v>182.71536510985382</c:v>
                </c:pt>
                <c:pt idx="710">
                  <c:v>182.71536510985382</c:v>
                </c:pt>
                <c:pt idx="711">
                  <c:v>182.71536510985382</c:v>
                </c:pt>
                <c:pt idx="712">
                  <c:v>182.71536510985382</c:v>
                </c:pt>
                <c:pt idx="713">
                  <c:v>182.71536510985382</c:v>
                </c:pt>
                <c:pt idx="714">
                  <c:v>183.26773761605367</c:v>
                </c:pt>
                <c:pt idx="715">
                  <c:v>184.80822859742446</c:v>
                </c:pt>
                <c:pt idx="716">
                  <c:v>185.81107565524766</c:v>
                </c:pt>
                <c:pt idx="717">
                  <c:v>185.89117284017567</c:v>
                </c:pt>
                <c:pt idx="718">
                  <c:v>185.89117284017567</c:v>
                </c:pt>
                <c:pt idx="719">
                  <c:v>185.89117284017567</c:v>
                </c:pt>
                <c:pt idx="720">
                  <c:v>185.89117284017567</c:v>
                </c:pt>
                <c:pt idx="721">
                  <c:v>185.89117284017567</c:v>
                </c:pt>
                <c:pt idx="722">
                  <c:v>185.89117284017567</c:v>
                </c:pt>
                <c:pt idx="723">
                  <c:v>185.89117284017567</c:v>
                </c:pt>
                <c:pt idx="724">
                  <c:v>185.89117284017567</c:v>
                </c:pt>
                <c:pt idx="725">
                  <c:v>185.89117284017567</c:v>
                </c:pt>
                <c:pt idx="726">
                  <c:v>185.89117284017567</c:v>
                </c:pt>
                <c:pt idx="727">
                  <c:v>185.89117284017567</c:v>
                </c:pt>
                <c:pt idx="728">
                  <c:v>185.89117284017567</c:v>
                </c:pt>
                <c:pt idx="729">
                  <c:v>185.89117284017567</c:v>
                </c:pt>
                <c:pt idx="730">
                  <c:v>185.89117284017567</c:v>
                </c:pt>
                <c:pt idx="731">
                  <c:v>185.89117284017567</c:v>
                </c:pt>
                <c:pt idx="732">
                  <c:v>185.89117284017567</c:v>
                </c:pt>
                <c:pt idx="733">
                  <c:v>185.89117284017567</c:v>
                </c:pt>
                <c:pt idx="734">
                  <c:v>185.89117284017567</c:v>
                </c:pt>
                <c:pt idx="735">
                  <c:v>185.89117284017567</c:v>
                </c:pt>
                <c:pt idx="736">
                  <c:v>185.89117284017567</c:v>
                </c:pt>
                <c:pt idx="737">
                  <c:v>185.89117284017567</c:v>
                </c:pt>
                <c:pt idx="738">
                  <c:v>185.89117284017567</c:v>
                </c:pt>
                <c:pt idx="739">
                  <c:v>185.89117284017567</c:v>
                </c:pt>
                <c:pt idx="740">
                  <c:v>185.89117284017567</c:v>
                </c:pt>
                <c:pt idx="741">
                  <c:v>185.89117284017567</c:v>
                </c:pt>
                <c:pt idx="742">
                  <c:v>185.89117284017567</c:v>
                </c:pt>
                <c:pt idx="743">
                  <c:v>185.89117284017567</c:v>
                </c:pt>
                <c:pt idx="744">
                  <c:v>185.89117284017567</c:v>
                </c:pt>
                <c:pt idx="745">
                  <c:v>185.89117284017567</c:v>
                </c:pt>
                <c:pt idx="746">
                  <c:v>185.89117284017567</c:v>
                </c:pt>
                <c:pt idx="747">
                  <c:v>185.89117284017567</c:v>
                </c:pt>
                <c:pt idx="748">
                  <c:v>185.89117284017567</c:v>
                </c:pt>
                <c:pt idx="749">
                  <c:v>185.89117284017567</c:v>
                </c:pt>
                <c:pt idx="750">
                  <c:v>185.89117284017567</c:v>
                </c:pt>
                <c:pt idx="751">
                  <c:v>185.89117284017567</c:v>
                </c:pt>
                <c:pt idx="752">
                  <c:v>185.89117284017567</c:v>
                </c:pt>
                <c:pt idx="753">
                  <c:v>185.89117284017567</c:v>
                </c:pt>
                <c:pt idx="754">
                  <c:v>185.89117284017567</c:v>
                </c:pt>
                <c:pt idx="755">
                  <c:v>186.22262479603174</c:v>
                </c:pt>
                <c:pt idx="756">
                  <c:v>187.67752003978316</c:v>
                </c:pt>
                <c:pt idx="757">
                  <c:v>191.00082130103439</c:v>
                </c:pt>
                <c:pt idx="758">
                  <c:v>195.47288156442823</c:v>
                </c:pt>
                <c:pt idx="759">
                  <c:v>199.7179040005297</c:v>
                </c:pt>
                <c:pt idx="760">
                  <c:v>203.38691356783482</c:v>
                </c:pt>
                <c:pt idx="761">
                  <c:v>206.46538088592632</c:v>
                </c:pt>
                <c:pt idx="762">
                  <c:v>208.54841837211626</c:v>
                </c:pt>
                <c:pt idx="763">
                  <c:v>209.55943903743622</c:v>
                </c:pt>
                <c:pt idx="764">
                  <c:v>209.57112058450411</c:v>
                </c:pt>
                <c:pt idx="765">
                  <c:v>209.57112058450411</c:v>
                </c:pt>
                <c:pt idx="766">
                  <c:v>209.57112058450411</c:v>
                </c:pt>
                <c:pt idx="767">
                  <c:v>209.57112058450411</c:v>
                </c:pt>
                <c:pt idx="768">
                  <c:v>209.57112058450411</c:v>
                </c:pt>
                <c:pt idx="769">
                  <c:v>209.57112058450411</c:v>
                </c:pt>
                <c:pt idx="770">
                  <c:v>209.57112058450411</c:v>
                </c:pt>
                <c:pt idx="771">
                  <c:v>209.57112058450411</c:v>
                </c:pt>
                <c:pt idx="772">
                  <c:v>209.57112058450411</c:v>
                </c:pt>
                <c:pt idx="773">
                  <c:v>209.57112058450411</c:v>
                </c:pt>
                <c:pt idx="774">
                  <c:v>209.57112058450411</c:v>
                </c:pt>
                <c:pt idx="775">
                  <c:v>209.57112058450411</c:v>
                </c:pt>
                <c:pt idx="776">
                  <c:v>209.57112058450411</c:v>
                </c:pt>
                <c:pt idx="777">
                  <c:v>209.57112058450411</c:v>
                </c:pt>
                <c:pt idx="778">
                  <c:v>209.57112058450411</c:v>
                </c:pt>
                <c:pt idx="779">
                  <c:v>209.57112058450411</c:v>
                </c:pt>
                <c:pt idx="780">
                  <c:v>209.57112058450411</c:v>
                </c:pt>
                <c:pt idx="781">
                  <c:v>209.57112058450411</c:v>
                </c:pt>
                <c:pt idx="782">
                  <c:v>209.57112058450411</c:v>
                </c:pt>
                <c:pt idx="783">
                  <c:v>209.57112058450411</c:v>
                </c:pt>
                <c:pt idx="784">
                  <c:v>209.57112058450411</c:v>
                </c:pt>
                <c:pt idx="785">
                  <c:v>209.57112058450411</c:v>
                </c:pt>
                <c:pt idx="786">
                  <c:v>209.57112058450411</c:v>
                </c:pt>
                <c:pt idx="787">
                  <c:v>209.57112058450411</c:v>
                </c:pt>
                <c:pt idx="788">
                  <c:v>209.57112058450411</c:v>
                </c:pt>
                <c:pt idx="789">
                  <c:v>209.57112058450411</c:v>
                </c:pt>
                <c:pt idx="790">
                  <c:v>209.57112058450411</c:v>
                </c:pt>
                <c:pt idx="791">
                  <c:v>209.57112058450411</c:v>
                </c:pt>
                <c:pt idx="792">
                  <c:v>209.57112058450411</c:v>
                </c:pt>
                <c:pt idx="793">
                  <c:v>210.05721336636964</c:v>
                </c:pt>
                <c:pt idx="794">
                  <c:v>213.63737703760583</c:v>
                </c:pt>
                <c:pt idx="795">
                  <c:v>219.60857858700123</c:v>
                </c:pt>
                <c:pt idx="796">
                  <c:v>226.29683427392908</c:v>
                </c:pt>
                <c:pt idx="797">
                  <c:v>231.89500358914165</c:v>
                </c:pt>
                <c:pt idx="798">
                  <c:v>235.30059111237506</c:v>
                </c:pt>
                <c:pt idx="799">
                  <c:v>236.41680145343634</c:v>
                </c:pt>
                <c:pt idx="800">
                  <c:v>236.41680145343634</c:v>
                </c:pt>
                <c:pt idx="801">
                  <c:v>236.41680145343634</c:v>
                </c:pt>
                <c:pt idx="802">
                  <c:v>236.41680145343634</c:v>
                </c:pt>
                <c:pt idx="803">
                  <c:v>236.41680145343634</c:v>
                </c:pt>
                <c:pt idx="804">
                  <c:v>236.41680145343634</c:v>
                </c:pt>
                <c:pt idx="805">
                  <c:v>236.41680145343634</c:v>
                </c:pt>
                <c:pt idx="806">
                  <c:v>236.41680145343634</c:v>
                </c:pt>
                <c:pt idx="807">
                  <c:v>236.41680145343634</c:v>
                </c:pt>
                <c:pt idx="808">
                  <c:v>236.41680145343634</c:v>
                </c:pt>
                <c:pt idx="809">
                  <c:v>237.17745381841914</c:v>
                </c:pt>
                <c:pt idx="810">
                  <c:v>238.70870153938608</c:v>
                </c:pt>
                <c:pt idx="811">
                  <c:v>241.60775016642265</c:v>
                </c:pt>
                <c:pt idx="812">
                  <c:v>245.36705858645303</c:v>
                </c:pt>
                <c:pt idx="813">
                  <c:v>249.09008228450961</c:v>
                </c:pt>
                <c:pt idx="814">
                  <c:v>252.64270225912185</c:v>
                </c:pt>
                <c:pt idx="815">
                  <c:v>256.03809056385347</c:v>
                </c:pt>
                <c:pt idx="816">
                  <c:v>258.92304968385741</c:v>
                </c:pt>
                <c:pt idx="817">
                  <c:v>261.05315093349788</c:v>
                </c:pt>
                <c:pt idx="818">
                  <c:v>261.93688363941993</c:v>
                </c:pt>
                <c:pt idx="819">
                  <c:v>261.93688363941993</c:v>
                </c:pt>
                <c:pt idx="820">
                  <c:v>261.93688363941993</c:v>
                </c:pt>
                <c:pt idx="821">
                  <c:v>261.93688363941993</c:v>
                </c:pt>
                <c:pt idx="822">
                  <c:v>261.93688363941993</c:v>
                </c:pt>
                <c:pt idx="823">
                  <c:v>261.93688363941993</c:v>
                </c:pt>
                <c:pt idx="824">
                  <c:v>261.93688363941993</c:v>
                </c:pt>
                <c:pt idx="825">
                  <c:v>261.93688363941993</c:v>
                </c:pt>
                <c:pt idx="826">
                  <c:v>261.93688363941993</c:v>
                </c:pt>
                <c:pt idx="827">
                  <c:v>261.93688363941993</c:v>
                </c:pt>
                <c:pt idx="828">
                  <c:v>261.93688363941993</c:v>
                </c:pt>
                <c:pt idx="829">
                  <c:v>261.93688363941993</c:v>
                </c:pt>
                <c:pt idx="830">
                  <c:v>261.93688363941993</c:v>
                </c:pt>
                <c:pt idx="831">
                  <c:v>261.93688363941993</c:v>
                </c:pt>
                <c:pt idx="832">
                  <c:v>261.93688363941993</c:v>
                </c:pt>
                <c:pt idx="833">
                  <c:v>261.93688363941993</c:v>
                </c:pt>
                <c:pt idx="834">
                  <c:v>261.93688363941993</c:v>
                </c:pt>
                <c:pt idx="835">
                  <c:v>261.93688363941993</c:v>
                </c:pt>
                <c:pt idx="836">
                  <c:v>261.93688363941993</c:v>
                </c:pt>
                <c:pt idx="837">
                  <c:v>261.93688363941993</c:v>
                </c:pt>
                <c:pt idx="838">
                  <c:v>261.93688363941993</c:v>
                </c:pt>
                <c:pt idx="839">
                  <c:v>261.93688363941993</c:v>
                </c:pt>
                <c:pt idx="840">
                  <c:v>261.93688363941993</c:v>
                </c:pt>
                <c:pt idx="841">
                  <c:v>261.93688363941993</c:v>
                </c:pt>
                <c:pt idx="842">
                  <c:v>261.93688363941993</c:v>
                </c:pt>
                <c:pt idx="843">
                  <c:v>261.93688363941993</c:v>
                </c:pt>
                <c:pt idx="844">
                  <c:v>261.93688363941993</c:v>
                </c:pt>
                <c:pt idx="845">
                  <c:v>261.93688363941993</c:v>
                </c:pt>
                <c:pt idx="846">
                  <c:v>261.93688363941993</c:v>
                </c:pt>
                <c:pt idx="847">
                  <c:v>261.93688363941993</c:v>
                </c:pt>
                <c:pt idx="848">
                  <c:v>261.93688363941993</c:v>
                </c:pt>
                <c:pt idx="849">
                  <c:v>261.93688363941993</c:v>
                </c:pt>
                <c:pt idx="850">
                  <c:v>261.93688363941993</c:v>
                </c:pt>
                <c:pt idx="851">
                  <c:v>261.93688363941993</c:v>
                </c:pt>
                <c:pt idx="852">
                  <c:v>261.93688363941993</c:v>
                </c:pt>
                <c:pt idx="853">
                  <c:v>261.93688363941993</c:v>
                </c:pt>
                <c:pt idx="854">
                  <c:v>261.93688363941993</c:v>
                </c:pt>
                <c:pt idx="855">
                  <c:v>261.93688363941993</c:v>
                </c:pt>
                <c:pt idx="856">
                  <c:v>261.93688363941993</c:v>
                </c:pt>
                <c:pt idx="857">
                  <c:v>261.93688363941993</c:v>
                </c:pt>
                <c:pt idx="858">
                  <c:v>261.93688363941993</c:v>
                </c:pt>
                <c:pt idx="859">
                  <c:v>261.93688363941993</c:v>
                </c:pt>
                <c:pt idx="860">
                  <c:v>261.93688363941993</c:v>
                </c:pt>
                <c:pt idx="861">
                  <c:v>261.93688363941993</c:v>
                </c:pt>
                <c:pt idx="862">
                  <c:v>261.93688363941993</c:v>
                </c:pt>
                <c:pt idx="863">
                  <c:v>261.93688363941993</c:v>
                </c:pt>
                <c:pt idx="864">
                  <c:v>261.93688363941993</c:v>
                </c:pt>
                <c:pt idx="865">
                  <c:v>261.93688363941993</c:v>
                </c:pt>
                <c:pt idx="866">
                  <c:v>261.93688363941993</c:v>
                </c:pt>
                <c:pt idx="867">
                  <c:v>261.93688363941993</c:v>
                </c:pt>
                <c:pt idx="868">
                  <c:v>261.93688363941993</c:v>
                </c:pt>
                <c:pt idx="869">
                  <c:v>261.93688363941993</c:v>
                </c:pt>
                <c:pt idx="870">
                  <c:v>261.93688363941993</c:v>
                </c:pt>
                <c:pt idx="871">
                  <c:v>261.93688363941993</c:v>
                </c:pt>
                <c:pt idx="872">
                  <c:v>261.93688363941993</c:v>
                </c:pt>
                <c:pt idx="873">
                  <c:v>261.93688363941993</c:v>
                </c:pt>
                <c:pt idx="874">
                  <c:v>261.93688363941993</c:v>
                </c:pt>
                <c:pt idx="875">
                  <c:v>261.93688363941993</c:v>
                </c:pt>
                <c:pt idx="876">
                  <c:v>262.44505052270716</c:v>
                </c:pt>
                <c:pt idx="877">
                  <c:v>262.66556783624031</c:v>
                </c:pt>
                <c:pt idx="878">
                  <c:v>262.66556783624031</c:v>
                </c:pt>
                <c:pt idx="879">
                  <c:v>262.66556783624031</c:v>
                </c:pt>
                <c:pt idx="880">
                  <c:v>262.66556783624031</c:v>
                </c:pt>
                <c:pt idx="881">
                  <c:v>262.66556783624031</c:v>
                </c:pt>
                <c:pt idx="882">
                  <c:v>262.66556783624031</c:v>
                </c:pt>
                <c:pt idx="883">
                  <c:v>262.66556783624031</c:v>
                </c:pt>
                <c:pt idx="884">
                  <c:v>262.66556783624031</c:v>
                </c:pt>
                <c:pt idx="885">
                  <c:v>262.66556783624031</c:v>
                </c:pt>
                <c:pt idx="886">
                  <c:v>262.66556783624031</c:v>
                </c:pt>
                <c:pt idx="887">
                  <c:v>262.66556783624031</c:v>
                </c:pt>
                <c:pt idx="888">
                  <c:v>262.66556783624031</c:v>
                </c:pt>
                <c:pt idx="889">
                  <c:v>262.66556783624031</c:v>
                </c:pt>
                <c:pt idx="890">
                  <c:v>262.66556783624031</c:v>
                </c:pt>
                <c:pt idx="891">
                  <c:v>262.66556783624031</c:v>
                </c:pt>
                <c:pt idx="892">
                  <c:v>263.14626816709426</c:v>
                </c:pt>
                <c:pt idx="893">
                  <c:v>263.7314981834831</c:v>
                </c:pt>
                <c:pt idx="894">
                  <c:v>263.9617041019078</c:v>
                </c:pt>
                <c:pt idx="895">
                  <c:v>263.9617041019078</c:v>
                </c:pt>
                <c:pt idx="896">
                  <c:v>263.9617041019078</c:v>
                </c:pt>
                <c:pt idx="897">
                  <c:v>263.9617041019078</c:v>
                </c:pt>
                <c:pt idx="898">
                  <c:v>263.9617041019078</c:v>
                </c:pt>
                <c:pt idx="899">
                  <c:v>263.9617041019078</c:v>
                </c:pt>
                <c:pt idx="900">
                  <c:v>263.9617041019078</c:v>
                </c:pt>
                <c:pt idx="901">
                  <c:v>263.9617041019078</c:v>
                </c:pt>
                <c:pt idx="902">
                  <c:v>267.72051496200271</c:v>
                </c:pt>
                <c:pt idx="903">
                  <c:v>274.40877064893061</c:v>
                </c:pt>
                <c:pt idx="904">
                  <c:v>280.00693996414316</c:v>
                </c:pt>
                <c:pt idx="905">
                  <c:v>283.41252748737656</c:v>
                </c:pt>
                <c:pt idx="906">
                  <c:v>284.52873782843778</c:v>
                </c:pt>
                <c:pt idx="907">
                  <c:v>284.52873782843778</c:v>
                </c:pt>
                <c:pt idx="908">
                  <c:v>284.52873782843778</c:v>
                </c:pt>
                <c:pt idx="909">
                  <c:v>284.52873782843778</c:v>
                </c:pt>
                <c:pt idx="910">
                  <c:v>284.52873782843778</c:v>
                </c:pt>
                <c:pt idx="911">
                  <c:v>284.52873782843778</c:v>
                </c:pt>
                <c:pt idx="912">
                  <c:v>284.52873782843778</c:v>
                </c:pt>
                <c:pt idx="913">
                  <c:v>284.52873782843778</c:v>
                </c:pt>
                <c:pt idx="914">
                  <c:v>284.52873782843778</c:v>
                </c:pt>
                <c:pt idx="915">
                  <c:v>284.52873782843778</c:v>
                </c:pt>
                <c:pt idx="916">
                  <c:v>284.52873782843778</c:v>
                </c:pt>
                <c:pt idx="917">
                  <c:v>284.52873782843778</c:v>
                </c:pt>
                <c:pt idx="918">
                  <c:v>284.52873782843778</c:v>
                </c:pt>
                <c:pt idx="919">
                  <c:v>284.52873782843778</c:v>
                </c:pt>
                <c:pt idx="920">
                  <c:v>284.52873782843778</c:v>
                </c:pt>
                <c:pt idx="921">
                  <c:v>284.52873782843778</c:v>
                </c:pt>
                <c:pt idx="922">
                  <c:v>284.52873782843778</c:v>
                </c:pt>
                <c:pt idx="923">
                  <c:v>284.52873782843778</c:v>
                </c:pt>
                <c:pt idx="924">
                  <c:v>284.52873782843778</c:v>
                </c:pt>
                <c:pt idx="925">
                  <c:v>284.93578865447773</c:v>
                </c:pt>
                <c:pt idx="926">
                  <c:v>285.08676313482306</c:v>
                </c:pt>
                <c:pt idx="927">
                  <c:v>285.08676313482306</c:v>
                </c:pt>
                <c:pt idx="928">
                  <c:v>285.08676313482306</c:v>
                </c:pt>
                <c:pt idx="929">
                  <c:v>285.08676313482306</c:v>
                </c:pt>
                <c:pt idx="930">
                  <c:v>285.08676313482306</c:v>
                </c:pt>
                <c:pt idx="931">
                  <c:v>285.08676313482306</c:v>
                </c:pt>
                <c:pt idx="932">
                  <c:v>285.08676313482306</c:v>
                </c:pt>
                <c:pt idx="933">
                  <c:v>285.08676313482306</c:v>
                </c:pt>
                <c:pt idx="934">
                  <c:v>285.11558713747991</c:v>
                </c:pt>
                <c:pt idx="935">
                  <c:v>285.23962676698312</c:v>
                </c:pt>
                <c:pt idx="936">
                  <c:v>285.23962676698312</c:v>
                </c:pt>
                <c:pt idx="937">
                  <c:v>285.23962676698312</c:v>
                </c:pt>
                <c:pt idx="938">
                  <c:v>285.23962676698312</c:v>
                </c:pt>
                <c:pt idx="939">
                  <c:v>285.23962676698312</c:v>
                </c:pt>
                <c:pt idx="940">
                  <c:v>285.23962676698312</c:v>
                </c:pt>
                <c:pt idx="941">
                  <c:v>285.23962676698312</c:v>
                </c:pt>
                <c:pt idx="942">
                  <c:v>285.23962676698312</c:v>
                </c:pt>
                <c:pt idx="943">
                  <c:v>285.23962676698312</c:v>
                </c:pt>
                <c:pt idx="944">
                  <c:v>285.23962676698312</c:v>
                </c:pt>
                <c:pt idx="945">
                  <c:v>285.23962676698312</c:v>
                </c:pt>
                <c:pt idx="946">
                  <c:v>285.23962676698312</c:v>
                </c:pt>
                <c:pt idx="947">
                  <c:v>285.23962676698312</c:v>
                </c:pt>
                <c:pt idx="948">
                  <c:v>285.23962676698312</c:v>
                </c:pt>
                <c:pt idx="949">
                  <c:v>285.23962676698312</c:v>
                </c:pt>
                <c:pt idx="950">
                  <c:v>285.23962676698312</c:v>
                </c:pt>
                <c:pt idx="951">
                  <c:v>286.48596890216049</c:v>
                </c:pt>
                <c:pt idx="952">
                  <c:v>290.18243165554884</c:v>
                </c:pt>
                <c:pt idx="953">
                  <c:v>295.61741541886289</c:v>
                </c:pt>
                <c:pt idx="954">
                  <c:v>301.11084173596458</c:v>
                </c:pt>
                <c:pt idx="955">
                  <c:v>305.95920140421254</c:v>
                </c:pt>
                <c:pt idx="956">
                  <c:v>310.15052162802743</c:v>
                </c:pt>
                <c:pt idx="957">
                  <c:v>312.43390477060632</c:v>
                </c:pt>
                <c:pt idx="958">
                  <c:v>312.43390477060632</c:v>
                </c:pt>
                <c:pt idx="959">
                  <c:v>312.43390477060632</c:v>
                </c:pt>
                <c:pt idx="960">
                  <c:v>312.43390477060632</c:v>
                </c:pt>
                <c:pt idx="961">
                  <c:v>312.43390477060632</c:v>
                </c:pt>
                <c:pt idx="962">
                  <c:v>312.43390477060632</c:v>
                </c:pt>
                <c:pt idx="963">
                  <c:v>312.43390477060632</c:v>
                </c:pt>
                <c:pt idx="964">
                  <c:v>312.43390477060632</c:v>
                </c:pt>
                <c:pt idx="965">
                  <c:v>312.43390477060632</c:v>
                </c:pt>
                <c:pt idx="966">
                  <c:v>312.43390477060632</c:v>
                </c:pt>
                <c:pt idx="967">
                  <c:v>312.43390477060632</c:v>
                </c:pt>
                <c:pt idx="968">
                  <c:v>312.43390477060632</c:v>
                </c:pt>
                <c:pt idx="969">
                  <c:v>312.43390477060632</c:v>
                </c:pt>
                <c:pt idx="970">
                  <c:v>312.97488934945835</c:v>
                </c:pt>
                <c:pt idx="971">
                  <c:v>315.2666907538964</c:v>
                </c:pt>
                <c:pt idx="972">
                  <c:v>319.78705333053176</c:v>
                </c:pt>
                <c:pt idx="973">
                  <c:v>324.97780128829243</c:v>
                </c:pt>
                <c:pt idx="974">
                  <c:v>329.51762588377829</c:v>
                </c:pt>
                <c:pt idx="975">
                  <c:v>333.39534617296943</c:v>
                </c:pt>
                <c:pt idx="976">
                  <c:v>336.63666548413408</c:v>
                </c:pt>
                <c:pt idx="977">
                  <c:v>338.62779848844946</c:v>
                </c:pt>
                <c:pt idx="978">
                  <c:v>339.6890459232917</c:v>
                </c:pt>
                <c:pt idx="979">
                  <c:v>340.4160888762251</c:v>
                </c:pt>
                <c:pt idx="980">
                  <c:v>340.86937692311358</c:v>
                </c:pt>
                <c:pt idx="981">
                  <c:v>341.12990150023637</c:v>
                </c:pt>
                <c:pt idx="982">
                  <c:v>341.32287967736602</c:v>
                </c:pt>
                <c:pt idx="983">
                  <c:v>341.52539176541552</c:v>
                </c:pt>
                <c:pt idx="984">
                  <c:v>341.66158148700674</c:v>
                </c:pt>
                <c:pt idx="985">
                  <c:v>341.6896010706796</c:v>
                </c:pt>
                <c:pt idx="986">
                  <c:v>341.6896010706796</c:v>
                </c:pt>
                <c:pt idx="987">
                  <c:v>341.6896010706796</c:v>
                </c:pt>
                <c:pt idx="988">
                  <c:v>341.6896010706796</c:v>
                </c:pt>
                <c:pt idx="989">
                  <c:v>341.6896010706796</c:v>
                </c:pt>
                <c:pt idx="990">
                  <c:v>341.6896010706796</c:v>
                </c:pt>
                <c:pt idx="991">
                  <c:v>341.6896010706796</c:v>
                </c:pt>
                <c:pt idx="992">
                  <c:v>341.6896010706796</c:v>
                </c:pt>
                <c:pt idx="993">
                  <c:v>341.6896010706796</c:v>
                </c:pt>
                <c:pt idx="994">
                  <c:v>341.6896010706796</c:v>
                </c:pt>
                <c:pt idx="995">
                  <c:v>341.6896010706796</c:v>
                </c:pt>
                <c:pt idx="996">
                  <c:v>341.6896010706796</c:v>
                </c:pt>
                <c:pt idx="997">
                  <c:v>341.6896010706796</c:v>
                </c:pt>
                <c:pt idx="998">
                  <c:v>341.6896010706796</c:v>
                </c:pt>
                <c:pt idx="999">
                  <c:v>341.6896010706796</c:v>
                </c:pt>
                <c:pt idx="1000">
                  <c:v>341.6896010706796</c:v>
                </c:pt>
                <c:pt idx="1001">
                  <c:v>341.6896010706796</c:v>
                </c:pt>
                <c:pt idx="1002">
                  <c:v>341.6896010706796</c:v>
                </c:pt>
                <c:pt idx="1003">
                  <c:v>341.6896010706796</c:v>
                </c:pt>
                <c:pt idx="1004">
                  <c:v>341.6896010706796</c:v>
                </c:pt>
                <c:pt idx="1005">
                  <c:v>341.6896010706796</c:v>
                </c:pt>
                <c:pt idx="1006">
                  <c:v>341.6896010706796</c:v>
                </c:pt>
                <c:pt idx="1007">
                  <c:v>341.6896010706796</c:v>
                </c:pt>
                <c:pt idx="1008">
                  <c:v>341.6896010706796</c:v>
                </c:pt>
                <c:pt idx="1009">
                  <c:v>341.6896010706796</c:v>
                </c:pt>
                <c:pt idx="1010">
                  <c:v>341.6896010706796</c:v>
                </c:pt>
                <c:pt idx="1011">
                  <c:v>341.6896010706796</c:v>
                </c:pt>
                <c:pt idx="1012">
                  <c:v>341.6896010706796</c:v>
                </c:pt>
                <c:pt idx="1013">
                  <c:v>341.6896010706796</c:v>
                </c:pt>
                <c:pt idx="1014">
                  <c:v>341.6896010706796</c:v>
                </c:pt>
                <c:pt idx="1015">
                  <c:v>341.6896010706796</c:v>
                </c:pt>
                <c:pt idx="1016">
                  <c:v>341.6896010706796</c:v>
                </c:pt>
                <c:pt idx="1017">
                  <c:v>341.6896010706796</c:v>
                </c:pt>
                <c:pt idx="1018">
                  <c:v>341.6896010706796</c:v>
                </c:pt>
                <c:pt idx="1019">
                  <c:v>341.6896010706796</c:v>
                </c:pt>
                <c:pt idx="1020">
                  <c:v>341.6896010706796</c:v>
                </c:pt>
                <c:pt idx="1021">
                  <c:v>341.6896010706796</c:v>
                </c:pt>
                <c:pt idx="1022">
                  <c:v>341.6896010706796</c:v>
                </c:pt>
                <c:pt idx="1023">
                  <c:v>341.6896010706796</c:v>
                </c:pt>
                <c:pt idx="1024">
                  <c:v>341.6896010706796</c:v>
                </c:pt>
                <c:pt idx="1025">
                  <c:v>341.6896010706796</c:v>
                </c:pt>
                <c:pt idx="1026">
                  <c:v>341.6896010706796</c:v>
                </c:pt>
                <c:pt idx="1027">
                  <c:v>341.6896010706796</c:v>
                </c:pt>
                <c:pt idx="1028">
                  <c:v>341.6896010706796</c:v>
                </c:pt>
                <c:pt idx="1029">
                  <c:v>341.6896010706796</c:v>
                </c:pt>
                <c:pt idx="1030">
                  <c:v>341.6896010706796</c:v>
                </c:pt>
                <c:pt idx="1031">
                  <c:v>341.6896010706796</c:v>
                </c:pt>
                <c:pt idx="1032">
                  <c:v>341.6896010706796</c:v>
                </c:pt>
                <c:pt idx="1033">
                  <c:v>341.6896010706796</c:v>
                </c:pt>
                <c:pt idx="1034">
                  <c:v>341.6896010706796</c:v>
                </c:pt>
                <c:pt idx="1035">
                  <c:v>341.6896010706796</c:v>
                </c:pt>
                <c:pt idx="1036">
                  <c:v>341.6896010706796</c:v>
                </c:pt>
                <c:pt idx="1037">
                  <c:v>341.6896010706796</c:v>
                </c:pt>
                <c:pt idx="1038">
                  <c:v>341.6896010706796</c:v>
                </c:pt>
                <c:pt idx="1039">
                  <c:v>341.6896010706796</c:v>
                </c:pt>
                <c:pt idx="1040">
                  <c:v>341.6896010706796</c:v>
                </c:pt>
                <c:pt idx="1041">
                  <c:v>341.6896010706796</c:v>
                </c:pt>
                <c:pt idx="1042">
                  <c:v>341.6896010706796</c:v>
                </c:pt>
                <c:pt idx="1043">
                  <c:v>341.6896010706796</c:v>
                </c:pt>
                <c:pt idx="1044">
                  <c:v>341.6896010706796</c:v>
                </c:pt>
                <c:pt idx="1045">
                  <c:v>341.6896010706796</c:v>
                </c:pt>
                <c:pt idx="1046">
                  <c:v>341.6896010706796</c:v>
                </c:pt>
                <c:pt idx="1047">
                  <c:v>341.6896010706796</c:v>
                </c:pt>
                <c:pt idx="1048">
                  <c:v>341.6896010706796</c:v>
                </c:pt>
                <c:pt idx="1049">
                  <c:v>341.6896010706796</c:v>
                </c:pt>
                <c:pt idx="1050">
                  <c:v>342.15672012917071</c:v>
                </c:pt>
                <c:pt idx="1051">
                  <c:v>343.4201553275322</c:v>
                </c:pt>
                <c:pt idx="1052">
                  <c:v>345.1404720766372</c:v>
                </c:pt>
                <c:pt idx="1053">
                  <c:v>347.32908417752509</c:v>
                </c:pt>
                <c:pt idx="1054">
                  <c:v>350.15983584131538</c:v>
                </c:pt>
                <c:pt idx="1055">
                  <c:v>353.70572902593739</c:v>
                </c:pt>
                <c:pt idx="1056">
                  <c:v>357.81908450047445</c:v>
                </c:pt>
                <c:pt idx="1057">
                  <c:v>361.78483346368802</c:v>
                </c:pt>
                <c:pt idx="1058">
                  <c:v>364.75430521916843</c:v>
                </c:pt>
                <c:pt idx="1059">
                  <c:v>366.91811919914289</c:v>
                </c:pt>
                <c:pt idx="1060">
                  <c:v>368.38212192477033</c:v>
                </c:pt>
                <c:pt idx="1061">
                  <c:v>369.00545051362798</c:v>
                </c:pt>
                <c:pt idx="1062">
                  <c:v>369.00545051362798</c:v>
                </c:pt>
                <c:pt idx="1063">
                  <c:v>369.00545051362798</c:v>
                </c:pt>
                <c:pt idx="1064">
                  <c:v>369.00545051362798</c:v>
                </c:pt>
                <c:pt idx="1065">
                  <c:v>369.00545051362798</c:v>
                </c:pt>
                <c:pt idx="1066">
                  <c:v>369.00545051362798</c:v>
                </c:pt>
                <c:pt idx="1067">
                  <c:v>369.00545051362798</c:v>
                </c:pt>
                <c:pt idx="1068">
                  <c:v>369.00545051362798</c:v>
                </c:pt>
                <c:pt idx="1069">
                  <c:v>369.00545051362798</c:v>
                </c:pt>
                <c:pt idx="1070">
                  <c:v>369.00545051362798</c:v>
                </c:pt>
                <c:pt idx="1071">
                  <c:v>369.00545051362798</c:v>
                </c:pt>
                <c:pt idx="1072">
                  <c:v>369.00545051362798</c:v>
                </c:pt>
                <c:pt idx="1073">
                  <c:v>369.00545051362798</c:v>
                </c:pt>
                <c:pt idx="1074">
                  <c:v>369.00545051362798</c:v>
                </c:pt>
                <c:pt idx="1075">
                  <c:v>369.00545051362798</c:v>
                </c:pt>
                <c:pt idx="1076">
                  <c:v>369.00545051362798</c:v>
                </c:pt>
                <c:pt idx="1077">
                  <c:v>369.00545051362798</c:v>
                </c:pt>
                <c:pt idx="1078">
                  <c:v>369.00545051362798</c:v>
                </c:pt>
                <c:pt idx="1079">
                  <c:v>369.00545051362798</c:v>
                </c:pt>
                <c:pt idx="1080">
                  <c:v>369.00545051362798</c:v>
                </c:pt>
                <c:pt idx="1081">
                  <c:v>369.00545051362798</c:v>
                </c:pt>
                <c:pt idx="1082">
                  <c:v>369.00545051362798</c:v>
                </c:pt>
                <c:pt idx="1083">
                  <c:v>369.15888455277138</c:v>
                </c:pt>
                <c:pt idx="1084">
                  <c:v>370.28581355270342</c:v>
                </c:pt>
                <c:pt idx="1085">
                  <c:v>370.6438716989968</c:v>
                </c:pt>
                <c:pt idx="1086">
                  <c:v>370.6438716989968</c:v>
                </c:pt>
                <c:pt idx="1087">
                  <c:v>370.6438716989968</c:v>
                </c:pt>
                <c:pt idx="1088">
                  <c:v>370.6438716989968</c:v>
                </c:pt>
                <c:pt idx="1089">
                  <c:v>370.6438716989968</c:v>
                </c:pt>
                <c:pt idx="1090">
                  <c:v>370.6438716989968</c:v>
                </c:pt>
                <c:pt idx="1091">
                  <c:v>370.6438716989968</c:v>
                </c:pt>
                <c:pt idx="1092">
                  <c:v>370.6438716989968</c:v>
                </c:pt>
                <c:pt idx="1093">
                  <c:v>370.6438716989968</c:v>
                </c:pt>
                <c:pt idx="1094">
                  <c:v>370.6438716989968</c:v>
                </c:pt>
                <c:pt idx="1095">
                  <c:v>370.6438716989968</c:v>
                </c:pt>
                <c:pt idx="1096">
                  <c:v>370.6438716989968</c:v>
                </c:pt>
                <c:pt idx="1097">
                  <c:v>370.6438716989968</c:v>
                </c:pt>
                <c:pt idx="1098">
                  <c:v>370.6438716989968</c:v>
                </c:pt>
                <c:pt idx="1099">
                  <c:v>371.77651287016698</c:v>
                </c:pt>
                <c:pt idx="1100">
                  <c:v>373.07247426053016</c:v>
                </c:pt>
                <c:pt idx="1101">
                  <c:v>373.0975439347917</c:v>
                </c:pt>
                <c:pt idx="1102">
                  <c:v>373.0975439347917</c:v>
                </c:pt>
                <c:pt idx="1103">
                  <c:v>373.0975439347917</c:v>
                </c:pt>
                <c:pt idx="1104">
                  <c:v>373.0975439347917</c:v>
                </c:pt>
                <c:pt idx="1105">
                  <c:v>373.0975439347917</c:v>
                </c:pt>
                <c:pt idx="1106">
                  <c:v>373.0975439347917</c:v>
                </c:pt>
                <c:pt idx="1107">
                  <c:v>373.0975439347917</c:v>
                </c:pt>
                <c:pt idx="1108">
                  <c:v>373.0975439347917</c:v>
                </c:pt>
                <c:pt idx="1109">
                  <c:v>373.50992104052722</c:v>
                </c:pt>
                <c:pt idx="1110">
                  <c:v>373.84612124141245</c:v>
                </c:pt>
                <c:pt idx="1111">
                  <c:v>373.84612124141245</c:v>
                </c:pt>
                <c:pt idx="1112">
                  <c:v>373.84612124141245</c:v>
                </c:pt>
                <c:pt idx="1113">
                  <c:v>373.84612124141245</c:v>
                </c:pt>
                <c:pt idx="1114">
                  <c:v>373.84612124141245</c:v>
                </c:pt>
                <c:pt idx="1115">
                  <c:v>373.84612124141245</c:v>
                </c:pt>
                <c:pt idx="1116">
                  <c:v>373.84612124141245</c:v>
                </c:pt>
                <c:pt idx="1117">
                  <c:v>373.84612124141245</c:v>
                </c:pt>
                <c:pt idx="1118">
                  <c:v>373.84612124141245</c:v>
                </c:pt>
                <c:pt idx="1119">
                  <c:v>374.21089632968477</c:v>
                </c:pt>
                <c:pt idx="1120">
                  <c:v>374.21089632968477</c:v>
                </c:pt>
                <c:pt idx="1121">
                  <c:v>374.21089632968477</c:v>
                </c:pt>
                <c:pt idx="1122">
                  <c:v>374.21089632968477</c:v>
                </c:pt>
                <c:pt idx="1123">
                  <c:v>374.70294391172223</c:v>
                </c:pt>
                <c:pt idx="1124">
                  <c:v>377.09966031892731</c:v>
                </c:pt>
                <c:pt idx="1125">
                  <c:v>381.83350751175959</c:v>
                </c:pt>
                <c:pt idx="1126">
                  <c:v>388.17766609863702</c:v>
                </c:pt>
                <c:pt idx="1127">
                  <c:v>394.54854383803462</c:v>
                </c:pt>
                <c:pt idx="1128">
                  <c:v>400.16503044504896</c:v>
                </c:pt>
                <c:pt idx="1129">
                  <c:v>404.38040471512016</c:v>
                </c:pt>
                <c:pt idx="1130">
                  <c:v>407.27730674596711</c:v>
                </c:pt>
                <c:pt idx="1131">
                  <c:v>409.54907981133584</c:v>
                </c:pt>
                <c:pt idx="1132">
                  <c:v>411.57520597097403</c:v>
                </c:pt>
                <c:pt idx="1133">
                  <c:v>413.58235204639323</c:v>
                </c:pt>
                <c:pt idx="1134">
                  <c:v>415.45670240709842</c:v>
                </c:pt>
                <c:pt idx="1135">
                  <c:v>416.90498466109506</c:v>
                </c:pt>
                <c:pt idx="1136">
                  <c:v>417.68380711771903</c:v>
                </c:pt>
                <c:pt idx="1137">
                  <c:v>417.82098058850107</c:v>
                </c:pt>
                <c:pt idx="1138">
                  <c:v>417.82098058850107</c:v>
                </c:pt>
                <c:pt idx="1139">
                  <c:v>417.82098058850107</c:v>
                </c:pt>
                <c:pt idx="1140">
                  <c:v>417.82098058850107</c:v>
                </c:pt>
                <c:pt idx="1141">
                  <c:v>417.82098058850107</c:v>
                </c:pt>
                <c:pt idx="1142">
                  <c:v>417.82098058850107</c:v>
                </c:pt>
                <c:pt idx="1143">
                  <c:v>417.82098058850107</c:v>
                </c:pt>
                <c:pt idx="1144">
                  <c:v>417.82098058850107</c:v>
                </c:pt>
                <c:pt idx="1145">
                  <c:v>417.82098058850107</c:v>
                </c:pt>
                <c:pt idx="1146">
                  <c:v>417.89386478407374</c:v>
                </c:pt>
                <c:pt idx="1147">
                  <c:v>419.80906176379483</c:v>
                </c:pt>
                <c:pt idx="1148">
                  <c:v>421.65605801346032</c:v>
                </c:pt>
                <c:pt idx="1149">
                  <c:v>422.43539772840973</c:v>
                </c:pt>
                <c:pt idx="1150">
                  <c:v>422.49839100387265</c:v>
                </c:pt>
                <c:pt idx="1151">
                  <c:v>422.49839100387265</c:v>
                </c:pt>
                <c:pt idx="1152">
                  <c:v>422.49839100387265</c:v>
                </c:pt>
                <c:pt idx="1153">
                  <c:v>422.49839100387265</c:v>
                </c:pt>
                <c:pt idx="1154">
                  <c:v>422.49839100387265</c:v>
                </c:pt>
                <c:pt idx="1155">
                  <c:v>422.49839100387265</c:v>
                </c:pt>
                <c:pt idx="1156">
                  <c:v>422.49839100387265</c:v>
                </c:pt>
                <c:pt idx="1157">
                  <c:v>422.49839100387265</c:v>
                </c:pt>
                <c:pt idx="1158">
                  <c:v>422.49839100387265</c:v>
                </c:pt>
                <c:pt idx="1159">
                  <c:v>422.49839100387265</c:v>
                </c:pt>
                <c:pt idx="1160">
                  <c:v>422.49839100387265</c:v>
                </c:pt>
                <c:pt idx="1161">
                  <c:v>422.49839100387265</c:v>
                </c:pt>
                <c:pt idx="1162">
                  <c:v>422.49839100387265</c:v>
                </c:pt>
                <c:pt idx="1163">
                  <c:v>422.49839100387265</c:v>
                </c:pt>
                <c:pt idx="1164">
                  <c:v>422.49839100387265</c:v>
                </c:pt>
                <c:pt idx="1165">
                  <c:v>422.49839100387265</c:v>
                </c:pt>
                <c:pt idx="1166">
                  <c:v>422.49839100387265</c:v>
                </c:pt>
                <c:pt idx="1167">
                  <c:v>422.49839100387265</c:v>
                </c:pt>
                <c:pt idx="1168">
                  <c:v>422.49839100387265</c:v>
                </c:pt>
                <c:pt idx="1169">
                  <c:v>422.49839100387265</c:v>
                </c:pt>
                <c:pt idx="1170">
                  <c:v>422.49839100387265</c:v>
                </c:pt>
                <c:pt idx="1171">
                  <c:v>422.49839100387265</c:v>
                </c:pt>
                <c:pt idx="1172">
                  <c:v>422.49839100387265</c:v>
                </c:pt>
                <c:pt idx="1173">
                  <c:v>422.49839100387265</c:v>
                </c:pt>
                <c:pt idx="1174">
                  <c:v>422.49839100387265</c:v>
                </c:pt>
                <c:pt idx="1175">
                  <c:v>422.49839100387265</c:v>
                </c:pt>
                <c:pt idx="1176">
                  <c:v>422.49839100387265</c:v>
                </c:pt>
                <c:pt idx="1177">
                  <c:v>422.49839100387265</c:v>
                </c:pt>
                <c:pt idx="1178">
                  <c:v>422.49839100387265</c:v>
                </c:pt>
                <c:pt idx="1179">
                  <c:v>422.49839100387265</c:v>
                </c:pt>
                <c:pt idx="1180">
                  <c:v>422.49839100387265</c:v>
                </c:pt>
                <c:pt idx="1181">
                  <c:v>422.49839100387265</c:v>
                </c:pt>
                <c:pt idx="1182">
                  <c:v>422.49839100387265</c:v>
                </c:pt>
                <c:pt idx="1183">
                  <c:v>422.49839100387265</c:v>
                </c:pt>
                <c:pt idx="1184">
                  <c:v>422.49839100387265</c:v>
                </c:pt>
                <c:pt idx="1185">
                  <c:v>422.49839100387265</c:v>
                </c:pt>
                <c:pt idx="1186">
                  <c:v>422.49839100387265</c:v>
                </c:pt>
                <c:pt idx="1187">
                  <c:v>422.49839100387265</c:v>
                </c:pt>
                <c:pt idx="1188">
                  <c:v>422.49839100387265</c:v>
                </c:pt>
                <c:pt idx="1189">
                  <c:v>422.49839100387265</c:v>
                </c:pt>
                <c:pt idx="1190">
                  <c:v>422.49839100387265</c:v>
                </c:pt>
                <c:pt idx="1191">
                  <c:v>422.49839100387265</c:v>
                </c:pt>
                <c:pt idx="1192">
                  <c:v>422.49839100387265</c:v>
                </c:pt>
                <c:pt idx="1193">
                  <c:v>422.49839100387265</c:v>
                </c:pt>
                <c:pt idx="1194">
                  <c:v>422.49839100387265</c:v>
                </c:pt>
                <c:pt idx="1195">
                  <c:v>422.49839100387265</c:v>
                </c:pt>
                <c:pt idx="1196">
                  <c:v>422.49839100387265</c:v>
                </c:pt>
                <c:pt idx="1197">
                  <c:v>422.49839100387265</c:v>
                </c:pt>
                <c:pt idx="1198">
                  <c:v>422.49839100387265</c:v>
                </c:pt>
                <c:pt idx="1199">
                  <c:v>422.49839100387265</c:v>
                </c:pt>
                <c:pt idx="1200">
                  <c:v>422.49839100387265</c:v>
                </c:pt>
                <c:pt idx="1201">
                  <c:v>422.49839100387265</c:v>
                </c:pt>
                <c:pt idx="1202">
                  <c:v>422.49839100387265</c:v>
                </c:pt>
                <c:pt idx="1203">
                  <c:v>422.49839100387265</c:v>
                </c:pt>
                <c:pt idx="1204">
                  <c:v>422.49839100387265</c:v>
                </c:pt>
                <c:pt idx="1205">
                  <c:v>422.49839100387265</c:v>
                </c:pt>
                <c:pt idx="1206">
                  <c:v>422.49839100387265</c:v>
                </c:pt>
                <c:pt idx="1207">
                  <c:v>422.49839100387265</c:v>
                </c:pt>
                <c:pt idx="1208">
                  <c:v>422.49839100387265</c:v>
                </c:pt>
                <c:pt idx="1209">
                  <c:v>422.49839100387265</c:v>
                </c:pt>
                <c:pt idx="1210">
                  <c:v>422.49839100387265</c:v>
                </c:pt>
                <c:pt idx="1211">
                  <c:v>422.49839100387265</c:v>
                </c:pt>
                <c:pt idx="1212">
                  <c:v>422.49839100387265</c:v>
                </c:pt>
                <c:pt idx="1213">
                  <c:v>422.49839100387265</c:v>
                </c:pt>
                <c:pt idx="1214">
                  <c:v>422.49839100387265</c:v>
                </c:pt>
                <c:pt idx="1215">
                  <c:v>422.49839100387265</c:v>
                </c:pt>
                <c:pt idx="1216">
                  <c:v>422.49839100387265</c:v>
                </c:pt>
                <c:pt idx="1217">
                  <c:v>422.49839100387265</c:v>
                </c:pt>
                <c:pt idx="1218">
                  <c:v>422.49839100387265</c:v>
                </c:pt>
                <c:pt idx="1219">
                  <c:v>422.49839100387265</c:v>
                </c:pt>
                <c:pt idx="1220">
                  <c:v>422.49839100387265</c:v>
                </c:pt>
                <c:pt idx="1221">
                  <c:v>422.49839100387265</c:v>
                </c:pt>
                <c:pt idx="1222">
                  <c:v>422.49839100387265</c:v>
                </c:pt>
                <c:pt idx="1223">
                  <c:v>422.49839100387265</c:v>
                </c:pt>
                <c:pt idx="1224">
                  <c:v>422.49839100387265</c:v>
                </c:pt>
                <c:pt idx="1225">
                  <c:v>422.49839100387265</c:v>
                </c:pt>
                <c:pt idx="1226">
                  <c:v>422.49839100387265</c:v>
                </c:pt>
                <c:pt idx="1227">
                  <c:v>422.49839100387265</c:v>
                </c:pt>
                <c:pt idx="1228">
                  <c:v>422.49839100387265</c:v>
                </c:pt>
                <c:pt idx="1229">
                  <c:v>422.49839100387265</c:v>
                </c:pt>
                <c:pt idx="1230">
                  <c:v>422.49839100387265</c:v>
                </c:pt>
                <c:pt idx="1231">
                  <c:v>422.49839100387265</c:v>
                </c:pt>
                <c:pt idx="1232">
                  <c:v>422.49839100387265</c:v>
                </c:pt>
                <c:pt idx="1233">
                  <c:v>422.49839100387265</c:v>
                </c:pt>
                <c:pt idx="1234">
                  <c:v>422.49839100387265</c:v>
                </c:pt>
                <c:pt idx="1235">
                  <c:v>422.49839100387265</c:v>
                </c:pt>
                <c:pt idx="1236">
                  <c:v>422.49839100387265</c:v>
                </c:pt>
                <c:pt idx="1237">
                  <c:v>422.49839100387265</c:v>
                </c:pt>
                <c:pt idx="1238">
                  <c:v>422.49839100387265</c:v>
                </c:pt>
                <c:pt idx="1239">
                  <c:v>422.49839100387265</c:v>
                </c:pt>
                <c:pt idx="1240">
                  <c:v>422.49839100387265</c:v>
                </c:pt>
                <c:pt idx="1241">
                  <c:v>422.49839100387265</c:v>
                </c:pt>
                <c:pt idx="1242">
                  <c:v>422.49839100387265</c:v>
                </c:pt>
                <c:pt idx="1243">
                  <c:v>422.49839100387265</c:v>
                </c:pt>
                <c:pt idx="1244">
                  <c:v>422.49839100387265</c:v>
                </c:pt>
                <c:pt idx="1245">
                  <c:v>422.49839100387265</c:v>
                </c:pt>
                <c:pt idx="1246">
                  <c:v>422.49839100387265</c:v>
                </c:pt>
                <c:pt idx="1247">
                  <c:v>422.49839100387265</c:v>
                </c:pt>
                <c:pt idx="1248">
                  <c:v>422.49839100387265</c:v>
                </c:pt>
                <c:pt idx="1249">
                  <c:v>422.49839100387265</c:v>
                </c:pt>
                <c:pt idx="1250">
                  <c:v>422.49839100387265</c:v>
                </c:pt>
                <c:pt idx="1251">
                  <c:v>422.49839100387265</c:v>
                </c:pt>
                <c:pt idx="1252">
                  <c:v>422.49839100387265</c:v>
                </c:pt>
                <c:pt idx="1253">
                  <c:v>422.49839100387265</c:v>
                </c:pt>
                <c:pt idx="1254">
                  <c:v>422.49839100387265</c:v>
                </c:pt>
                <c:pt idx="1255">
                  <c:v>422.49839100387265</c:v>
                </c:pt>
                <c:pt idx="1256">
                  <c:v>422.49839100387265</c:v>
                </c:pt>
                <c:pt idx="1257">
                  <c:v>422.49839100387265</c:v>
                </c:pt>
                <c:pt idx="1258">
                  <c:v>422.49839100387265</c:v>
                </c:pt>
                <c:pt idx="1259">
                  <c:v>422.49839100387265</c:v>
                </c:pt>
                <c:pt idx="1260">
                  <c:v>422.49839100387265</c:v>
                </c:pt>
                <c:pt idx="1261">
                  <c:v>422.49839100387265</c:v>
                </c:pt>
                <c:pt idx="1262">
                  <c:v>422.49839100387265</c:v>
                </c:pt>
                <c:pt idx="1263">
                  <c:v>422.49839100387265</c:v>
                </c:pt>
                <c:pt idx="1264">
                  <c:v>422.49839100387265</c:v>
                </c:pt>
                <c:pt idx="1265">
                  <c:v>422.49839100387265</c:v>
                </c:pt>
                <c:pt idx="1266">
                  <c:v>422.49839100387265</c:v>
                </c:pt>
                <c:pt idx="1267">
                  <c:v>422.49839100387265</c:v>
                </c:pt>
                <c:pt idx="1268">
                  <c:v>422.49839100387265</c:v>
                </c:pt>
                <c:pt idx="1269">
                  <c:v>422.49839100387265</c:v>
                </c:pt>
                <c:pt idx="1270">
                  <c:v>422.49839100387265</c:v>
                </c:pt>
                <c:pt idx="1271">
                  <c:v>422.49839100387265</c:v>
                </c:pt>
                <c:pt idx="1272">
                  <c:v>422.49839100387265</c:v>
                </c:pt>
                <c:pt idx="1273">
                  <c:v>422.49839100387265</c:v>
                </c:pt>
                <c:pt idx="1274">
                  <c:v>422.49839100387265</c:v>
                </c:pt>
                <c:pt idx="1275">
                  <c:v>422.49839100387265</c:v>
                </c:pt>
                <c:pt idx="1276">
                  <c:v>422.49839100387265</c:v>
                </c:pt>
                <c:pt idx="1277">
                  <c:v>422.49839100387265</c:v>
                </c:pt>
                <c:pt idx="1278">
                  <c:v>422.49839100387265</c:v>
                </c:pt>
                <c:pt idx="1279">
                  <c:v>422.49839100387265</c:v>
                </c:pt>
                <c:pt idx="1280">
                  <c:v>422.49839100387265</c:v>
                </c:pt>
                <c:pt idx="1281">
                  <c:v>422.49839100387265</c:v>
                </c:pt>
                <c:pt idx="1282">
                  <c:v>422.49839100387265</c:v>
                </c:pt>
                <c:pt idx="1283">
                  <c:v>422.49839100387265</c:v>
                </c:pt>
                <c:pt idx="1284">
                  <c:v>422.49839100387265</c:v>
                </c:pt>
                <c:pt idx="1285">
                  <c:v>422.49839100387265</c:v>
                </c:pt>
                <c:pt idx="1286">
                  <c:v>422.49839100387265</c:v>
                </c:pt>
                <c:pt idx="1287">
                  <c:v>422.49839100387265</c:v>
                </c:pt>
                <c:pt idx="1288">
                  <c:v>422.49839100387265</c:v>
                </c:pt>
                <c:pt idx="1289">
                  <c:v>422.49839100387265</c:v>
                </c:pt>
                <c:pt idx="1290">
                  <c:v>422.49839100387265</c:v>
                </c:pt>
                <c:pt idx="1291">
                  <c:v>422.49839100387265</c:v>
                </c:pt>
                <c:pt idx="1292">
                  <c:v>422.49839100387265</c:v>
                </c:pt>
                <c:pt idx="1293">
                  <c:v>422.49839100387265</c:v>
                </c:pt>
                <c:pt idx="1294">
                  <c:v>422.49839100387265</c:v>
                </c:pt>
                <c:pt idx="1295">
                  <c:v>422.49839100387265</c:v>
                </c:pt>
                <c:pt idx="1296">
                  <c:v>422.49839100387265</c:v>
                </c:pt>
                <c:pt idx="1297">
                  <c:v>422.49839100387265</c:v>
                </c:pt>
                <c:pt idx="1298">
                  <c:v>422.49839100387265</c:v>
                </c:pt>
                <c:pt idx="1299">
                  <c:v>422.49839100387265</c:v>
                </c:pt>
                <c:pt idx="1300">
                  <c:v>422.49839100387265</c:v>
                </c:pt>
                <c:pt idx="1301">
                  <c:v>422.49839100387265</c:v>
                </c:pt>
                <c:pt idx="1302">
                  <c:v>422.49839100387265</c:v>
                </c:pt>
                <c:pt idx="1303">
                  <c:v>422.49839100387265</c:v>
                </c:pt>
                <c:pt idx="1304">
                  <c:v>422.49839100387265</c:v>
                </c:pt>
                <c:pt idx="1305">
                  <c:v>422.49839100387265</c:v>
                </c:pt>
                <c:pt idx="1306">
                  <c:v>422.49839100387265</c:v>
                </c:pt>
                <c:pt idx="1307">
                  <c:v>422.49839100387265</c:v>
                </c:pt>
                <c:pt idx="1308">
                  <c:v>422.49839100387265</c:v>
                </c:pt>
                <c:pt idx="1309">
                  <c:v>422.49839100387265</c:v>
                </c:pt>
                <c:pt idx="1310">
                  <c:v>422.49839100387265</c:v>
                </c:pt>
                <c:pt idx="1311">
                  <c:v>422.49839100387265</c:v>
                </c:pt>
                <c:pt idx="1312">
                  <c:v>422.49839100387265</c:v>
                </c:pt>
                <c:pt idx="1313">
                  <c:v>422.49839100387265</c:v>
                </c:pt>
                <c:pt idx="1314">
                  <c:v>422.49839100387265</c:v>
                </c:pt>
                <c:pt idx="1315">
                  <c:v>422.49839100387265</c:v>
                </c:pt>
                <c:pt idx="1316">
                  <c:v>422.49839100387265</c:v>
                </c:pt>
                <c:pt idx="1317">
                  <c:v>422.49839100387265</c:v>
                </c:pt>
                <c:pt idx="1318">
                  <c:v>422.49839100387265</c:v>
                </c:pt>
                <c:pt idx="1319">
                  <c:v>422.49839100387265</c:v>
                </c:pt>
                <c:pt idx="1320">
                  <c:v>422.49839100387265</c:v>
                </c:pt>
                <c:pt idx="1321">
                  <c:v>422.49839100387265</c:v>
                </c:pt>
                <c:pt idx="1322">
                  <c:v>422.49839100387265</c:v>
                </c:pt>
                <c:pt idx="1323">
                  <c:v>422.49839100387265</c:v>
                </c:pt>
                <c:pt idx="1324">
                  <c:v>422.49839100387265</c:v>
                </c:pt>
                <c:pt idx="1325">
                  <c:v>422.49839100387265</c:v>
                </c:pt>
                <c:pt idx="1326">
                  <c:v>422.49839100387265</c:v>
                </c:pt>
                <c:pt idx="1327">
                  <c:v>422.49839100387265</c:v>
                </c:pt>
                <c:pt idx="1328">
                  <c:v>422.49839100387265</c:v>
                </c:pt>
                <c:pt idx="1329">
                  <c:v>422.49839100387265</c:v>
                </c:pt>
                <c:pt idx="1330">
                  <c:v>422.49839100387265</c:v>
                </c:pt>
                <c:pt idx="1331">
                  <c:v>422.49839100387265</c:v>
                </c:pt>
                <c:pt idx="1332">
                  <c:v>422.49839100387265</c:v>
                </c:pt>
                <c:pt idx="1333">
                  <c:v>422.49839100387265</c:v>
                </c:pt>
                <c:pt idx="1334">
                  <c:v>422.49839100387265</c:v>
                </c:pt>
                <c:pt idx="1335">
                  <c:v>422.49839100387265</c:v>
                </c:pt>
                <c:pt idx="1336">
                  <c:v>422.49839100387265</c:v>
                </c:pt>
                <c:pt idx="1337">
                  <c:v>422.49839100387265</c:v>
                </c:pt>
                <c:pt idx="1338">
                  <c:v>422.49839100387265</c:v>
                </c:pt>
                <c:pt idx="1339">
                  <c:v>422.49839100387265</c:v>
                </c:pt>
                <c:pt idx="1340">
                  <c:v>422.49839100387265</c:v>
                </c:pt>
                <c:pt idx="1341">
                  <c:v>422.49839100387265</c:v>
                </c:pt>
                <c:pt idx="1342">
                  <c:v>422.49839100387265</c:v>
                </c:pt>
                <c:pt idx="1343">
                  <c:v>422.49839100387265</c:v>
                </c:pt>
                <c:pt idx="1344">
                  <c:v>422.49839100387265</c:v>
                </c:pt>
                <c:pt idx="1345">
                  <c:v>422.49839100387265</c:v>
                </c:pt>
                <c:pt idx="1346">
                  <c:v>422.49839100387265</c:v>
                </c:pt>
                <c:pt idx="1347">
                  <c:v>422.49839100387265</c:v>
                </c:pt>
                <c:pt idx="1348">
                  <c:v>422.49839100387265</c:v>
                </c:pt>
                <c:pt idx="1349">
                  <c:v>422.49839100387265</c:v>
                </c:pt>
                <c:pt idx="1350">
                  <c:v>422.49839100387265</c:v>
                </c:pt>
                <c:pt idx="1351">
                  <c:v>422.78412864618275</c:v>
                </c:pt>
                <c:pt idx="1352">
                  <c:v>423.43168921236645</c:v>
                </c:pt>
                <c:pt idx="1353">
                  <c:v>424.20844164166687</c:v>
                </c:pt>
                <c:pt idx="1354">
                  <c:v>425.10963630454228</c:v>
                </c:pt>
                <c:pt idx="1355">
                  <c:v>426.23427584390333</c:v>
                </c:pt>
                <c:pt idx="1356">
                  <c:v>427.77768082320165</c:v>
                </c:pt>
                <c:pt idx="1357">
                  <c:v>429.61625660857055</c:v>
                </c:pt>
                <c:pt idx="1358">
                  <c:v>431.63234311041379</c:v>
                </c:pt>
                <c:pt idx="1359">
                  <c:v>433.90402743706954</c:v>
                </c:pt>
                <c:pt idx="1360">
                  <c:v>436.22342526789629</c:v>
                </c:pt>
                <c:pt idx="1361">
                  <c:v>437.70458080399709</c:v>
                </c:pt>
                <c:pt idx="1362">
                  <c:v>437.70458080399709</c:v>
                </c:pt>
                <c:pt idx="1363">
                  <c:v>437.70458080399709</c:v>
                </c:pt>
                <c:pt idx="1364">
                  <c:v>437.70458080399709</c:v>
                </c:pt>
                <c:pt idx="1365">
                  <c:v>437.70458080399709</c:v>
                </c:pt>
                <c:pt idx="1366">
                  <c:v>437.70458080399709</c:v>
                </c:pt>
                <c:pt idx="1367">
                  <c:v>437.70458080399709</c:v>
                </c:pt>
                <c:pt idx="1368">
                  <c:v>438.39459073948979</c:v>
                </c:pt>
                <c:pt idx="1369">
                  <c:v>439.77369358799808</c:v>
                </c:pt>
                <c:pt idx="1370">
                  <c:v>440.05470449719894</c:v>
                </c:pt>
                <c:pt idx="1371">
                  <c:v>440.05470449719894</c:v>
                </c:pt>
                <c:pt idx="1372">
                  <c:v>440.05470449719894</c:v>
                </c:pt>
                <c:pt idx="1373">
                  <c:v>440.05470449719894</c:v>
                </c:pt>
                <c:pt idx="1374">
                  <c:v>440.05470449719894</c:v>
                </c:pt>
                <c:pt idx="1375">
                  <c:v>440.99258421192917</c:v>
                </c:pt>
                <c:pt idx="1376">
                  <c:v>443.77766560307475</c:v>
                </c:pt>
                <c:pt idx="1377">
                  <c:v>448.88017092263789</c:v>
                </c:pt>
                <c:pt idx="1378">
                  <c:v>454.66131304065414</c:v>
                </c:pt>
                <c:pt idx="1379">
                  <c:v>459.8033623575061</c:v>
                </c:pt>
                <c:pt idx="1380">
                  <c:v>464.29358590011736</c:v>
                </c:pt>
                <c:pt idx="1381">
                  <c:v>466.85524012030601</c:v>
                </c:pt>
                <c:pt idx="1382">
                  <c:v>466.85524012030601</c:v>
                </c:pt>
                <c:pt idx="1383">
                  <c:v>466.85524012030601</c:v>
                </c:pt>
                <c:pt idx="1384">
                  <c:v>466.85524012030601</c:v>
                </c:pt>
                <c:pt idx="1385">
                  <c:v>466.85524012030601</c:v>
                </c:pt>
                <c:pt idx="1386">
                  <c:v>466.85524012030601</c:v>
                </c:pt>
                <c:pt idx="1387">
                  <c:v>466.85524012030601</c:v>
                </c:pt>
                <c:pt idx="1388">
                  <c:v>466.85524012030601</c:v>
                </c:pt>
                <c:pt idx="1389">
                  <c:v>466.85524012030601</c:v>
                </c:pt>
                <c:pt idx="1390">
                  <c:v>466.85524012030601</c:v>
                </c:pt>
                <c:pt idx="1391">
                  <c:v>466.85524012030601</c:v>
                </c:pt>
                <c:pt idx="1392">
                  <c:v>466.85524012030601</c:v>
                </c:pt>
                <c:pt idx="1393">
                  <c:v>466.85524012030601</c:v>
                </c:pt>
                <c:pt idx="1394">
                  <c:v>466.85524012030601</c:v>
                </c:pt>
                <c:pt idx="1395">
                  <c:v>466.85524012030601</c:v>
                </c:pt>
                <c:pt idx="1396">
                  <c:v>466.85524012030601</c:v>
                </c:pt>
                <c:pt idx="1397">
                  <c:v>466.85524012030601</c:v>
                </c:pt>
                <c:pt idx="1398">
                  <c:v>467.01759514341256</c:v>
                </c:pt>
                <c:pt idx="1399">
                  <c:v>467.55923178405004</c:v>
                </c:pt>
                <c:pt idx="1400">
                  <c:v>468.46134689496301</c:v>
                </c:pt>
                <c:pt idx="1401">
                  <c:v>469.55967779011883</c:v>
                </c:pt>
                <c:pt idx="1402">
                  <c:v>471.03995712703193</c:v>
                </c:pt>
                <c:pt idx="1403">
                  <c:v>473.56405690277052</c:v>
                </c:pt>
                <c:pt idx="1404">
                  <c:v>477.76846466489388</c:v>
                </c:pt>
                <c:pt idx="1405">
                  <c:v>482.45670741395338</c:v>
                </c:pt>
                <c:pt idx="1406">
                  <c:v>485.72923757739994</c:v>
                </c:pt>
                <c:pt idx="1407">
                  <c:v>486.82555416530755</c:v>
                </c:pt>
                <c:pt idx="1408">
                  <c:v>486.82555416530755</c:v>
                </c:pt>
                <c:pt idx="1409">
                  <c:v>486.82555416530755</c:v>
                </c:pt>
                <c:pt idx="1410">
                  <c:v>486.82555416530755</c:v>
                </c:pt>
                <c:pt idx="1411">
                  <c:v>486.82555416530755</c:v>
                </c:pt>
                <c:pt idx="1412">
                  <c:v>486.82555416530755</c:v>
                </c:pt>
                <c:pt idx="1413">
                  <c:v>486.82555416530755</c:v>
                </c:pt>
                <c:pt idx="1414">
                  <c:v>486.82555416530755</c:v>
                </c:pt>
                <c:pt idx="1415">
                  <c:v>486.82555416530755</c:v>
                </c:pt>
                <c:pt idx="1416">
                  <c:v>486.82555416530755</c:v>
                </c:pt>
                <c:pt idx="1417">
                  <c:v>486.82555416530755</c:v>
                </c:pt>
                <c:pt idx="1418">
                  <c:v>486.82555416530755</c:v>
                </c:pt>
                <c:pt idx="1419">
                  <c:v>486.82555416530755</c:v>
                </c:pt>
                <c:pt idx="1420">
                  <c:v>486.82555416530755</c:v>
                </c:pt>
                <c:pt idx="1421">
                  <c:v>487.85547869124781</c:v>
                </c:pt>
                <c:pt idx="1422">
                  <c:v>490.03573245418596</c:v>
                </c:pt>
                <c:pt idx="1423">
                  <c:v>491.25483302703799</c:v>
                </c:pt>
                <c:pt idx="1424">
                  <c:v>491.25483302703799</c:v>
                </c:pt>
                <c:pt idx="1425">
                  <c:v>491.25483302703799</c:v>
                </c:pt>
                <c:pt idx="1426">
                  <c:v>491.25483302703799</c:v>
                </c:pt>
                <c:pt idx="1427">
                  <c:v>491.25483302703799</c:v>
                </c:pt>
                <c:pt idx="1428">
                  <c:v>491.25483302703799</c:v>
                </c:pt>
                <c:pt idx="1429">
                  <c:v>491.25483302703799</c:v>
                </c:pt>
                <c:pt idx="1430">
                  <c:v>491.70620761314245</c:v>
                </c:pt>
                <c:pt idx="1431">
                  <c:v>493.80682601044276</c:v>
                </c:pt>
                <c:pt idx="1432">
                  <c:v>497.56840582595697</c:v>
                </c:pt>
                <c:pt idx="1433">
                  <c:v>501.60947307831623</c:v>
                </c:pt>
                <c:pt idx="1434">
                  <c:v>505.01816762687378</c:v>
                </c:pt>
                <c:pt idx="1435">
                  <c:v>506.61289950088855</c:v>
                </c:pt>
                <c:pt idx="1436">
                  <c:v>506.61289950088855</c:v>
                </c:pt>
                <c:pt idx="1437">
                  <c:v>506.61289950088855</c:v>
                </c:pt>
                <c:pt idx="1438">
                  <c:v>506.61289950088855</c:v>
                </c:pt>
                <c:pt idx="1439">
                  <c:v>506.61289950088855</c:v>
                </c:pt>
                <c:pt idx="1440">
                  <c:v>506.61289950088855</c:v>
                </c:pt>
                <c:pt idx="1441">
                  <c:v>506.9261246407429</c:v>
                </c:pt>
                <c:pt idx="1442">
                  <c:v>507.3833404526132</c:v>
                </c:pt>
                <c:pt idx="1443">
                  <c:v>507.42067326905874</c:v>
                </c:pt>
                <c:pt idx="1444">
                  <c:v>507.42067326905874</c:v>
                </c:pt>
                <c:pt idx="1445">
                  <c:v>507.42067326905874</c:v>
                </c:pt>
                <c:pt idx="1446">
                  <c:v>507.42067326905874</c:v>
                </c:pt>
                <c:pt idx="1447">
                  <c:v>507.94243047316985</c:v>
                </c:pt>
                <c:pt idx="1448">
                  <c:v>509.34444167701429</c:v>
                </c:pt>
                <c:pt idx="1449">
                  <c:v>510.61078916217349</c:v>
                </c:pt>
                <c:pt idx="1450">
                  <c:v>511.08839692596439</c:v>
                </c:pt>
                <c:pt idx="1451">
                  <c:v>511.14290869907529</c:v>
                </c:pt>
                <c:pt idx="1452">
                  <c:v>511.14290869907529</c:v>
                </c:pt>
                <c:pt idx="1453">
                  <c:v>511.14290869907529</c:v>
                </c:pt>
                <c:pt idx="1454">
                  <c:v>511.14290869907529</c:v>
                </c:pt>
                <c:pt idx="1455">
                  <c:v>511.14290869907529</c:v>
                </c:pt>
                <c:pt idx="1456">
                  <c:v>511.14290869907529</c:v>
                </c:pt>
                <c:pt idx="1457">
                  <c:v>511.14290869907529</c:v>
                </c:pt>
                <c:pt idx="1458">
                  <c:v>511.14290869907529</c:v>
                </c:pt>
                <c:pt idx="1459">
                  <c:v>511.14290869907529</c:v>
                </c:pt>
                <c:pt idx="1460">
                  <c:v>511.14290869907529</c:v>
                </c:pt>
                <c:pt idx="1461">
                  <c:v>511.14290869907529</c:v>
                </c:pt>
                <c:pt idx="1462">
                  <c:v>511.14290869907529</c:v>
                </c:pt>
                <c:pt idx="1463">
                  <c:v>511.14290869907529</c:v>
                </c:pt>
                <c:pt idx="1464">
                  <c:v>511.14290869907529</c:v>
                </c:pt>
                <c:pt idx="1465">
                  <c:v>511.14290869907529</c:v>
                </c:pt>
                <c:pt idx="1466">
                  <c:v>511.14290869907529</c:v>
                </c:pt>
                <c:pt idx="1467">
                  <c:v>511.14290869907529</c:v>
                </c:pt>
                <c:pt idx="1468">
                  <c:v>511.14290869907529</c:v>
                </c:pt>
                <c:pt idx="1469">
                  <c:v>511.14290869907529</c:v>
                </c:pt>
                <c:pt idx="1470">
                  <c:v>511.14290869907529</c:v>
                </c:pt>
                <c:pt idx="1471">
                  <c:v>511.14290869907529</c:v>
                </c:pt>
                <c:pt idx="1472">
                  <c:v>511.14290869907529</c:v>
                </c:pt>
                <c:pt idx="1473">
                  <c:v>511.14290869907529</c:v>
                </c:pt>
                <c:pt idx="1474">
                  <c:v>511.14290869907529</c:v>
                </c:pt>
                <c:pt idx="1475">
                  <c:v>511.14290869907529</c:v>
                </c:pt>
                <c:pt idx="1476">
                  <c:v>511.14290869907529</c:v>
                </c:pt>
                <c:pt idx="1477">
                  <c:v>511.14290869907529</c:v>
                </c:pt>
                <c:pt idx="1478">
                  <c:v>511.14290869907529</c:v>
                </c:pt>
                <c:pt idx="1479">
                  <c:v>511.14290869907529</c:v>
                </c:pt>
                <c:pt idx="1480">
                  <c:v>511.14290869907529</c:v>
                </c:pt>
                <c:pt idx="1481">
                  <c:v>511.14290869907529</c:v>
                </c:pt>
                <c:pt idx="1482">
                  <c:v>511.14290869907529</c:v>
                </c:pt>
                <c:pt idx="1483">
                  <c:v>511.14290869907529</c:v>
                </c:pt>
                <c:pt idx="1484">
                  <c:v>511.14290869907529</c:v>
                </c:pt>
                <c:pt idx="1485">
                  <c:v>511.14290869907529</c:v>
                </c:pt>
                <c:pt idx="1486">
                  <c:v>511.14290869907529</c:v>
                </c:pt>
                <c:pt idx="1487">
                  <c:v>511.14290869907529</c:v>
                </c:pt>
                <c:pt idx="1488">
                  <c:v>511.14290869907529</c:v>
                </c:pt>
                <c:pt idx="1489">
                  <c:v>511.14290869907529</c:v>
                </c:pt>
                <c:pt idx="1490">
                  <c:v>511.14290869907529</c:v>
                </c:pt>
                <c:pt idx="1491">
                  <c:v>511.14290869907529</c:v>
                </c:pt>
                <c:pt idx="1492">
                  <c:v>511.14290869907529</c:v>
                </c:pt>
                <c:pt idx="1493">
                  <c:v>511.14290869907529</c:v>
                </c:pt>
                <c:pt idx="1494">
                  <c:v>511.14290869907529</c:v>
                </c:pt>
                <c:pt idx="1495">
                  <c:v>511.14290869907529</c:v>
                </c:pt>
                <c:pt idx="1496">
                  <c:v>511.14290869907529</c:v>
                </c:pt>
                <c:pt idx="1497">
                  <c:v>511.14290869907529</c:v>
                </c:pt>
                <c:pt idx="1498">
                  <c:v>511.14290869907529</c:v>
                </c:pt>
                <c:pt idx="1499">
                  <c:v>511.14290869907529</c:v>
                </c:pt>
                <c:pt idx="1500">
                  <c:v>511.14290869907529</c:v>
                </c:pt>
                <c:pt idx="1501">
                  <c:v>511.14290869907529</c:v>
                </c:pt>
                <c:pt idx="1502">
                  <c:v>511.14290869907529</c:v>
                </c:pt>
                <c:pt idx="1503">
                  <c:v>511.14290869907529</c:v>
                </c:pt>
                <c:pt idx="1504">
                  <c:v>511.14290869907529</c:v>
                </c:pt>
                <c:pt idx="1505">
                  <c:v>511.14290869907529</c:v>
                </c:pt>
                <c:pt idx="1506">
                  <c:v>511.14290869907529</c:v>
                </c:pt>
                <c:pt idx="1507">
                  <c:v>511.14290869907529</c:v>
                </c:pt>
                <c:pt idx="1508">
                  <c:v>511.14290869907529</c:v>
                </c:pt>
                <c:pt idx="1509">
                  <c:v>511.14290869907529</c:v>
                </c:pt>
                <c:pt idx="1510">
                  <c:v>511.14290869907529</c:v>
                </c:pt>
                <c:pt idx="1511">
                  <c:v>511.14290869907529</c:v>
                </c:pt>
                <c:pt idx="1512">
                  <c:v>511.14290869907529</c:v>
                </c:pt>
                <c:pt idx="1513">
                  <c:v>511.14290869907529</c:v>
                </c:pt>
                <c:pt idx="1514">
                  <c:v>511.14290869907529</c:v>
                </c:pt>
                <c:pt idx="1515">
                  <c:v>511.14290869907529</c:v>
                </c:pt>
                <c:pt idx="1516">
                  <c:v>511.14290869907529</c:v>
                </c:pt>
                <c:pt idx="1517">
                  <c:v>511.14290869907529</c:v>
                </c:pt>
                <c:pt idx="1518">
                  <c:v>511.14290869907529</c:v>
                </c:pt>
                <c:pt idx="1519">
                  <c:v>511.14290869907529</c:v>
                </c:pt>
                <c:pt idx="1520">
                  <c:v>511.14290869907529</c:v>
                </c:pt>
                <c:pt idx="1521">
                  <c:v>511.14290869907529</c:v>
                </c:pt>
                <c:pt idx="1522">
                  <c:v>511.14290869907529</c:v>
                </c:pt>
                <c:pt idx="1523">
                  <c:v>511.14290869907529</c:v>
                </c:pt>
                <c:pt idx="1524">
                  <c:v>511.14290869907529</c:v>
                </c:pt>
                <c:pt idx="1525">
                  <c:v>511.86030655927402</c:v>
                </c:pt>
                <c:pt idx="1526">
                  <c:v>513.70334014107573</c:v>
                </c:pt>
                <c:pt idx="1527">
                  <c:v>516.21308336565198</c:v>
                </c:pt>
                <c:pt idx="1528">
                  <c:v>518.67527160802854</c:v>
                </c:pt>
                <c:pt idx="1529">
                  <c:v>520.54276175892016</c:v>
                </c:pt>
                <c:pt idx="1530">
                  <c:v>521.58638494917375</c:v>
                </c:pt>
                <c:pt idx="1531">
                  <c:v>521.67168586268599</c:v>
                </c:pt>
                <c:pt idx="1532">
                  <c:v>521.67168586268599</c:v>
                </c:pt>
                <c:pt idx="1533">
                  <c:v>521.67168586268599</c:v>
                </c:pt>
                <c:pt idx="1534">
                  <c:v>521.67168586268599</c:v>
                </c:pt>
                <c:pt idx="1535">
                  <c:v>521.67168586268599</c:v>
                </c:pt>
                <c:pt idx="1536">
                  <c:v>521.67168586268599</c:v>
                </c:pt>
                <c:pt idx="1537">
                  <c:v>521.67168586268599</c:v>
                </c:pt>
                <c:pt idx="1538">
                  <c:v>521.67168586268599</c:v>
                </c:pt>
                <c:pt idx="1539">
                  <c:v>521.67168586268599</c:v>
                </c:pt>
                <c:pt idx="1540">
                  <c:v>521.67168586268599</c:v>
                </c:pt>
                <c:pt idx="1541">
                  <c:v>521.67168586268599</c:v>
                </c:pt>
                <c:pt idx="1542">
                  <c:v>521.67168586268599</c:v>
                </c:pt>
                <c:pt idx="1543">
                  <c:v>521.67168586268599</c:v>
                </c:pt>
                <c:pt idx="1544">
                  <c:v>521.67168586268599</c:v>
                </c:pt>
                <c:pt idx="1545">
                  <c:v>521.67168586268599</c:v>
                </c:pt>
                <c:pt idx="1546">
                  <c:v>521.67168586268599</c:v>
                </c:pt>
                <c:pt idx="1547">
                  <c:v>521.67168586268599</c:v>
                </c:pt>
                <c:pt idx="1548">
                  <c:v>521.67168586268599</c:v>
                </c:pt>
                <c:pt idx="1549">
                  <c:v>521.67168586268599</c:v>
                </c:pt>
                <c:pt idx="1550">
                  <c:v>521.67168586268599</c:v>
                </c:pt>
                <c:pt idx="1551">
                  <c:v>521.67168586268599</c:v>
                </c:pt>
                <c:pt idx="1552">
                  <c:v>521.67168586268599</c:v>
                </c:pt>
                <c:pt idx="1553">
                  <c:v>521.67168586268599</c:v>
                </c:pt>
                <c:pt idx="1554">
                  <c:v>521.67168586268599</c:v>
                </c:pt>
                <c:pt idx="1555">
                  <c:v>521.67168586268599</c:v>
                </c:pt>
                <c:pt idx="1556">
                  <c:v>521.67168586268599</c:v>
                </c:pt>
                <c:pt idx="1557">
                  <c:v>521.67168586268599</c:v>
                </c:pt>
                <c:pt idx="1558">
                  <c:v>521.67168586268599</c:v>
                </c:pt>
                <c:pt idx="1559">
                  <c:v>521.67168586268599</c:v>
                </c:pt>
                <c:pt idx="1560">
                  <c:v>521.67168586268599</c:v>
                </c:pt>
                <c:pt idx="1561">
                  <c:v>521.67168586268599</c:v>
                </c:pt>
                <c:pt idx="1562">
                  <c:v>521.67168586268599</c:v>
                </c:pt>
                <c:pt idx="1563">
                  <c:v>521.67168586268599</c:v>
                </c:pt>
                <c:pt idx="1564">
                  <c:v>521.67168586268599</c:v>
                </c:pt>
                <c:pt idx="1565">
                  <c:v>521.67168586268599</c:v>
                </c:pt>
                <c:pt idx="1566">
                  <c:v>521.67168586268599</c:v>
                </c:pt>
                <c:pt idx="1567">
                  <c:v>521.67168586268599</c:v>
                </c:pt>
                <c:pt idx="1568">
                  <c:v>521.67168586268599</c:v>
                </c:pt>
                <c:pt idx="1569">
                  <c:v>521.67168586268599</c:v>
                </c:pt>
                <c:pt idx="1570">
                  <c:v>521.67168586268599</c:v>
                </c:pt>
                <c:pt idx="1571">
                  <c:v>521.67168586268599</c:v>
                </c:pt>
                <c:pt idx="1572">
                  <c:v>521.67168586268599</c:v>
                </c:pt>
                <c:pt idx="1573">
                  <c:v>521.67168586268599</c:v>
                </c:pt>
                <c:pt idx="1574">
                  <c:v>521.67168586268599</c:v>
                </c:pt>
                <c:pt idx="1575">
                  <c:v>521.67168586268599</c:v>
                </c:pt>
                <c:pt idx="1576">
                  <c:v>521.67168586268599</c:v>
                </c:pt>
                <c:pt idx="1577">
                  <c:v>521.67168586268599</c:v>
                </c:pt>
                <c:pt idx="1578">
                  <c:v>521.67168586268599</c:v>
                </c:pt>
                <c:pt idx="1579">
                  <c:v>521.67168586268599</c:v>
                </c:pt>
                <c:pt idx="1580">
                  <c:v>521.67168586268599</c:v>
                </c:pt>
                <c:pt idx="1581">
                  <c:v>521.67168586268599</c:v>
                </c:pt>
                <c:pt idx="1582">
                  <c:v>521.67168586268599</c:v>
                </c:pt>
                <c:pt idx="1583">
                  <c:v>521.67168586268599</c:v>
                </c:pt>
                <c:pt idx="1584">
                  <c:v>521.67168586268599</c:v>
                </c:pt>
                <c:pt idx="1585">
                  <c:v>521.67168586268599</c:v>
                </c:pt>
                <c:pt idx="1586">
                  <c:v>521.67168586268599</c:v>
                </c:pt>
                <c:pt idx="1587">
                  <c:v>521.67168586268599</c:v>
                </c:pt>
                <c:pt idx="1588">
                  <c:v>521.67168586268599</c:v>
                </c:pt>
                <c:pt idx="1589">
                  <c:v>521.67168586268599</c:v>
                </c:pt>
                <c:pt idx="1590">
                  <c:v>521.67168586268599</c:v>
                </c:pt>
                <c:pt idx="1591">
                  <c:v>521.67168586268599</c:v>
                </c:pt>
                <c:pt idx="1592">
                  <c:v>521.67168586268599</c:v>
                </c:pt>
                <c:pt idx="1593">
                  <c:v>521.67168586268599</c:v>
                </c:pt>
                <c:pt idx="1594">
                  <c:v>521.67168586268599</c:v>
                </c:pt>
                <c:pt idx="1595">
                  <c:v>521.67168586268599</c:v>
                </c:pt>
                <c:pt idx="1596">
                  <c:v>521.67168586268599</c:v>
                </c:pt>
                <c:pt idx="1597">
                  <c:v>521.67168586268599</c:v>
                </c:pt>
                <c:pt idx="1598">
                  <c:v>521.67168586268599</c:v>
                </c:pt>
                <c:pt idx="1599">
                  <c:v>521.67168586268599</c:v>
                </c:pt>
                <c:pt idx="1600">
                  <c:v>521.67168586268599</c:v>
                </c:pt>
                <c:pt idx="1601">
                  <c:v>521.67168586268599</c:v>
                </c:pt>
                <c:pt idx="1602">
                  <c:v>521.67168586268599</c:v>
                </c:pt>
                <c:pt idx="1603">
                  <c:v>521.67168586268599</c:v>
                </c:pt>
                <c:pt idx="1604">
                  <c:v>521.67168586268599</c:v>
                </c:pt>
                <c:pt idx="1605">
                  <c:v>521.67168586268599</c:v>
                </c:pt>
                <c:pt idx="1606">
                  <c:v>521.67168586268599</c:v>
                </c:pt>
                <c:pt idx="1607">
                  <c:v>521.67168586268599</c:v>
                </c:pt>
                <c:pt idx="1608">
                  <c:v>521.67168586268599</c:v>
                </c:pt>
                <c:pt idx="1609">
                  <c:v>521.67168586268599</c:v>
                </c:pt>
                <c:pt idx="1610">
                  <c:v>521.67168586268599</c:v>
                </c:pt>
                <c:pt idx="1611">
                  <c:v>521.67168586268599</c:v>
                </c:pt>
                <c:pt idx="1612">
                  <c:v>521.67168586268599</c:v>
                </c:pt>
                <c:pt idx="1613">
                  <c:v>521.67168586268599</c:v>
                </c:pt>
                <c:pt idx="1614">
                  <c:v>521.67168586268599</c:v>
                </c:pt>
                <c:pt idx="1615">
                  <c:v>521.67168586268599</c:v>
                </c:pt>
                <c:pt idx="1616">
                  <c:v>521.67168586268599</c:v>
                </c:pt>
                <c:pt idx="1617">
                  <c:v>521.67168586268599</c:v>
                </c:pt>
                <c:pt idx="1618">
                  <c:v>521.67168586268599</c:v>
                </c:pt>
                <c:pt idx="1619">
                  <c:v>521.67168586268599</c:v>
                </c:pt>
                <c:pt idx="1620">
                  <c:v>521.67168586268599</c:v>
                </c:pt>
                <c:pt idx="1621">
                  <c:v>521.67168586268599</c:v>
                </c:pt>
                <c:pt idx="1622">
                  <c:v>521.67168586268599</c:v>
                </c:pt>
                <c:pt idx="1623">
                  <c:v>521.67168586268599</c:v>
                </c:pt>
                <c:pt idx="1624">
                  <c:v>521.67168586268599</c:v>
                </c:pt>
                <c:pt idx="1625">
                  <c:v>521.67168586268599</c:v>
                </c:pt>
                <c:pt idx="1626">
                  <c:v>521.67168586268599</c:v>
                </c:pt>
                <c:pt idx="1627">
                  <c:v>521.67168586268599</c:v>
                </c:pt>
                <c:pt idx="1628">
                  <c:v>521.80103088448232</c:v>
                </c:pt>
                <c:pt idx="1629">
                  <c:v>522.81206152920106</c:v>
                </c:pt>
                <c:pt idx="1630">
                  <c:v>523.89325604231385</c:v>
                </c:pt>
                <c:pt idx="1631">
                  <c:v>524.11060951470188</c:v>
                </c:pt>
                <c:pt idx="1632">
                  <c:v>524.11060951470188</c:v>
                </c:pt>
                <c:pt idx="1633">
                  <c:v>524.11060951470188</c:v>
                </c:pt>
                <c:pt idx="1634">
                  <c:v>524.11060951470188</c:v>
                </c:pt>
                <c:pt idx="1635">
                  <c:v>524.11060951470188</c:v>
                </c:pt>
                <c:pt idx="1636">
                  <c:v>524.11060951470188</c:v>
                </c:pt>
                <c:pt idx="1637">
                  <c:v>524.11060951470188</c:v>
                </c:pt>
                <c:pt idx="1638">
                  <c:v>524.11060951470188</c:v>
                </c:pt>
                <c:pt idx="1639">
                  <c:v>524.11060951470188</c:v>
                </c:pt>
                <c:pt idx="1640">
                  <c:v>524.11060951470188</c:v>
                </c:pt>
                <c:pt idx="1641">
                  <c:v>524.11060951470188</c:v>
                </c:pt>
                <c:pt idx="1642">
                  <c:v>524.11060951470188</c:v>
                </c:pt>
                <c:pt idx="1643">
                  <c:v>524.11060951470188</c:v>
                </c:pt>
                <c:pt idx="1644">
                  <c:v>524.11060951470188</c:v>
                </c:pt>
                <c:pt idx="1645">
                  <c:v>524.11060951470188</c:v>
                </c:pt>
                <c:pt idx="1646">
                  <c:v>524.11060951470188</c:v>
                </c:pt>
                <c:pt idx="1647">
                  <c:v>524.11060951470188</c:v>
                </c:pt>
                <c:pt idx="1648">
                  <c:v>524.11060951470188</c:v>
                </c:pt>
                <c:pt idx="1649">
                  <c:v>524.11060951470188</c:v>
                </c:pt>
                <c:pt idx="1650">
                  <c:v>524.11060951470188</c:v>
                </c:pt>
                <c:pt idx="1651">
                  <c:v>524.11060951470188</c:v>
                </c:pt>
                <c:pt idx="1652">
                  <c:v>524.11060951470188</c:v>
                </c:pt>
                <c:pt idx="1653">
                  <c:v>524.11060951470188</c:v>
                </c:pt>
                <c:pt idx="1654">
                  <c:v>524.11060951470188</c:v>
                </c:pt>
                <c:pt idx="1655">
                  <c:v>524.11060951470188</c:v>
                </c:pt>
                <c:pt idx="1656">
                  <c:v>524.11060951470188</c:v>
                </c:pt>
                <c:pt idx="1657">
                  <c:v>524.11060951470188</c:v>
                </c:pt>
                <c:pt idx="1658">
                  <c:v>524.11060951470188</c:v>
                </c:pt>
                <c:pt idx="1659">
                  <c:v>524.11060951470188</c:v>
                </c:pt>
                <c:pt idx="1660">
                  <c:v>524.11060951470188</c:v>
                </c:pt>
                <c:pt idx="1661">
                  <c:v>524.11060951470188</c:v>
                </c:pt>
                <c:pt idx="1662">
                  <c:v>524.11060951470188</c:v>
                </c:pt>
                <c:pt idx="1663">
                  <c:v>524.11060951470188</c:v>
                </c:pt>
                <c:pt idx="1664">
                  <c:v>524.11060951470188</c:v>
                </c:pt>
                <c:pt idx="1665">
                  <c:v>524.11060951470188</c:v>
                </c:pt>
                <c:pt idx="1666">
                  <c:v>524.11060951470188</c:v>
                </c:pt>
                <c:pt idx="1667">
                  <c:v>524.11060951470188</c:v>
                </c:pt>
                <c:pt idx="1668">
                  <c:v>524.11060951470188</c:v>
                </c:pt>
                <c:pt idx="1669">
                  <c:v>524.11060951470188</c:v>
                </c:pt>
                <c:pt idx="1670">
                  <c:v>524.11060951470188</c:v>
                </c:pt>
                <c:pt idx="1671">
                  <c:v>524.11060951470188</c:v>
                </c:pt>
                <c:pt idx="1672">
                  <c:v>524.11060951470188</c:v>
                </c:pt>
                <c:pt idx="1673">
                  <c:v>524.11060951470188</c:v>
                </c:pt>
                <c:pt idx="1674">
                  <c:v>524.11060951470188</c:v>
                </c:pt>
                <c:pt idx="1675">
                  <c:v>524.11060951470188</c:v>
                </c:pt>
                <c:pt idx="1676">
                  <c:v>524.11060951470188</c:v>
                </c:pt>
                <c:pt idx="1677">
                  <c:v>524.11060951470188</c:v>
                </c:pt>
                <c:pt idx="1678">
                  <c:v>524.11060951470188</c:v>
                </c:pt>
                <c:pt idx="1679">
                  <c:v>524.11060951470188</c:v>
                </c:pt>
                <c:pt idx="1680">
                  <c:v>524.11060951470188</c:v>
                </c:pt>
                <c:pt idx="1681">
                  <c:v>524.11060951470188</c:v>
                </c:pt>
                <c:pt idx="1682">
                  <c:v>524.11060951470188</c:v>
                </c:pt>
                <c:pt idx="1683">
                  <c:v>524.11060951470188</c:v>
                </c:pt>
                <c:pt idx="1684">
                  <c:v>524.11060951470188</c:v>
                </c:pt>
                <c:pt idx="1685">
                  <c:v>524.11060951470188</c:v>
                </c:pt>
                <c:pt idx="1686">
                  <c:v>524.11060951470188</c:v>
                </c:pt>
                <c:pt idx="1687">
                  <c:v>524.11060951470188</c:v>
                </c:pt>
                <c:pt idx="1688">
                  <c:v>524.11060951470188</c:v>
                </c:pt>
                <c:pt idx="1689">
                  <c:v>524.11060951470188</c:v>
                </c:pt>
                <c:pt idx="1690">
                  <c:v>524.11060951470188</c:v>
                </c:pt>
                <c:pt idx="1691">
                  <c:v>524.11060951470188</c:v>
                </c:pt>
                <c:pt idx="1692">
                  <c:v>524.11060951470188</c:v>
                </c:pt>
                <c:pt idx="1693">
                  <c:v>524.11060951470188</c:v>
                </c:pt>
                <c:pt idx="1694">
                  <c:v>524.11060951470188</c:v>
                </c:pt>
                <c:pt idx="1695">
                  <c:v>524.11060951470188</c:v>
                </c:pt>
                <c:pt idx="1696">
                  <c:v>524.11060951470188</c:v>
                </c:pt>
                <c:pt idx="1697">
                  <c:v>524.11060951470188</c:v>
                </c:pt>
                <c:pt idx="1698">
                  <c:v>524.11060951470188</c:v>
                </c:pt>
                <c:pt idx="1699">
                  <c:v>524.11060951470188</c:v>
                </c:pt>
                <c:pt idx="1700">
                  <c:v>524.11060951470188</c:v>
                </c:pt>
                <c:pt idx="1701">
                  <c:v>524.11060951470188</c:v>
                </c:pt>
                <c:pt idx="1702">
                  <c:v>524.11060951470188</c:v>
                </c:pt>
                <c:pt idx="1703">
                  <c:v>524.11060951470188</c:v>
                </c:pt>
                <c:pt idx="1704">
                  <c:v>524.11060951470188</c:v>
                </c:pt>
                <c:pt idx="1705">
                  <c:v>524.11060951470188</c:v>
                </c:pt>
                <c:pt idx="1706">
                  <c:v>524.11060951470188</c:v>
                </c:pt>
                <c:pt idx="1707">
                  <c:v>524.11060951470188</c:v>
                </c:pt>
                <c:pt idx="1708">
                  <c:v>524.11060951470188</c:v>
                </c:pt>
                <c:pt idx="1709">
                  <c:v>524.11060951470188</c:v>
                </c:pt>
                <c:pt idx="1710">
                  <c:v>524.11060951470188</c:v>
                </c:pt>
                <c:pt idx="1711">
                  <c:v>524.11060951470188</c:v>
                </c:pt>
                <c:pt idx="1712">
                  <c:v>524.11060951470188</c:v>
                </c:pt>
                <c:pt idx="1713">
                  <c:v>524.11060951470188</c:v>
                </c:pt>
                <c:pt idx="1714">
                  <c:v>524.11060951470188</c:v>
                </c:pt>
                <c:pt idx="1715">
                  <c:v>524.11060951470188</c:v>
                </c:pt>
                <c:pt idx="1716">
                  <c:v>524.11060951470188</c:v>
                </c:pt>
                <c:pt idx="1717">
                  <c:v>524.11060951470188</c:v>
                </c:pt>
                <c:pt idx="1718">
                  <c:v>524.11060951470188</c:v>
                </c:pt>
                <c:pt idx="1719">
                  <c:v>524.11060951470188</c:v>
                </c:pt>
                <c:pt idx="1720">
                  <c:v>524.11060951470188</c:v>
                </c:pt>
                <c:pt idx="1721">
                  <c:v>524.11060951470188</c:v>
                </c:pt>
                <c:pt idx="1722">
                  <c:v>524.11060951470188</c:v>
                </c:pt>
                <c:pt idx="1723">
                  <c:v>524.11060951470188</c:v>
                </c:pt>
                <c:pt idx="1724">
                  <c:v>524.11060951470188</c:v>
                </c:pt>
                <c:pt idx="1725">
                  <c:v>524.11060951470188</c:v>
                </c:pt>
                <c:pt idx="1726">
                  <c:v>524.11060951470188</c:v>
                </c:pt>
                <c:pt idx="1727">
                  <c:v>524.11060951470188</c:v>
                </c:pt>
                <c:pt idx="1728">
                  <c:v>524.11060951470188</c:v>
                </c:pt>
                <c:pt idx="1729">
                  <c:v>525.51221117655189</c:v>
                </c:pt>
                <c:pt idx="1730">
                  <c:v>528.08878879155122</c:v>
                </c:pt>
                <c:pt idx="1731">
                  <c:v>531.10047205476098</c:v>
                </c:pt>
                <c:pt idx="1732">
                  <c:v>534.18766045108873</c:v>
                </c:pt>
                <c:pt idx="1733">
                  <c:v>537.0067924363932</c:v>
                </c:pt>
                <c:pt idx="1734">
                  <c:v>539.56126291678152</c:v>
                </c:pt>
                <c:pt idx="1735">
                  <c:v>542.01405539220275</c:v>
                </c:pt>
                <c:pt idx="1736">
                  <c:v>544.67720388121097</c:v>
                </c:pt>
                <c:pt idx="1737">
                  <c:v>547.38661288802882</c:v>
                </c:pt>
                <c:pt idx="1738">
                  <c:v>549.98445136240809</c:v>
                </c:pt>
                <c:pt idx="1739">
                  <c:v>552.32492862917763</c:v>
                </c:pt>
                <c:pt idx="1740">
                  <c:v>553.98233736596137</c:v>
                </c:pt>
                <c:pt idx="1741">
                  <c:v>554.69264655158497</c:v>
                </c:pt>
                <c:pt idx="1742">
                  <c:v>554.75023535689741</c:v>
                </c:pt>
                <c:pt idx="1743">
                  <c:v>554.75023535689741</c:v>
                </c:pt>
                <c:pt idx="1744">
                  <c:v>554.75023535689741</c:v>
                </c:pt>
                <c:pt idx="1745">
                  <c:v>554.75023535689741</c:v>
                </c:pt>
                <c:pt idx="1746">
                  <c:v>554.75023535689741</c:v>
                </c:pt>
                <c:pt idx="1747">
                  <c:v>554.75023535689741</c:v>
                </c:pt>
                <c:pt idx="1748">
                  <c:v>554.75023535689741</c:v>
                </c:pt>
                <c:pt idx="1749">
                  <c:v>554.75023535689741</c:v>
                </c:pt>
                <c:pt idx="1750">
                  <c:v>554.75023535689741</c:v>
                </c:pt>
                <c:pt idx="1751">
                  <c:v>554.75023535689741</c:v>
                </c:pt>
                <c:pt idx="1752">
                  <c:v>554.75023535689741</c:v>
                </c:pt>
                <c:pt idx="1753">
                  <c:v>554.75023535689741</c:v>
                </c:pt>
                <c:pt idx="1754">
                  <c:v>554.75023535689741</c:v>
                </c:pt>
                <c:pt idx="1755">
                  <c:v>554.75023535689741</c:v>
                </c:pt>
                <c:pt idx="1756">
                  <c:v>554.75023535689741</c:v>
                </c:pt>
                <c:pt idx="1757">
                  <c:v>554.75023535689741</c:v>
                </c:pt>
                <c:pt idx="1758">
                  <c:v>554.75023535689741</c:v>
                </c:pt>
                <c:pt idx="1759">
                  <c:v>554.75023535689741</c:v>
                </c:pt>
                <c:pt idx="1760">
                  <c:v>554.75023535689741</c:v>
                </c:pt>
                <c:pt idx="1761">
                  <c:v>554.75023535689741</c:v>
                </c:pt>
                <c:pt idx="1762">
                  <c:v>554.75023535689741</c:v>
                </c:pt>
                <c:pt idx="1763">
                  <c:v>554.75023535689741</c:v>
                </c:pt>
                <c:pt idx="1764">
                  <c:v>554.75023535689741</c:v>
                </c:pt>
                <c:pt idx="1765">
                  <c:v>554.75023535689741</c:v>
                </c:pt>
                <c:pt idx="1766">
                  <c:v>554.75023535689741</c:v>
                </c:pt>
                <c:pt idx="1767">
                  <c:v>555.60969022709867</c:v>
                </c:pt>
                <c:pt idx="1768">
                  <c:v>557.5925755092519</c:v>
                </c:pt>
                <c:pt idx="1769">
                  <c:v>560.74350326157537</c:v>
                </c:pt>
                <c:pt idx="1770">
                  <c:v>564.76049077368566</c:v>
                </c:pt>
                <c:pt idx="1771">
                  <c:v>569.05240587186063</c:v>
                </c:pt>
                <c:pt idx="1772">
                  <c:v>573.1990656766352</c:v>
                </c:pt>
                <c:pt idx="1773">
                  <c:v>577.01412516212463</c:v>
                </c:pt>
                <c:pt idx="1774">
                  <c:v>580.26238432468881</c:v>
                </c:pt>
                <c:pt idx="1775">
                  <c:v>582.91002870903242</c:v>
                </c:pt>
                <c:pt idx="1776">
                  <c:v>585.24020826427306</c:v>
                </c:pt>
                <c:pt idx="1777">
                  <c:v>587.56750947437672</c:v>
                </c:pt>
                <c:pt idx="1778">
                  <c:v>590.161337570858</c:v>
                </c:pt>
                <c:pt idx="1779">
                  <c:v>593.16207093113189</c:v>
                </c:pt>
                <c:pt idx="1780">
                  <c:v>596.40958663128049</c:v>
                </c:pt>
                <c:pt idx="1781">
                  <c:v>599.52459686833049</c:v>
                </c:pt>
                <c:pt idx="1782">
                  <c:v>602.1771013158824</c:v>
                </c:pt>
                <c:pt idx="1783">
                  <c:v>604.23174829451455</c:v>
                </c:pt>
                <c:pt idx="1784">
                  <c:v>605.69443446366267</c:v>
                </c:pt>
                <c:pt idx="1785">
                  <c:v>606.77613834289548</c:v>
                </c:pt>
                <c:pt idx="1786">
                  <c:v>607.67433584595835</c:v>
                </c:pt>
                <c:pt idx="1787">
                  <c:v>608.47728385866378</c:v>
                </c:pt>
                <c:pt idx="1788">
                  <c:v>609.25354505126813</c:v>
                </c:pt>
                <c:pt idx="1789">
                  <c:v>610.08099520513611</c:v>
                </c:pt>
                <c:pt idx="1790">
                  <c:v>611.00024045843952</c:v>
                </c:pt>
                <c:pt idx="1791">
                  <c:v>611.98459760053163</c:v>
                </c:pt>
                <c:pt idx="1792">
                  <c:v>612.92557255496047</c:v>
                </c:pt>
                <c:pt idx="1793">
                  <c:v>613.62957727521177</c:v>
                </c:pt>
                <c:pt idx="1794">
                  <c:v>614.16942424175124</c:v>
                </c:pt>
                <c:pt idx="1795">
                  <c:v>614.16942424175124</c:v>
                </c:pt>
                <c:pt idx="1796">
                  <c:v>614.16942424175124</c:v>
                </c:pt>
                <c:pt idx="1797">
                  <c:v>614.16942424175124</c:v>
                </c:pt>
                <c:pt idx="1798">
                  <c:v>614.16942424175124</c:v>
                </c:pt>
                <c:pt idx="1799">
                  <c:v>614.16942424175124</c:v>
                </c:pt>
                <c:pt idx="1800">
                  <c:v>614.16942424175124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68627480"/>
        <c:axId val="369307128"/>
      </c:lineChart>
      <c:catAx>
        <c:axId val="36862748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69307128"/>
        <c:crosses val="autoZero"/>
        <c:auto val="1"/>
        <c:lblAlgn val="ctr"/>
        <c:lblOffset val="100"/>
        <c:tickLblSkip val="100"/>
        <c:noMultiLvlLbl val="0"/>
      </c:catAx>
      <c:valAx>
        <c:axId val="369307128"/>
        <c:scaling>
          <c:orientation val="minMax"/>
          <c:max val="5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 (Wh)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686274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WLTC_class_3!$E$8:$E$1808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1AC6-4D44-AD28-E288FBF528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13742448"/>
        <c:axId val="513737352"/>
      </c:scatterChart>
      <c:scatterChart>
        <c:scatterStyle val="lineMarker"/>
        <c:varyColors val="0"/>
        <c:ser>
          <c:idx val="1"/>
          <c:order val="1"/>
          <c:tx>
            <c:strRef>
              <c:f>WLTC_class_3!$G$7</c:f>
              <c:strCache>
                <c:ptCount val="1"/>
                <c:pt idx="0">
                  <c:v>m/s²</c:v>
                </c:pt>
              </c:strCache>
            </c:strRef>
          </c:tx>
          <c:spPr>
            <a:ln w="3810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WLTC_class_3!$G$8:$G$1808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1AC6-4D44-AD28-E288FBF528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13740880"/>
        <c:axId val="513739704"/>
      </c:scatterChart>
      <c:valAx>
        <c:axId val="513742448"/>
        <c:scaling>
          <c:orientation val="minMax"/>
          <c:max val="6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in s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3737352"/>
        <c:crosses val="autoZero"/>
        <c:crossBetween val="midCat"/>
        <c:majorUnit val="120"/>
        <c:minorUnit val="60"/>
      </c:valAx>
      <c:valAx>
        <c:axId val="513737352"/>
        <c:scaling>
          <c:orientation val="minMax"/>
          <c:max val="1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vehicle speed in km/h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3742448"/>
        <c:crosses val="autoZero"/>
        <c:crossBetween val="midCat"/>
        <c:majorUnit val="20"/>
        <c:minorUnit val="5"/>
      </c:valAx>
      <c:valAx>
        <c:axId val="5137408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3739704"/>
        <c:crosses val="autoZero"/>
        <c:crossBetween val="midCat"/>
      </c:valAx>
      <c:valAx>
        <c:axId val="51373970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acceleration in m/s²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3740880"/>
        <c:crosses val="max"/>
        <c:crossBetween val="midCat"/>
        <c:majorUnit val="0.5"/>
        <c:minorUnit val="0.1"/>
      </c:valAx>
      <c:spPr>
        <a:noFill/>
        <a:ln>
          <a:noFill/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userShapes r:id="rId3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WLTC_class_3!$E$8:$E$1808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FC1F-4790-807A-385D00F15D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13737744"/>
        <c:axId val="513740096"/>
      </c:scatterChart>
      <c:scatterChart>
        <c:scatterStyle val="lineMarker"/>
        <c:varyColors val="0"/>
        <c:ser>
          <c:idx val="1"/>
          <c:order val="1"/>
          <c:tx>
            <c:strRef>
              <c:f>WLTC_class_3!$G$7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WLTC_class_3!$G$8:$G$1808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FC1F-4790-807A-385D00F15D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13740488"/>
        <c:axId val="513742840"/>
      </c:scatterChart>
      <c:valAx>
        <c:axId val="513737744"/>
        <c:scaling>
          <c:orientation val="minMax"/>
          <c:max val="1200"/>
          <c:min val="6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layout/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513740096"/>
        <c:crosses val="autoZero"/>
        <c:crossBetween val="midCat"/>
        <c:majorUnit val="120"/>
        <c:minorUnit val="60"/>
      </c:valAx>
      <c:valAx>
        <c:axId val="513740096"/>
        <c:scaling>
          <c:orientation val="minMax"/>
          <c:max val="14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layout/>
          <c:overlay val="0"/>
        </c:title>
        <c:numFmt formatCode="#,##0" sourceLinked="0"/>
        <c:majorTickMark val="cross"/>
        <c:minorTickMark val="cross"/>
        <c:tickLblPos val="nextTo"/>
        <c:crossAx val="513737744"/>
        <c:crosses val="autoZero"/>
        <c:crossBetween val="midCat"/>
        <c:majorUnit val="20"/>
        <c:minorUnit val="5"/>
      </c:valAx>
      <c:valAx>
        <c:axId val="51374048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513742840"/>
        <c:crosses val="autoZero"/>
        <c:crossBetween val="midCat"/>
      </c:valAx>
      <c:valAx>
        <c:axId val="513742840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layout/>
          <c:overlay val="0"/>
        </c:title>
        <c:numFmt formatCode="0.0" sourceLinked="0"/>
        <c:majorTickMark val="cross"/>
        <c:minorTickMark val="cross"/>
        <c:tickLblPos val="nextTo"/>
        <c:crossAx val="513740488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32974364358301367"/>
          <c:y val="0.11666674998958464"/>
          <c:w val="0.2364103102496804"/>
          <c:h val="9.841269841269841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WLTC_class_3!$E$8:$E$1808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9F00-492C-936F-674EFFDAD1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13741664"/>
        <c:axId val="513738528"/>
      </c:scatterChart>
      <c:scatterChart>
        <c:scatterStyle val="lineMarker"/>
        <c:varyColors val="0"/>
        <c:ser>
          <c:idx val="1"/>
          <c:order val="1"/>
          <c:tx>
            <c:strRef>
              <c:f>WLTC_class_3!$G$7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WLTC_class_3!$G$8:$G$1808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9F00-492C-936F-674EFFDAD1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13736960"/>
        <c:axId val="513741272"/>
      </c:scatterChart>
      <c:valAx>
        <c:axId val="513741664"/>
        <c:scaling>
          <c:orientation val="minMax"/>
          <c:max val="1800"/>
          <c:min val="12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layout/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513738528"/>
        <c:crosses val="autoZero"/>
        <c:crossBetween val="midCat"/>
        <c:majorUnit val="120"/>
        <c:minorUnit val="60"/>
      </c:valAx>
      <c:valAx>
        <c:axId val="513738528"/>
        <c:scaling>
          <c:orientation val="minMax"/>
          <c:max val="14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layout/>
          <c:overlay val="0"/>
        </c:title>
        <c:numFmt formatCode="#,##0" sourceLinked="0"/>
        <c:majorTickMark val="cross"/>
        <c:minorTickMark val="cross"/>
        <c:tickLblPos val="nextTo"/>
        <c:crossAx val="513741664"/>
        <c:crosses val="autoZero"/>
        <c:crossBetween val="midCat"/>
        <c:majorUnit val="20"/>
        <c:minorUnit val="5"/>
      </c:valAx>
      <c:valAx>
        <c:axId val="51373696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513741272"/>
        <c:crosses val="autoZero"/>
        <c:crossBetween val="midCat"/>
      </c:valAx>
      <c:valAx>
        <c:axId val="513741272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layout/>
          <c:overlay val="0"/>
        </c:title>
        <c:numFmt formatCode="0.0" sourceLinked="0"/>
        <c:majorTickMark val="cross"/>
        <c:minorTickMark val="cross"/>
        <c:tickLblPos val="nextTo"/>
        <c:crossAx val="513736960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59025646409583421"/>
          <c:y val="0.77857151189434659"/>
          <c:w val="0.23641031024968029"/>
          <c:h val="8.7301587301587324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5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b="0" kern="1200" cap="none" spc="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dk1">
          <a:lumMod val="15000"/>
          <a:lumOff val="8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8100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8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tx1">
        <a:lumMod val="65000"/>
        <a:lumOff val="35000"/>
      </a:schemeClr>
    </cs:fontRef>
    <cs:defRPr sz="2000" b="0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round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47624</xdr:colOff>
      <xdr:row>12</xdr:row>
      <xdr:rowOff>57150</xdr:rowOff>
    </xdr:from>
    <xdr:to>
      <xdr:col>23</xdr:col>
      <xdr:colOff>495300</xdr:colOff>
      <xdr:row>37</xdr:row>
      <xdr:rowOff>88900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19050</xdr:colOff>
      <xdr:row>37</xdr:row>
      <xdr:rowOff>101600</xdr:rowOff>
    </xdr:from>
    <xdr:to>
      <xdr:col>23</xdr:col>
      <xdr:colOff>495300</xdr:colOff>
      <xdr:row>62</xdr:row>
      <xdr:rowOff>0</xdr:rowOff>
    </xdr:to>
    <xdr:graphicFrame macro="">
      <xdr:nvGraphicFramePr>
        <xdr:cNvPr id="7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13</xdr:col>
      <xdr:colOff>31750</xdr:colOff>
      <xdr:row>62</xdr:row>
      <xdr:rowOff>101600</xdr:rowOff>
    </xdr:from>
    <xdr:to>
      <xdr:col>23</xdr:col>
      <xdr:colOff>488950</xdr:colOff>
      <xdr:row>83</xdr:row>
      <xdr:rowOff>63500</xdr:rowOff>
    </xdr:to>
    <xdr:graphicFrame macro="">
      <xdr:nvGraphicFramePr>
        <xdr:cNvPr id="9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291735" cy="6071378"/>
    <xdr:graphicFrame macro="">
      <xdr:nvGraphicFramePr>
        <xdr:cNvPr id="2" name="Chart 1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0.42821</cdr:x>
      <cdr:y>0.14074</cdr:y>
    </cdr:from>
    <cdr:to>
      <cdr:x>0.7479</cdr:x>
      <cdr:y>0.18776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3982970" y="839202"/>
          <a:ext cx="2952653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9291735" cy="6071378"/>
    <xdr:graphicFrame macro="">
      <xdr:nvGraphicFramePr>
        <xdr:cNvPr id="2" name="Chart 1">
          <a:extLst>
            <a:ext uri="{FF2B5EF4-FFF2-40B4-BE49-F238E27FC236}">
              <a16:creationId xmlns="" xmlns:a16="http://schemas.microsoft.com/office/drawing/2014/main" id="{00000000-0008-0000-05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0.11143</cdr:x>
      <cdr:y>0.03063</cdr:y>
    </cdr:from>
    <cdr:to>
      <cdr:x>0.43112</cdr:x>
      <cdr:y>0.07765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57434" y="178284"/>
          <a:ext cx="2952653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9291735" cy="6071378"/>
    <xdr:graphicFrame macro="">
      <xdr:nvGraphicFramePr>
        <xdr:cNvPr id="2" name="Chart 1">
          <a:extLst>
            <a:ext uri="{FF2B5EF4-FFF2-40B4-BE49-F238E27FC236}">
              <a16:creationId xmlns="" xmlns:a16="http://schemas.microsoft.com/office/drawing/2014/main" id="{00000000-0008-0000-06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0.42799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7946" y="207475"/>
          <a:ext cx="2951806" cy="282921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K1808"/>
  <sheetViews>
    <sheetView tabSelected="1" topLeftCell="H1" zoomScaleNormal="100" workbookViewId="0">
      <pane ySplit="7" topLeftCell="A8" activePane="bottomLeft" state="frozen"/>
      <selection pane="bottomLeft" activeCell="I2" sqref="I2"/>
    </sheetView>
  </sheetViews>
  <sheetFormatPr defaultColWidth="11.453125" defaultRowHeight="14.5" x14ac:dyDescent="0.35"/>
  <cols>
    <col min="2" max="2" width="15.1796875" bestFit="1" customWidth="1"/>
    <col min="5" max="7" width="14" customWidth="1"/>
    <col min="8" max="13" width="13.7265625" customWidth="1"/>
  </cols>
  <sheetData>
    <row r="1" spans="2:37" x14ac:dyDescent="0.35">
      <c r="H1" t="s">
        <v>49</v>
      </c>
    </row>
    <row r="2" spans="2:37" x14ac:dyDescent="0.35">
      <c r="B2" s="13" t="s">
        <v>0</v>
      </c>
      <c r="C2" s="13" t="s">
        <v>1</v>
      </c>
      <c r="H2">
        <v>2200662</v>
      </c>
    </row>
    <row r="3" spans="2:37" x14ac:dyDescent="0.35">
      <c r="D3" s="13"/>
    </row>
    <row r="4" spans="2:37" x14ac:dyDescent="0.35">
      <c r="B4" s="13" t="s">
        <v>2</v>
      </c>
    </row>
    <row r="6" spans="2:37" ht="50" x14ac:dyDescent="0.35">
      <c r="B6" s="1" t="s">
        <v>3</v>
      </c>
      <c r="C6" s="1" t="s">
        <v>4</v>
      </c>
      <c r="D6" s="1" t="s">
        <v>5</v>
      </c>
      <c r="E6" s="7" t="s">
        <v>33</v>
      </c>
      <c r="F6" s="7" t="s">
        <v>32</v>
      </c>
      <c r="G6" s="7" t="s">
        <v>31</v>
      </c>
      <c r="H6" s="1" t="s">
        <v>31</v>
      </c>
      <c r="I6" s="1" t="s">
        <v>31</v>
      </c>
      <c r="J6" s="1" t="s">
        <v>34</v>
      </c>
      <c r="K6" s="1" t="s">
        <v>35</v>
      </c>
      <c r="L6" s="1" t="s">
        <v>36</v>
      </c>
      <c r="M6" s="1" t="s">
        <v>37</v>
      </c>
      <c r="O6" s="14" t="s">
        <v>6</v>
      </c>
      <c r="P6" s="19" t="s">
        <v>7</v>
      </c>
      <c r="Q6" s="14" t="s">
        <v>8</v>
      </c>
      <c r="R6" s="14" t="s">
        <v>9</v>
      </c>
      <c r="S6" s="14" t="s">
        <v>10</v>
      </c>
      <c r="T6" s="19" t="s">
        <v>11</v>
      </c>
      <c r="U6" s="19" t="s">
        <v>12</v>
      </c>
      <c r="V6" s="14" t="s">
        <v>13</v>
      </c>
      <c r="W6" s="14" t="s">
        <v>14</v>
      </c>
      <c r="AB6" s="25" t="s">
        <v>40</v>
      </c>
      <c r="AC6" s="25" t="s">
        <v>41</v>
      </c>
      <c r="AD6" s="25" t="s">
        <v>42</v>
      </c>
      <c r="AE6" s="25" t="s">
        <v>38</v>
      </c>
      <c r="AF6" s="25" t="s">
        <v>39</v>
      </c>
      <c r="AG6" s="25" t="s">
        <v>43</v>
      </c>
      <c r="AH6" s="25" t="s">
        <v>48</v>
      </c>
      <c r="AI6" s="25" t="s">
        <v>44</v>
      </c>
      <c r="AJ6" s="25" t="s">
        <v>45</v>
      </c>
    </row>
    <row r="7" spans="2:37" x14ac:dyDescent="0.35">
      <c r="B7" s="1" t="s">
        <v>3</v>
      </c>
      <c r="C7" s="1" t="s">
        <v>15</v>
      </c>
      <c r="D7" s="1" t="s">
        <v>15</v>
      </c>
      <c r="E7" s="1" t="s">
        <v>16</v>
      </c>
      <c r="F7" s="1" t="s">
        <v>29</v>
      </c>
      <c r="G7" s="1" t="s">
        <v>17</v>
      </c>
      <c r="H7" s="1" t="s">
        <v>18</v>
      </c>
      <c r="I7" s="1" t="s">
        <v>30</v>
      </c>
      <c r="J7" s="1" t="s">
        <v>30</v>
      </c>
      <c r="K7" s="1" t="s">
        <v>30</v>
      </c>
      <c r="L7" s="1" t="s">
        <v>30</v>
      </c>
      <c r="M7" s="1" t="s">
        <v>46</v>
      </c>
      <c r="O7" s="14" t="s">
        <v>19</v>
      </c>
      <c r="P7" s="14" t="s">
        <v>19</v>
      </c>
      <c r="Q7" s="14" t="s">
        <v>20</v>
      </c>
      <c r="R7" s="14"/>
      <c r="S7" s="14" t="s">
        <v>16</v>
      </c>
      <c r="T7" s="14" t="s">
        <v>16</v>
      </c>
      <c r="U7" s="14" t="s">
        <v>16</v>
      </c>
      <c r="V7" s="14" t="s">
        <v>17</v>
      </c>
      <c r="W7" s="14" t="s">
        <v>17</v>
      </c>
      <c r="AB7" s="25" t="s">
        <v>46</v>
      </c>
      <c r="AC7" s="25" t="s">
        <v>46</v>
      </c>
      <c r="AD7" s="25" t="s">
        <v>47</v>
      </c>
      <c r="AE7" s="25" t="s">
        <v>46</v>
      </c>
      <c r="AF7" s="25" t="s">
        <v>46</v>
      </c>
      <c r="AG7" s="25" t="s">
        <v>47</v>
      </c>
      <c r="AH7" s="25" t="s">
        <v>47</v>
      </c>
      <c r="AI7" s="25" t="s">
        <v>46</v>
      </c>
      <c r="AJ7" s="25" t="s">
        <v>47</v>
      </c>
    </row>
    <row r="8" spans="2:37" x14ac:dyDescent="0.35">
      <c r="B8" s="39" t="s">
        <v>21</v>
      </c>
      <c r="C8" s="39">
        <v>0</v>
      </c>
      <c r="D8" s="39">
        <v>0</v>
      </c>
      <c r="E8" s="24">
        <v>0</v>
      </c>
      <c r="F8" s="24">
        <f>E8/3.6</f>
        <v>0</v>
      </c>
      <c r="G8" s="38">
        <f>($E9-0)/2/3.6</f>
        <v>0</v>
      </c>
      <c r="H8" s="38">
        <f>($E9-0)/2</f>
        <v>0</v>
      </c>
      <c r="I8" s="38">
        <f>G8*1900</f>
        <v>0</v>
      </c>
      <c r="J8" s="38">
        <v>372.8</v>
      </c>
      <c r="K8" s="38">
        <f>0.5*0.31*1.293*2.25*(F8)^2</f>
        <v>0</v>
      </c>
      <c r="L8" s="38">
        <f>I8+J8+K8</f>
        <v>372.8</v>
      </c>
      <c r="M8" s="38">
        <f>L8*F8</f>
        <v>0</v>
      </c>
      <c r="N8" t="s">
        <v>22</v>
      </c>
      <c r="O8">
        <f>COUNT(E9:E597)</f>
        <v>589</v>
      </c>
      <c r="P8">
        <f>SUM(X9:X597)</f>
        <v>156</v>
      </c>
      <c r="Q8" s="17">
        <f>SUM(Z9:Z597)</f>
        <v>3094.5277777777796</v>
      </c>
      <c r="R8" s="20">
        <f>P8/O8</f>
        <v>0.26485568760611206</v>
      </c>
      <c r="S8">
        <f>MAX(Y9:Y597)</f>
        <v>56.5</v>
      </c>
      <c r="T8" s="16">
        <f>Q8/(O8-P8)*3.6</f>
        <v>25.728175519630501</v>
      </c>
      <c r="U8" s="16">
        <f>Q8/O8*3.6</f>
        <v>18.913921901528024</v>
      </c>
      <c r="V8" s="15">
        <f>MIN(G9:G597)</f>
        <v>-1.4722222222222223</v>
      </c>
      <c r="W8" s="15">
        <f>MAX(G9:G597)</f>
        <v>1.4722222222222223</v>
      </c>
      <c r="X8">
        <f t="shared" ref="X8:X71" si="0">IF(E8&lt;1,1,0)</f>
        <v>1</v>
      </c>
      <c r="Y8" t="str">
        <f t="shared" ref="Y8:Y71" si="1">IF(X8=1,"",E8)</f>
        <v/>
      </c>
      <c r="Z8" s="17">
        <f t="shared" ref="Z8:Z71" si="2">E8/3.6</f>
        <v>0</v>
      </c>
      <c r="AA8" s="17">
        <f>IF(M8&lt;0,1,0)</f>
        <v>0</v>
      </c>
      <c r="AB8" s="30">
        <f>IF(AA8=1,0,M8)</f>
        <v>0</v>
      </c>
      <c r="AC8" s="30">
        <f>AB8</f>
        <v>0</v>
      </c>
      <c r="AD8" s="29">
        <f>AC8*(1/3600)</f>
        <v>0</v>
      </c>
      <c r="AE8" s="27">
        <f>IF(AA8=0,0,M8)</f>
        <v>0</v>
      </c>
      <c r="AF8" s="27">
        <v>0</v>
      </c>
      <c r="AG8" s="28">
        <f>AF8*(1/3600)</f>
        <v>0</v>
      </c>
      <c r="AH8" s="26">
        <f>0.7*AG8</f>
        <v>0</v>
      </c>
      <c r="AI8" s="31">
        <f>MIN(AE8:AE1808)</f>
        <v>-34396.743532772009</v>
      </c>
      <c r="AJ8" s="31">
        <f>(AI8*-1)*(1/3600)</f>
        <v>9.5546509813255582</v>
      </c>
      <c r="AK8" s="17"/>
    </row>
    <row r="9" spans="2:37" x14ac:dyDescent="0.35">
      <c r="B9" s="32" t="s">
        <v>21</v>
      </c>
      <c r="C9" s="32">
        <v>1</v>
      </c>
      <c r="D9" s="32">
        <v>1</v>
      </c>
      <c r="E9" s="33">
        <v>0</v>
      </c>
      <c r="F9" s="34">
        <f t="shared" ref="F9:F72" si="3">E9/3.6</f>
        <v>0</v>
      </c>
      <c r="G9" s="38">
        <f>($E10-$E8)/2/3.6</f>
        <v>0</v>
      </c>
      <c r="H9" s="38">
        <f>($E10-$E8)/2</f>
        <v>0</v>
      </c>
      <c r="I9" s="38">
        <f t="shared" ref="I9:I72" si="4">G9*1900</f>
        <v>0</v>
      </c>
      <c r="J9" s="38">
        <v>372.8</v>
      </c>
      <c r="K9" s="38">
        <f t="shared" ref="K9:K72" si="5">0.5*0.31*1.293*2.25*(F9)^2</f>
        <v>0</v>
      </c>
      <c r="L9" s="38">
        <f t="shared" ref="L9:L72" si="6">I9+J9+K9</f>
        <v>372.8</v>
      </c>
      <c r="M9" s="38">
        <f t="shared" ref="M9:M72" si="7">L9*F9</f>
        <v>0</v>
      </c>
      <c r="N9" t="s">
        <v>23</v>
      </c>
      <c r="O9">
        <f>COUNT(E598:E1030)</f>
        <v>433</v>
      </c>
      <c r="P9">
        <f>SUM(X598:X1030)</f>
        <v>48</v>
      </c>
      <c r="Q9" s="17">
        <f>SUM(Z598:Z1030)</f>
        <v>4755.8888888888878</v>
      </c>
      <c r="R9" s="20">
        <f>P9/O9</f>
        <v>0.11085450346420324</v>
      </c>
      <c r="S9">
        <f>MAX(Y598:Y1030)</f>
        <v>76.599999999999994</v>
      </c>
      <c r="T9" s="16">
        <f>Q9/(O9-P9)*3.6</f>
        <v>44.470649350649339</v>
      </c>
      <c r="U9" s="16">
        <f>Q9/O9*3.6</f>
        <v>39.54087759815242</v>
      </c>
      <c r="V9" s="15">
        <f>MIN(G598:G1030)</f>
        <v>-1.4861111111111109</v>
      </c>
      <c r="W9" s="15">
        <f>MAX(G598:G1030)</f>
        <v>1.5694444444444444</v>
      </c>
      <c r="X9">
        <f t="shared" si="0"/>
        <v>1</v>
      </c>
      <c r="Y9" t="str">
        <f t="shared" si="1"/>
        <v/>
      </c>
      <c r="Z9" s="17">
        <f t="shared" si="2"/>
        <v>0</v>
      </c>
      <c r="AA9" s="17">
        <f t="shared" ref="AA9:AA72" si="8">IF(M9&lt;0,1,0)</f>
        <v>0</v>
      </c>
      <c r="AB9" s="30">
        <f t="shared" ref="AB9:AB72" si="9">IF(AA9=1,0,M9)</f>
        <v>0</v>
      </c>
      <c r="AC9" s="30">
        <f>SUM($AB$8:AB9)</f>
        <v>0</v>
      </c>
      <c r="AD9" s="29">
        <f t="shared" ref="AD9:AD72" si="10">AC9*(1/3600)</f>
        <v>0</v>
      </c>
      <c r="AE9" s="27">
        <f t="shared" ref="AE9:AE72" si="11">IF(AA9=0,0,M9)</f>
        <v>0</v>
      </c>
      <c r="AF9" s="27">
        <f>SUM($AE$8:AE9)*-1</f>
        <v>0</v>
      </c>
      <c r="AG9" s="28">
        <f t="shared" ref="AG9:AG72" si="12">AF9*(1/3600)</f>
        <v>0</v>
      </c>
      <c r="AH9" s="26">
        <f t="shared" ref="AH9:AH72" si="13">0.7*AG9</f>
        <v>0</v>
      </c>
      <c r="AI9" s="17"/>
      <c r="AJ9" s="17"/>
      <c r="AK9" s="17"/>
    </row>
    <row r="10" spans="2:37" x14ac:dyDescent="0.35">
      <c r="B10" s="2" t="s">
        <v>21</v>
      </c>
      <c r="C10" s="2">
        <v>2</v>
      </c>
      <c r="D10" s="2">
        <v>2</v>
      </c>
      <c r="E10" s="8">
        <v>0</v>
      </c>
      <c r="F10" s="24">
        <f t="shared" si="3"/>
        <v>0</v>
      </c>
      <c r="G10" s="38">
        <f t="shared" ref="G10:G73" si="14">($E11-$E9)/2/3.6</f>
        <v>0</v>
      </c>
      <c r="H10" s="38">
        <f t="shared" ref="H10:H73" si="15">($E11-$E9)/2</f>
        <v>0</v>
      </c>
      <c r="I10" s="38">
        <f t="shared" si="4"/>
        <v>0</v>
      </c>
      <c r="J10" s="38">
        <v>372.8</v>
      </c>
      <c r="K10" s="38">
        <f t="shared" si="5"/>
        <v>0</v>
      </c>
      <c r="L10" s="38">
        <f t="shared" si="6"/>
        <v>372.8</v>
      </c>
      <c r="M10" s="38">
        <f t="shared" si="7"/>
        <v>0</v>
      </c>
      <c r="N10" t="s">
        <v>24</v>
      </c>
      <c r="O10">
        <f>COUNT(E1031:E1485)</f>
        <v>455</v>
      </c>
      <c r="P10">
        <f>SUM(X1031:X1485)</f>
        <v>31</v>
      </c>
      <c r="Q10" s="17">
        <f>SUM(Z1031:Z1485)</f>
        <v>7157.8333333333421</v>
      </c>
      <c r="R10" s="20">
        <f>P10/O10</f>
        <v>6.8131868131868126E-2</v>
      </c>
      <c r="S10">
        <f>MAX(Y1031:Y1485)</f>
        <v>97.4</v>
      </c>
      <c r="T10" s="16">
        <f>Q10/(O10-P10)*3.6</f>
        <v>60.774056603773666</v>
      </c>
      <c r="U10" s="16">
        <f>Q10/O10*3.6</f>
        <v>56.633406593406662</v>
      </c>
      <c r="V10" s="15">
        <f>MIN(G1031:G1485)</f>
        <v>-1.4861111111111109</v>
      </c>
      <c r="W10" s="15">
        <f>MAX(G1031:G1485)</f>
        <v>1.5833333333333333</v>
      </c>
      <c r="X10">
        <f t="shared" si="0"/>
        <v>1</v>
      </c>
      <c r="Y10" t="str">
        <f t="shared" si="1"/>
        <v/>
      </c>
      <c r="Z10" s="17">
        <f t="shared" si="2"/>
        <v>0</v>
      </c>
      <c r="AA10" s="17">
        <f t="shared" si="8"/>
        <v>0</v>
      </c>
      <c r="AB10" s="30">
        <f t="shared" si="9"/>
        <v>0</v>
      </c>
      <c r="AC10" s="30">
        <f>SUM($AB$8:AB10)</f>
        <v>0</v>
      </c>
      <c r="AD10" s="29">
        <f t="shared" si="10"/>
        <v>0</v>
      </c>
      <c r="AE10" s="27">
        <f t="shared" si="11"/>
        <v>0</v>
      </c>
      <c r="AF10" s="27">
        <f>SUM($AE$8:AE10)*-1</f>
        <v>0</v>
      </c>
      <c r="AG10" s="28">
        <f t="shared" si="12"/>
        <v>0</v>
      </c>
      <c r="AH10" s="26">
        <f t="shared" si="13"/>
        <v>0</v>
      </c>
      <c r="AI10" s="17"/>
      <c r="AJ10" s="17"/>
      <c r="AK10" s="17"/>
    </row>
    <row r="11" spans="2:37" x14ac:dyDescent="0.35">
      <c r="B11" s="2" t="s">
        <v>21</v>
      </c>
      <c r="C11" s="2">
        <v>3</v>
      </c>
      <c r="D11" s="2">
        <v>3</v>
      </c>
      <c r="E11" s="8">
        <v>0</v>
      </c>
      <c r="F11" s="24">
        <f t="shared" si="3"/>
        <v>0</v>
      </c>
      <c r="G11" s="38">
        <f t="shared" si="14"/>
        <v>0</v>
      </c>
      <c r="H11" s="38">
        <f t="shared" si="15"/>
        <v>0</v>
      </c>
      <c r="I11" s="38">
        <f t="shared" si="4"/>
        <v>0</v>
      </c>
      <c r="J11" s="38">
        <v>372.8</v>
      </c>
      <c r="K11" s="38">
        <f t="shared" si="5"/>
        <v>0</v>
      </c>
      <c r="L11" s="38">
        <f t="shared" si="6"/>
        <v>372.8</v>
      </c>
      <c r="M11" s="38">
        <f t="shared" si="7"/>
        <v>0</v>
      </c>
      <c r="N11" t="s">
        <v>25</v>
      </c>
      <c r="O11">
        <f>COUNT(E1486:E1808)</f>
        <v>323</v>
      </c>
      <c r="P11">
        <f>SUM(X1486:X1808)</f>
        <v>7</v>
      </c>
      <c r="Q11" s="17">
        <f>SUM(Z1486:Z1808)</f>
        <v>8254.138888888885</v>
      </c>
      <c r="R11" s="20">
        <f>P11/O11</f>
        <v>2.1671826625386997E-2</v>
      </c>
      <c r="S11">
        <f>MAX(Y1486:Y1808)</f>
        <v>131.30000000000001</v>
      </c>
      <c r="T11" s="16">
        <f>Q11/(O11-P11)*3.6</f>
        <v>94.034493670886036</v>
      </c>
      <c r="U11" s="16">
        <f>Q11/O11*3.6</f>
        <v>91.996594427244545</v>
      </c>
      <c r="V11" s="15">
        <f>MIN(G1486:G1808)</f>
        <v>-1.2083333333333333</v>
      </c>
      <c r="W11" s="15">
        <f>MAX(G1486:G1808)</f>
        <v>1.0277777777777781</v>
      </c>
      <c r="X11">
        <f t="shared" si="0"/>
        <v>1</v>
      </c>
      <c r="Y11" t="str">
        <f t="shared" si="1"/>
        <v/>
      </c>
      <c r="Z11" s="17">
        <f t="shared" si="2"/>
        <v>0</v>
      </c>
      <c r="AA11" s="17">
        <f t="shared" si="8"/>
        <v>0</v>
      </c>
      <c r="AB11" s="30">
        <f t="shared" si="9"/>
        <v>0</v>
      </c>
      <c r="AC11" s="30">
        <f>SUM($AB$8:AB11)</f>
        <v>0</v>
      </c>
      <c r="AD11" s="29">
        <f t="shared" si="10"/>
        <v>0</v>
      </c>
      <c r="AE11" s="27">
        <f t="shared" si="11"/>
        <v>0</v>
      </c>
      <c r="AF11" s="27">
        <f>SUM($AE$8:AE11)*-1</f>
        <v>0</v>
      </c>
      <c r="AG11" s="28">
        <f t="shared" si="12"/>
        <v>0</v>
      </c>
      <c r="AH11" s="26">
        <f t="shared" si="13"/>
        <v>0</v>
      </c>
      <c r="AI11" s="17"/>
      <c r="AJ11" s="17"/>
      <c r="AK11" s="17"/>
    </row>
    <row r="12" spans="2:37" x14ac:dyDescent="0.35">
      <c r="B12" s="2" t="s">
        <v>21</v>
      </c>
      <c r="C12" s="2">
        <v>4</v>
      </c>
      <c r="D12" s="2">
        <v>4</v>
      </c>
      <c r="E12" s="8">
        <v>0</v>
      </c>
      <c r="F12" s="24">
        <f t="shared" si="3"/>
        <v>0</v>
      </c>
      <c r="G12" s="38">
        <f t="shared" si="14"/>
        <v>0</v>
      </c>
      <c r="H12" s="38">
        <f t="shared" si="15"/>
        <v>0</v>
      </c>
      <c r="I12" s="38">
        <f t="shared" si="4"/>
        <v>0</v>
      </c>
      <c r="J12" s="38">
        <v>372.8</v>
      </c>
      <c r="K12" s="38">
        <f t="shared" si="5"/>
        <v>0</v>
      </c>
      <c r="L12" s="38">
        <f t="shared" si="6"/>
        <v>372.8</v>
      </c>
      <c r="M12" s="38">
        <f t="shared" si="7"/>
        <v>0</v>
      </c>
      <c r="O12" s="12">
        <f>SUM(O8:O11)</f>
        <v>1800</v>
      </c>
      <c r="P12" s="12">
        <f>SUM(P8:P11)</f>
        <v>242</v>
      </c>
      <c r="Q12" s="18">
        <f>SUM(Q8:Q11)</f>
        <v>23262.388888888898</v>
      </c>
      <c r="X12">
        <f t="shared" si="0"/>
        <v>1</v>
      </c>
      <c r="Y12" t="str">
        <f t="shared" si="1"/>
        <v/>
      </c>
      <c r="Z12" s="17">
        <f t="shared" si="2"/>
        <v>0</v>
      </c>
      <c r="AA12" s="17">
        <f t="shared" si="8"/>
        <v>0</v>
      </c>
      <c r="AB12" s="30">
        <f t="shared" si="9"/>
        <v>0</v>
      </c>
      <c r="AC12" s="30">
        <f>SUM($AB$8:AB12)</f>
        <v>0</v>
      </c>
      <c r="AD12" s="29">
        <f t="shared" si="10"/>
        <v>0</v>
      </c>
      <c r="AE12" s="27">
        <f t="shared" si="11"/>
        <v>0</v>
      </c>
      <c r="AF12" s="27">
        <f>SUM($AE$8:AE12)*-1</f>
        <v>0</v>
      </c>
      <c r="AG12" s="28">
        <f t="shared" si="12"/>
        <v>0</v>
      </c>
      <c r="AH12" s="26">
        <f t="shared" si="13"/>
        <v>0</v>
      </c>
      <c r="AI12" s="17"/>
      <c r="AJ12" s="17"/>
      <c r="AK12" s="17"/>
    </row>
    <row r="13" spans="2:37" x14ac:dyDescent="0.35">
      <c r="B13" s="2" t="s">
        <v>21</v>
      </c>
      <c r="C13" s="2">
        <v>5</v>
      </c>
      <c r="D13" s="2">
        <v>5</v>
      </c>
      <c r="E13" s="8">
        <v>0</v>
      </c>
      <c r="F13" s="24">
        <f t="shared" si="3"/>
        <v>0</v>
      </c>
      <c r="G13" s="38">
        <f t="shared" si="14"/>
        <v>0</v>
      </c>
      <c r="H13" s="38">
        <f t="shared" si="15"/>
        <v>0</v>
      </c>
      <c r="I13" s="38">
        <f t="shared" si="4"/>
        <v>0</v>
      </c>
      <c r="J13" s="38">
        <v>372.8</v>
      </c>
      <c r="K13" s="38">
        <f t="shared" si="5"/>
        <v>0</v>
      </c>
      <c r="L13" s="38">
        <f t="shared" si="6"/>
        <v>372.8</v>
      </c>
      <c r="M13" s="38">
        <f t="shared" si="7"/>
        <v>0</v>
      </c>
      <c r="X13">
        <f t="shared" si="0"/>
        <v>1</v>
      </c>
      <c r="Y13" t="str">
        <f t="shared" si="1"/>
        <v/>
      </c>
      <c r="Z13" s="17">
        <f t="shared" si="2"/>
        <v>0</v>
      </c>
      <c r="AA13" s="17">
        <f t="shared" si="8"/>
        <v>0</v>
      </c>
      <c r="AB13" s="30">
        <f t="shared" si="9"/>
        <v>0</v>
      </c>
      <c r="AC13" s="30">
        <f>SUM($AB$8:AB13)</f>
        <v>0</v>
      </c>
      <c r="AD13" s="29">
        <f t="shared" si="10"/>
        <v>0</v>
      </c>
      <c r="AE13" s="27">
        <f t="shared" si="11"/>
        <v>0</v>
      </c>
      <c r="AF13" s="27">
        <f>SUM($AE$8:AE13)*-1</f>
        <v>0</v>
      </c>
      <c r="AG13" s="28">
        <f t="shared" si="12"/>
        <v>0</v>
      </c>
      <c r="AH13" s="26">
        <f t="shared" si="13"/>
        <v>0</v>
      </c>
      <c r="AI13" s="17"/>
      <c r="AJ13" s="17"/>
      <c r="AK13" s="17"/>
    </row>
    <row r="14" spans="2:37" x14ac:dyDescent="0.35">
      <c r="B14" s="2" t="s">
        <v>21</v>
      </c>
      <c r="C14" s="2">
        <v>6</v>
      </c>
      <c r="D14" s="2">
        <v>6</v>
      </c>
      <c r="E14" s="8">
        <v>0</v>
      </c>
      <c r="F14" s="24">
        <f t="shared" si="3"/>
        <v>0</v>
      </c>
      <c r="G14" s="38">
        <f t="shared" si="14"/>
        <v>0</v>
      </c>
      <c r="H14" s="38">
        <f t="shared" si="15"/>
        <v>0</v>
      </c>
      <c r="I14" s="38">
        <f t="shared" si="4"/>
        <v>0</v>
      </c>
      <c r="J14" s="38">
        <v>372.8</v>
      </c>
      <c r="K14" s="38">
        <f t="shared" si="5"/>
        <v>0</v>
      </c>
      <c r="L14" s="38">
        <f t="shared" si="6"/>
        <v>372.8</v>
      </c>
      <c r="M14" s="38">
        <f t="shared" si="7"/>
        <v>0</v>
      </c>
      <c r="X14">
        <f t="shared" si="0"/>
        <v>1</v>
      </c>
      <c r="Y14" t="str">
        <f>IF(X14=1,"",E14)</f>
        <v/>
      </c>
      <c r="Z14" s="17">
        <f t="shared" si="2"/>
        <v>0</v>
      </c>
      <c r="AA14" s="17">
        <f t="shared" si="8"/>
        <v>0</v>
      </c>
      <c r="AB14" s="30">
        <f t="shared" si="9"/>
        <v>0</v>
      </c>
      <c r="AC14" s="30">
        <f>SUM($AB$8:AB14)</f>
        <v>0</v>
      </c>
      <c r="AD14" s="29">
        <f t="shared" si="10"/>
        <v>0</v>
      </c>
      <c r="AE14" s="27">
        <f t="shared" si="11"/>
        <v>0</v>
      </c>
      <c r="AF14" s="27">
        <f>SUM($AE$8:AE14)*-1</f>
        <v>0</v>
      </c>
      <c r="AG14" s="28">
        <f t="shared" si="12"/>
        <v>0</v>
      </c>
      <c r="AH14" s="26">
        <f t="shared" si="13"/>
        <v>0</v>
      </c>
      <c r="AI14" s="17"/>
      <c r="AJ14" s="17"/>
      <c r="AK14" s="17"/>
    </row>
    <row r="15" spans="2:37" x14ac:dyDescent="0.35">
      <c r="B15" s="2" t="s">
        <v>21</v>
      </c>
      <c r="C15" s="2">
        <v>7</v>
      </c>
      <c r="D15" s="2">
        <v>7</v>
      </c>
      <c r="E15" s="8">
        <v>0</v>
      </c>
      <c r="F15" s="24">
        <f t="shared" si="3"/>
        <v>0</v>
      </c>
      <c r="G15" s="38">
        <f t="shared" si="14"/>
        <v>0</v>
      </c>
      <c r="H15" s="38">
        <f t="shared" si="15"/>
        <v>0</v>
      </c>
      <c r="I15" s="38">
        <f t="shared" si="4"/>
        <v>0</v>
      </c>
      <c r="J15" s="38">
        <v>372.8</v>
      </c>
      <c r="K15" s="38">
        <f t="shared" si="5"/>
        <v>0</v>
      </c>
      <c r="L15" s="38">
        <f t="shared" si="6"/>
        <v>372.8</v>
      </c>
      <c r="M15" s="38">
        <f t="shared" si="7"/>
        <v>0</v>
      </c>
      <c r="X15">
        <f t="shared" si="0"/>
        <v>1</v>
      </c>
      <c r="Y15" t="str">
        <f t="shared" si="1"/>
        <v/>
      </c>
      <c r="Z15" s="17">
        <f t="shared" si="2"/>
        <v>0</v>
      </c>
      <c r="AA15" s="17">
        <f t="shared" si="8"/>
        <v>0</v>
      </c>
      <c r="AB15" s="30">
        <f t="shared" si="9"/>
        <v>0</v>
      </c>
      <c r="AC15" s="30">
        <f>SUM($AB$8:AB15)</f>
        <v>0</v>
      </c>
      <c r="AD15" s="29">
        <f t="shared" si="10"/>
        <v>0</v>
      </c>
      <c r="AE15" s="27">
        <f t="shared" si="11"/>
        <v>0</v>
      </c>
      <c r="AF15" s="27">
        <f>SUM($AE$8:AE15)*-1</f>
        <v>0</v>
      </c>
      <c r="AG15" s="28">
        <f t="shared" si="12"/>
        <v>0</v>
      </c>
      <c r="AH15" s="26">
        <f t="shared" si="13"/>
        <v>0</v>
      </c>
      <c r="AI15" s="17"/>
      <c r="AJ15" s="17"/>
      <c r="AK15" s="17"/>
    </row>
    <row r="16" spans="2:37" x14ac:dyDescent="0.35">
      <c r="B16" s="2" t="s">
        <v>21</v>
      </c>
      <c r="C16" s="2">
        <v>8</v>
      </c>
      <c r="D16" s="2">
        <v>8</v>
      </c>
      <c r="E16" s="8">
        <v>0</v>
      </c>
      <c r="F16" s="24">
        <f t="shared" si="3"/>
        <v>0</v>
      </c>
      <c r="G16" s="38">
        <f t="shared" si="14"/>
        <v>0</v>
      </c>
      <c r="H16" s="38">
        <f t="shared" si="15"/>
        <v>0</v>
      </c>
      <c r="I16" s="38">
        <f t="shared" si="4"/>
        <v>0</v>
      </c>
      <c r="J16" s="38">
        <v>372.8</v>
      </c>
      <c r="K16" s="38">
        <f t="shared" si="5"/>
        <v>0</v>
      </c>
      <c r="L16" s="38">
        <f t="shared" si="6"/>
        <v>372.8</v>
      </c>
      <c r="M16" s="38">
        <f t="shared" si="7"/>
        <v>0</v>
      </c>
      <c r="X16">
        <f t="shared" si="0"/>
        <v>1</v>
      </c>
      <c r="Y16" t="str">
        <f t="shared" si="1"/>
        <v/>
      </c>
      <c r="Z16" s="17">
        <f t="shared" si="2"/>
        <v>0</v>
      </c>
      <c r="AA16" s="17">
        <f t="shared" si="8"/>
        <v>0</v>
      </c>
      <c r="AB16" s="30">
        <f t="shared" si="9"/>
        <v>0</v>
      </c>
      <c r="AC16" s="30">
        <f>SUM($AB$8:AB16)</f>
        <v>0</v>
      </c>
      <c r="AD16" s="29">
        <f t="shared" si="10"/>
        <v>0</v>
      </c>
      <c r="AE16" s="27">
        <f t="shared" si="11"/>
        <v>0</v>
      </c>
      <c r="AF16" s="27">
        <f>SUM($AE$8:AE16)*-1</f>
        <v>0</v>
      </c>
      <c r="AG16" s="28">
        <f t="shared" si="12"/>
        <v>0</v>
      </c>
      <c r="AH16" s="26">
        <f t="shared" si="13"/>
        <v>0</v>
      </c>
      <c r="AI16" s="17"/>
      <c r="AJ16" s="17"/>
      <c r="AK16" s="17"/>
    </row>
    <row r="17" spans="2:37" x14ac:dyDescent="0.35">
      <c r="B17" s="2" t="s">
        <v>21</v>
      </c>
      <c r="C17" s="2">
        <v>9</v>
      </c>
      <c r="D17" s="2">
        <v>9</v>
      </c>
      <c r="E17" s="8">
        <v>0</v>
      </c>
      <c r="F17" s="24">
        <f t="shared" si="3"/>
        <v>0</v>
      </c>
      <c r="G17" s="38">
        <f t="shared" si="14"/>
        <v>0</v>
      </c>
      <c r="H17" s="38">
        <f t="shared" si="15"/>
        <v>0</v>
      </c>
      <c r="I17" s="38">
        <f t="shared" si="4"/>
        <v>0</v>
      </c>
      <c r="J17" s="38">
        <v>372.8</v>
      </c>
      <c r="K17" s="38">
        <f t="shared" si="5"/>
        <v>0</v>
      </c>
      <c r="L17" s="38">
        <f t="shared" si="6"/>
        <v>372.8</v>
      </c>
      <c r="M17" s="38">
        <f t="shared" si="7"/>
        <v>0</v>
      </c>
      <c r="X17">
        <f t="shared" si="0"/>
        <v>1</v>
      </c>
      <c r="Y17" t="str">
        <f t="shared" si="1"/>
        <v/>
      </c>
      <c r="Z17" s="17">
        <f t="shared" si="2"/>
        <v>0</v>
      </c>
      <c r="AA17" s="17">
        <f t="shared" si="8"/>
        <v>0</v>
      </c>
      <c r="AB17" s="30">
        <f t="shared" si="9"/>
        <v>0</v>
      </c>
      <c r="AC17" s="30">
        <f>SUM($AB$8:AB17)</f>
        <v>0</v>
      </c>
      <c r="AD17" s="29">
        <f t="shared" si="10"/>
        <v>0</v>
      </c>
      <c r="AE17" s="27">
        <f t="shared" si="11"/>
        <v>0</v>
      </c>
      <c r="AF17" s="27">
        <f>SUM($AE$8:AE17)*-1</f>
        <v>0</v>
      </c>
      <c r="AG17" s="28">
        <f t="shared" si="12"/>
        <v>0</v>
      </c>
      <c r="AH17" s="26">
        <f t="shared" si="13"/>
        <v>0</v>
      </c>
      <c r="AI17" s="17"/>
      <c r="AJ17" s="17"/>
      <c r="AK17" s="17"/>
    </row>
    <row r="18" spans="2:37" x14ac:dyDescent="0.35">
      <c r="B18" s="2" t="s">
        <v>21</v>
      </c>
      <c r="C18" s="2">
        <v>10</v>
      </c>
      <c r="D18" s="2">
        <v>10</v>
      </c>
      <c r="E18" s="8">
        <v>0</v>
      </c>
      <c r="F18" s="24">
        <f t="shared" si="3"/>
        <v>0</v>
      </c>
      <c r="G18" s="38">
        <f t="shared" si="14"/>
        <v>0</v>
      </c>
      <c r="H18" s="38">
        <f t="shared" si="15"/>
        <v>0</v>
      </c>
      <c r="I18" s="38">
        <f t="shared" si="4"/>
        <v>0</v>
      </c>
      <c r="J18" s="38">
        <v>372.8</v>
      </c>
      <c r="K18" s="38">
        <f t="shared" si="5"/>
        <v>0</v>
      </c>
      <c r="L18" s="38">
        <f t="shared" si="6"/>
        <v>372.8</v>
      </c>
      <c r="M18" s="38">
        <f t="shared" si="7"/>
        <v>0</v>
      </c>
      <c r="X18">
        <f t="shared" si="0"/>
        <v>1</v>
      </c>
      <c r="Y18" t="str">
        <f t="shared" si="1"/>
        <v/>
      </c>
      <c r="Z18" s="17">
        <f t="shared" si="2"/>
        <v>0</v>
      </c>
      <c r="AA18" s="17">
        <f t="shared" si="8"/>
        <v>0</v>
      </c>
      <c r="AB18" s="30">
        <f t="shared" si="9"/>
        <v>0</v>
      </c>
      <c r="AC18" s="30">
        <f>SUM($AB$8:AB18)</f>
        <v>0</v>
      </c>
      <c r="AD18" s="29">
        <f t="shared" si="10"/>
        <v>0</v>
      </c>
      <c r="AE18" s="27">
        <f t="shared" si="11"/>
        <v>0</v>
      </c>
      <c r="AF18" s="27">
        <f>SUM($AE$8:AE18)*-1</f>
        <v>0</v>
      </c>
      <c r="AG18" s="28">
        <f t="shared" si="12"/>
        <v>0</v>
      </c>
      <c r="AH18" s="26">
        <f t="shared" si="13"/>
        <v>0</v>
      </c>
      <c r="AI18" s="17"/>
      <c r="AJ18" s="17"/>
      <c r="AK18" s="17"/>
    </row>
    <row r="19" spans="2:37" x14ac:dyDescent="0.35">
      <c r="B19" s="2" t="s">
        <v>21</v>
      </c>
      <c r="C19" s="2">
        <v>11</v>
      </c>
      <c r="D19" s="2">
        <v>11</v>
      </c>
      <c r="E19" s="8">
        <v>0</v>
      </c>
      <c r="F19" s="24">
        <f t="shared" si="3"/>
        <v>0</v>
      </c>
      <c r="G19" s="38">
        <f t="shared" si="14"/>
        <v>2.777777777777778E-2</v>
      </c>
      <c r="H19" s="38">
        <f t="shared" si="15"/>
        <v>0.1</v>
      </c>
      <c r="I19" s="38">
        <f t="shared" si="4"/>
        <v>52.777777777777779</v>
      </c>
      <c r="J19" s="38">
        <v>372.8</v>
      </c>
      <c r="K19" s="38">
        <f t="shared" si="5"/>
        <v>0</v>
      </c>
      <c r="L19" s="38">
        <f t="shared" si="6"/>
        <v>425.57777777777778</v>
      </c>
      <c r="M19" s="38">
        <f t="shared" si="7"/>
        <v>0</v>
      </c>
      <c r="X19">
        <f t="shared" si="0"/>
        <v>1</v>
      </c>
      <c r="Y19" t="str">
        <f t="shared" si="1"/>
        <v/>
      </c>
      <c r="Z19" s="17">
        <f t="shared" si="2"/>
        <v>0</v>
      </c>
      <c r="AA19" s="17">
        <f t="shared" si="8"/>
        <v>0</v>
      </c>
      <c r="AB19" s="30">
        <f t="shared" si="9"/>
        <v>0</v>
      </c>
      <c r="AC19" s="30">
        <f>SUM($AB$8:AB19)</f>
        <v>0</v>
      </c>
      <c r="AD19" s="29">
        <f t="shared" si="10"/>
        <v>0</v>
      </c>
      <c r="AE19" s="27">
        <f t="shared" si="11"/>
        <v>0</v>
      </c>
      <c r="AF19" s="27">
        <f>SUM($AE$8:AE19)*-1</f>
        <v>0</v>
      </c>
      <c r="AG19" s="28">
        <f t="shared" si="12"/>
        <v>0</v>
      </c>
      <c r="AH19" s="26">
        <f t="shared" si="13"/>
        <v>0</v>
      </c>
      <c r="AI19" s="17"/>
      <c r="AJ19" s="17"/>
      <c r="AK19" s="17"/>
    </row>
    <row r="20" spans="2:37" x14ac:dyDescent="0.35">
      <c r="B20" s="2" t="s">
        <v>21</v>
      </c>
      <c r="C20" s="2">
        <v>12</v>
      </c>
      <c r="D20" s="2">
        <v>12</v>
      </c>
      <c r="E20" s="8">
        <v>0.2</v>
      </c>
      <c r="F20" s="24">
        <f t="shared" si="3"/>
        <v>5.5555555555555559E-2</v>
      </c>
      <c r="G20" s="38">
        <f t="shared" si="14"/>
        <v>0.2361111111111111</v>
      </c>
      <c r="H20" s="38">
        <f t="shared" si="15"/>
        <v>0.85</v>
      </c>
      <c r="I20" s="38">
        <f t="shared" si="4"/>
        <v>448.61111111111109</v>
      </c>
      <c r="J20" s="38">
        <v>372.8</v>
      </c>
      <c r="K20" s="38">
        <f t="shared" si="5"/>
        <v>1.3917708333333334E-3</v>
      </c>
      <c r="L20" s="38">
        <f t="shared" si="6"/>
        <v>821.41250288194442</v>
      </c>
      <c r="M20" s="38">
        <f t="shared" si="7"/>
        <v>45.634027937885804</v>
      </c>
      <c r="X20">
        <f t="shared" si="0"/>
        <v>1</v>
      </c>
      <c r="Y20" t="str">
        <f t="shared" si="1"/>
        <v/>
      </c>
      <c r="Z20" s="17">
        <f t="shared" si="2"/>
        <v>5.5555555555555559E-2</v>
      </c>
      <c r="AA20" s="17">
        <f t="shared" si="8"/>
        <v>0</v>
      </c>
      <c r="AB20" s="30">
        <f t="shared" si="9"/>
        <v>45.634027937885804</v>
      </c>
      <c r="AC20" s="30">
        <f>SUM($AB$8:AB20)</f>
        <v>45.634027937885804</v>
      </c>
      <c r="AD20" s="29">
        <f t="shared" si="10"/>
        <v>1.2676118871634945E-2</v>
      </c>
      <c r="AE20" s="27">
        <f t="shared" si="11"/>
        <v>0</v>
      </c>
      <c r="AF20" s="27">
        <f>SUM($AE$8:AE20)*-1</f>
        <v>0</v>
      </c>
      <c r="AG20" s="28">
        <f t="shared" si="12"/>
        <v>0</v>
      </c>
      <c r="AH20" s="26">
        <f t="shared" si="13"/>
        <v>0</v>
      </c>
      <c r="AI20" s="17"/>
      <c r="AJ20" s="17"/>
      <c r="AK20" s="17"/>
    </row>
    <row r="21" spans="2:37" x14ac:dyDescent="0.35">
      <c r="B21" s="2" t="s">
        <v>21</v>
      </c>
      <c r="C21" s="2">
        <v>13</v>
      </c>
      <c r="D21" s="2">
        <v>13</v>
      </c>
      <c r="E21" s="8">
        <v>1.7</v>
      </c>
      <c r="F21" s="24">
        <f t="shared" si="3"/>
        <v>0.47222222222222221</v>
      </c>
      <c r="G21" s="38">
        <f t="shared" si="14"/>
        <v>0.72222222222222221</v>
      </c>
      <c r="H21" s="38">
        <f t="shared" si="15"/>
        <v>2.6</v>
      </c>
      <c r="I21" s="38">
        <f t="shared" si="4"/>
        <v>1372.2222222222222</v>
      </c>
      <c r="J21" s="38">
        <v>372.8</v>
      </c>
      <c r="K21" s="38">
        <f t="shared" si="5"/>
        <v>0.10055544270833332</v>
      </c>
      <c r="L21" s="38">
        <f t="shared" si="6"/>
        <v>1745.1227776649305</v>
      </c>
      <c r="M21" s="38">
        <f t="shared" si="7"/>
        <v>824.08575611955052</v>
      </c>
      <c r="X21">
        <f t="shared" si="0"/>
        <v>0</v>
      </c>
      <c r="Y21">
        <f t="shared" si="1"/>
        <v>1.7</v>
      </c>
      <c r="Z21" s="17">
        <f t="shared" si="2"/>
        <v>0.47222222222222221</v>
      </c>
      <c r="AA21" s="17">
        <f t="shared" si="8"/>
        <v>0</v>
      </c>
      <c r="AB21" s="30">
        <f t="shared" si="9"/>
        <v>824.08575611955052</v>
      </c>
      <c r="AC21" s="30">
        <f>SUM($AB$8:AB21)</f>
        <v>869.7197840574363</v>
      </c>
      <c r="AD21" s="29">
        <f t="shared" si="10"/>
        <v>0.24158882890484343</v>
      </c>
      <c r="AE21" s="27">
        <f t="shared" si="11"/>
        <v>0</v>
      </c>
      <c r="AF21" s="27">
        <f>SUM($AE$8:AE21)*-1</f>
        <v>0</v>
      </c>
      <c r="AG21" s="28">
        <f t="shared" si="12"/>
        <v>0</v>
      </c>
      <c r="AH21" s="26">
        <f t="shared" si="13"/>
        <v>0</v>
      </c>
      <c r="AI21" s="17"/>
      <c r="AJ21" s="17"/>
      <c r="AK21" s="17"/>
    </row>
    <row r="22" spans="2:37" x14ac:dyDescent="0.35">
      <c r="B22" s="2" t="s">
        <v>21</v>
      </c>
      <c r="C22" s="2">
        <v>14</v>
      </c>
      <c r="D22" s="2">
        <v>14</v>
      </c>
      <c r="E22" s="8">
        <v>5.4</v>
      </c>
      <c r="F22" s="24">
        <f t="shared" si="3"/>
        <v>1.5</v>
      </c>
      <c r="G22" s="38">
        <f t="shared" si="14"/>
        <v>1.1388888888888891</v>
      </c>
      <c r="H22" s="38">
        <f t="shared" si="15"/>
        <v>4.1000000000000005</v>
      </c>
      <c r="I22" s="38">
        <f t="shared" si="4"/>
        <v>2163.8888888888891</v>
      </c>
      <c r="J22" s="38">
        <v>372.8</v>
      </c>
      <c r="K22" s="38">
        <f t="shared" si="5"/>
        <v>1.0146009375</v>
      </c>
      <c r="L22" s="38">
        <f t="shared" si="6"/>
        <v>2537.7034898263892</v>
      </c>
      <c r="M22" s="38">
        <f t="shared" si="7"/>
        <v>3806.5552347395837</v>
      </c>
      <c r="X22">
        <f t="shared" si="0"/>
        <v>0</v>
      </c>
      <c r="Y22">
        <f t="shared" si="1"/>
        <v>5.4</v>
      </c>
      <c r="Z22" s="17">
        <f t="shared" si="2"/>
        <v>1.5</v>
      </c>
      <c r="AA22" s="17">
        <f t="shared" si="8"/>
        <v>0</v>
      </c>
      <c r="AB22" s="30">
        <f t="shared" si="9"/>
        <v>3806.5552347395837</v>
      </c>
      <c r="AC22" s="30">
        <f>SUM($AB$8:AB22)</f>
        <v>4676.2750187970196</v>
      </c>
      <c r="AD22" s="29">
        <f t="shared" si="10"/>
        <v>1.298965282999172</v>
      </c>
      <c r="AE22" s="27">
        <f t="shared" si="11"/>
        <v>0</v>
      </c>
      <c r="AF22" s="27">
        <f>SUM($AE$8:AE22)*-1</f>
        <v>0</v>
      </c>
      <c r="AG22" s="28">
        <f t="shared" si="12"/>
        <v>0</v>
      </c>
      <c r="AH22" s="26">
        <f t="shared" si="13"/>
        <v>0</v>
      </c>
      <c r="AI22" s="17"/>
      <c r="AJ22" s="17"/>
      <c r="AK22" s="17"/>
    </row>
    <row r="23" spans="2:37" x14ac:dyDescent="0.35">
      <c r="B23" s="2" t="s">
        <v>21</v>
      </c>
      <c r="C23" s="2">
        <v>15</v>
      </c>
      <c r="D23" s="2">
        <v>15</v>
      </c>
      <c r="E23" s="8">
        <v>9.9</v>
      </c>
      <c r="F23" s="24">
        <f t="shared" si="3"/>
        <v>2.75</v>
      </c>
      <c r="G23" s="38">
        <f t="shared" si="14"/>
        <v>1.0694444444444444</v>
      </c>
      <c r="H23" s="38">
        <f t="shared" si="15"/>
        <v>3.8499999999999996</v>
      </c>
      <c r="I23" s="38">
        <f t="shared" si="4"/>
        <v>2031.9444444444443</v>
      </c>
      <c r="J23" s="38">
        <v>372.8</v>
      </c>
      <c r="K23" s="38">
        <f t="shared" si="5"/>
        <v>3.4101864843749996</v>
      </c>
      <c r="L23" s="38">
        <f t="shared" si="6"/>
        <v>2408.1546309288196</v>
      </c>
      <c r="M23" s="38">
        <f t="shared" si="7"/>
        <v>6622.4252350542538</v>
      </c>
      <c r="X23">
        <f t="shared" si="0"/>
        <v>0</v>
      </c>
      <c r="Y23">
        <f t="shared" si="1"/>
        <v>9.9</v>
      </c>
      <c r="Z23" s="17">
        <f t="shared" si="2"/>
        <v>2.75</v>
      </c>
      <c r="AA23" s="17">
        <f t="shared" si="8"/>
        <v>0</v>
      </c>
      <c r="AB23" s="30">
        <f t="shared" si="9"/>
        <v>6622.4252350542538</v>
      </c>
      <c r="AC23" s="30">
        <f>SUM($AB$8:AB23)</f>
        <v>11298.700253851273</v>
      </c>
      <c r="AD23" s="29">
        <f t="shared" si="10"/>
        <v>3.1385278482920205</v>
      </c>
      <c r="AE23" s="27">
        <f t="shared" si="11"/>
        <v>0</v>
      </c>
      <c r="AF23" s="27">
        <f>SUM($AE$8:AE23)*-1</f>
        <v>0</v>
      </c>
      <c r="AG23" s="28">
        <f t="shared" si="12"/>
        <v>0</v>
      </c>
      <c r="AH23" s="26">
        <f t="shared" si="13"/>
        <v>0</v>
      </c>
      <c r="AI23" s="17"/>
      <c r="AJ23" s="17"/>
      <c r="AK23" s="17"/>
    </row>
    <row r="24" spans="2:37" x14ac:dyDescent="0.35">
      <c r="B24" s="2" t="s">
        <v>21</v>
      </c>
      <c r="C24" s="2">
        <v>16</v>
      </c>
      <c r="D24" s="2">
        <v>16</v>
      </c>
      <c r="E24" s="8">
        <v>13.1</v>
      </c>
      <c r="F24" s="24">
        <f t="shared" si="3"/>
        <v>3.6388888888888888</v>
      </c>
      <c r="G24" s="38">
        <f t="shared" si="14"/>
        <v>0.97222222222222199</v>
      </c>
      <c r="H24" s="38">
        <f t="shared" si="15"/>
        <v>3.4999999999999991</v>
      </c>
      <c r="I24" s="38">
        <f t="shared" si="4"/>
        <v>1847.2222222222217</v>
      </c>
      <c r="J24" s="38">
        <v>372.8</v>
      </c>
      <c r="K24" s="38">
        <f t="shared" si="5"/>
        <v>5.9710448177083331</v>
      </c>
      <c r="L24" s="38">
        <f t="shared" si="6"/>
        <v>2225.9932670399303</v>
      </c>
      <c r="M24" s="38">
        <f t="shared" si="7"/>
        <v>8100.1421661730792</v>
      </c>
      <c r="X24">
        <f t="shared" si="0"/>
        <v>0</v>
      </c>
      <c r="Y24">
        <f t="shared" si="1"/>
        <v>13.1</v>
      </c>
      <c r="Z24" s="17">
        <f t="shared" si="2"/>
        <v>3.6388888888888888</v>
      </c>
      <c r="AA24" s="17">
        <f t="shared" si="8"/>
        <v>0</v>
      </c>
      <c r="AB24" s="30">
        <f t="shared" si="9"/>
        <v>8100.1421661730792</v>
      </c>
      <c r="AC24" s="30">
        <f>SUM($AB$8:AB24)</f>
        <v>19398.842420024353</v>
      </c>
      <c r="AD24" s="29">
        <f t="shared" si="10"/>
        <v>5.3885673388956539</v>
      </c>
      <c r="AE24" s="27">
        <f t="shared" si="11"/>
        <v>0</v>
      </c>
      <c r="AF24" s="27">
        <f>SUM($AE$8:AE24)*-1</f>
        <v>0</v>
      </c>
      <c r="AG24" s="28">
        <f t="shared" si="12"/>
        <v>0</v>
      </c>
      <c r="AH24" s="26">
        <f t="shared" si="13"/>
        <v>0</v>
      </c>
      <c r="AI24" s="17"/>
      <c r="AJ24" s="17"/>
      <c r="AK24" s="17"/>
    </row>
    <row r="25" spans="2:37" x14ac:dyDescent="0.35">
      <c r="B25" s="2" t="s">
        <v>21</v>
      </c>
      <c r="C25" s="2">
        <v>17</v>
      </c>
      <c r="D25" s="2">
        <v>17</v>
      </c>
      <c r="E25" s="8">
        <v>16.899999999999999</v>
      </c>
      <c r="F25" s="24">
        <f t="shared" si="3"/>
        <v>4.6944444444444438</v>
      </c>
      <c r="G25" s="38">
        <f t="shared" si="14"/>
        <v>1.1944444444444444</v>
      </c>
      <c r="H25" s="38">
        <f t="shared" si="15"/>
        <v>4.3</v>
      </c>
      <c r="I25" s="38">
        <f t="shared" si="4"/>
        <v>2269.4444444444443</v>
      </c>
      <c r="J25" s="38">
        <v>372.8</v>
      </c>
      <c r="K25" s="38">
        <f t="shared" si="5"/>
        <v>9.937591692708331</v>
      </c>
      <c r="L25" s="38">
        <f t="shared" si="6"/>
        <v>2652.1820361371529</v>
      </c>
      <c r="M25" s="38">
        <f t="shared" si="7"/>
        <v>12450.521225199411</v>
      </c>
      <c r="X25">
        <f t="shared" si="0"/>
        <v>0</v>
      </c>
      <c r="Y25">
        <f t="shared" si="1"/>
        <v>16.899999999999999</v>
      </c>
      <c r="Z25" s="17">
        <f t="shared" si="2"/>
        <v>4.6944444444444438</v>
      </c>
      <c r="AA25" s="17">
        <f t="shared" si="8"/>
        <v>0</v>
      </c>
      <c r="AB25" s="30">
        <f t="shared" si="9"/>
        <v>12450.521225199411</v>
      </c>
      <c r="AC25" s="30">
        <f>SUM($AB$8:AB25)</f>
        <v>31849.363645223762</v>
      </c>
      <c r="AD25" s="29">
        <f t="shared" si="10"/>
        <v>8.8470454570066011</v>
      </c>
      <c r="AE25" s="27">
        <f t="shared" si="11"/>
        <v>0</v>
      </c>
      <c r="AF25" s="27">
        <f>SUM($AE$8:AE25)*-1</f>
        <v>0</v>
      </c>
      <c r="AG25" s="28">
        <f t="shared" si="12"/>
        <v>0</v>
      </c>
      <c r="AH25" s="26">
        <f t="shared" si="13"/>
        <v>0</v>
      </c>
      <c r="AI25" s="17"/>
      <c r="AJ25" s="17"/>
      <c r="AK25" s="17"/>
    </row>
    <row r="26" spans="2:37" x14ac:dyDescent="0.35">
      <c r="B26" s="2" t="s">
        <v>21</v>
      </c>
      <c r="C26" s="2">
        <v>18</v>
      </c>
      <c r="D26" s="2">
        <v>18</v>
      </c>
      <c r="E26" s="8">
        <v>21.7</v>
      </c>
      <c r="F26" s="24">
        <f t="shared" si="3"/>
        <v>6.0277777777777777</v>
      </c>
      <c r="G26" s="38">
        <f t="shared" si="14"/>
        <v>1.2638888888888891</v>
      </c>
      <c r="H26" s="38">
        <f t="shared" si="15"/>
        <v>4.5500000000000007</v>
      </c>
      <c r="I26" s="38">
        <f t="shared" si="4"/>
        <v>2401.3888888888891</v>
      </c>
      <c r="J26" s="38">
        <v>372.8</v>
      </c>
      <c r="K26" s="38">
        <f t="shared" si="5"/>
        <v>16.384274192708329</v>
      </c>
      <c r="L26" s="38">
        <f t="shared" si="6"/>
        <v>2790.5731630815976</v>
      </c>
      <c r="M26" s="38">
        <f t="shared" si="7"/>
        <v>16820.954899686298</v>
      </c>
      <c r="X26">
        <f t="shared" si="0"/>
        <v>0</v>
      </c>
      <c r="Y26">
        <f t="shared" si="1"/>
        <v>21.7</v>
      </c>
      <c r="Z26" s="17">
        <f t="shared" si="2"/>
        <v>6.0277777777777777</v>
      </c>
      <c r="AA26" s="17">
        <f t="shared" si="8"/>
        <v>0</v>
      </c>
      <c r="AB26" s="30">
        <f t="shared" si="9"/>
        <v>16820.954899686298</v>
      </c>
      <c r="AC26" s="30">
        <f>SUM($AB$8:AB26)</f>
        <v>48670.318544910057</v>
      </c>
      <c r="AD26" s="29">
        <f t="shared" si="10"/>
        <v>13.519532929141683</v>
      </c>
      <c r="AE26" s="27">
        <f t="shared" si="11"/>
        <v>0</v>
      </c>
      <c r="AF26" s="27">
        <f>SUM($AE$8:AE26)*-1</f>
        <v>0</v>
      </c>
      <c r="AG26" s="28">
        <f t="shared" si="12"/>
        <v>0</v>
      </c>
      <c r="AH26" s="26">
        <f t="shared" si="13"/>
        <v>0</v>
      </c>
      <c r="AI26" s="17"/>
      <c r="AJ26" s="17"/>
      <c r="AK26" s="17"/>
    </row>
    <row r="27" spans="2:37" x14ac:dyDescent="0.35">
      <c r="B27" s="2" t="s">
        <v>21</v>
      </c>
      <c r="C27" s="2">
        <v>19</v>
      </c>
      <c r="D27" s="2">
        <v>19</v>
      </c>
      <c r="E27" s="8">
        <v>26</v>
      </c>
      <c r="F27" s="24">
        <f t="shared" si="3"/>
        <v>7.2222222222222223</v>
      </c>
      <c r="G27" s="38">
        <f t="shared" si="14"/>
        <v>0.80555555555555558</v>
      </c>
      <c r="H27" s="38">
        <f t="shared" si="15"/>
        <v>2.9000000000000004</v>
      </c>
      <c r="I27" s="38">
        <f t="shared" si="4"/>
        <v>1530.5555555555557</v>
      </c>
      <c r="J27" s="38">
        <v>372.8</v>
      </c>
      <c r="K27" s="38">
        <f t="shared" si="5"/>
        <v>23.52092708333333</v>
      </c>
      <c r="L27" s="38">
        <f t="shared" si="6"/>
        <v>1926.876482638889</v>
      </c>
      <c r="M27" s="38">
        <f t="shared" si="7"/>
        <v>13916.330152391976</v>
      </c>
      <c r="X27">
        <f t="shared" si="0"/>
        <v>0</v>
      </c>
      <c r="Y27">
        <f t="shared" si="1"/>
        <v>26</v>
      </c>
      <c r="Z27" s="17">
        <f t="shared" si="2"/>
        <v>7.2222222222222223</v>
      </c>
      <c r="AA27" s="17">
        <f t="shared" si="8"/>
        <v>0</v>
      </c>
      <c r="AB27" s="30">
        <f t="shared" si="9"/>
        <v>13916.330152391976</v>
      </c>
      <c r="AC27" s="30">
        <f>SUM($AB$8:AB27)</f>
        <v>62586.648697302036</v>
      </c>
      <c r="AD27" s="29">
        <f t="shared" si="10"/>
        <v>17.38518019369501</v>
      </c>
      <c r="AE27" s="27">
        <f t="shared" si="11"/>
        <v>0</v>
      </c>
      <c r="AF27" s="27">
        <f>SUM($AE$8:AE27)*-1</f>
        <v>0</v>
      </c>
      <c r="AG27" s="28">
        <f t="shared" si="12"/>
        <v>0</v>
      </c>
      <c r="AH27" s="26">
        <f t="shared" si="13"/>
        <v>0</v>
      </c>
      <c r="AI27" s="17"/>
      <c r="AJ27" s="17"/>
      <c r="AK27" s="17"/>
    </row>
    <row r="28" spans="2:37" x14ac:dyDescent="0.35">
      <c r="B28" s="2" t="s">
        <v>21</v>
      </c>
      <c r="C28" s="2">
        <v>20</v>
      </c>
      <c r="D28" s="2">
        <v>20</v>
      </c>
      <c r="E28" s="8">
        <v>27.5</v>
      </c>
      <c r="F28" s="24">
        <f t="shared" si="3"/>
        <v>7.6388888888888884</v>
      </c>
      <c r="G28" s="38">
        <f t="shared" si="14"/>
        <v>0.29166666666666685</v>
      </c>
      <c r="H28" s="38">
        <f t="shared" si="15"/>
        <v>1.0500000000000007</v>
      </c>
      <c r="I28" s="38">
        <f t="shared" si="4"/>
        <v>554.16666666666697</v>
      </c>
      <c r="J28" s="38">
        <v>372.8</v>
      </c>
      <c r="K28" s="38">
        <f t="shared" si="5"/>
        <v>26.313167317708327</v>
      </c>
      <c r="L28" s="38">
        <f t="shared" si="6"/>
        <v>953.27983398437527</v>
      </c>
      <c r="M28" s="38">
        <f t="shared" si="7"/>
        <v>7281.9987318250887</v>
      </c>
      <c r="X28">
        <f t="shared" si="0"/>
        <v>0</v>
      </c>
      <c r="Y28">
        <f t="shared" si="1"/>
        <v>27.5</v>
      </c>
      <c r="Z28" s="17">
        <f t="shared" si="2"/>
        <v>7.6388888888888884</v>
      </c>
      <c r="AA28" s="17">
        <f t="shared" si="8"/>
        <v>0</v>
      </c>
      <c r="AB28" s="30">
        <f t="shared" si="9"/>
        <v>7281.9987318250887</v>
      </c>
      <c r="AC28" s="30">
        <f>SUM($AB$8:AB28)</f>
        <v>69868.64742912713</v>
      </c>
      <c r="AD28" s="29">
        <f t="shared" si="10"/>
        <v>19.40795761920198</v>
      </c>
      <c r="AE28" s="27">
        <f t="shared" si="11"/>
        <v>0</v>
      </c>
      <c r="AF28" s="27">
        <f>SUM($AE$8:AE28)*-1</f>
        <v>0</v>
      </c>
      <c r="AG28" s="28">
        <f t="shared" si="12"/>
        <v>0</v>
      </c>
      <c r="AH28" s="26">
        <f t="shared" si="13"/>
        <v>0</v>
      </c>
      <c r="AI28" s="17"/>
      <c r="AJ28" s="17"/>
      <c r="AK28" s="17"/>
    </row>
    <row r="29" spans="2:37" x14ac:dyDescent="0.35">
      <c r="B29" s="2" t="s">
        <v>21</v>
      </c>
      <c r="C29" s="2">
        <v>21</v>
      </c>
      <c r="D29" s="2">
        <v>21</v>
      </c>
      <c r="E29" s="8">
        <v>28.1</v>
      </c>
      <c r="F29" s="24">
        <f t="shared" si="3"/>
        <v>7.8055555555555554</v>
      </c>
      <c r="G29" s="38">
        <f t="shared" si="14"/>
        <v>0.1111111111111112</v>
      </c>
      <c r="H29" s="38">
        <f t="shared" si="15"/>
        <v>0.40000000000000036</v>
      </c>
      <c r="I29" s="38">
        <f t="shared" si="4"/>
        <v>211.11111111111128</v>
      </c>
      <c r="J29" s="38">
        <v>372.8</v>
      </c>
      <c r="K29" s="38">
        <f t="shared" si="5"/>
        <v>27.473904192708332</v>
      </c>
      <c r="L29" s="38">
        <f t="shared" si="6"/>
        <v>611.38501530381961</v>
      </c>
      <c r="M29" s="38">
        <f t="shared" si="7"/>
        <v>4772.1997027881471</v>
      </c>
      <c r="X29">
        <f t="shared" si="0"/>
        <v>0</v>
      </c>
      <c r="Y29">
        <f t="shared" si="1"/>
        <v>28.1</v>
      </c>
      <c r="Z29" s="17">
        <f t="shared" si="2"/>
        <v>7.8055555555555554</v>
      </c>
      <c r="AA29" s="17">
        <f t="shared" si="8"/>
        <v>0</v>
      </c>
      <c r="AB29" s="30">
        <f t="shared" si="9"/>
        <v>4772.1997027881471</v>
      </c>
      <c r="AC29" s="30">
        <f>SUM($AB$8:AB29)</f>
        <v>74640.847131915274</v>
      </c>
      <c r="AD29" s="29">
        <f t="shared" si="10"/>
        <v>20.733568647754243</v>
      </c>
      <c r="AE29" s="27">
        <f t="shared" si="11"/>
        <v>0</v>
      </c>
      <c r="AF29" s="27">
        <f>SUM($AE$8:AE29)*-1</f>
        <v>0</v>
      </c>
      <c r="AG29" s="28">
        <f t="shared" si="12"/>
        <v>0</v>
      </c>
      <c r="AH29" s="26">
        <f t="shared" si="13"/>
        <v>0</v>
      </c>
      <c r="AI29" s="17"/>
      <c r="AJ29" s="17"/>
      <c r="AK29" s="17"/>
    </row>
    <row r="30" spans="2:37" x14ac:dyDescent="0.35">
      <c r="B30" s="2" t="s">
        <v>21</v>
      </c>
      <c r="C30" s="2">
        <v>22</v>
      </c>
      <c r="D30" s="2">
        <v>22</v>
      </c>
      <c r="E30" s="8">
        <v>28.3</v>
      </c>
      <c r="F30" s="24">
        <f t="shared" si="3"/>
        <v>7.8611111111111107</v>
      </c>
      <c r="G30" s="38">
        <f t="shared" si="14"/>
        <v>9.7222222222222127E-2</v>
      </c>
      <c r="H30" s="38">
        <f t="shared" si="15"/>
        <v>0.34999999999999964</v>
      </c>
      <c r="I30" s="38">
        <f t="shared" si="4"/>
        <v>184.72222222222203</v>
      </c>
      <c r="J30" s="38">
        <v>372.8</v>
      </c>
      <c r="K30" s="38">
        <f t="shared" si="5"/>
        <v>27.866383567708329</v>
      </c>
      <c r="L30" s="38">
        <f t="shared" si="6"/>
        <v>585.38860578993035</v>
      </c>
      <c r="M30" s="38">
        <f t="shared" si="7"/>
        <v>4601.8048732930638</v>
      </c>
      <c r="X30">
        <f t="shared" si="0"/>
        <v>0</v>
      </c>
      <c r="Y30">
        <f t="shared" si="1"/>
        <v>28.3</v>
      </c>
      <c r="Z30" s="17">
        <f t="shared" si="2"/>
        <v>7.8611111111111107</v>
      </c>
      <c r="AA30" s="17">
        <f t="shared" si="8"/>
        <v>0</v>
      </c>
      <c r="AB30" s="30">
        <f t="shared" si="9"/>
        <v>4601.8048732930638</v>
      </c>
      <c r="AC30" s="30">
        <f>SUM($AB$8:AB30)</f>
        <v>79242.652005208336</v>
      </c>
      <c r="AD30" s="29">
        <f t="shared" si="10"/>
        <v>22.011847779224539</v>
      </c>
      <c r="AE30" s="27">
        <f t="shared" si="11"/>
        <v>0</v>
      </c>
      <c r="AF30" s="27">
        <f>SUM($AE$8:AE30)*-1</f>
        <v>0</v>
      </c>
      <c r="AG30" s="28">
        <f t="shared" si="12"/>
        <v>0</v>
      </c>
      <c r="AH30" s="26">
        <f t="shared" si="13"/>
        <v>0</v>
      </c>
      <c r="AI30" s="17"/>
      <c r="AJ30" s="17"/>
      <c r="AK30" s="17"/>
    </row>
    <row r="31" spans="2:37" x14ac:dyDescent="0.35">
      <c r="B31" s="2" t="s">
        <v>21</v>
      </c>
      <c r="C31" s="2">
        <v>23</v>
      </c>
      <c r="D31" s="2">
        <v>23</v>
      </c>
      <c r="E31" s="8">
        <v>28.8</v>
      </c>
      <c r="F31" s="24">
        <f t="shared" si="3"/>
        <v>8</v>
      </c>
      <c r="G31" s="38">
        <f t="shared" si="14"/>
        <v>0.1111111111111112</v>
      </c>
      <c r="H31" s="38">
        <f t="shared" si="15"/>
        <v>0.40000000000000036</v>
      </c>
      <c r="I31" s="38">
        <f t="shared" si="4"/>
        <v>211.11111111111128</v>
      </c>
      <c r="J31" s="38">
        <v>372.8</v>
      </c>
      <c r="K31" s="38">
        <f t="shared" si="5"/>
        <v>28.859759999999998</v>
      </c>
      <c r="L31" s="38">
        <f t="shared" si="6"/>
        <v>612.77087111111132</v>
      </c>
      <c r="M31" s="38">
        <f t="shared" si="7"/>
        <v>4902.1669688888906</v>
      </c>
      <c r="X31">
        <f t="shared" si="0"/>
        <v>0</v>
      </c>
      <c r="Y31">
        <f t="shared" si="1"/>
        <v>28.8</v>
      </c>
      <c r="Z31" s="17">
        <f t="shared" si="2"/>
        <v>8</v>
      </c>
      <c r="AA31" s="17">
        <f t="shared" si="8"/>
        <v>0</v>
      </c>
      <c r="AB31" s="30">
        <f t="shared" si="9"/>
        <v>4902.1669688888906</v>
      </c>
      <c r="AC31" s="30">
        <f>SUM($AB$8:AB31)</f>
        <v>84144.81897409723</v>
      </c>
      <c r="AD31" s="29">
        <f t="shared" si="10"/>
        <v>23.373560826138121</v>
      </c>
      <c r="AE31" s="27">
        <f t="shared" si="11"/>
        <v>0</v>
      </c>
      <c r="AF31" s="27">
        <f>SUM($AE$8:AE31)*-1</f>
        <v>0</v>
      </c>
      <c r="AG31" s="28">
        <f t="shared" si="12"/>
        <v>0</v>
      </c>
      <c r="AH31" s="26">
        <f t="shared" si="13"/>
        <v>0</v>
      </c>
      <c r="AI31" s="17"/>
      <c r="AJ31" s="17"/>
      <c r="AK31" s="17"/>
    </row>
    <row r="32" spans="2:37" x14ac:dyDescent="0.35">
      <c r="B32" s="2" t="s">
        <v>21</v>
      </c>
      <c r="C32" s="2">
        <v>24</v>
      </c>
      <c r="D32" s="2">
        <v>24</v>
      </c>
      <c r="E32" s="8">
        <v>29.1</v>
      </c>
      <c r="F32" s="24">
        <f t="shared" si="3"/>
        <v>8.0833333333333339</v>
      </c>
      <c r="G32" s="38">
        <f t="shared" si="14"/>
        <v>0.27777777777777779</v>
      </c>
      <c r="H32" s="38">
        <f t="shared" si="15"/>
        <v>1</v>
      </c>
      <c r="I32" s="38">
        <f t="shared" si="4"/>
        <v>527.77777777777783</v>
      </c>
      <c r="J32" s="38">
        <v>372.8</v>
      </c>
      <c r="K32" s="38">
        <f t="shared" si="5"/>
        <v>29.464136484375</v>
      </c>
      <c r="L32" s="38">
        <f t="shared" si="6"/>
        <v>930.04191426215277</v>
      </c>
      <c r="M32" s="38">
        <f t="shared" si="7"/>
        <v>7517.8388069524017</v>
      </c>
      <c r="X32">
        <f t="shared" si="0"/>
        <v>0</v>
      </c>
      <c r="Y32">
        <f t="shared" si="1"/>
        <v>29.1</v>
      </c>
      <c r="Z32" s="17">
        <f t="shared" si="2"/>
        <v>8.0833333333333339</v>
      </c>
      <c r="AA32" s="17">
        <f t="shared" si="8"/>
        <v>0</v>
      </c>
      <c r="AB32" s="30">
        <f t="shared" si="9"/>
        <v>7517.8388069524017</v>
      </c>
      <c r="AC32" s="30">
        <f>SUM($AB$8:AB32)</f>
        <v>91662.657781049638</v>
      </c>
      <c r="AD32" s="29">
        <f t="shared" si="10"/>
        <v>25.461849383624898</v>
      </c>
      <c r="AE32" s="27">
        <f t="shared" si="11"/>
        <v>0</v>
      </c>
      <c r="AF32" s="27">
        <f>SUM($AE$8:AE32)*-1</f>
        <v>0</v>
      </c>
      <c r="AG32" s="28">
        <f t="shared" si="12"/>
        <v>0</v>
      </c>
      <c r="AH32" s="26">
        <f t="shared" si="13"/>
        <v>0</v>
      </c>
      <c r="AI32" s="17"/>
      <c r="AJ32" s="17"/>
      <c r="AK32" s="17"/>
    </row>
    <row r="33" spans="2:37" x14ac:dyDescent="0.35">
      <c r="B33" s="2" t="s">
        <v>21</v>
      </c>
      <c r="C33" s="2">
        <v>25</v>
      </c>
      <c r="D33" s="2">
        <v>25</v>
      </c>
      <c r="E33" s="8">
        <v>30.8</v>
      </c>
      <c r="F33" s="24">
        <f t="shared" si="3"/>
        <v>8.5555555555555554</v>
      </c>
      <c r="G33" s="38">
        <f t="shared" si="14"/>
        <v>0.38888888888888851</v>
      </c>
      <c r="H33" s="38">
        <f t="shared" si="15"/>
        <v>1.3999999999999986</v>
      </c>
      <c r="I33" s="38">
        <f t="shared" si="4"/>
        <v>738.88888888888812</v>
      </c>
      <c r="J33" s="38">
        <v>372.8</v>
      </c>
      <c r="K33" s="38">
        <f t="shared" si="5"/>
        <v>33.00723708333333</v>
      </c>
      <c r="L33" s="38">
        <f t="shared" si="6"/>
        <v>1144.6961259722216</v>
      </c>
      <c r="M33" s="38">
        <f t="shared" si="7"/>
        <v>9793.5112999845624</v>
      </c>
      <c r="X33">
        <f t="shared" si="0"/>
        <v>0</v>
      </c>
      <c r="Y33">
        <f t="shared" si="1"/>
        <v>30.8</v>
      </c>
      <c r="Z33" s="17">
        <f t="shared" si="2"/>
        <v>8.5555555555555554</v>
      </c>
      <c r="AA33" s="17">
        <f t="shared" si="8"/>
        <v>0</v>
      </c>
      <c r="AB33" s="30">
        <f t="shared" si="9"/>
        <v>9793.5112999845624</v>
      </c>
      <c r="AC33" s="30">
        <f>SUM($AB$8:AB33)</f>
        <v>101456.1690810342</v>
      </c>
      <c r="AD33" s="29">
        <f t="shared" si="10"/>
        <v>28.182269189176164</v>
      </c>
      <c r="AE33" s="27">
        <f t="shared" si="11"/>
        <v>0</v>
      </c>
      <c r="AF33" s="27">
        <f>SUM($AE$8:AE33)*-1</f>
        <v>0</v>
      </c>
      <c r="AG33" s="28">
        <f t="shared" si="12"/>
        <v>0</v>
      </c>
      <c r="AH33" s="26">
        <f t="shared" si="13"/>
        <v>0</v>
      </c>
      <c r="AI33" s="17"/>
      <c r="AJ33" s="17"/>
      <c r="AK33" s="17"/>
    </row>
    <row r="34" spans="2:37" x14ac:dyDescent="0.35">
      <c r="B34" s="2" t="s">
        <v>21</v>
      </c>
      <c r="C34" s="2">
        <v>26</v>
      </c>
      <c r="D34" s="2">
        <v>26</v>
      </c>
      <c r="E34" s="8">
        <v>31.9</v>
      </c>
      <c r="F34" s="24">
        <f t="shared" si="3"/>
        <v>8.8611111111111107</v>
      </c>
      <c r="G34" s="38">
        <f t="shared" si="14"/>
        <v>0.45833333333333343</v>
      </c>
      <c r="H34" s="38">
        <f t="shared" si="15"/>
        <v>1.6500000000000004</v>
      </c>
      <c r="I34" s="38">
        <f t="shared" si="4"/>
        <v>870.83333333333348</v>
      </c>
      <c r="J34" s="38">
        <v>372.8</v>
      </c>
      <c r="K34" s="38">
        <f t="shared" si="5"/>
        <v>35.40699794270833</v>
      </c>
      <c r="L34" s="38">
        <f t="shared" si="6"/>
        <v>1279.0403312760418</v>
      </c>
      <c r="M34" s="38">
        <f t="shared" si="7"/>
        <v>11333.718491029369</v>
      </c>
      <c r="X34">
        <f t="shared" si="0"/>
        <v>0</v>
      </c>
      <c r="Y34">
        <f t="shared" si="1"/>
        <v>31.9</v>
      </c>
      <c r="Z34" s="17">
        <f t="shared" si="2"/>
        <v>8.8611111111111107</v>
      </c>
      <c r="AA34" s="17">
        <f t="shared" si="8"/>
        <v>0</v>
      </c>
      <c r="AB34" s="30">
        <f t="shared" si="9"/>
        <v>11333.718491029369</v>
      </c>
      <c r="AC34" s="30">
        <f>SUM($AB$8:AB34)</f>
        <v>112789.88757206357</v>
      </c>
      <c r="AD34" s="29">
        <f t="shared" si="10"/>
        <v>31.330524325573215</v>
      </c>
      <c r="AE34" s="27">
        <f t="shared" si="11"/>
        <v>0</v>
      </c>
      <c r="AF34" s="27">
        <f>SUM($AE$8:AE34)*-1</f>
        <v>0</v>
      </c>
      <c r="AG34" s="28">
        <f t="shared" si="12"/>
        <v>0</v>
      </c>
      <c r="AH34" s="26">
        <f t="shared" si="13"/>
        <v>0</v>
      </c>
      <c r="AI34" s="17"/>
      <c r="AJ34" s="17"/>
      <c r="AK34" s="17"/>
    </row>
    <row r="35" spans="2:37" x14ac:dyDescent="0.35">
      <c r="B35" s="2" t="s">
        <v>21</v>
      </c>
      <c r="C35" s="2">
        <v>27</v>
      </c>
      <c r="D35" s="2">
        <v>27</v>
      </c>
      <c r="E35" s="8">
        <v>34.1</v>
      </c>
      <c r="F35" s="24">
        <f t="shared" si="3"/>
        <v>9.4722222222222232</v>
      </c>
      <c r="G35" s="38">
        <f t="shared" si="14"/>
        <v>0.65277777777777812</v>
      </c>
      <c r="H35" s="38">
        <f t="shared" si="15"/>
        <v>2.3500000000000014</v>
      </c>
      <c r="I35" s="38">
        <f t="shared" si="4"/>
        <v>1240.2777777777785</v>
      </c>
      <c r="J35" s="38">
        <v>372.8</v>
      </c>
      <c r="K35" s="38">
        <f t="shared" si="5"/>
        <v>40.45912606770834</v>
      </c>
      <c r="L35" s="38">
        <f t="shared" si="6"/>
        <v>1653.5369038454869</v>
      </c>
      <c r="M35" s="38">
        <f t="shared" si="7"/>
        <v>15662.669005869753</v>
      </c>
      <c r="X35">
        <f t="shared" si="0"/>
        <v>0</v>
      </c>
      <c r="Y35">
        <f t="shared" si="1"/>
        <v>34.1</v>
      </c>
      <c r="Z35" s="17">
        <f t="shared" si="2"/>
        <v>9.4722222222222232</v>
      </c>
      <c r="AA35" s="17">
        <f t="shared" si="8"/>
        <v>0</v>
      </c>
      <c r="AB35" s="30">
        <f t="shared" si="9"/>
        <v>15662.669005869753</v>
      </c>
      <c r="AC35" s="30">
        <f>SUM($AB$8:AB35)</f>
        <v>128452.55657793333</v>
      </c>
      <c r="AD35" s="29">
        <f t="shared" si="10"/>
        <v>35.681265716092589</v>
      </c>
      <c r="AE35" s="27">
        <f t="shared" si="11"/>
        <v>0</v>
      </c>
      <c r="AF35" s="27">
        <f>SUM($AE$8:AE35)*-1</f>
        <v>0</v>
      </c>
      <c r="AG35" s="28">
        <f t="shared" si="12"/>
        <v>0</v>
      </c>
      <c r="AH35" s="26">
        <f t="shared" si="13"/>
        <v>0</v>
      </c>
      <c r="AI35" s="17"/>
      <c r="AJ35" s="17"/>
      <c r="AK35" s="17"/>
    </row>
    <row r="36" spans="2:37" x14ac:dyDescent="0.35">
      <c r="B36" s="2" t="s">
        <v>21</v>
      </c>
      <c r="C36" s="2">
        <v>28</v>
      </c>
      <c r="D36" s="2">
        <v>28</v>
      </c>
      <c r="E36" s="8">
        <v>36.6</v>
      </c>
      <c r="F36" s="24">
        <f t="shared" si="3"/>
        <v>10.166666666666666</v>
      </c>
      <c r="G36" s="38">
        <f t="shared" si="14"/>
        <v>0.69444444444444442</v>
      </c>
      <c r="H36" s="38">
        <f t="shared" si="15"/>
        <v>2.5</v>
      </c>
      <c r="I36" s="38">
        <f t="shared" si="4"/>
        <v>1319.4444444444443</v>
      </c>
      <c r="J36" s="38">
        <v>372.8</v>
      </c>
      <c r="K36" s="38">
        <f t="shared" si="5"/>
        <v>46.609013437499989</v>
      </c>
      <c r="L36" s="38">
        <f t="shared" si="6"/>
        <v>1738.8534578819442</v>
      </c>
      <c r="M36" s="38">
        <f t="shared" si="7"/>
        <v>17678.343488466431</v>
      </c>
      <c r="X36">
        <f t="shared" si="0"/>
        <v>0</v>
      </c>
      <c r="Y36">
        <f t="shared" si="1"/>
        <v>36.6</v>
      </c>
      <c r="Z36" s="17">
        <f t="shared" si="2"/>
        <v>10.166666666666666</v>
      </c>
      <c r="AA36" s="17">
        <f t="shared" si="8"/>
        <v>0</v>
      </c>
      <c r="AB36" s="30">
        <f t="shared" si="9"/>
        <v>17678.343488466431</v>
      </c>
      <c r="AC36" s="30">
        <f>SUM($AB$8:AB36)</f>
        <v>146130.90006639977</v>
      </c>
      <c r="AD36" s="29">
        <f t="shared" si="10"/>
        <v>40.591916685111045</v>
      </c>
      <c r="AE36" s="27">
        <f t="shared" si="11"/>
        <v>0</v>
      </c>
      <c r="AF36" s="27">
        <f>SUM($AE$8:AE36)*-1</f>
        <v>0</v>
      </c>
      <c r="AG36" s="28">
        <f t="shared" si="12"/>
        <v>0</v>
      </c>
      <c r="AH36" s="26">
        <f t="shared" si="13"/>
        <v>0</v>
      </c>
      <c r="AI36" s="17"/>
      <c r="AJ36" s="17"/>
      <c r="AK36" s="17"/>
    </row>
    <row r="37" spans="2:37" x14ac:dyDescent="0.35">
      <c r="B37" s="2" t="s">
        <v>21</v>
      </c>
      <c r="C37" s="2">
        <v>29</v>
      </c>
      <c r="D37" s="2">
        <v>29</v>
      </c>
      <c r="E37" s="8">
        <v>39.1</v>
      </c>
      <c r="F37" s="24">
        <f t="shared" si="3"/>
        <v>10.861111111111111</v>
      </c>
      <c r="G37" s="38">
        <f t="shared" si="14"/>
        <v>0.65277777777777712</v>
      </c>
      <c r="H37" s="38">
        <f t="shared" si="15"/>
        <v>2.3499999999999979</v>
      </c>
      <c r="I37" s="38">
        <f t="shared" si="4"/>
        <v>1240.2777777777765</v>
      </c>
      <c r="J37" s="38">
        <v>372.8</v>
      </c>
      <c r="K37" s="38">
        <f t="shared" si="5"/>
        <v>53.193829192708328</v>
      </c>
      <c r="L37" s="38">
        <f t="shared" si="6"/>
        <v>1666.2716069704848</v>
      </c>
      <c r="M37" s="38">
        <f t="shared" si="7"/>
        <v>18097.561064596099</v>
      </c>
      <c r="X37">
        <f t="shared" si="0"/>
        <v>0</v>
      </c>
      <c r="Y37">
        <f t="shared" si="1"/>
        <v>39.1</v>
      </c>
      <c r="Z37" s="17">
        <f t="shared" si="2"/>
        <v>10.861111111111111</v>
      </c>
      <c r="AA37" s="17">
        <f t="shared" si="8"/>
        <v>0</v>
      </c>
      <c r="AB37" s="30">
        <f t="shared" si="9"/>
        <v>18097.561064596099</v>
      </c>
      <c r="AC37" s="30">
        <f>SUM($AB$8:AB37)</f>
        <v>164228.46113099589</v>
      </c>
      <c r="AD37" s="29">
        <f t="shared" si="10"/>
        <v>45.619016980832193</v>
      </c>
      <c r="AE37" s="27">
        <f t="shared" si="11"/>
        <v>0</v>
      </c>
      <c r="AF37" s="27">
        <f>SUM($AE$8:AE37)*-1</f>
        <v>0</v>
      </c>
      <c r="AG37" s="28">
        <f t="shared" si="12"/>
        <v>0</v>
      </c>
      <c r="AH37" s="26">
        <f t="shared" si="13"/>
        <v>0</v>
      </c>
      <c r="AI37" s="17"/>
      <c r="AJ37" s="17"/>
      <c r="AK37" s="17"/>
    </row>
    <row r="38" spans="2:37" x14ac:dyDescent="0.35">
      <c r="B38" s="2" t="s">
        <v>21</v>
      </c>
      <c r="C38" s="2">
        <v>30</v>
      </c>
      <c r="D38" s="2">
        <v>30</v>
      </c>
      <c r="E38" s="8">
        <v>41.3</v>
      </c>
      <c r="F38" s="24">
        <f t="shared" si="3"/>
        <v>11.472222222222221</v>
      </c>
      <c r="G38" s="38">
        <f t="shared" si="14"/>
        <v>0.47222222222222199</v>
      </c>
      <c r="H38" s="38">
        <f t="shared" si="15"/>
        <v>1.6999999999999993</v>
      </c>
      <c r="I38" s="38">
        <f t="shared" si="4"/>
        <v>897.22222222222183</v>
      </c>
      <c r="J38" s="38">
        <v>372.8</v>
      </c>
      <c r="K38" s="38">
        <f t="shared" si="5"/>
        <v>59.348239817708318</v>
      </c>
      <c r="L38" s="38">
        <f t="shared" si="6"/>
        <v>1329.3704620399303</v>
      </c>
      <c r="M38" s="38">
        <f t="shared" si="7"/>
        <v>15250.83335618031</v>
      </c>
      <c r="X38">
        <f t="shared" si="0"/>
        <v>0</v>
      </c>
      <c r="Y38">
        <f t="shared" si="1"/>
        <v>41.3</v>
      </c>
      <c r="Z38" s="17">
        <f t="shared" si="2"/>
        <v>11.472222222222221</v>
      </c>
      <c r="AA38" s="17">
        <f t="shared" si="8"/>
        <v>0</v>
      </c>
      <c r="AB38" s="30">
        <f t="shared" si="9"/>
        <v>15250.83335618031</v>
      </c>
      <c r="AC38" s="30">
        <f>SUM($AB$8:AB38)</f>
        <v>179479.2944871762</v>
      </c>
      <c r="AD38" s="29">
        <f t="shared" si="10"/>
        <v>49.855359579771168</v>
      </c>
      <c r="AE38" s="27">
        <f t="shared" si="11"/>
        <v>0</v>
      </c>
      <c r="AF38" s="27">
        <f>SUM($AE$8:AE38)*-1</f>
        <v>0</v>
      </c>
      <c r="AG38" s="28">
        <f t="shared" si="12"/>
        <v>0</v>
      </c>
      <c r="AH38" s="26">
        <f t="shared" si="13"/>
        <v>0</v>
      </c>
      <c r="AI38" s="17"/>
      <c r="AJ38" s="17"/>
      <c r="AK38" s="17"/>
    </row>
    <row r="39" spans="2:37" x14ac:dyDescent="0.35">
      <c r="B39" s="2" t="s">
        <v>21</v>
      </c>
      <c r="C39" s="2">
        <v>31</v>
      </c>
      <c r="D39" s="2">
        <v>31</v>
      </c>
      <c r="E39" s="8">
        <v>42.5</v>
      </c>
      <c r="F39" s="24">
        <f t="shared" si="3"/>
        <v>11.805555555555555</v>
      </c>
      <c r="G39" s="38">
        <f t="shared" si="14"/>
        <v>0.27777777777777779</v>
      </c>
      <c r="H39" s="38">
        <f t="shared" si="15"/>
        <v>1</v>
      </c>
      <c r="I39" s="38">
        <f t="shared" si="4"/>
        <v>527.77777777777783</v>
      </c>
      <c r="J39" s="38">
        <v>372.8</v>
      </c>
      <c r="K39" s="38">
        <f t="shared" si="5"/>
        <v>62.847151692708323</v>
      </c>
      <c r="L39" s="38">
        <f t="shared" si="6"/>
        <v>963.42492947048606</v>
      </c>
      <c r="M39" s="38">
        <f t="shared" si="7"/>
        <v>11373.766528471016</v>
      </c>
      <c r="X39">
        <f t="shared" si="0"/>
        <v>0</v>
      </c>
      <c r="Y39">
        <f t="shared" si="1"/>
        <v>42.5</v>
      </c>
      <c r="Z39" s="17">
        <f t="shared" si="2"/>
        <v>11.805555555555555</v>
      </c>
      <c r="AA39" s="17">
        <f t="shared" si="8"/>
        <v>0</v>
      </c>
      <c r="AB39" s="30">
        <f t="shared" si="9"/>
        <v>11373.766528471016</v>
      </c>
      <c r="AC39" s="30">
        <f>SUM($AB$8:AB39)</f>
        <v>190853.06101564722</v>
      </c>
      <c r="AD39" s="29">
        <f t="shared" si="10"/>
        <v>53.014739171013119</v>
      </c>
      <c r="AE39" s="27">
        <f t="shared" si="11"/>
        <v>0</v>
      </c>
      <c r="AF39" s="27">
        <f>SUM($AE$8:AE39)*-1</f>
        <v>0</v>
      </c>
      <c r="AG39" s="28">
        <f t="shared" si="12"/>
        <v>0</v>
      </c>
      <c r="AH39" s="26">
        <f t="shared" si="13"/>
        <v>0</v>
      </c>
      <c r="AI39" s="17"/>
      <c r="AJ39" s="17"/>
      <c r="AK39" s="17"/>
    </row>
    <row r="40" spans="2:37" x14ac:dyDescent="0.35">
      <c r="B40" s="2" t="s">
        <v>21</v>
      </c>
      <c r="C40" s="2">
        <v>32</v>
      </c>
      <c r="D40" s="2">
        <v>32</v>
      </c>
      <c r="E40" s="8">
        <v>43.3</v>
      </c>
      <c r="F40" s="24">
        <f t="shared" si="3"/>
        <v>12.027777777777777</v>
      </c>
      <c r="G40" s="38">
        <f t="shared" si="14"/>
        <v>0.19444444444444425</v>
      </c>
      <c r="H40" s="38">
        <f t="shared" si="15"/>
        <v>0.69999999999999929</v>
      </c>
      <c r="I40" s="38">
        <f t="shared" si="4"/>
        <v>369.44444444444406</v>
      </c>
      <c r="J40" s="38">
        <v>372.8</v>
      </c>
      <c r="K40" s="38">
        <f t="shared" si="5"/>
        <v>65.235430442708321</v>
      </c>
      <c r="L40" s="38">
        <f t="shared" si="6"/>
        <v>807.47987488715239</v>
      </c>
      <c r="M40" s="38">
        <f t="shared" si="7"/>
        <v>9712.1884951704706</v>
      </c>
      <c r="X40">
        <f t="shared" si="0"/>
        <v>0</v>
      </c>
      <c r="Y40">
        <f t="shared" si="1"/>
        <v>43.3</v>
      </c>
      <c r="Z40" s="17">
        <f t="shared" si="2"/>
        <v>12.027777777777777</v>
      </c>
      <c r="AA40" s="17">
        <f t="shared" si="8"/>
        <v>0</v>
      </c>
      <c r="AB40" s="30">
        <f t="shared" si="9"/>
        <v>9712.1884951704706</v>
      </c>
      <c r="AC40" s="30">
        <f>SUM($AB$8:AB40)</f>
        <v>200565.2495108177</v>
      </c>
      <c r="AD40" s="29">
        <f t="shared" si="10"/>
        <v>55.712569308560468</v>
      </c>
      <c r="AE40" s="27">
        <f t="shared" si="11"/>
        <v>0</v>
      </c>
      <c r="AF40" s="27">
        <f>SUM($AE$8:AE40)*-1</f>
        <v>0</v>
      </c>
      <c r="AG40" s="28">
        <f t="shared" si="12"/>
        <v>0</v>
      </c>
      <c r="AH40" s="26">
        <f t="shared" si="13"/>
        <v>0</v>
      </c>
      <c r="AI40" s="17"/>
      <c r="AJ40" s="17"/>
      <c r="AK40" s="17"/>
    </row>
    <row r="41" spans="2:37" x14ac:dyDescent="0.35">
      <c r="B41" s="2" t="s">
        <v>21</v>
      </c>
      <c r="C41" s="2">
        <v>33</v>
      </c>
      <c r="D41" s="2">
        <v>33</v>
      </c>
      <c r="E41" s="8">
        <v>43.9</v>
      </c>
      <c r="F41" s="24">
        <f t="shared" si="3"/>
        <v>12.194444444444443</v>
      </c>
      <c r="G41" s="38">
        <f t="shared" si="14"/>
        <v>0.15277777777777798</v>
      </c>
      <c r="H41" s="38">
        <f t="shared" si="15"/>
        <v>0.55000000000000071</v>
      </c>
      <c r="I41" s="38">
        <f t="shared" si="4"/>
        <v>290.27777777777817</v>
      </c>
      <c r="J41" s="38">
        <v>372.8</v>
      </c>
      <c r="K41" s="38">
        <f t="shared" si="5"/>
        <v>67.055866692708321</v>
      </c>
      <c r="L41" s="38">
        <f t="shared" si="6"/>
        <v>730.13364447048662</v>
      </c>
      <c r="M41" s="38">
        <f t="shared" si="7"/>
        <v>8903.5741645150993</v>
      </c>
      <c r="X41">
        <f t="shared" si="0"/>
        <v>0</v>
      </c>
      <c r="Y41">
        <f t="shared" si="1"/>
        <v>43.9</v>
      </c>
      <c r="Z41" s="17">
        <f t="shared" si="2"/>
        <v>12.194444444444443</v>
      </c>
      <c r="AA41" s="17">
        <f t="shared" si="8"/>
        <v>0</v>
      </c>
      <c r="AB41" s="30">
        <f t="shared" si="9"/>
        <v>8903.5741645150993</v>
      </c>
      <c r="AC41" s="30">
        <f>SUM($AB$8:AB41)</f>
        <v>209468.82367533279</v>
      </c>
      <c r="AD41" s="29">
        <f t="shared" si="10"/>
        <v>58.185784354259113</v>
      </c>
      <c r="AE41" s="27">
        <f t="shared" si="11"/>
        <v>0</v>
      </c>
      <c r="AF41" s="27">
        <f>SUM($AE$8:AE41)*-1</f>
        <v>0</v>
      </c>
      <c r="AG41" s="28">
        <f t="shared" si="12"/>
        <v>0</v>
      </c>
      <c r="AH41" s="26">
        <f t="shared" si="13"/>
        <v>0</v>
      </c>
      <c r="AI41" s="17"/>
      <c r="AJ41" s="17"/>
      <c r="AK41" s="17"/>
    </row>
    <row r="42" spans="2:37" x14ac:dyDescent="0.35">
      <c r="B42" s="2" t="s">
        <v>21</v>
      </c>
      <c r="C42" s="2">
        <v>34</v>
      </c>
      <c r="D42" s="2">
        <v>34</v>
      </c>
      <c r="E42" s="8">
        <v>44.4</v>
      </c>
      <c r="F42" s="24">
        <f t="shared" si="3"/>
        <v>12.333333333333332</v>
      </c>
      <c r="G42" s="38">
        <f t="shared" si="14"/>
        <v>8.3333333333333523E-2</v>
      </c>
      <c r="H42" s="38">
        <f t="shared" si="15"/>
        <v>0.30000000000000071</v>
      </c>
      <c r="I42" s="38">
        <f t="shared" si="4"/>
        <v>158.33333333333368</v>
      </c>
      <c r="J42" s="38">
        <v>372.8</v>
      </c>
      <c r="K42" s="38">
        <f t="shared" si="5"/>
        <v>68.592033749999985</v>
      </c>
      <c r="L42" s="38">
        <f t="shared" si="6"/>
        <v>599.72536708333359</v>
      </c>
      <c r="M42" s="38">
        <f t="shared" si="7"/>
        <v>7396.6128606944467</v>
      </c>
      <c r="X42">
        <f t="shared" si="0"/>
        <v>0</v>
      </c>
      <c r="Y42">
        <f t="shared" si="1"/>
        <v>44.4</v>
      </c>
      <c r="Z42" s="17">
        <f t="shared" si="2"/>
        <v>12.333333333333332</v>
      </c>
      <c r="AA42" s="17">
        <f t="shared" si="8"/>
        <v>0</v>
      </c>
      <c r="AB42" s="30">
        <f t="shared" si="9"/>
        <v>7396.6128606944467</v>
      </c>
      <c r="AC42" s="30">
        <f>SUM($AB$8:AB42)</f>
        <v>216865.43653602723</v>
      </c>
      <c r="AD42" s="29">
        <f t="shared" si="10"/>
        <v>60.240399037785345</v>
      </c>
      <c r="AE42" s="27">
        <f t="shared" si="11"/>
        <v>0</v>
      </c>
      <c r="AF42" s="27">
        <f>SUM($AE$8:AE42)*-1</f>
        <v>0</v>
      </c>
      <c r="AG42" s="28">
        <f t="shared" si="12"/>
        <v>0</v>
      </c>
      <c r="AH42" s="26">
        <f t="shared" si="13"/>
        <v>0</v>
      </c>
      <c r="AI42" s="17"/>
      <c r="AJ42" s="17"/>
      <c r="AK42" s="17"/>
    </row>
    <row r="43" spans="2:37" x14ac:dyDescent="0.35">
      <c r="B43" s="2" t="s">
        <v>21</v>
      </c>
      <c r="C43" s="2">
        <v>35</v>
      </c>
      <c r="D43" s="2">
        <v>35</v>
      </c>
      <c r="E43" s="8">
        <v>44.5</v>
      </c>
      <c r="F43" s="24">
        <f t="shared" si="3"/>
        <v>12.361111111111111</v>
      </c>
      <c r="G43" s="38">
        <f t="shared" si="14"/>
        <v>-2.7777777777777186E-2</v>
      </c>
      <c r="H43" s="38">
        <f t="shared" si="15"/>
        <v>-9.9999999999997868E-2</v>
      </c>
      <c r="I43" s="38">
        <f t="shared" si="4"/>
        <v>-52.777777777776656</v>
      </c>
      <c r="J43" s="38">
        <v>372.8</v>
      </c>
      <c r="K43" s="38">
        <f t="shared" si="5"/>
        <v>68.901354817708324</v>
      </c>
      <c r="L43" s="38">
        <f t="shared" si="6"/>
        <v>388.92357703993173</v>
      </c>
      <c r="M43" s="38">
        <f t="shared" si="7"/>
        <v>4807.5275495213782</v>
      </c>
      <c r="X43">
        <f t="shared" si="0"/>
        <v>0</v>
      </c>
      <c r="Y43">
        <f t="shared" si="1"/>
        <v>44.5</v>
      </c>
      <c r="Z43" s="17">
        <f t="shared" si="2"/>
        <v>12.361111111111111</v>
      </c>
      <c r="AA43" s="17">
        <f t="shared" si="8"/>
        <v>0</v>
      </c>
      <c r="AB43" s="30">
        <f t="shared" si="9"/>
        <v>4807.5275495213782</v>
      </c>
      <c r="AC43" s="30">
        <f>SUM($AB$8:AB43)</f>
        <v>221672.96408554862</v>
      </c>
      <c r="AD43" s="29">
        <f t="shared" si="10"/>
        <v>61.575823357096837</v>
      </c>
      <c r="AE43" s="27">
        <f t="shared" si="11"/>
        <v>0</v>
      </c>
      <c r="AF43" s="27">
        <f>SUM($AE$8:AE43)*-1</f>
        <v>0</v>
      </c>
      <c r="AG43" s="28">
        <f t="shared" si="12"/>
        <v>0</v>
      </c>
      <c r="AH43" s="26">
        <f t="shared" si="13"/>
        <v>0</v>
      </c>
      <c r="AI43" s="17"/>
      <c r="AJ43" s="17"/>
      <c r="AK43" s="17"/>
    </row>
    <row r="44" spans="2:37" x14ac:dyDescent="0.35">
      <c r="B44" s="2" t="s">
        <v>21</v>
      </c>
      <c r="C44" s="2">
        <v>36</v>
      </c>
      <c r="D44" s="2">
        <v>36</v>
      </c>
      <c r="E44" s="8">
        <v>44.2</v>
      </c>
      <c r="F44" s="24">
        <f t="shared" si="3"/>
        <v>12.277777777777779</v>
      </c>
      <c r="G44" s="38">
        <f t="shared" si="14"/>
        <v>-0.24999999999999961</v>
      </c>
      <c r="H44" s="38">
        <f t="shared" si="15"/>
        <v>-0.89999999999999858</v>
      </c>
      <c r="I44" s="38">
        <f t="shared" si="4"/>
        <v>-474.99999999999926</v>
      </c>
      <c r="J44" s="38">
        <v>372.8</v>
      </c>
      <c r="K44" s="38">
        <f t="shared" si="5"/>
        <v>67.975479270833333</v>
      </c>
      <c r="L44" s="38">
        <f t="shared" si="6"/>
        <v>-34.224520729165917</v>
      </c>
      <c r="M44" s="38">
        <f t="shared" si="7"/>
        <v>-420.20106006364824</v>
      </c>
      <c r="X44">
        <f t="shared" si="0"/>
        <v>0</v>
      </c>
      <c r="Y44">
        <f t="shared" si="1"/>
        <v>44.2</v>
      </c>
      <c r="Z44" s="17">
        <f t="shared" si="2"/>
        <v>12.277777777777779</v>
      </c>
      <c r="AA44" s="17">
        <f t="shared" si="8"/>
        <v>1</v>
      </c>
      <c r="AB44" s="30">
        <f t="shared" si="9"/>
        <v>0</v>
      </c>
      <c r="AC44" s="30">
        <f>SUM($AB$8:AB44)</f>
        <v>221672.96408554862</v>
      </c>
      <c r="AD44" s="29">
        <f t="shared" si="10"/>
        <v>61.575823357096837</v>
      </c>
      <c r="AE44" s="27">
        <f t="shared" si="11"/>
        <v>-420.20106006364824</v>
      </c>
      <c r="AF44" s="27">
        <f>SUM($AE$8:AE44)*-1</f>
        <v>420.20106006364824</v>
      </c>
      <c r="AG44" s="28">
        <f t="shared" si="12"/>
        <v>0.11672251668434673</v>
      </c>
      <c r="AH44" s="26">
        <f t="shared" si="13"/>
        <v>8.1705761679042713E-2</v>
      </c>
      <c r="AI44" s="17"/>
      <c r="AJ44" s="17"/>
      <c r="AK44" s="17"/>
    </row>
    <row r="45" spans="2:37" x14ac:dyDescent="0.35">
      <c r="B45" s="2" t="s">
        <v>21</v>
      </c>
      <c r="C45" s="2">
        <v>37</v>
      </c>
      <c r="D45" s="2">
        <v>37</v>
      </c>
      <c r="E45" s="8">
        <v>42.7</v>
      </c>
      <c r="F45" s="24">
        <f t="shared" si="3"/>
        <v>11.861111111111112</v>
      </c>
      <c r="G45" s="38">
        <f t="shared" si="14"/>
        <v>-0.59722222222222276</v>
      </c>
      <c r="H45" s="38">
        <f t="shared" si="15"/>
        <v>-2.1500000000000021</v>
      </c>
      <c r="I45" s="38">
        <f t="shared" si="4"/>
        <v>-1134.7222222222233</v>
      </c>
      <c r="J45" s="38">
        <v>372.8</v>
      </c>
      <c r="K45" s="38">
        <f t="shared" si="5"/>
        <v>63.440046067708344</v>
      </c>
      <c r="L45" s="38">
        <f t="shared" si="6"/>
        <v>-698.48217615451506</v>
      </c>
      <c r="M45" s="38">
        <f t="shared" si="7"/>
        <v>-8284.7747004993871</v>
      </c>
      <c r="X45">
        <f t="shared" si="0"/>
        <v>0</v>
      </c>
      <c r="Y45">
        <f t="shared" si="1"/>
        <v>42.7</v>
      </c>
      <c r="Z45" s="17">
        <f t="shared" si="2"/>
        <v>11.861111111111112</v>
      </c>
      <c r="AA45" s="17">
        <f t="shared" si="8"/>
        <v>1</v>
      </c>
      <c r="AB45" s="30">
        <f t="shared" si="9"/>
        <v>0</v>
      </c>
      <c r="AC45" s="30">
        <f>SUM($AB$8:AB45)</f>
        <v>221672.96408554862</v>
      </c>
      <c r="AD45" s="29">
        <f t="shared" si="10"/>
        <v>61.575823357096837</v>
      </c>
      <c r="AE45" s="27">
        <f t="shared" si="11"/>
        <v>-8284.7747004993871</v>
      </c>
      <c r="AF45" s="27">
        <f>SUM($AE$8:AE45)*-1</f>
        <v>8704.9757605630348</v>
      </c>
      <c r="AG45" s="28">
        <f t="shared" si="12"/>
        <v>2.418048822378621</v>
      </c>
      <c r="AH45" s="26">
        <f t="shared" si="13"/>
        <v>1.6926341756650345</v>
      </c>
      <c r="AI45" s="17"/>
      <c r="AJ45" s="17"/>
      <c r="AK45" s="17"/>
    </row>
    <row r="46" spans="2:37" x14ac:dyDescent="0.35">
      <c r="B46" s="2" t="s">
        <v>21</v>
      </c>
      <c r="C46" s="2">
        <v>38</v>
      </c>
      <c r="D46" s="2">
        <v>38</v>
      </c>
      <c r="E46" s="8">
        <v>39.9</v>
      </c>
      <c r="F46" s="24">
        <f t="shared" si="3"/>
        <v>11.083333333333332</v>
      </c>
      <c r="G46" s="38">
        <f t="shared" si="14"/>
        <v>-0.79166666666666707</v>
      </c>
      <c r="H46" s="38">
        <f t="shared" si="15"/>
        <v>-2.8500000000000014</v>
      </c>
      <c r="I46" s="38">
        <f t="shared" si="4"/>
        <v>-1504.1666666666674</v>
      </c>
      <c r="J46" s="38">
        <v>372.8</v>
      </c>
      <c r="K46" s="38">
        <f t="shared" si="5"/>
        <v>55.392827109374984</v>
      </c>
      <c r="L46" s="38">
        <f t="shared" si="6"/>
        <v>-1075.9738395572924</v>
      </c>
      <c r="M46" s="38">
        <f t="shared" si="7"/>
        <v>-11925.376721759989</v>
      </c>
      <c r="X46">
        <f t="shared" si="0"/>
        <v>0</v>
      </c>
      <c r="Y46">
        <f t="shared" si="1"/>
        <v>39.9</v>
      </c>
      <c r="Z46" s="17">
        <f t="shared" si="2"/>
        <v>11.083333333333332</v>
      </c>
      <c r="AA46" s="17">
        <f t="shared" si="8"/>
        <v>1</v>
      </c>
      <c r="AB46" s="30">
        <f t="shared" si="9"/>
        <v>0</v>
      </c>
      <c r="AC46" s="30">
        <f>SUM($AB$8:AB46)</f>
        <v>221672.96408554862</v>
      </c>
      <c r="AD46" s="29">
        <f t="shared" si="10"/>
        <v>61.575823357096837</v>
      </c>
      <c r="AE46" s="27">
        <f t="shared" si="11"/>
        <v>-11925.376721759989</v>
      </c>
      <c r="AF46" s="27">
        <f>SUM($AE$8:AE46)*-1</f>
        <v>20630.352482323025</v>
      </c>
      <c r="AG46" s="28">
        <f t="shared" si="12"/>
        <v>5.7306534673119511</v>
      </c>
      <c r="AH46" s="26">
        <f t="shared" si="13"/>
        <v>4.0114574271183656</v>
      </c>
      <c r="AI46" s="17"/>
      <c r="AJ46" s="17"/>
      <c r="AK46" s="17"/>
    </row>
    <row r="47" spans="2:37" x14ac:dyDescent="0.35">
      <c r="B47" s="2" t="s">
        <v>21</v>
      </c>
      <c r="C47" s="2">
        <v>39</v>
      </c>
      <c r="D47" s="2">
        <v>39</v>
      </c>
      <c r="E47" s="8">
        <v>37</v>
      </c>
      <c r="F47" s="24">
        <f t="shared" si="3"/>
        <v>10.277777777777777</v>
      </c>
      <c r="G47" s="38">
        <f t="shared" si="14"/>
        <v>-0.73611111111111072</v>
      </c>
      <c r="H47" s="38">
        <f t="shared" si="15"/>
        <v>-2.6499999999999986</v>
      </c>
      <c r="I47" s="38">
        <f t="shared" si="4"/>
        <v>-1398.6111111111104</v>
      </c>
      <c r="J47" s="38">
        <v>372.8</v>
      </c>
      <c r="K47" s="38">
        <f t="shared" si="5"/>
        <v>47.633356770833316</v>
      </c>
      <c r="L47" s="38">
        <f t="shared" si="6"/>
        <v>-978.17775434027715</v>
      </c>
      <c r="M47" s="38">
        <f t="shared" si="7"/>
        <v>-10053.49358627507</v>
      </c>
      <c r="X47">
        <f t="shared" si="0"/>
        <v>0</v>
      </c>
      <c r="Y47">
        <f t="shared" si="1"/>
        <v>37</v>
      </c>
      <c r="Z47" s="17">
        <f t="shared" si="2"/>
        <v>10.277777777777777</v>
      </c>
      <c r="AA47" s="17">
        <f t="shared" si="8"/>
        <v>1</v>
      </c>
      <c r="AB47" s="30">
        <f t="shared" si="9"/>
        <v>0</v>
      </c>
      <c r="AC47" s="30">
        <f>SUM($AB$8:AB47)</f>
        <v>221672.96408554862</v>
      </c>
      <c r="AD47" s="29">
        <f t="shared" si="10"/>
        <v>61.575823357096837</v>
      </c>
      <c r="AE47" s="27">
        <f t="shared" si="11"/>
        <v>-10053.49358627507</v>
      </c>
      <c r="AF47" s="27">
        <f>SUM($AE$8:AE47)*-1</f>
        <v>30683.846068598097</v>
      </c>
      <c r="AG47" s="28">
        <f t="shared" si="12"/>
        <v>8.5232905746105825</v>
      </c>
      <c r="AH47" s="26">
        <f t="shared" si="13"/>
        <v>5.9663034022274077</v>
      </c>
      <c r="AI47" s="17"/>
      <c r="AJ47" s="17"/>
      <c r="AK47" s="17"/>
    </row>
    <row r="48" spans="2:37" x14ac:dyDescent="0.35">
      <c r="B48" s="2" t="s">
        <v>21</v>
      </c>
      <c r="C48" s="2">
        <v>40</v>
      </c>
      <c r="D48" s="2">
        <v>40</v>
      </c>
      <c r="E48" s="8">
        <v>34.6</v>
      </c>
      <c r="F48" s="24">
        <f t="shared" si="3"/>
        <v>9.6111111111111107</v>
      </c>
      <c r="G48" s="38">
        <f t="shared" si="14"/>
        <v>-0.65277777777777812</v>
      </c>
      <c r="H48" s="38">
        <f t="shared" si="15"/>
        <v>-2.3500000000000014</v>
      </c>
      <c r="I48" s="38">
        <f t="shared" si="4"/>
        <v>-1240.2777777777785</v>
      </c>
      <c r="J48" s="38">
        <v>372.8</v>
      </c>
      <c r="K48" s="38">
        <f t="shared" si="5"/>
        <v>41.65430927083333</v>
      </c>
      <c r="L48" s="38">
        <f t="shared" si="6"/>
        <v>-825.82346850694523</v>
      </c>
      <c r="M48" s="38">
        <f t="shared" si="7"/>
        <v>-7937.0811139834177</v>
      </c>
      <c r="X48">
        <f t="shared" si="0"/>
        <v>0</v>
      </c>
      <c r="Y48">
        <f t="shared" si="1"/>
        <v>34.6</v>
      </c>
      <c r="Z48" s="17">
        <f t="shared" si="2"/>
        <v>9.6111111111111107</v>
      </c>
      <c r="AA48" s="17">
        <f t="shared" si="8"/>
        <v>1</v>
      </c>
      <c r="AB48" s="30">
        <f t="shared" si="9"/>
        <v>0</v>
      </c>
      <c r="AC48" s="30">
        <f>SUM($AB$8:AB48)</f>
        <v>221672.96408554862</v>
      </c>
      <c r="AD48" s="29">
        <f t="shared" si="10"/>
        <v>61.575823357096837</v>
      </c>
      <c r="AE48" s="27">
        <f t="shared" si="11"/>
        <v>-7937.0811139834177</v>
      </c>
      <c r="AF48" s="27">
        <f>SUM($AE$8:AE48)*-1</f>
        <v>38620.927182581516</v>
      </c>
      <c r="AG48" s="28">
        <f t="shared" si="12"/>
        <v>10.728035328494865</v>
      </c>
      <c r="AH48" s="26">
        <f t="shared" si="13"/>
        <v>7.5096247299464052</v>
      </c>
      <c r="AI48" s="17"/>
      <c r="AJ48" s="17"/>
      <c r="AK48" s="17"/>
    </row>
    <row r="49" spans="2:37" x14ac:dyDescent="0.35">
      <c r="B49" s="2" t="s">
        <v>21</v>
      </c>
      <c r="C49" s="2">
        <v>41</v>
      </c>
      <c r="D49" s="2">
        <v>41</v>
      </c>
      <c r="E49" s="8">
        <v>32.299999999999997</v>
      </c>
      <c r="F49" s="24">
        <f t="shared" si="3"/>
        <v>8.9722222222222214</v>
      </c>
      <c r="G49" s="38">
        <f t="shared" si="14"/>
        <v>-0.7777777777777779</v>
      </c>
      <c r="H49" s="38">
        <f t="shared" si="15"/>
        <v>-2.8000000000000007</v>
      </c>
      <c r="I49" s="38">
        <f t="shared" si="4"/>
        <v>-1477.7777777777781</v>
      </c>
      <c r="J49" s="38">
        <v>372.8</v>
      </c>
      <c r="K49" s="38">
        <f t="shared" si="5"/>
        <v>36.300514817708319</v>
      </c>
      <c r="L49" s="38">
        <f t="shared" si="6"/>
        <v>-1068.6772629600698</v>
      </c>
      <c r="M49" s="38">
        <f t="shared" si="7"/>
        <v>-9588.4098871139595</v>
      </c>
      <c r="X49">
        <f t="shared" si="0"/>
        <v>0</v>
      </c>
      <c r="Y49">
        <f t="shared" si="1"/>
        <v>32.299999999999997</v>
      </c>
      <c r="Z49" s="17">
        <f t="shared" si="2"/>
        <v>8.9722222222222214</v>
      </c>
      <c r="AA49" s="17">
        <f t="shared" si="8"/>
        <v>1</v>
      </c>
      <c r="AB49" s="30">
        <f t="shared" si="9"/>
        <v>0</v>
      </c>
      <c r="AC49" s="30">
        <f>SUM($AB$8:AB49)</f>
        <v>221672.96408554862</v>
      </c>
      <c r="AD49" s="29">
        <f t="shared" si="10"/>
        <v>61.575823357096837</v>
      </c>
      <c r="AE49" s="27">
        <f t="shared" si="11"/>
        <v>-9588.4098871139595</v>
      </c>
      <c r="AF49" s="27">
        <f>SUM($AE$8:AE49)*-1</f>
        <v>48209.337069695473</v>
      </c>
      <c r="AG49" s="28">
        <f t="shared" si="12"/>
        <v>13.391482519359855</v>
      </c>
      <c r="AH49" s="26">
        <f t="shared" si="13"/>
        <v>9.3740377635518968</v>
      </c>
      <c r="AI49" s="17"/>
      <c r="AJ49" s="17"/>
      <c r="AK49" s="17"/>
    </row>
    <row r="50" spans="2:37" x14ac:dyDescent="0.35">
      <c r="B50" s="2" t="s">
        <v>21</v>
      </c>
      <c r="C50" s="2">
        <v>42</v>
      </c>
      <c r="D50" s="2">
        <v>42</v>
      </c>
      <c r="E50" s="8">
        <v>29</v>
      </c>
      <c r="F50" s="24">
        <f t="shared" si="3"/>
        <v>8.0555555555555554</v>
      </c>
      <c r="G50" s="38">
        <f t="shared" si="14"/>
        <v>-0.99999999999999933</v>
      </c>
      <c r="H50" s="38">
        <f t="shared" si="15"/>
        <v>-3.5999999999999979</v>
      </c>
      <c r="I50" s="38">
        <f t="shared" si="4"/>
        <v>-1899.9999999999986</v>
      </c>
      <c r="J50" s="38">
        <v>372.8</v>
      </c>
      <c r="K50" s="38">
        <f t="shared" si="5"/>
        <v>29.26198177083333</v>
      </c>
      <c r="L50" s="38">
        <f t="shared" si="6"/>
        <v>-1497.9380182291654</v>
      </c>
      <c r="M50" s="38">
        <f t="shared" si="7"/>
        <v>-12066.722924623833</v>
      </c>
      <c r="X50">
        <f t="shared" si="0"/>
        <v>0</v>
      </c>
      <c r="Y50">
        <f t="shared" si="1"/>
        <v>29</v>
      </c>
      <c r="Z50" s="17">
        <f t="shared" si="2"/>
        <v>8.0555555555555554</v>
      </c>
      <c r="AA50" s="17">
        <f t="shared" si="8"/>
        <v>1</v>
      </c>
      <c r="AB50" s="30">
        <f t="shared" si="9"/>
        <v>0</v>
      </c>
      <c r="AC50" s="30">
        <f>SUM($AB$8:AB50)</f>
        <v>221672.96408554862</v>
      </c>
      <c r="AD50" s="29">
        <f t="shared" si="10"/>
        <v>61.575823357096837</v>
      </c>
      <c r="AE50" s="27">
        <f t="shared" si="11"/>
        <v>-12066.722924623833</v>
      </c>
      <c r="AF50" s="27">
        <f>SUM($AE$8:AE50)*-1</f>
        <v>60276.059994319308</v>
      </c>
      <c r="AG50" s="28">
        <f t="shared" si="12"/>
        <v>16.74334999842203</v>
      </c>
      <c r="AH50" s="26">
        <f t="shared" si="13"/>
        <v>11.72034499889542</v>
      </c>
      <c r="AI50" s="17"/>
      <c r="AJ50" s="17"/>
      <c r="AK50" s="17"/>
    </row>
    <row r="51" spans="2:37" x14ac:dyDescent="0.35">
      <c r="B51" s="2" t="s">
        <v>21</v>
      </c>
      <c r="C51" s="2">
        <v>43</v>
      </c>
      <c r="D51" s="2">
        <v>43</v>
      </c>
      <c r="E51" s="8">
        <v>25.1</v>
      </c>
      <c r="F51" s="24">
        <f t="shared" si="3"/>
        <v>6.9722222222222223</v>
      </c>
      <c r="G51" s="38">
        <f t="shared" si="14"/>
        <v>-0.94444444444444453</v>
      </c>
      <c r="H51" s="38">
        <f t="shared" si="15"/>
        <v>-3.4000000000000004</v>
      </c>
      <c r="I51" s="38">
        <f t="shared" si="4"/>
        <v>-1794.4444444444446</v>
      </c>
      <c r="J51" s="38">
        <v>372.8</v>
      </c>
      <c r="K51" s="38">
        <f t="shared" si="5"/>
        <v>21.920738567708334</v>
      </c>
      <c r="L51" s="38">
        <f t="shared" si="6"/>
        <v>-1399.7237058767362</v>
      </c>
      <c r="M51" s="38">
        <f t="shared" si="7"/>
        <v>-9759.1847270850212</v>
      </c>
      <c r="X51">
        <f t="shared" si="0"/>
        <v>0</v>
      </c>
      <c r="Y51">
        <f t="shared" si="1"/>
        <v>25.1</v>
      </c>
      <c r="Z51" s="17">
        <f t="shared" si="2"/>
        <v>6.9722222222222223</v>
      </c>
      <c r="AA51" s="17">
        <f t="shared" si="8"/>
        <v>1</v>
      </c>
      <c r="AB51" s="30">
        <f t="shared" si="9"/>
        <v>0</v>
      </c>
      <c r="AC51" s="30">
        <f>SUM($AB$8:AB51)</f>
        <v>221672.96408554862</v>
      </c>
      <c r="AD51" s="29">
        <f t="shared" si="10"/>
        <v>61.575823357096837</v>
      </c>
      <c r="AE51" s="27">
        <f t="shared" si="11"/>
        <v>-9759.1847270850212</v>
      </c>
      <c r="AF51" s="27">
        <f>SUM($AE$8:AE51)*-1</f>
        <v>70035.244721404335</v>
      </c>
      <c r="AG51" s="28">
        <f t="shared" si="12"/>
        <v>19.454234644834539</v>
      </c>
      <c r="AH51" s="26">
        <f t="shared" si="13"/>
        <v>13.617964251384176</v>
      </c>
      <c r="AI51" s="17"/>
      <c r="AJ51" s="17"/>
      <c r="AK51" s="17"/>
    </row>
    <row r="52" spans="2:37" x14ac:dyDescent="0.35">
      <c r="B52" s="2" t="s">
        <v>21</v>
      </c>
      <c r="C52" s="2">
        <v>44</v>
      </c>
      <c r="D52" s="2">
        <v>44</v>
      </c>
      <c r="E52" s="8">
        <v>22.2</v>
      </c>
      <c r="F52" s="24">
        <f t="shared" si="3"/>
        <v>6.1666666666666661</v>
      </c>
      <c r="G52" s="38">
        <f t="shared" si="14"/>
        <v>-0.5833333333333337</v>
      </c>
      <c r="H52" s="38">
        <f t="shared" si="15"/>
        <v>-2.1000000000000014</v>
      </c>
      <c r="I52" s="38">
        <f t="shared" si="4"/>
        <v>-1108.3333333333339</v>
      </c>
      <c r="J52" s="38">
        <v>372.8</v>
      </c>
      <c r="K52" s="38">
        <f t="shared" si="5"/>
        <v>17.148008437499996</v>
      </c>
      <c r="L52" s="38">
        <f t="shared" si="6"/>
        <v>-718.38532489583395</v>
      </c>
      <c r="M52" s="38">
        <f t="shared" si="7"/>
        <v>-4430.0428368576422</v>
      </c>
      <c r="X52">
        <f t="shared" si="0"/>
        <v>0</v>
      </c>
      <c r="Y52">
        <f t="shared" si="1"/>
        <v>22.2</v>
      </c>
      <c r="Z52" s="17">
        <f t="shared" si="2"/>
        <v>6.1666666666666661</v>
      </c>
      <c r="AA52" s="17">
        <f t="shared" si="8"/>
        <v>1</v>
      </c>
      <c r="AB52" s="30">
        <f t="shared" si="9"/>
        <v>0</v>
      </c>
      <c r="AC52" s="30">
        <f>SUM($AB$8:AB52)</f>
        <v>221672.96408554862</v>
      </c>
      <c r="AD52" s="29">
        <f t="shared" si="10"/>
        <v>61.575823357096837</v>
      </c>
      <c r="AE52" s="27">
        <f t="shared" si="11"/>
        <v>-4430.0428368576422</v>
      </c>
      <c r="AF52" s="27">
        <f>SUM($AE$8:AE52)*-1</f>
        <v>74465.287558261974</v>
      </c>
      <c r="AG52" s="28">
        <f t="shared" si="12"/>
        <v>20.684802099517213</v>
      </c>
      <c r="AH52" s="26">
        <f t="shared" si="13"/>
        <v>14.479361469662049</v>
      </c>
      <c r="AI52" s="17"/>
      <c r="AJ52" s="17"/>
      <c r="AK52" s="17"/>
    </row>
    <row r="53" spans="2:37" x14ac:dyDescent="0.35">
      <c r="B53" s="2" t="s">
        <v>21</v>
      </c>
      <c r="C53" s="2">
        <v>45</v>
      </c>
      <c r="D53" s="2">
        <v>45</v>
      </c>
      <c r="E53" s="8">
        <v>20.9</v>
      </c>
      <c r="F53" s="24">
        <f t="shared" si="3"/>
        <v>5.8055555555555554</v>
      </c>
      <c r="G53" s="38">
        <f t="shared" si="14"/>
        <v>-0.25000000000000011</v>
      </c>
      <c r="H53" s="38">
        <f t="shared" si="15"/>
        <v>-0.90000000000000036</v>
      </c>
      <c r="I53" s="38">
        <f t="shared" si="4"/>
        <v>-475.00000000000023</v>
      </c>
      <c r="J53" s="38">
        <v>372.8</v>
      </c>
      <c r="K53" s="38">
        <f t="shared" si="5"/>
        <v>15.198485442708332</v>
      </c>
      <c r="L53" s="38">
        <f t="shared" si="6"/>
        <v>-87.001514557291884</v>
      </c>
      <c r="M53" s="38">
        <f t="shared" si="7"/>
        <v>-505.09212617983343</v>
      </c>
      <c r="X53">
        <f t="shared" si="0"/>
        <v>0</v>
      </c>
      <c r="Y53">
        <f t="shared" si="1"/>
        <v>20.9</v>
      </c>
      <c r="Z53" s="17">
        <f t="shared" si="2"/>
        <v>5.8055555555555554</v>
      </c>
      <c r="AA53" s="17">
        <f t="shared" si="8"/>
        <v>1</v>
      </c>
      <c r="AB53" s="30">
        <f t="shared" si="9"/>
        <v>0</v>
      </c>
      <c r="AC53" s="30">
        <f>SUM($AB$8:AB53)</f>
        <v>221672.96408554862</v>
      </c>
      <c r="AD53" s="29">
        <f t="shared" si="10"/>
        <v>61.575823357096837</v>
      </c>
      <c r="AE53" s="27">
        <f t="shared" si="11"/>
        <v>-505.09212617983343</v>
      </c>
      <c r="AF53" s="27">
        <f>SUM($AE$8:AE53)*-1</f>
        <v>74970.37968444181</v>
      </c>
      <c r="AG53" s="28">
        <f t="shared" si="12"/>
        <v>20.825105467900503</v>
      </c>
      <c r="AH53" s="26">
        <f t="shared" si="13"/>
        <v>14.577573827530351</v>
      </c>
      <c r="AI53" s="17"/>
      <c r="AJ53" s="17"/>
      <c r="AK53" s="17"/>
    </row>
    <row r="54" spans="2:37" x14ac:dyDescent="0.35">
      <c r="B54" s="2" t="s">
        <v>21</v>
      </c>
      <c r="C54" s="2">
        <v>46</v>
      </c>
      <c r="D54" s="2">
        <v>46</v>
      </c>
      <c r="E54" s="8">
        <v>20.399999999999999</v>
      </c>
      <c r="F54" s="24">
        <f t="shared" si="3"/>
        <v>5.6666666666666661</v>
      </c>
      <c r="G54" s="38">
        <f t="shared" si="14"/>
        <v>-0.19444444444444425</v>
      </c>
      <c r="H54" s="38">
        <f t="shared" si="15"/>
        <v>-0.69999999999999929</v>
      </c>
      <c r="I54" s="38">
        <f t="shared" si="4"/>
        <v>-369.44444444444406</v>
      </c>
      <c r="J54" s="38">
        <v>372.8</v>
      </c>
      <c r="K54" s="38">
        <f t="shared" si="5"/>
        <v>14.479983749999997</v>
      </c>
      <c r="L54" s="38">
        <f t="shared" si="6"/>
        <v>17.835539305555947</v>
      </c>
      <c r="M54" s="38">
        <f t="shared" si="7"/>
        <v>101.06805606481703</v>
      </c>
      <c r="X54">
        <f t="shared" si="0"/>
        <v>0</v>
      </c>
      <c r="Y54">
        <f t="shared" si="1"/>
        <v>20.399999999999999</v>
      </c>
      <c r="Z54" s="17">
        <f t="shared" si="2"/>
        <v>5.6666666666666661</v>
      </c>
      <c r="AA54" s="17">
        <f t="shared" si="8"/>
        <v>0</v>
      </c>
      <c r="AB54" s="30">
        <f t="shared" si="9"/>
        <v>101.06805606481703</v>
      </c>
      <c r="AC54" s="30">
        <f>SUM($AB$8:AB54)</f>
        <v>221774.03214161342</v>
      </c>
      <c r="AD54" s="29">
        <f t="shared" si="10"/>
        <v>61.603897817114841</v>
      </c>
      <c r="AE54" s="27">
        <f t="shared" si="11"/>
        <v>0</v>
      </c>
      <c r="AF54" s="27">
        <f>SUM($AE$8:AE54)*-1</f>
        <v>74970.37968444181</v>
      </c>
      <c r="AG54" s="28">
        <f t="shared" si="12"/>
        <v>20.825105467900503</v>
      </c>
      <c r="AH54" s="26">
        <f t="shared" si="13"/>
        <v>14.577573827530351</v>
      </c>
      <c r="AI54" s="17"/>
      <c r="AJ54" s="17"/>
      <c r="AK54" s="17"/>
    </row>
    <row r="55" spans="2:37" x14ac:dyDescent="0.35">
      <c r="B55" s="2" t="s">
        <v>21</v>
      </c>
      <c r="C55" s="2">
        <v>47</v>
      </c>
      <c r="D55" s="2">
        <v>47</v>
      </c>
      <c r="E55" s="8">
        <v>19.5</v>
      </c>
      <c r="F55" s="24">
        <f t="shared" si="3"/>
        <v>5.416666666666667</v>
      </c>
      <c r="G55" s="38">
        <f t="shared" si="14"/>
        <v>-0.27777777777777779</v>
      </c>
      <c r="H55" s="38">
        <f t="shared" si="15"/>
        <v>-1</v>
      </c>
      <c r="I55" s="38">
        <f t="shared" si="4"/>
        <v>-527.77777777777783</v>
      </c>
      <c r="J55" s="38">
        <v>372.8</v>
      </c>
      <c r="K55" s="38">
        <f t="shared" si="5"/>
        <v>13.230521484375002</v>
      </c>
      <c r="L55" s="38">
        <f t="shared" si="6"/>
        <v>-141.74725629340281</v>
      </c>
      <c r="M55" s="38">
        <f t="shared" si="7"/>
        <v>-767.79763825593193</v>
      </c>
      <c r="X55">
        <f t="shared" si="0"/>
        <v>0</v>
      </c>
      <c r="Y55">
        <f t="shared" si="1"/>
        <v>19.5</v>
      </c>
      <c r="Z55" s="17">
        <f t="shared" si="2"/>
        <v>5.416666666666667</v>
      </c>
      <c r="AA55" s="17">
        <f t="shared" si="8"/>
        <v>1</v>
      </c>
      <c r="AB55" s="30">
        <f t="shared" si="9"/>
        <v>0</v>
      </c>
      <c r="AC55" s="30">
        <f>SUM($AB$8:AB55)</f>
        <v>221774.03214161342</v>
      </c>
      <c r="AD55" s="29">
        <f t="shared" si="10"/>
        <v>61.603897817114841</v>
      </c>
      <c r="AE55" s="27">
        <f t="shared" si="11"/>
        <v>-767.79763825593193</v>
      </c>
      <c r="AF55" s="27">
        <f>SUM($AE$8:AE55)*-1</f>
        <v>75738.177322697738</v>
      </c>
      <c r="AG55" s="28">
        <f t="shared" si="12"/>
        <v>21.03838258963826</v>
      </c>
      <c r="AH55" s="26">
        <f t="shared" si="13"/>
        <v>14.72686781274678</v>
      </c>
      <c r="AI55" s="17"/>
      <c r="AJ55" s="17"/>
      <c r="AK55" s="17"/>
    </row>
    <row r="56" spans="2:37" x14ac:dyDescent="0.35">
      <c r="B56" s="2" t="s">
        <v>21</v>
      </c>
      <c r="C56" s="2">
        <v>48</v>
      </c>
      <c r="D56" s="2">
        <v>48</v>
      </c>
      <c r="E56" s="8">
        <v>18.399999999999999</v>
      </c>
      <c r="F56" s="24">
        <f t="shared" si="3"/>
        <v>5.1111111111111107</v>
      </c>
      <c r="G56" s="38">
        <f t="shared" si="14"/>
        <v>-0.23611111111111099</v>
      </c>
      <c r="H56" s="38">
        <f t="shared" si="15"/>
        <v>-0.84999999999999964</v>
      </c>
      <c r="I56" s="38">
        <f t="shared" si="4"/>
        <v>-448.61111111111092</v>
      </c>
      <c r="J56" s="38">
        <v>372.8</v>
      </c>
      <c r="K56" s="38">
        <f t="shared" si="5"/>
        <v>11.77994833333333</v>
      </c>
      <c r="L56" s="38">
        <f t="shared" si="6"/>
        <v>-64.031162777777581</v>
      </c>
      <c r="M56" s="38">
        <f t="shared" si="7"/>
        <v>-327.27038753086316</v>
      </c>
      <c r="X56">
        <f t="shared" si="0"/>
        <v>0</v>
      </c>
      <c r="Y56">
        <f t="shared" si="1"/>
        <v>18.399999999999999</v>
      </c>
      <c r="Z56" s="17">
        <f t="shared" si="2"/>
        <v>5.1111111111111107</v>
      </c>
      <c r="AA56" s="17">
        <f t="shared" si="8"/>
        <v>1</v>
      </c>
      <c r="AB56" s="30">
        <f t="shared" si="9"/>
        <v>0</v>
      </c>
      <c r="AC56" s="30">
        <f>SUM($AB$8:AB56)</f>
        <v>221774.03214161342</v>
      </c>
      <c r="AD56" s="29">
        <f t="shared" si="10"/>
        <v>61.603897817114841</v>
      </c>
      <c r="AE56" s="27">
        <f t="shared" si="11"/>
        <v>-327.27038753086316</v>
      </c>
      <c r="AF56" s="27">
        <f>SUM($AE$8:AE56)*-1</f>
        <v>76065.447710228604</v>
      </c>
      <c r="AG56" s="28">
        <f t="shared" si="12"/>
        <v>21.129291030619058</v>
      </c>
      <c r="AH56" s="26">
        <f t="shared" si="13"/>
        <v>14.790503721433339</v>
      </c>
      <c r="AI56" s="17"/>
      <c r="AJ56" s="17"/>
      <c r="AK56" s="17"/>
    </row>
    <row r="57" spans="2:37" x14ac:dyDescent="0.35">
      <c r="B57" s="2" t="s">
        <v>21</v>
      </c>
      <c r="C57" s="2">
        <v>49</v>
      </c>
      <c r="D57" s="2">
        <v>49</v>
      </c>
      <c r="E57" s="8">
        <v>17.8</v>
      </c>
      <c r="F57" s="24">
        <f t="shared" si="3"/>
        <v>4.9444444444444446</v>
      </c>
      <c r="G57" s="38">
        <f t="shared" si="14"/>
        <v>-8.3333333333333037E-2</v>
      </c>
      <c r="H57" s="38">
        <f t="shared" si="15"/>
        <v>-0.29999999999999893</v>
      </c>
      <c r="I57" s="38">
        <f t="shared" si="4"/>
        <v>-158.33333333333277</v>
      </c>
      <c r="J57" s="38">
        <v>372.8</v>
      </c>
      <c r="K57" s="38">
        <f t="shared" si="5"/>
        <v>11.024216770833332</v>
      </c>
      <c r="L57" s="38">
        <f t="shared" si="6"/>
        <v>225.49088343750057</v>
      </c>
      <c r="M57" s="38">
        <f t="shared" si="7"/>
        <v>1114.9271458854196</v>
      </c>
      <c r="X57">
        <f t="shared" si="0"/>
        <v>0</v>
      </c>
      <c r="Y57">
        <f t="shared" si="1"/>
        <v>17.8</v>
      </c>
      <c r="Z57" s="17">
        <f t="shared" si="2"/>
        <v>4.9444444444444446</v>
      </c>
      <c r="AA57" s="17">
        <f t="shared" si="8"/>
        <v>0</v>
      </c>
      <c r="AB57" s="30">
        <f t="shared" si="9"/>
        <v>1114.9271458854196</v>
      </c>
      <c r="AC57" s="30">
        <f>SUM($AB$8:AB57)</f>
        <v>222888.95928749884</v>
      </c>
      <c r="AD57" s="29">
        <f t="shared" si="10"/>
        <v>61.913599802083013</v>
      </c>
      <c r="AE57" s="27">
        <f t="shared" si="11"/>
        <v>0</v>
      </c>
      <c r="AF57" s="27">
        <f>SUM($AE$8:AE57)*-1</f>
        <v>76065.447710228604</v>
      </c>
      <c r="AG57" s="28">
        <f t="shared" si="12"/>
        <v>21.129291030619058</v>
      </c>
      <c r="AH57" s="26">
        <f t="shared" si="13"/>
        <v>14.790503721433339</v>
      </c>
      <c r="AI57" s="17"/>
      <c r="AJ57" s="17"/>
      <c r="AK57" s="17"/>
    </row>
    <row r="58" spans="2:37" x14ac:dyDescent="0.35">
      <c r="B58" s="2" t="s">
        <v>21</v>
      </c>
      <c r="C58" s="2">
        <v>50</v>
      </c>
      <c r="D58" s="2">
        <v>50</v>
      </c>
      <c r="E58" s="8">
        <v>17.8</v>
      </c>
      <c r="F58" s="24">
        <f t="shared" si="3"/>
        <v>4.9444444444444446</v>
      </c>
      <c r="G58" s="38">
        <f t="shared" si="14"/>
        <v>-5.5555555555555851E-2</v>
      </c>
      <c r="H58" s="38">
        <f t="shared" si="15"/>
        <v>-0.20000000000000107</v>
      </c>
      <c r="I58" s="38">
        <f t="shared" si="4"/>
        <v>-105.55555555555611</v>
      </c>
      <c r="J58" s="38">
        <v>372.8</v>
      </c>
      <c r="K58" s="38">
        <f t="shared" si="5"/>
        <v>11.024216770833332</v>
      </c>
      <c r="L58" s="38">
        <f t="shared" si="6"/>
        <v>278.26866121527723</v>
      </c>
      <c r="M58" s="38">
        <f t="shared" si="7"/>
        <v>1375.8839360088709</v>
      </c>
      <c r="X58">
        <f t="shared" si="0"/>
        <v>0</v>
      </c>
      <c r="Y58">
        <f t="shared" si="1"/>
        <v>17.8</v>
      </c>
      <c r="Z58" s="17">
        <f t="shared" si="2"/>
        <v>4.9444444444444446</v>
      </c>
      <c r="AA58" s="17">
        <f t="shared" si="8"/>
        <v>0</v>
      </c>
      <c r="AB58" s="30">
        <f t="shared" si="9"/>
        <v>1375.8839360088709</v>
      </c>
      <c r="AC58" s="30">
        <f>SUM($AB$8:AB58)</f>
        <v>224264.84322350772</v>
      </c>
      <c r="AD58" s="29">
        <f t="shared" si="10"/>
        <v>62.295789784307701</v>
      </c>
      <c r="AE58" s="27">
        <f t="shared" si="11"/>
        <v>0</v>
      </c>
      <c r="AF58" s="27">
        <f>SUM($AE$8:AE58)*-1</f>
        <v>76065.447710228604</v>
      </c>
      <c r="AG58" s="28">
        <f t="shared" si="12"/>
        <v>21.129291030619058</v>
      </c>
      <c r="AH58" s="26">
        <f t="shared" si="13"/>
        <v>14.790503721433339</v>
      </c>
      <c r="AI58" s="17"/>
      <c r="AJ58" s="17"/>
      <c r="AK58" s="17"/>
    </row>
    <row r="59" spans="2:37" x14ac:dyDescent="0.35">
      <c r="B59" s="2" t="s">
        <v>21</v>
      </c>
      <c r="C59" s="2">
        <v>51</v>
      </c>
      <c r="D59" s="2">
        <v>51</v>
      </c>
      <c r="E59" s="8">
        <v>17.399999999999999</v>
      </c>
      <c r="F59" s="24">
        <f t="shared" si="3"/>
        <v>4.833333333333333</v>
      </c>
      <c r="G59" s="38">
        <f t="shared" si="14"/>
        <v>-0.29166666666666685</v>
      </c>
      <c r="H59" s="38">
        <f t="shared" si="15"/>
        <v>-1.0500000000000007</v>
      </c>
      <c r="I59" s="38">
        <f t="shared" si="4"/>
        <v>-554.16666666666697</v>
      </c>
      <c r="J59" s="38">
        <v>372.8</v>
      </c>
      <c r="K59" s="38">
        <f t="shared" si="5"/>
        <v>10.534313437499998</v>
      </c>
      <c r="L59" s="38">
        <f t="shared" si="6"/>
        <v>-170.83235322916696</v>
      </c>
      <c r="M59" s="38">
        <f t="shared" si="7"/>
        <v>-825.6897072743069</v>
      </c>
      <c r="X59">
        <f t="shared" si="0"/>
        <v>0</v>
      </c>
      <c r="Y59">
        <f t="shared" si="1"/>
        <v>17.399999999999999</v>
      </c>
      <c r="Z59" s="17">
        <f t="shared" si="2"/>
        <v>4.833333333333333</v>
      </c>
      <c r="AA59" s="17">
        <f t="shared" si="8"/>
        <v>1</v>
      </c>
      <c r="AB59" s="30">
        <f t="shared" si="9"/>
        <v>0</v>
      </c>
      <c r="AC59" s="30">
        <f>SUM($AB$8:AB59)</f>
        <v>224264.84322350772</v>
      </c>
      <c r="AD59" s="29">
        <f t="shared" si="10"/>
        <v>62.295789784307701</v>
      </c>
      <c r="AE59" s="27">
        <f t="shared" si="11"/>
        <v>-825.6897072743069</v>
      </c>
      <c r="AF59" s="27">
        <f>SUM($AE$8:AE59)*-1</f>
        <v>76891.137417502905</v>
      </c>
      <c r="AG59" s="28">
        <f t="shared" si="12"/>
        <v>21.358649282639696</v>
      </c>
      <c r="AH59" s="26">
        <f t="shared" si="13"/>
        <v>14.951054497847787</v>
      </c>
      <c r="AI59" s="17"/>
      <c r="AJ59" s="17"/>
      <c r="AK59" s="17"/>
    </row>
    <row r="60" spans="2:37" x14ac:dyDescent="0.35">
      <c r="B60" s="2" t="s">
        <v>21</v>
      </c>
      <c r="C60" s="2">
        <v>52</v>
      </c>
      <c r="D60" s="2">
        <v>52</v>
      </c>
      <c r="E60" s="8">
        <v>15.7</v>
      </c>
      <c r="F60" s="24">
        <f t="shared" si="3"/>
        <v>4.3611111111111107</v>
      </c>
      <c r="G60" s="38">
        <f t="shared" si="14"/>
        <v>-0.5972222222222221</v>
      </c>
      <c r="H60" s="38">
        <f t="shared" si="15"/>
        <v>-2.1499999999999995</v>
      </c>
      <c r="I60" s="38">
        <f t="shared" si="4"/>
        <v>-1134.7222222222219</v>
      </c>
      <c r="J60" s="38">
        <v>372.8</v>
      </c>
      <c r="K60" s="38">
        <f t="shared" si="5"/>
        <v>8.5764398177083319</v>
      </c>
      <c r="L60" s="38">
        <f t="shared" si="6"/>
        <v>-753.34578240451367</v>
      </c>
      <c r="M60" s="38">
        <f t="shared" si="7"/>
        <v>-3285.4246621530178</v>
      </c>
      <c r="X60">
        <f t="shared" si="0"/>
        <v>0</v>
      </c>
      <c r="Y60">
        <f t="shared" si="1"/>
        <v>15.7</v>
      </c>
      <c r="Z60" s="17">
        <f t="shared" si="2"/>
        <v>4.3611111111111107</v>
      </c>
      <c r="AA60" s="17">
        <f t="shared" si="8"/>
        <v>1</v>
      </c>
      <c r="AB60" s="30">
        <f t="shared" si="9"/>
        <v>0</v>
      </c>
      <c r="AC60" s="30">
        <f>SUM($AB$8:AB60)</f>
        <v>224264.84322350772</v>
      </c>
      <c r="AD60" s="29">
        <f t="shared" si="10"/>
        <v>62.295789784307701</v>
      </c>
      <c r="AE60" s="27">
        <f t="shared" si="11"/>
        <v>-3285.4246621530178</v>
      </c>
      <c r="AF60" s="27">
        <f>SUM($AE$8:AE60)*-1</f>
        <v>80176.562079655923</v>
      </c>
      <c r="AG60" s="28">
        <f t="shared" si="12"/>
        <v>22.271267244348866</v>
      </c>
      <c r="AH60" s="26">
        <f t="shared" si="13"/>
        <v>15.589887071044206</v>
      </c>
      <c r="AI60" s="17"/>
      <c r="AJ60" s="17"/>
      <c r="AK60" s="17"/>
    </row>
    <row r="61" spans="2:37" x14ac:dyDescent="0.35">
      <c r="B61" s="2" t="s">
        <v>21</v>
      </c>
      <c r="C61" s="2">
        <v>53</v>
      </c>
      <c r="D61" s="2">
        <v>53</v>
      </c>
      <c r="E61" s="8">
        <v>13.1</v>
      </c>
      <c r="F61" s="24">
        <f t="shared" si="3"/>
        <v>3.6388888888888888</v>
      </c>
      <c r="G61" s="38">
        <f t="shared" si="14"/>
        <v>-0.49999999999999994</v>
      </c>
      <c r="H61" s="38">
        <f t="shared" si="15"/>
        <v>-1.7999999999999998</v>
      </c>
      <c r="I61" s="38">
        <f t="shared" si="4"/>
        <v>-949.99999999999989</v>
      </c>
      <c r="J61" s="38">
        <v>372.8</v>
      </c>
      <c r="K61" s="38">
        <f t="shared" si="5"/>
        <v>5.9710448177083331</v>
      </c>
      <c r="L61" s="38">
        <f t="shared" si="6"/>
        <v>-571.22895518229143</v>
      </c>
      <c r="M61" s="38">
        <f t="shared" si="7"/>
        <v>-2078.6386980244492</v>
      </c>
      <c r="X61">
        <f t="shared" si="0"/>
        <v>0</v>
      </c>
      <c r="Y61">
        <f t="shared" si="1"/>
        <v>13.1</v>
      </c>
      <c r="Z61" s="17">
        <f t="shared" si="2"/>
        <v>3.6388888888888888</v>
      </c>
      <c r="AA61" s="17">
        <f t="shared" si="8"/>
        <v>1</v>
      </c>
      <c r="AB61" s="30">
        <f t="shared" si="9"/>
        <v>0</v>
      </c>
      <c r="AC61" s="30">
        <f>SUM($AB$8:AB61)</f>
        <v>224264.84322350772</v>
      </c>
      <c r="AD61" s="29">
        <f t="shared" si="10"/>
        <v>62.295789784307701</v>
      </c>
      <c r="AE61" s="27">
        <f t="shared" si="11"/>
        <v>-2078.6386980244492</v>
      </c>
      <c r="AF61" s="27">
        <f>SUM($AE$8:AE61)*-1</f>
        <v>82255.200777680366</v>
      </c>
      <c r="AG61" s="28">
        <f t="shared" si="12"/>
        <v>22.848666882688992</v>
      </c>
      <c r="AH61" s="26">
        <f t="shared" si="13"/>
        <v>15.994066817882294</v>
      </c>
      <c r="AI61" s="17"/>
      <c r="AJ61" s="17"/>
      <c r="AK61" s="17"/>
    </row>
    <row r="62" spans="2:37" x14ac:dyDescent="0.35">
      <c r="B62" s="2" t="s">
        <v>21</v>
      </c>
      <c r="C62" s="2">
        <v>54</v>
      </c>
      <c r="D62" s="2">
        <v>54</v>
      </c>
      <c r="E62" s="8">
        <v>12.1</v>
      </c>
      <c r="F62" s="24">
        <f t="shared" si="3"/>
        <v>3.3611111111111107</v>
      </c>
      <c r="G62" s="38">
        <f t="shared" si="14"/>
        <v>-0.15277777777777773</v>
      </c>
      <c r="H62" s="38">
        <f t="shared" si="15"/>
        <v>-0.54999999999999982</v>
      </c>
      <c r="I62" s="38">
        <f t="shared" si="4"/>
        <v>-290.27777777777771</v>
      </c>
      <c r="J62" s="38">
        <v>372.8</v>
      </c>
      <c r="K62" s="38">
        <f t="shared" si="5"/>
        <v>5.0942291927083314</v>
      </c>
      <c r="L62" s="38">
        <f t="shared" si="6"/>
        <v>87.616451414930623</v>
      </c>
      <c r="M62" s="38">
        <f t="shared" si="7"/>
        <v>294.48862836685009</v>
      </c>
      <c r="X62">
        <f t="shared" si="0"/>
        <v>0</v>
      </c>
      <c r="Y62">
        <f t="shared" si="1"/>
        <v>12.1</v>
      </c>
      <c r="Z62" s="17">
        <f t="shared" si="2"/>
        <v>3.3611111111111107</v>
      </c>
      <c r="AA62" s="17">
        <f t="shared" si="8"/>
        <v>0</v>
      </c>
      <c r="AB62" s="30">
        <f t="shared" si="9"/>
        <v>294.48862836685009</v>
      </c>
      <c r="AC62" s="30">
        <f>SUM($AB$8:AB62)</f>
        <v>224559.33185187457</v>
      </c>
      <c r="AD62" s="29">
        <f t="shared" si="10"/>
        <v>62.377592181076267</v>
      </c>
      <c r="AE62" s="27">
        <f t="shared" si="11"/>
        <v>0</v>
      </c>
      <c r="AF62" s="27">
        <f>SUM($AE$8:AE62)*-1</f>
        <v>82255.200777680366</v>
      </c>
      <c r="AG62" s="28">
        <f t="shared" si="12"/>
        <v>22.848666882688992</v>
      </c>
      <c r="AH62" s="26">
        <f t="shared" si="13"/>
        <v>15.994066817882294</v>
      </c>
      <c r="AI62" s="17"/>
      <c r="AJ62" s="17"/>
      <c r="AK62" s="17"/>
    </row>
    <row r="63" spans="2:37" x14ac:dyDescent="0.35">
      <c r="B63" s="2" t="s">
        <v>21</v>
      </c>
      <c r="C63" s="2">
        <v>55</v>
      </c>
      <c r="D63" s="2">
        <v>55</v>
      </c>
      <c r="E63" s="8">
        <v>12</v>
      </c>
      <c r="F63" s="24">
        <f t="shared" si="3"/>
        <v>3.333333333333333</v>
      </c>
      <c r="G63" s="38">
        <f t="shared" si="14"/>
        <v>-1.388888888888884E-2</v>
      </c>
      <c r="H63" s="38">
        <f t="shared" si="15"/>
        <v>-4.9999999999999822E-2</v>
      </c>
      <c r="I63" s="38">
        <f t="shared" si="4"/>
        <v>-26.388888888888793</v>
      </c>
      <c r="J63" s="38">
        <v>372.8</v>
      </c>
      <c r="K63" s="38">
        <f t="shared" si="5"/>
        <v>5.0103749999999989</v>
      </c>
      <c r="L63" s="38">
        <f t="shared" si="6"/>
        <v>351.42148611111122</v>
      </c>
      <c r="M63" s="38">
        <f t="shared" si="7"/>
        <v>1171.404953703704</v>
      </c>
      <c r="X63">
        <f t="shared" si="0"/>
        <v>0</v>
      </c>
      <c r="Y63">
        <f t="shared" si="1"/>
        <v>12</v>
      </c>
      <c r="Z63" s="17">
        <f t="shared" si="2"/>
        <v>3.333333333333333</v>
      </c>
      <c r="AA63" s="17">
        <f t="shared" si="8"/>
        <v>0</v>
      </c>
      <c r="AB63" s="30">
        <f t="shared" si="9"/>
        <v>1171.404953703704</v>
      </c>
      <c r="AC63" s="30">
        <f>SUM($AB$8:AB63)</f>
        <v>225730.73680557826</v>
      </c>
      <c r="AD63" s="29">
        <f t="shared" si="10"/>
        <v>62.70298244599396</v>
      </c>
      <c r="AE63" s="27">
        <f t="shared" si="11"/>
        <v>0</v>
      </c>
      <c r="AF63" s="27">
        <f>SUM($AE$8:AE63)*-1</f>
        <v>82255.200777680366</v>
      </c>
      <c r="AG63" s="28">
        <f t="shared" si="12"/>
        <v>22.848666882688992</v>
      </c>
      <c r="AH63" s="26">
        <f t="shared" si="13"/>
        <v>15.994066817882294</v>
      </c>
      <c r="AI63" s="17"/>
      <c r="AJ63" s="17"/>
      <c r="AK63" s="17"/>
    </row>
    <row r="64" spans="2:37" x14ac:dyDescent="0.35">
      <c r="B64" s="2" t="s">
        <v>21</v>
      </c>
      <c r="C64" s="2">
        <v>56</v>
      </c>
      <c r="D64" s="2">
        <v>56</v>
      </c>
      <c r="E64" s="8">
        <v>12</v>
      </c>
      <c r="F64" s="24">
        <f t="shared" si="3"/>
        <v>3.333333333333333</v>
      </c>
      <c r="G64" s="38">
        <f t="shared" si="14"/>
        <v>0</v>
      </c>
      <c r="H64" s="38">
        <f t="shared" si="15"/>
        <v>0</v>
      </c>
      <c r="I64" s="38">
        <f t="shared" si="4"/>
        <v>0</v>
      </c>
      <c r="J64" s="38">
        <v>372.8</v>
      </c>
      <c r="K64" s="38">
        <f t="shared" si="5"/>
        <v>5.0103749999999989</v>
      </c>
      <c r="L64" s="38">
        <f t="shared" si="6"/>
        <v>377.81037500000002</v>
      </c>
      <c r="M64" s="38">
        <f t="shared" si="7"/>
        <v>1259.3679166666666</v>
      </c>
      <c r="X64">
        <f t="shared" si="0"/>
        <v>0</v>
      </c>
      <c r="Y64">
        <f t="shared" si="1"/>
        <v>12</v>
      </c>
      <c r="Z64" s="17">
        <f t="shared" si="2"/>
        <v>3.333333333333333</v>
      </c>
      <c r="AA64" s="17">
        <f t="shared" si="8"/>
        <v>0</v>
      </c>
      <c r="AB64" s="30">
        <f t="shared" si="9"/>
        <v>1259.3679166666666</v>
      </c>
      <c r="AC64" s="30">
        <f>SUM($AB$8:AB64)</f>
        <v>226990.10472224493</v>
      </c>
      <c r="AD64" s="29">
        <f t="shared" si="10"/>
        <v>63.052806867290258</v>
      </c>
      <c r="AE64" s="27">
        <f t="shared" si="11"/>
        <v>0</v>
      </c>
      <c r="AF64" s="27">
        <f>SUM($AE$8:AE64)*-1</f>
        <v>82255.200777680366</v>
      </c>
      <c r="AG64" s="28">
        <f t="shared" si="12"/>
        <v>22.848666882688992</v>
      </c>
      <c r="AH64" s="26">
        <f t="shared" si="13"/>
        <v>15.994066817882294</v>
      </c>
      <c r="AI64" s="17"/>
      <c r="AJ64" s="17"/>
      <c r="AK64" s="17"/>
    </row>
    <row r="65" spans="2:37" x14ac:dyDescent="0.35">
      <c r="B65" s="2" t="s">
        <v>21</v>
      </c>
      <c r="C65" s="2">
        <v>57</v>
      </c>
      <c r="D65" s="2">
        <v>57</v>
      </c>
      <c r="E65" s="8">
        <v>12</v>
      </c>
      <c r="F65" s="24">
        <f t="shared" si="3"/>
        <v>3.333333333333333</v>
      </c>
      <c r="G65" s="38">
        <f t="shared" si="14"/>
        <v>4.1666666666666761E-2</v>
      </c>
      <c r="H65" s="38">
        <f t="shared" si="15"/>
        <v>0.15000000000000036</v>
      </c>
      <c r="I65" s="38">
        <f t="shared" si="4"/>
        <v>79.166666666666842</v>
      </c>
      <c r="J65" s="38">
        <v>372.8</v>
      </c>
      <c r="K65" s="38">
        <f t="shared" si="5"/>
        <v>5.0103749999999989</v>
      </c>
      <c r="L65" s="38">
        <f t="shared" si="6"/>
        <v>456.97704166666688</v>
      </c>
      <c r="M65" s="38">
        <f t="shared" si="7"/>
        <v>1523.2568055555562</v>
      </c>
      <c r="X65">
        <f t="shared" si="0"/>
        <v>0</v>
      </c>
      <c r="Y65">
        <f t="shared" si="1"/>
        <v>12</v>
      </c>
      <c r="Z65" s="17">
        <f t="shared" si="2"/>
        <v>3.333333333333333</v>
      </c>
      <c r="AA65" s="17">
        <f t="shared" si="8"/>
        <v>0</v>
      </c>
      <c r="AB65" s="30">
        <f t="shared" si="9"/>
        <v>1523.2568055555562</v>
      </c>
      <c r="AC65" s="30">
        <f>SUM($AB$8:AB65)</f>
        <v>228513.36152780047</v>
      </c>
      <c r="AD65" s="29">
        <f t="shared" si="10"/>
        <v>63.475933757722352</v>
      </c>
      <c r="AE65" s="27">
        <f t="shared" si="11"/>
        <v>0</v>
      </c>
      <c r="AF65" s="27">
        <f>SUM($AE$8:AE65)*-1</f>
        <v>82255.200777680366</v>
      </c>
      <c r="AG65" s="28">
        <f t="shared" si="12"/>
        <v>22.848666882688992</v>
      </c>
      <c r="AH65" s="26">
        <f t="shared" si="13"/>
        <v>15.994066817882294</v>
      </c>
      <c r="AI65" s="17"/>
      <c r="AJ65" s="17"/>
      <c r="AK65" s="17"/>
    </row>
    <row r="66" spans="2:37" x14ac:dyDescent="0.35">
      <c r="B66" s="2" t="s">
        <v>21</v>
      </c>
      <c r="C66" s="2">
        <v>58</v>
      </c>
      <c r="D66" s="2">
        <v>58</v>
      </c>
      <c r="E66" s="8">
        <v>12.3</v>
      </c>
      <c r="F66" s="24">
        <f t="shared" si="3"/>
        <v>3.416666666666667</v>
      </c>
      <c r="G66" s="38">
        <f t="shared" si="14"/>
        <v>8.3333333333333287E-2</v>
      </c>
      <c r="H66" s="38">
        <f t="shared" si="15"/>
        <v>0.29999999999999982</v>
      </c>
      <c r="I66" s="38">
        <f t="shared" si="4"/>
        <v>158.33333333333326</v>
      </c>
      <c r="J66" s="38">
        <v>372.8</v>
      </c>
      <c r="K66" s="38">
        <f t="shared" si="5"/>
        <v>5.2640252343750005</v>
      </c>
      <c r="L66" s="38">
        <f t="shared" si="6"/>
        <v>536.39735856770824</v>
      </c>
      <c r="M66" s="38">
        <f t="shared" si="7"/>
        <v>1832.6909751063367</v>
      </c>
      <c r="X66">
        <f t="shared" si="0"/>
        <v>0</v>
      </c>
      <c r="Y66">
        <f t="shared" si="1"/>
        <v>12.3</v>
      </c>
      <c r="Z66" s="17">
        <f t="shared" si="2"/>
        <v>3.416666666666667</v>
      </c>
      <c r="AA66" s="17">
        <f t="shared" si="8"/>
        <v>0</v>
      </c>
      <c r="AB66" s="30">
        <f t="shared" si="9"/>
        <v>1832.6909751063367</v>
      </c>
      <c r="AC66" s="30">
        <f>SUM($AB$8:AB66)</f>
        <v>230346.05250290682</v>
      </c>
      <c r="AD66" s="29">
        <f t="shared" si="10"/>
        <v>63.985014584140785</v>
      </c>
      <c r="AE66" s="27">
        <f t="shared" si="11"/>
        <v>0</v>
      </c>
      <c r="AF66" s="27">
        <f>SUM($AE$8:AE66)*-1</f>
        <v>82255.200777680366</v>
      </c>
      <c r="AG66" s="28">
        <f t="shared" si="12"/>
        <v>22.848666882688992</v>
      </c>
      <c r="AH66" s="26">
        <f t="shared" si="13"/>
        <v>15.994066817882294</v>
      </c>
      <c r="AI66" s="17"/>
      <c r="AJ66" s="17"/>
      <c r="AK66" s="17"/>
    </row>
    <row r="67" spans="2:37" x14ac:dyDescent="0.35">
      <c r="B67" s="2" t="s">
        <v>21</v>
      </c>
      <c r="C67" s="2">
        <v>59</v>
      </c>
      <c r="D67" s="2">
        <v>59</v>
      </c>
      <c r="E67" s="8">
        <v>12.6</v>
      </c>
      <c r="F67" s="24">
        <f t="shared" si="3"/>
        <v>3.5</v>
      </c>
      <c r="G67" s="38">
        <f t="shared" si="14"/>
        <v>0.33333333333333315</v>
      </c>
      <c r="H67" s="38">
        <f t="shared" si="15"/>
        <v>1.1999999999999993</v>
      </c>
      <c r="I67" s="38">
        <f t="shared" si="4"/>
        <v>633.33333333333303</v>
      </c>
      <c r="J67" s="38">
        <v>372.8</v>
      </c>
      <c r="K67" s="38">
        <f t="shared" si="5"/>
        <v>5.5239384375</v>
      </c>
      <c r="L67" s="38">
        <f t="shared" si="6"/>
        <v>1011.6572717708329</v>
      </c>
      <c r="M67" s="38">
        <f t="shared" si="7"/>
        <v>3540.8004511979152</v>
      </c>
      <c r="X67">
        <f t="shared" si="0"/>
        <v>0</v>
      </c>
      <c r="Y67">
        <f t="shared" si="1"/>
        <v>12.6</v>
      </c>
      <c r="Z67" s="17">
        <f t="shared" si="2"/>
        <v>3.5</v>
      </c>
      <c r="AA67" s="17">
        <f t="shared" si="8"/>
        <v>0</v>
      </c>
      <c r="AB67" s="30">
        <f t="shared" si="9"/>
        <v>3540.8004511979152</v>
      </c>
      <c r="AC67" s="30">
        <f>SUM($AB$8:AB67)</f>
        <v>233886.85295410475</v>
      </c>
      <c r="AD67" s="29">
        <f t="shared" si="10"/>
        <v>64.968570265029101</v>
      </c>
      <c r="AE67" s="27">
        <f t="shared" si="11"/>
        <v>0</v>
      </c>
      <c r="AF67" s="27">
        <f>SUM($AE$8:AE67)*-1</f>
        <v>82255.200777680366</v>
      </c>
      <c r="AG67" s="28">
        <f t="shared" si="12"/>
        <v>22.848666882688992</v>
      </c>
      <c r="AH67" s="26">
        <f t="shared" si="13"/>
        <v>15.994066817882294</v>
      </c>
      <c r="AI67" s="17"/>
      <c r="AJ67" s="17"/>
      <c r="AK67" s="17"/>
    </row>
    <row r="68" spans="2:37" x14ac:dyDescent="0.35">
      <c r="B68" s="2" t="s">
        <v>21</v>
      </c>
      <c r="C68" s="2">
        <v>60</v>
      </c>
      <c r="D68" s="2">
        <v>60</v>
      </c>
      <c r="E68" s="8">
        <v>14.7</v>
      </c>
      <c r="F68" s="24">
        <f t="shared" si="3"/>
        <v>4.083333333333333</v>
      </c>
      <c r="G68" s="38">
        <f t="shared" si="14"/>
        <v>0.37500000000000011</v>
      </c>
      <c r="H68" s="38">
        <f t="shared" si="15"/>
        <v>1.3500000000000005</v>
      </c>
      <c r="I68" s="38">
        <f t="shared" si="4"/>
        <v>712.50000000000023</v>
      </c>
      <c r="J68" s="38">
        <v>372.8</v>
      </c>
      <c r="K68" s="38">
        <f t="shared" si="5"/>
        <v>7.5186939843749974</v>
      </c>
      <c r="L68" s="38">
        <f t="shared" si="6"/>
        <v>1092.8186939843752</v>
      </c>
      <c r="M68" s="38">
        <f t="shared" si="7"/>
        <v>4462.3430004361981</v>
      </c>
      <c r="X68">
        <f t="shared" si="0"/>
        <v>0</v>
      </c>
      <c r="Y68">
        <f t="shared" si="1"/>
        <v>14.7</v>
      </c>
      <c r="Z68" s="17">
        <f t="shared" si="2"/>
        <v>4.083333333333333</v>
      </c>
      <c r="AA68" s="17">
        <f t="shared" si="8"/>
        <v>0</v>
      </c>
      <c r="AB68" s="30">
        <f t="shared" si="9"/>
        <v>4462.3430004361981</v>
      </c>
      <c r="AC68" s="30">
        <f>SUM($AB$8:AB68)</f>
        <v>238349.19595454095</v>
      </c>
      <c r="AD68" s="29">
        <f t="shared" si="10"/>
        <v>66.208109987372481</v>
      </c>
      <c r="AE68" s="27">
        <f t="shared" si="11"/>
        <v>0</v>
      </c>
      <c r="AF68" s="27">
        <f>SUM($AE$8:AE68)*-1</f>
        <v>82255.200777680366</v>
      </c>
      <c r="AG68" s="28">
        <f t="shared" si="12"/>
        <v>22.848666882688992</v>
      </c>
      <c r="AH68" s="26">
        <f t="shared" si="13"/>
        <v>15.994066817882294</v>
      </c>
      <c r="AI68" s="17"/>
      <c r="AJ68" s="17"/>
      <c r="AK68" s="17"/>
    </row>
    <row r="69" spans="2:37" x14ac:dyDescent="0.35">
      <c r="B69" s="2" t="s">
        <v>21</v>
      </c>
      <c r="C69" s="2">
        <v>61</v>
      </c>
      <c r="D69" s="2">
        <v>61</v>
      </c>
      <c r="E69" s="8">
        <v>15.3</v>
      </c>
      <c r="F69" s="24">
        <f t="shared" si="3"/>
        <v>4.25</v>
      </c>
      <c r="G69" s="38">
        <f t="shared" si="14"/>
        <v>0.16666666666666682</v>
      </c>
      <c r="H69" s="38">
        <f t="shared" si="15"/>
        <v>0.60000000000000053</v>
      </c>
      <c r="I69" s="38">
        <f t="shared" si="4"/>
        <v>316.66666666666697</v>
      </c>
      <c r="J69" s="38">
        <v>372.8</v>
      </c>
      <c r="K69" s="38">
        <f t="shared" si="5"/>
        <v>8.1449908593749996</v>
      </c>
      <c r="L69" s="38">
        <f t="shared" si="6"/>
        <v>697.61165752604188</v>
      </c>
      <c r="M69" s="38">
        <f t="shared" si="7"/>
        <v>2964.8495444856781</v>
      </c>
      <c r="X69">
        <f t="shared" si="0"/>
        <v>0</v>
      </c>
      <c r="Y69">
        <f t="shared" si="1"/>
        <v>15.3</v>
      </c>
      <c r="Z69" s="17">
        <f t="shared" si="2"/>
        <v>4.25</v>
      </c>
      <c r="AA69" s="17">
        <f t="shared" si="8"/>
        <v>0</v>
      </c>
      <c r="AB69" s="30">
        <f t="shared" si="9"/>
        <v>2964.8495444856781</v>
      </c>
      <c r="AC69" s="30">
        <f>SUM($AB$8:AB69)</f>
        <v>241314.04549902663</v>
      </c>
      <c r="AD69" s="29">
        <f t="shared" si="10"/>
        <v>67.031679305285181</v>
      </c>
      <c r="AE69" s="27">
        <f t="shared" si="11"/>
        <v>0</v>
      </c>
      <c r="AF69" s="27">
        <f>SUM($AE$8:AE69)*-1</f>
        <v>82255.200777680366</v>
      </c>
      <c r="AG69" s="28">
        <f t="shared" si="12"/>
        <v>22.848666882688992</v>
      </c>
      <c r="AH69" s="26">
        <f t="shared" si="13"/>
        <v>15.994066817882294</v>
      </c>
      <c r="AI69" s="17"/>
      <c r="AJ69" s="17"/>
      <c r="AK69" s="17"/>
    </row>
    <row r="70" spans="2:37" x14ac:dyDescent="0.35">
      <c r="B70" s="2" t="s">
        <v>21</v>
      </c>
      <c r="C70" s="2">
        <v>62</v>
      </c>
      <c r="D70" s="2">
        <v>62</v>
      </c>
      <c r="E70" s="8">
        <v>15.9</v>
      </c>
      <c r="F70" s="24">
        <f t="shared" si="3"/>
        <v>4.416666666666667</v>
      </c>
      <c r="G70" s="38">
        <f t="shared" si="14"/>
        <v>0.12499999999999981</v>
      </c>
      <c r="H70" s="38">
        <f t="shared" si="15"/>
        <v>0.44999999999999929</v>
      </c>
      <c r="I70" s="38">
        <f t="shared" si="4"/>
        <v>237.49999999999963</v>
      </c>
      <c r="J70" s="38">
        <v>372.8</v>
      </c>
      <c r="K70" s="38">
        <f t="shared" si="5"/>
        <v>8.7963396093749999</v>
      </c>
      <c r="L70" s="38">
        <f t="shared" si="6"/>
        <v>619.09633960937458</v>
      </c>
      <c r="M70" s="38">
        <f t="shared" si="7"/>
        <v>2734.3421666080712</v>
      </c>
      <c r="X70">
        <f t="shared" si="0"/>
        <v>0</v>
      </c>
      <c r="Y70">
        <f t="shared" si="1"/>
        <v>15.9</v>
      </c>
      <c r="Z70" s="17">
        <f t="shared" si="2"/>
        <v>4.416666666666667</v>
      </c>
      <c r="AA70" s="17">
        <f t="shared" si="8"/>
        <v>0</v>
      </c>
      <c r="AB70" s="30">
        <f t="shared" si="9"/>
        <v>2734.3421666080712</v>
      </c>
      <c r="AC70" s="30">
        <f>SUM($AB$8:AB70)</f>
        <v>244048.38766563471</v>
      </c>
      <c r="AD70" s="29">
        <f t="shared" si="10"/>
        <v>67.791218796009645</v>
      </c>
      <c r="AE70" s="27">
        <f t="shared" si="11"/>
        <v>0</v>
      </c>
      <c r="AF70" s="27">
        <f>SUM($AE$8:AE70)*-1</f>
        <v>82255.200777680366</v>
      </c>
      <c r="AG70" s="28">
        <f t="shared" si="12"/>
        <v>22.848666882688992</v>
      </c>
      <c r="AH70" s="26">
        <f t="shared" si="13"/>
        <v>15.994066817882294</v>
      </c>
      <c r="AI70" s="17"/>
      <c r="AJ70" s="17"/>
      <c r="AK70" s="17"/>
    </row>
    <row r="71" spans="2:37" x14ac:dyDescent="0.35">
      <c r="B71" s="2" t="s">
        <v>21</v>
      </c>
      <c r="C71" s="2">
        <v>63</v>
      </c>
      <c r="D71" s="2">
        <v>63</v>
      </c>
      <c r="E71" s="8">
        <v>16.2</v>
      </c>
      <c r="F71" s="24">
        <f t="shared" si="3"/>
        <v>4.5</v>
      </c>
      <c r="G71" s="38">
        <f t="shared" si="14"/>
        <v>0.16666666666666682</v>
      </c>
      <c r="H71" s="38">
        <f t="shared" si="15"/>
        <v>0.60000000000000053</v>
      </c>
      <c r="I71" s="38">
        <f t="shared" si="4"/>
        <v>316.66666666666697</v>
      </c>
      <c r="J71" s="38">
        <v>372.8</v>
      </c>
      <c r="K71" s="38">
        <f t="shared" si="5"/>
        <v>9.1314084374999993</v>
      </c>
      <c r="L71" s="38">
        <f t="shared" si="6"/>
        <v>698.59807510416692</v>
      </c>
      <c r="M71" s="38">
        <f t="shared" si="7"/>
        <v>3143.6913379687512</v>
      </c>
      <c r="X71">
        <f t="shared" si="0"/>
        <v>0</v>
      </c>
      <c r="Y71">
        <f t="shared" si="1"/>
        <v>16.2</v>
      </c>
      <c r="Z71" s="17">
        <f t="shared" si="2"/>
        <v>4.5</v>
      </c>
      <c r="AA71" s="17">
        <f t="shared" si="8"/>
        <v>0</v>
      </c>
      <c r="AB71" s="30">
        <f t="shared" si="9"/>
        <v>3143.6913379687512</v>
      </c>
      <c r="AC71" s="30">
        <f>SUM($AB$8:AB71)</f>
        <v>247192.07900360346</v>
      </c>
      <c r="AD71" s="29">
        <f t="shared" si="10"/>
        <v>68.664466389889853</v>
      </c>
      <c r="AE71" s="27">
        <f t="shared" si="11"/>
        <v>0</v>
      </c>
      <c r="AF71" s="27">
        <f>SUM($AE$8:AE71)*-1</f>
        <v>82255.200777680366</v>
      </c>
      <c r="AG71" s="28">
        <f t="shared" si="12"/>
        <v>22.848666882688992</v>
      </c>
      <c r="AH71" s="26">
        <f t="shared" si="13"/>
        <v>15.994066817882294</v>
      </c>
      <c r="AI71" s="17"/>
      <c r="AJ71" s="17"/>
      <c r="AK71" s="17"/>
    </row>
    <row r="72" spans="2:37" x14ac:dyDescent="0.35">
      <c r="B72" s="2" t="s">
        <v>21</v>
      </c>
      <c r="C72" s="2">
        <v>64</v>
      </c>
      <c r="D72" s="2">
        <v>64</v>
      </c>
      <c r="E72" s="8">
        <v>17.100000000000001</v>
      </c>
      <c r="F72" s="24">
        <f t="shared" si="3"/>
        <v>4.75</v>
      </c>
      <c r="G72" s="38">
        <f t="shared" si="14"/>
        <v>0.2222222222222224</v>
      </c>
      <c r="H72" s="38">
        <f t="shared" si="15"/>
        <v>0.80000000000000071</v>
      </c>
      <c r="I72" s="38">
        <f t="shared" si="4"/>
        <v>422.22222222222257</v>
      </c>
      <c r="J72" s="38">
        <v>372.8</v>
      </c>
      <c r="K72" s="38">
        <f t="shared" si="5"/>
        <v>10.174192734375</v>
      </c>
      <c r="L72" s="38">
        <f t="shared" si="6"/>
        <v>805.19641495659755</v>
      </c>
      <c r="M72" s="38">
        <f t="shared" si="7"/>
        <v>3824.6829710438383</v>
      </c>
      <c r="X72">
        <f t="shared" ref="X72:X135" si="16">IF(E72&lt;1,1,0)</f>
        <v>0</v>
      </c>
      <c r="Y72">
        <f t="shared" ref="Y72:Y135" si="17">IF(X72=1,"",E72)</f>
        <v>17.100000000000001</v>
      </c>
      <c r="Z72" s="17">
        <f t="shared" ref="Z72:Z135" si="18">E72/3.6</f>
        <v>4.75</v>
      </c>
      <c r="AA72" s="17">
        <f t="shared" si="8"/>
        <v>0</v>
      </c>
      <c r="AB72" s="30">
        <f t="shared" si="9"/>
        <v>3824.6829710438383</v>
      </c>
      <c r="AC72" s="30">
        <f>SUM($AB$8:AB72)</f>
        <v>251016.76197464729</v>
      </c>
      <c r="AD72" s="29">
        <f t="shared" si="10"/>
        <v>69.726878326290915</v>
      </c>
      <c r="AE72" s="27">
        <f t="shared" si="11"/>
        <v>0</v>
      </c>
      <c r="AF72" s="27">
        <f>SUM($AE$8:AE72)*-1</f>
        <v>82255.200777680366</v>
      </c>
      <c r="AG72" s="28">
        <f t="shared" si="12"/>
        <v>22.848666882688992</v>
      </c>
      <c r="AH72" s="26">
        <f t="shared" si="13"/>
        <v>15.994066817882294</v>
      </c>
      <c r="AI72" s="17"/>
      <c r="AJ72" s="17"/>
      <c r="AK72" s="17"/>
    </row>
    <row r="73" spans="2:37" x14ac:dyDescent="0.35">
      <c r="B73" s="2" t="s">
        <v>21</v>
      </c>
      <c r="C73" s="2">
        <v>65</v>
      </c>
      <c r="D73" s="2">
        <v>65</v>
      </c>
      <c r="E73" s="8">
        <v>17.8</v>
      </c>
      <c r="F73" s="24">
        <f t="shared" ref="F73:F136" si="19">E73/3.6</f>
        <v>4.9444444444444446</v>
      </c>
      <c r="G73" s="38">
        <f t="shared" si="14"/>
        <v>0.1388888888888889</v>
      </c>
      <c r="H73" s="38">
        <f t="shared" si="15"/>
        <v>0.5</v>
      </c>
      <c r="I73" s="38">
        <f t="shared" ref="I73:I136" si="20">G73*1900</f>
        <v>263.88888888888891</v>
      </c>
      <c r="J73" s="38">
        <v>372.8</v>
      </c>
      <c r="K73" s="38">
        <f t="shared" ref="K73:K136" si="21">0.5*0.31*1.293*2.25*(F73)^2</f>
        <v>11.024216770833332</v>
      </c>
      <c r="L73" s="38">
        <f t="shared" ref="L73:L136" si="22">I73+J73+K73</f>
        <v>647.71310565972215</v>
      </c>
      <c r="M73" s="38">
        <f t="shared" ref="M73:M136" si="23">L73*F73</f>
        <v>3202.5814668730709</v>
      </c>
      <c r="X73">
        <f t="shared" si="16"/>
        <v>0</v>
      </c>
      <c r="Y73">
        <f t="shared" si="17"/>
        <v>17.8</v>
      </c>
      <c r="Z73" s="17">
        <f t="shared" si="18"/>
        <v>4.9444444444444446</v>
      </c>
      <c r="AA73" s="17">
        <f t="shared" ref="AA73:AA136" si="24">IF(M73&lt;0,1,0)</f>
        <v>0</v>
      </c>
      <c r="AB73" s="30">
        <f t="shared" ref="AB73:AB136" si="25">IF(AA73=1,0,M73)</f>
        <v>3202.5814668730709</v>
      </c>
      <c r="AC73" s="30">
        <f>SUM($AB$8:AB73)</f>
        <v>254219.34344152035</v>
      </c>
      <c r="AD73" s="29">
        <f t="shared" ref="AD73:AD136" si="26">AC73*(1/3600)</f>
        <v>70.616484289311202</v>
      </c>
      <c r="AE73" s="27">
        <f t="shared" ref="AE73:AE136" si="27">IF(AA73=0,0,M73)</f>
        <v>0</v>
      </c>
      <c r="AF73" s="27">
        <f>SUM($AE$8:AE73)*-1</f>
        <v>82255.200777680366</v>
      </c>
      <c r="AG73" s="28">
        <f t="shared" ref="AG73:AG136" si="28">AF73*(1/3600)</f>
        <v>22.848666882688992</v>
      </c>
      <c r="AH73" s="26">
        <f t="shared" ref="AH73:AH136" si="29">0.7*AG73</f>
        <v>15.994066817882294</v>
      </c>
      <c r="AI73" s="17"/>
      <c r="AJ73" s="17"/>
      <c r="AK73" s="17"/>
    </row>
    <row r="74" spans="2:37" x14ac:dyDescent="0.35">
      <c r="B74" s="2" t="s">
        <v>21</v>
      </c>
      <c r="C74" s="2">
        <v>66</v>
      </c>
      <c r="D74" s="2">
        <v>66</v>
      </c>
      <c r="E74" s="8">
        <v>18.100000000000001</v>
      </c>
      <c r="F74" s="24">
        <f t="shared" si="19"/>
        <v>5.0277777777777777</v>
      </c>
      <c r="G74" s="38">
        <f t="shared" ref="G74:G137" si="30">($E75-$E73)/2/3.6</f>
        <v>8.3333333333333037E-2</v>
      </c>
      <c r="H74" s="38">
        <f t="shared" ref="H74:H137" si="31">($E75-$E73)/2</f>
        <v>0.29999999999999893</v>
      </c>
      <c r="I74" s="38">
        <f t="shared" si="20"/>
        <v>158.33333333333277</v>
      </c>
      <c r="J74" s="38">
        <v>372.8</v>
      </c>
      <c r="K74" s="38">
        <f t="shared" si="21"/>
        <v>11.398951067708332</v>
      </c>
      <c r="L74" s="38">
        <f t="shared" si="22"/>
        <v>542.53228440104112</v>
      </c>
      <c r="M74" s="38">
        <f t="shared" si="23"/>
        <v>2727.731763238568</v>
      </c>
      <c r="X74">
        <f t="shared" si="16"/>
        <v>0</v>
      </c>
      <c r="Y74">
        <f t="shared" si="17"/>
        <v>18.100000000000001</v>
      </c>
      <c r="Z74" s="17">
        <f t="shared" si="18"/>
        <v>5.0277777777777777</v>
      </c>
      <c r="AA74" s="17">
        <f t="shared" si="24"/>
        <v>0</v>
      </c>
      <c r="AB74" s="30">
        <f t="shared" si="25"/>
        <v>2727.731763238568</v>
      </c>
      <c r="AC74" s="30">
        <f>SUM($AB$8:AB74)</f>
        <v>256947.07520475893</v>
      </c>
      <c r="AD74" s="29">
        <f t="shared" si="26"/>
        <v>71.374187556877487</v>
      </c>
      <c r="AE74" s="27">
        <f t="shared" si="27"/>
        <v>0</v>
      </c>
      <c r="AF74" s="27">
        <f>SUM($AE$8:AE74)*-1</f>
        <v>82255.200777680366</v>
      </c>
      <c r="AG74" s="28">
        <f t="shared" si="28"/>
        <v>22.848666882688992</v>
      </c>
      <c r="AH74" s="26">
        <f t="shared" si="29"/>
        <v>15.994066817882294</v>
      </c>
      <c r="AI74" s="17"/>
      <c r="AJ74" s="17"/>
      <c r="AK74" s="17"/>
    </row>
    <row r="75" spans="2:37" x14ac:dyDescent="0.35">
      <c r="B75" s="2" t="s">
        <v>21</v>
      </c>
      <c r="C75" s="2">
        <v>67</v>
      </c>
      <c r="D75" s="2">
        <v>67</v>
      </c>
      <c r="E75" s="8">
        <v>18.399999999999999</v>
      </c>
      <c r="F75" s="24">
        <f t="shared" si="19"/>
        <v>5.1111111111111107</v>
      </c>
      <c r="G75" s="38">
        <f t="shared" si="30"/>
        <v>0.30555555555555547</v>
      </c>
      <c r="H75" s="38">
        <f t="shared" si="31"/>
        <v>1.0999999999999996</v>
      </c>
      <c r="I75" s="38">
        <f t="shared" si="20"/>
        <v>580.55555555555543</v>
      </c>
      <c r="J75" s="38">
        <v>372.8</v>
      </c>
      <c r="K75" s="38">
        <f t="shared" si="21"/>
        <v>11.77994833333333</v>
      </c>
      <c r="L75" s="38">
        <f t="shared" si="22"/>
        <v>965.13550388888871</v>
      </c>
      <c r="M75" s="38">
        <f t="shared" si="23"/>
        <v>4932.91479765432</v>
      </c>
      <c r="X75">
        <f t="shared" si="16"/>
        <v>0</v>
      </c>
      <c r="Y75">
        <f t="shared" si="17"/>
        <v>18.399999999999999</v>
      </c>
      <c r="Z75" s="17">
        <f t="shared" si="18"/>
        <v>5.1111111111111107</v>
      </c>
      <c r="AA75" s="17">
        <f t="shared" si="24"/>
        <v>0</v>
      </c>
      <c r="AB75" s="30">
        <f t="shared" si="25"/>
        <v>4932.91479765432</v>
      </c>
      <c r="AC75" s="30">
        <f>SUM($AB$8:AB75)</f>
        <v>261879.99000241325</v>
      </c>
      <c r="AD75" s="29">
        <f t="shared" si="26"/>
        <v>72.744441667337014</v>
      </c>
      <c r="AE75" s="27">
        <f t="shared" si="27"/>
        <v>0</v>
      </c>
      <c r="AF75" s="27">
        <f>SUM($AE$8:AE75)*-1</f>
        <v>82255.200777680366</v>
      </c>
      <c r="AG75" s="28">
        <f t="shared" si="28"/>
        <v>22.848666882688992</v>
      </c>
      <c r="AH75" s="26">
        <f t="shared" si="29"/>
        <v>15.994066817882294</v>
      </c>
      <c r="AI75" s="17"/>
      <c r="AJ75" s="17"/>
      <c r="AK75" s="17"/>
    </row>
    <row r="76" spans="2:37" x14ac:dyDescent="0.35">
      <c r="B76" s="2" t="s">
        <v>21</v>
      </c>
      <c r="C76" s="2">
        <v>68</v>
      </c>
      <c r="D76" s="2">
        <v>68</v>
      </c>
      <c r="E76" s="8">
        <v>20.3</v>
      </c>
      <c r="F76" s="24">
        <f t="shared" si="19"/>
        <v>5.6388888888888893</v>
      </c>
      <c r="G76" s="38">
        <f t="shared" si="30"/>
        <v>0.66666666666666674</v>
      </c>
      <c r="H76" s="38">
        <f t="shared" si="31"/>
        <v>2.4000000000000004</v>
      </c>
      <c r="I76" s="38">
        <f t="shared" si="20"/>
        <v>1266.6666666666667</v>
      </c>
      <c r="J76" s="38">
        <v>372.8</v>
      </c>
      <c r="K76" s="38">
        <f t="shared" si="21"/>
        <v>14.338371067708335</v>
      </c>
      <c r="L76" s="38">
        <f t="shared" si="22"/>
        <v>1653.805037734375</v>
      </c>
      <c r="M76" s="38">
        <f t="shared" si="23"/>
        <v>9325.622851668837</v>
      </c>
      <c r="X76">
        <f t="shared" si="16"/>
        <v>0</v>
      </c>
      <c r="Y76">
        <f t="shared" si="17"/>
        <v>20.3</v>
      </c>
      <c r="Z76" s="17">
        <f t="shared" si="18"/>
        <v>5.6388888888888893</v>
      </c>
      <c r="AA76" s="17">
        <f t="shared" si="24"/>
        <v>0</v>
      </c>
      <c r="AB76" s="30">
        <f t="shared" si="25"/>
        <v>9325.622851668837</v>
      </c>
      <c r="AC76" s="30">
        <f>SUM($AB$8:AB76)</f>
        <v>271205.61285408208</v>
      </c>
      <c r="AD76" s="29">
        <f t="shared" si="26"/>
        <v>75.334892459467241</v>
      </c>
      <c r="AE76" s="27">
        <f t="shared" si="27"/>
        <v>0</v>
      </c>
      <c r="AF76" s="27">
        <f>SUM($AE$8:AE76)*-1</f>
        <v>82255.200777680366</v>
      </c>
      <c r="AG76" s="28">
        <f t="shared" si="28"/>
        <v>22.848666882688992</v>
      </c>
      <c r="AH76" s="26">
        <f t="shared" si="29"/>
        <v>15.994066817882294</v>
      </c>
      <c r="AI76" s="17"/>
      <c r="AJ76" s="17"/>
      <c r="AK76" s="17"/>
    </row>
    <row r="77" spans="2:37" x14ac:dyDescent="0.35">
      <c r="B77" s="2" t="s">
        <v>21</v>
      </c>
      <c r="C77" s="2">
        <v>69</v>
      </c>
      <c r="D77" s="2">
        <v>69</v>
      </c>
      <c r="E77" s="8">
        <v>23.2</v>
      </c>
      <c r="F77" s="24">
        <f t="shared" si="19"/>
        <v>6.4444444444444438</v>
      </c>
      <c r="G77" s="38">
        <f t="shared" si="30"/>
        <v>0.86111111111111094</v>
      </c>
      <c r="H77" s="38">
        <f t="shared" si="31"/>
        <v>3.0999999999999996</v>
      </c>
      <c r="I77" s="38">
        <f t="shared" si="20"/>
        <v>1636.1111111111109</v>
      </c>
      <c r="J77" s="38">
        <v>372.8</v>
      </c>
      <c r="K77" s="38">
        <f t="shared" si="21"/>
        <v>18.727668333333327</v>
      </c>
      <c r="L77" s="38">
        <f t="shared" si="22"/>
        <v>2027.638779444444</v>
      </c>
      <c r="M77" s="38">
        <f t="shared" si="23"/>
        <v>13067.00546753086</v>
      </c>
      <c r="X77">
        <f t="shared" si="16"/>
        <v>0</v>
      </c>
      <c r="Y77">
        <f t="shared" si="17"/>
        <v>23.2</v>
      </c>
      <c r="Z77" s="17">
        <f t="shared" si="18"/>
        <v>6.4444444444444438</v>
      </c>
      <c r="AA77" s="17">
        <f t="shared" si="24"/>
        <v>0</v>
      </c>
      <c r="AB77" s="30">
        <f t="shared" si="25"/>
        <v>13067.00546753086</v>
      </c>
      <c r="AC77" s="30">
        <f>SUM($AB$8:AB77)</f>
        <v>284272.61832161294</v>
      </c>
      <c r="AD77" s="29">
        <f t="shared" si="26"/>
        <v>78.964616200448035</v>
      </c>
      <c r="AE77" s="27">
        <f t="shared" si="27"/>
        <v>0</v>
      </c>
      <c r="AF77" s="27">
        <f>SUM($AE$8:AE77)*-1</f>
        <v>82255.200777680366</v>
      </c>
      <c r="AG77" s="28">
        <f t="shared" si="28"/>
        <v>22.848666882688992</v>
      </c>
      <c r="AH77" s="26">
        <f t="shared" si="29"/>
        <v>15.994066817882294</v>
      </c>
      <c r="AI77" s="17"/>
      <c r="AJ77" s="17"/>
      <c r="AK77" s="17"/>
    </row>
    <row r="78" spans="2:37" x14ac:dyDescent="0.35">
      <c r="B78" s="2" t="s">
        <v>21</v>
      </c>
      <c r="C78" s="2">
        <v>70</v>
      </c>
      <c r="D78" s="2">
        <v>70</v>
      </c>
      <c r="E78" s="8">
        <v>26.5</v>
      </c>
      <c r="F78" s="24">
        <f t="shared" si="19"/>
        <v>7.3611111111111107</v>
      </c>
      <c r="G78" s="38">
        <f t="shared" si="30"/>
        <v>0.91666666666666685</v>
      </c>
      <c r="H78" s="38">
        <f t="shared" si="31"/>
        <v>3.3000000000000007</v>
      </c>
      <c r="I78" s="38">
        <f t="shared" si="20"/>
        <v>1741.666666666667</v>
      </c>
      <c r="J78" s="38">
        <v>372.8</v>
      </c>
      <c r="K78" s="38">
        <f t="shared" si="21"/>
        <v>24.434276692708327</v>
      </c>
      <c r="L78" s="38">
        <f t="shared" si="22"/>
        <v>2138.9009433593756</v>
      </c>
      <c r="M78" s="38">
        <f t="shared" si="23"/>
        <v>15744.687499728736</v>
      </c>
      <c r="X78">
        <f t="shared" si="16"/>
        <v>0</v>
      </c>
      <c r="Y78">
        <f t="shared" si="17"/>
        <v>26.5</v>
      </c>
      <c r="Z78" s="17">
        <f t="shared" si="18"/>
        <v>7.3611111111111107</v>
      </c>
      <c r="AA78" s="17">
        <f t="shared" si="24"/>
        <v>0</v>
      </c>
      <c r="AB78" s="30">
        <f t="shared" si="25"/>
        <v>15744.687499728736</v>
      </c>
      <c r="AC78" s="30">
        <f>SUM($AB$8:AB78)</f>
        <v>300017.3058213417</v>
      </c>
      <c r="AD78" s="29">
        <f t="shared" si="26"/>
        <v>83.338140505928251</v>
      </c>
      <c r="AE78" s="27">
        <f t="shared" si="27"/>
        <v>0</v>
      </c>
      <c r="AF78" s="27">
        <f>SUM($AE$8:AE78)*-1</f>
        <v>82255.200777680366</v>
      </c>
      <c r="AG78" s="28">
        <f t="shared" si="28"/>
        <v>22.848666882688992</v>
      </c>
      <c r="AH78" s="26">
        <f t="shared" si="29"/>
        <v>15.994066817882294</v>
      </c>
      <c r="AI78" s="17"/>
      <c r="AJ78" s="17"/>
      <c r="AK78" s="17"/>
    </row>
    <row r="79" spans="2:37" x14ac:dyDescent="0.35">
      <c r="B79" s="2" t="s">
        <v>21</v>
      </c>
      <c r="C79" s="2">
        <v>71</v>
      </c>
      <c r="D79" s="2">
        <v>71</v>
      </c>
      <c r="E79" s="8">
        <v>29.8</v>
      </c>
      <c r="F79" s="24">
        <f t="shared" si="19"/>
        <v>8.2777777777777786</v>
      </c>
      <c r="G79" s="38">
        <f t="shared" si="30"/>
        <v>0.84722222222222243</v>
      </c>
      <c r="H79" s="38">
        <f t="shared" si="31"/>
        <v>3.0500000000000007</v>
      </c>
      <c r="I79" s="38">
        <f t="shared" si="20"/>
        <v>1609.7222222222226</v>
      </c>
      <c r="J79" s="38">
        <v>372.8</v>
      </c>
      <c r="K79" s="38">
        <f t="shared" si="21"/>
        <v>30.898704270833338</v>
      </c>
      <c r="L79" s="38">
        <f t="shared" si="22"/>
        <v>2013.420926493056</v>
      </c>
      <c r="M79" s="38">
        <f t="shared" si="23"/>
        <v>16666.651002636965</v>
      </c>
      <c r="X79">
        <f t="shared" si="16"/>
        <v>0</v>
      </c>
      <c r="Y79">
        <f t="shared" si="17"/>
        <v>29.8</v>
      </c>
      <c r="Z79" s="17">
        <f t="shared" si="18"/>
        <v>8.2777777777777786</v>
      </c>
      <c r="AA79" s="17">
        <f t="shared" si="24"/>
        <v>0</v>
      </c>
      <c r="AB79" s="30">
        <f t="shared" si="25"/>
        <v>16666.651002636965</v>
      </c>
      <c r="AC79" s="30">
        <f>SUM($AB$8:AB79)</f>
        <v>316683.95682397869</v>
      </c>
      <c r="AD79" s="29">
        <f t="shared" si="26"/>
        <v>87.967765784438527</v>
      </c>
      <c r="AE79" s="27">
        <f t="shared" si="27"/>
        <v>0</v>
      </c>
      <c r="AF79" s="27">
        <f>SUM($AE$8:AE79)*-1</f>
        <v>82255.200777680366</v>
      </c>
      <c r="AG79" s="28">
        <f t="shared" si="28"/>
        <v>22.848666882688992</v>
      </c>
      <c r="AH79" s="26">
        <f t="shared" si="29"/>
        <v>15.994066817882294</v>
      </c>
      <c r="AI79" s="17"/>
      <c r="AJ79" s="17"/>
      <c r="AK79" s="17"/>
    </row>
    <row r="80" spans="2:37" x14ac:dyDescent="0.35">
      <c r="B80" s="2" t="s">
        <v>21</v>
      </c>
      <c r="C80" s="2">
        <v>72</v>
      </c>
      <c r="D80" s="2">
        <v>72</v>
      </c>
      <c r="E80" s="8">
        <v>32.6</v>
      </c>
      <c r="F80" s="24">
        <f t="shared" si="19"/>
        <v>9.0555555555555554</v>
      </c>
      <c r="G80" s="38">
        <f t="shared" si="30"/>
        <v>0.63888888888888862</v>
      </c>
      <c r="H80" s="38">
        <f t="shared" si="31"/>
        <v>2.2999999999999989</v>
      </c>
      <c r="I80" s="38">
        <f t="shared" si="20"/>
        <v>1213.8888888888885</v>
      </c>
      <c r="J80" s="38">
        <v>372.8</v>
      </c>
      <c r="K80" s="38">
        <f t="shared" si="21"/>
        <v>36.977959270833331</v>
      </c>
      <c r="L80" s="38">
        <f t="shared" si="22"/>
        <v>1623.6668481597217</v>
      </c>
      <c r="M80" s="38">
        <f t="shared" si="23"/>
        <v>14703.205347224146</v>
      </c>
      <c r="X80">
        <f t="shared" si="16"/>
        <v>0</v>
      </c>
      <c r="Y80">
        <f t="shared" si="17"/>
        <v>32.6</v>
      </c>
      <c r="Z80" s="17">
        <f t="shared" si="18"/>
        <v>9.0555555555555554</v>
      </c>
      <c r="AA80" s="17">
        <f t="shared" si="24"/>
        <v>0</v>
      </c>
      <c r="AB80" s="30">
        <f t="shared" si="25"/>
        <v>14703.205347224146</v>
      </c>
      <c r="AC80" s="30">
        <f>SUM($AB$8:AB80)</f>
        <v>331387.16217120283</v>
      </c>
      <c r="AD80" s="29">
        <f t="shared" si="26"/>
        <v>92.051989492000786</v>
      </c>
      <c r="AE80" s="27">
        <f t="shared" si="27"/>
        <v>0</v>
      </c>
      <c r="AF80" s="27">
        <f>SUM($AE$8:AE80)*-1</f>
        <v>82255.200777680366</v>
      </c>
      <c r="AG80" s="28">
        <f t="shared" si="28"/>
        <v>22.848666882688992</v>
      </c>
      <c r="AH80" s="26">
        <f t="shared" si="29"/>
        <v>15.994066817882294</v>
      </c>
      <c r="AI80" s="17"/>
      <c r="AJ80" s="17"/>
      <c r="AK80" s="17"/>
    </row>
    <row r="81" spans="2:37" x14ac:dyDescent="0.35">
      <c r="B81" s="2" t="s">
        <v>21</v>
      </c>
      <c r="C81" s="2">
        <v>73</v>
      </c>
      <c r="D81" s="2">
        <v>73</v>
      </c>
      <c r="E81" s="8">
        <v>34.4</v>
      </c>
      <c r="F81" s="24">
        <f t="shared" si="19"/>
        <v>9.5555555555555554</v>
      </c>
      <c r="G81" s="38">
        <f t="shared" si="30"/>
        <v>0.40277777777777757</v>
      </c>
      <c r="H81" s="38">
        <f t="shared" si="31"/>
        <v>1.4499999999999993</v>
      </c>
      <c r="I81" s="38">
        <f t="shared" si="20"/>
        <v>765.27777777777737</v>
      </c>
      <c r="J81" s="38">
        <v>372.8</v>
      </c>
      <c r="K81" s="38">
        <f t="shared" si="21"/>
        <v>41.174148333333328</v>
      </c>
      <c r="L81" s="38">
        <f t="shared" si="22"/>
        <v>1179.2519261111106</v>
      </c>
      <c r="M81" s="38">
        <f t="shared" si="23"/>
        <v>11268.407293950611</v>
      </c>
      <c r="X81">
        <f t="shared" si="16"/>
        <v>0</v>
      </c>
      <c r="Y81">
        <f t="shared" si="17"/>
        <v>34.4</v>
      </c>
      <c r="Z81" s="17">
        <f t="shared" si="18"/>
        <v>9.5555555555555554</v>
      </c>
      <c r="AA81" s="17">
        <f t="shared" si="24"/>
        <v>0</v>
      </c>
      <c r="AB81" s="30">
        <f t="shared" si="25"/>
        <v>11268.407293950611</v>
      </c>
      <c r="AC81" s="30">
        <f>SUM($AB$8:AB81)</f>
        <v>342655.56946515344</v>
      </c>
      <c r="AD81" s="29">
        <f t="shared" si="26"/>
        <v>95.182102629209297</v>
      </c>
      <c r="AE81" s="27">
        <f t="shared" si="27"/>
        <v>0</v>
      </c>
      <c r="AF81" s="27">
        <f>SUM($AE$8:AE81)*-1</f>
        <v>82255.200777680366</v>
      </c>
      <c r="AG81" s="28">
        <f t="shared" si="28"/>
        <v>22.848666882688992</v>
      </c>
      <c r="AH81" s="26">
        <f t="shared" si="29"/>
        <v>15.994066817882294</v>
      </c>
      <c r="AI81" s="17"/>
      <c r="AJ81" s="17"/>
      <c r="AK81" s="17"/>
    </row>
    <row r="82" spans="2:37" x14ac:dyDescent="0.35">
      <c r="B82" s="2" t="s">
        <v>21</v>
      </c>
      <c r="C82" s="2">
        <v>74</v>
      </c>
      <c r="D82" s="2">
        <v>74</v>
      </c>
      <c r="E82" s="8">
        <v>35.5</v>
      </c>
      <c r="F82" s="24">
        <f t="shared" si="19"/>
        <v>9.8611111111111107</v>
      </c>
      <c r="G82" s="38">
        <f t="shared" si="30"/>
        <v>0.27777777777777779</v>
      </c>
      <c r="H82" s="38">
        <f t="shared" si="31"/>
        <v>1</v>
      </c>
      <c r="I82" s="38">
        <f t="shared" si="20"/>
        <v>527.77777777777783</v>
      </c>
      <c r="J82" s="38">
        <v>372.8</v>
      </c>
      <c r="K82" s="38">
        <f t="shared" si="21"/>
        <v>43.849479817708321</v>
      </c>
      <c r="L82" s="38">
        <f t="shared" si="22"/>
        <v>944.42725759548614</v>
      </c>
      <c r="M82" s="38">
        <f t="shared" si="23"/>
        <v>9313.1021235110438</v>
      </c>
      <c r="X82">
        <f t="shared" si="16"/>
        <v>0</v>
      </c>
      <c r="Y82">
        <f t="shared" si="17"/>
        <v>35.5</v>
      </c>
      <c r="Z82" s="17">
        <f t="shared" si="18"/>
        <v>9.8611111111111107</v>
      </c>
      <c r="AA82" s="17">
        <f t="shared" si="24"/>
        <v>0</v>
      </c>
      <c r="AB82" s="30">
        <f t="shared" si="25"/>
        <v>9313.1021235110438</v>
      </c>
      <c r="AC82" s="30">
        <f>SUM($AB$8:AB82)</f>
        <v>351968.67158866447</v>
      </c>
      <c r="AD82" s="29">
        <f t="shared" si="26"/>
        <v>97.769075441295684</v>
      </c>
      <c r="AE82" s="27">
        <f t="shared" si="27"/>
        <v>0</v>
      </c>
      <c r="AF82" s="27">
        <f>SUM($AE$8:AE82)*-1</f>
        <v>82255.200777680366</v>
      </c>
      <c r="AG82" s="28">
        <f t="shared" si="28"/>
        <v>22.848666882688992</v>
      </c>
      <c r="AH82" s="26">
        <f t="shared" si="29"/>
        <v>15.994066817882294</v>
      </c>
      <c r="AI82" s="17"/>
      <c r="AJ82" s="17"/>
      <c r="AK82" s="17"/>
    </row>
    <row r="83" spans="2:37" x14ac:dyDescent="0.35">
      <c r="B83" s="2" t="s">
        <v>21</v>
      </c>
      <c r="C83" s="2">
        <v>75</v>
      </c>
      <c r="D83" s="2">
        <v>75</v>
      </c>
      <c r="E83" s="8">
        <v>36.4</v>
      </c>
      <c r="F83" s="24">
        <f t="shared" si="19"/>
        <v>10.111111111111111</v>
      </c>
      <c r="G83" s="38">
        <f t="shared" si="30"/>
        <v>0.26388888888888867</v>
      </c>
      <c r="H83" s="38">
        <f t="shared" si="31"/>
        <v>0.94999999999999929</v>
      </c>
      <c r="I83" s="38">
        <f t="shared" si="20"/>
        <v>501.38888888888846</v>
      </c>
      <c r="J83" s="38">
        <v>372.8</v>
      </c>
      <c r="K83" s="38">
        <f t="shared" si="21"/>
        <v>46.101017083333325</v>
      </c>
      <c r="L83" s="38">
        <f t="shared" si="22"/>
        <v>920.28990597222173</v>
      </c>
      <c r="M83" s="38">
        <f t="shared" si="23"/>
        <v>9305.15349371913</v>
      </c>
      <c r="X83">
        <f t="shared" si="16"/>
        <v>0</v>
      </c>
      <c r="Y83">
        <f t="shared" si="17"/>
        <v>36.4</v>
      </c>
      <c r="Z83" s="17">
        <f t="shared" si="18"/>
        <v>10.111111111111111</v>
      </c>
      <c r="AA83" s="17">
        <f t="shared" si="24"/>
        <v>0</v>
      </c>
      <c r="AB83" s="30">
        <f t="shared" si="25"/>
        <v>9305.15349371913</v>
      </c>
      <c r="AC83" s="30">
        <f>SUM($AB$8:AB83)</f>
        <v>361273.82508238358</v>
      </c>
      <c r="AD83" s="29">
        <f t="shared" si="26"/>
        <v>100.3538403006621</v>
      </c>
      <c r="AE83" s="27">
        <f t="shared" si="27"/>
        <v>0</v>
      </c>
      <c r="AF83" s="27">
        <f>SUM($AE$8:AE83)*-1</f>
        <v>82255.200777680366</v>
      </c>
      <c r="AG83" s="28">
        <f t="shared" si="28"/>
        <v>22.848666882688992</v>
      </c>
      <c r="AH83" s="26">
        <f t="shared" si="29"/>
        <v>15.994066817882294</v>
      </c>
      <c r="AI83" s="17"/>
      <c r="AJ83" s="17"/>
      <c r="AK83" s="17"/>
    </row>
    <row r="84" spans="2:37" x14ac:dyDescent="0.35">
      <c r="B84" s="2" t="s">
        <v>21</v>
      </c>
      <c r="C84" s="2">
        <v>76</v>
      </c>
      <c r="D84" s="2">
        <v>76</v>
      </c>
      <c r="E84" s="8">
        <v>37.4</v>
      </c>
      <c r="F84" s="24">
        <f t="shared" si="19"/>
        <v>10.388888888888888</v>
      </c>
      <c r="G84" s="38">
        <f t="shared" si="30"/>
        <v>0.29166666666666685</v>
      </c>
      <c r="H84" s="38">
        <f t="shared" si="31"/>
        <v>1.0500000000000007</v>
      </c>
      <c r="I84" s="38">
        <f t="shared" si="20"/>
        <v>554.16666666666697</v>
      </c>
      <c r="J84" s="38">
        <v>372.8</v>
      </c>
      <c r="K84" s="38">
        <f t="shared" si="21"/>
        <v>48.668834270833315</v>
      </c>
      <c r="L84" s="38">
        <f t="shared" si="22"/>
        <v>975.63550093750018</v>
      </c>
      <c r="M84" s="38">
        <f t="shared" si="23"/>
        <v>10135.76881529514</v>
      </c>
      <c r="X84">
        <f t="shared" si="16"/>
        <v>0</v>
      </c>
      <c r="Y84">
        <f t="shared" si="17"/>
        <v>37.4</v>
      </c>
      <c r="Z84" s="17">
        <f t="shared" si="18"/>
        <v>10.388888888888888</v>
      </c>
      <c r="AA84" s="17">
        <f t="shared" si="24"/>
        <v>0</v>
      </c>
      <c r="AB84" s="30">
        <f t="shared" si="25"/>
        <v>10135.76881529514</v>
      </c>
      <c r="AC84" s="30">
        <f>SUM($AB$8:AB84)</f>
        <v>371409.59389767871</v>
      </c>
      <c r="AD84" s="29">
        <f t="shared" si="26"/>
        <v>103.16933163824409</v>
      </c>
      <c r="AE84" s="27">
        <f t="shared" si="27"/>
        <v>0</v>
      </c>
      <c r="AF84" s="27">
        <f>SUM($AE$8:AE84)*-1</f>
        <v>82255.200777680366</v>
      </c>
      <c r="AG84" s="28">
        <f t="shared" si="28"/>
        <v>22.848666882688992</v>
      </c>
      <c r="AH84" s="26">
        <f t="shared" si="29"/>
        <v>15.994066817882294</v>
      </c>
      <c r="AI84" s="17"/>
      <c r="AJ84" s="17"/>
      <c r="AK84" s="17"/>
    </row>
    <row r="85" spans="2:37" x14ac:dyDescent="0.35">
      <c r="B85" s="2" t="s">
        <v>21</v>
      </c>
      <c r="C85" s="2">
        <v>77</v>
      </c>
      <c r="D85" s="2">
        <v>77</v>
      </c>
      <c r="E85" s="8">
        <v>38.5</v>
      </c>
      <c r="F85" s="24">
        <f t="shared" si="19"/>
        <v>10.694444444444445</v>
      </c>
      <c r="G85" s="38">
        <f t="shared" si="30"/>
        <v>0.26388888888888867</v>
      </c>
      <c r="H85" s="38">
        <f t="shared" si="31"/>
        <v>0.94999999999999929</v>
      </c>
      <c r="I85" s="38">
        <f t="shared" si="20"/>
        <v>501.38888888888846</v>
      </c>
      <c r="J85" s="38">
        <v>372.8</v>
      </c>
      <c r="K85" s="38">
        <f t="shared" si="21"/>
        <v>51.573807942708328</v>
      </c>
      <c r="L85" s="38">
        <f t="shared" si="22"/>
        <v>925.76269683159671</v>
      </c>
      <c r="M85" s="38">
        <f t="shared" si="23"/>
        <v>9900.5177300045762</v>
      </c>
      <c r="X85">
        <f t="shared" si="16"/>
        <v>0</v>
      </c>
      <c r="Y85">
        <f t="shared" si="17"/>
        <v>38.5</v>
      </c>
      <c r="Z85" s="17">
        <f t="shared" si="18"/>
        <v>10.694444444444445</v>
      </c>
      <c r="AA85" s="17">
        <f t="shared" si="24"/>
        <v>0</v>
      </c>
      <c r="AB85" s="30">
        <f t="shared" si="25"/>
        <v>9900.5177300045762</v>
      </c>
      <c r="AC85" s="30">
        <f>SUM($AB$8:AB85)</f>
        <v>381310.11162768328</v>
      </c>
      <c r="AD85" s="29">
        <f t="shared" si="26"/>
        <v>105.91947545213425</v>
      </c>
      <c r="AE85" s="27">
        <f t="shared" si="27"/>
        <v>0</v>
      </c>
      <c r="AF85" s="27">
        <f>SUM($AE$8:AE85)*-1</f>
        <v>82255.200777680366</v>
      </c>
      <c r="AG85" s="28">
        <f t="shared" si="28"/>
        <v>22.848666882688992</v>
      </c>
      <c r="AH85" s="26">
        <f t="shared" si="29"/>
        <v>15.994066817882294</v>
      </c>
      <c r="AI85" s="17"/>
      <c r="AJ85" s="17"/>
      <c r="AK85" s="17"/>
    </row>
    <row r="86" spans="2:37" x14ac:dyDescent="0.35">
      <c r="B86" s="2" t="s">
        <v>21</v>
      </c>
      <c r="C86" s="2">
        <v>78</v>
      </c>
      <c r="D86" s="2">
        <v>78</v>
      </c>
      <c r="E86" s="8">
        <v>39.299999999999997</v>
      </c>
      <c r="F86" s="24">
        <f t="shared" si="19"/>
        <v>10.916666666666666</v>
      </c>
      <c r="G86" s="38">
        <f t="shared" si="30"/>
        <v>0.1388888888888889</v>
      </c>
      <c r="H86" s="38">
        <f t="shared" si="31"/>
        <v>0.5</v>
      </c>
      <c r="I86" s="38">
        <f t="shared" si="20"/>
        <v>263.88888888888891</v>
      </c>
      <c r="J86" s="38">
        <v>372.8</v>
      </c>
      <c r="K86" s="38">
        <f t="shared" si="21"/>
        <v>53.73940335937499</v>
      </c>
      <c r="L86" s="38">
        <f t="shared" si="22"/>
        <v>690.42829224826392</v>
      </c>
      <c r="M86" s="38">
        <f t="shared" si="23"/>
        <v>7537.1755237102143</v>
      </c>
      <c r="X86">
        <f t="shared" si="16"/>
        <v>0</v>
      </c>
      <c r="Y86">
        <f t="shared" si="17"/>
        <v>39.299999999999997</v>
      </c>
      <c r="Z86" s="17">
        <f t="shared" si="18"/>
        <v>10.916666666666666</v>
      </c>
      <c r="AA86" s="17">
        <f t="shared" si="24"/>
        <v>0</v>
      </c>
      <c r="AB86" s="30">
        <f t="shared" si="25"/>
        <v>7537.1755237102143</v>
      </c>
      <c r="AC86" s="30">
        <f>SUM($AB$8:AB86)</f>
        <v>388847.28715139348</v>
      </c>
      <c r="AD86" s="29">
        <f t="shared" si="26"/>
        <v>108.01313531983152</v>
      </c>
      <c r="AE86" s="27">
        <f t="shared" si="27"/>
        <v>0</v>
      </c>
      <c r="AF86" s="27">
        <f>SUM($AE$8:AE86)*-1</f>
        <v>82255.200777680366</v>
      </c>
      <c r="AG86" s="28">
        <f t="shared" si="28"/>
        <v>22.848666882688992</v>
      </c>
      <c r="AH86" s="26">
        <f t="shared" si="29"/>
        <v>15.994066817882294</v>
      </c>
      <c r="AI86" s="17"/>
      <c r="AJ86" s="17"/>
      <c r="AK86" s="17"/>
    </row>
    <row r="87" spans="2:37" x14ac:dyDescent="0.35">
      <c r="B87" s="2" t="s">
        <v>21</v>
      </c>
      <c r="C87" s="2">
        <v>79</v>
      </c>
      <c r="D87" s="2">
        <v>79</v>
      </c>
      <c r="E87" s="8">
        <v>39.5</v>
      </c>
      <c r="F87" s="24">
        <f t="shared" si="19"/>
        <v>10.972222222222221</v>
      </c>
      <c r="G87" s="38">
        <f t="shared" si="30"/>
        <v>-4.1666666666666269E-2</v>
      </c>
      <c r="H87" s="38">
        <f t="shared" si="31"/>
        <v>-0.14999999999999858</v>
      </c>
      <c r="I87" s="38">
        <f t="shared" si="20"/>
        <v>-79.166666666665904</v>
      </c>
      <c r="J87" s="38">
        <v>372.8</v>
      </c>
      <c r="K87" s="38">
        <f t="shared" si="21"/>
        <v>54.287761067708317</v>
      </c>
      <c r="L87" s="38">
        <f t="shared" si="22"/>
        <v>347.92109440104241</v>
      </c>
      <c r="M87" s="38">
        <f t="shared" si="23"/>
        <v>3817.4675635669928</v>
      </c>
      <c r="X87">
        <f t="shared" si="16"/>
        <v>0</v>
      </c>
      <c r="Y87">
        <f t="shared" si="17"/>
        <v>39.5</v>
      </c>
      <c r="Z87" s="17">
        <f t="shared" si="18"/>
        <v>10.972222222222221</v>
      </c>
      <c r="AA87" s="17">
        <f t="shared" si="24"/>
        <v>0</v>
      </c>
      <c r="AB87" s="30">
        <f t="shared" si="25"/>
        <v>3817.4675635669928</v>
      </c>
      <c r="AC87" s="30">
        <f>SUM($AB$8:AB87)</f>
        <v>392664.75471496047</v>
      </c>
      <c r="AD87" s="29">
        <f t="shared" si="26"/>
        <v>109.07354297637791</v>
      </c>
      <c r="AE87" s="27">
        <f t="shared" si="27"/>
        <v>0</v>
      </c>
      <c r="AF87" s="27">
        <f>SUM($AE$8:AE87)*-1</f>
        <v>82255.200777680366</v>
      </c>
      <c r="AG87" s="28">
        <f t="shared" si="28"/>
        <v>22.848666882688992</v>
      </c>
      <c r="AH87" s="26">
        <f t="shared" si="29"/>
        <v>15.994066817882294</v>
      </c>
      <c r="AI87" s="17"/>
      <c r="AJ87" s="17"/>
      <c r="AK87" s="17"/>
    </row>
    <row r="88" spans="2:37" x14ac:dyDescent="0.35">
      <c r="B88" s="2" t="s">
        <v>21</v>
      </c>
      <c r="C88" s="2">
        <v>80</v>
      </c>
      <c r="D88" s="2">
        <v>80</v>
      </c>
      <c r="E88" s="8">
        <v>39</v>
      </c>
      <c r="F88" s="24">
        <f t="shared" si="19"/>
        <v>10.833333333333334</v>
      </c>
      <c r="G88" s="38">
        <f t="shared" si="30"/>
        <v>-0.1388888888888889</v>
      </c>
      <c r="H88" s="38">
        <f t="shared" si="31"/>
        <v>-0.5</v>
      </c>
      <c r="I88" s="38">
        <f t="shared" si="20"/>
        <v>-263.88888888888891</v>
      </c>
      <c r="J88" s="38">
        <v>372.8</v>
      </c>
      <c r="K88" s="38">
        <f t="shared" si="21"/>
        <v>52.922085937500007</v>
      </c>
      <c r="L88" s="38">
        <f t="shared" si="22"/>
        <v>161.83319704861111</v>
      </c>
      <c r="M88" s="38">
        <f t="shared" si="23"/>
        <v>1753.1929680266205</v>
      </c>
      <c r="X88">
        <f t="shared" si="16"/>
        <v>0</v>
      </c>
      <c r="Y88">
        <f t="shared" si="17"/>
        <v>39</v>
      </c>
      <c r="Z88" s="17">
        <f t="shared" si="18"/>
        <v>10.833333333333334</v>
      </c>
      <c r="AA88" s="17">
        <f t="shared" si="24"/>
        <v>0</v>
      </c>
      <c r="AB88" s="30">
        <f t="shared" si="25"/>
        <v>1753.1929680266205</v>
      </c>
      <c r="AC88" s="30">
        <f>SUM($AB$8:AB88)</f>
        <v>394417.94768298708</v>
      </c>
      <c r="AD88" s="29">
        <f t="shared" si="26"/>
        <v>109.56054102305197</v>
      </c>
      <c r="AE88" s="27">
        <f t="shared" si="27"/>
        <v>0</v>
      </c>
      <c r="AF88" s="27">
        <f>SUM($AE$8:AE88)*-1</f>
        <v>82255.200777680366</v>
      </c>
      <c r="AG88" s="28">
        <f t="shared" si="28"/>
        <v>22.848666882688992</v>
      </c>
      <c r="AH88" s="26">
        <f t="shared" si="29"/>
        <v>15.994066817882294</v>
      </c>
      <c r="AI88" s="17"/>
      <c r="AJ88" s="17"/>
      <c r="AK88" s="17"/>
    </row>
    <row r="89" spans="2:37" x14ac:dyDescent="0.35">
      <c r="B89" s="2" t="s">
        <v>21</v>
      </c>
      <c r="C89" s="2">
        <v>81</v>
      </c>
      <c r="D89" s="2">
        <v>81</v>
      </c>
      <c r="E89" s="8">
        <v>38.5</v>
      </c>
      <c r="F89" s="24">
        <f t="shared" si="19"/>
        <v>10.694444444444445</v>
      </c>
      <c r="G89" s="38">
        <f t="shared" si="30"/>
        <v>-0.23611111111111149</v>
      </c>
      <c r="H89" s="38">
        <f t="shared" si="31"/>
        <v>-0.85000000000000142</v>
      </c>
      <c r="I89" s="38">
        <f t="shared" si="20"/>
        <v>-448.61111111111182</v>
      </c>
      <c r="J89" s="38">
        <v>372.8</v>
      </c>
      <c r="K89" s="38">
        <f t="shared" si="21"/>
        <v>51.573807942708328</v>
      </c>
      <c r="L89" s="38">
        <f t="shared" si="22"/>
        <v>-24.237303168403486</v>
      </c>
      <c r="M89" s="38">
        <f t="shared" si="23"/>
        <v>-259.20449221764841</v>
      </c>
      <c r="X89">
        <f t="shared" si="16"/>
        <v>0</v>
      </c>
      <c r="Y89">
        <f t="shared" si="17"/>
        <v>38.5</v>
      </c>
      <c r="Z89" s="17">
        <f t="shared" si="18"/>
        <v>10.694444444444445</v>
      </c>
      <c r="AA89" s="17">
        <f t="shared" si="24"/>
        <v>1</v>
      </c>
      <c r="AB89" s="30">
        <f t="shared" si="25"/>
        <v>0</v>
      </c>
      <c r="AC89" s="30">
        <f>SUM($AB$8:AB89)</f>
        <v>394417.94768298708</v>
      </c>
      <c r="AD89" s="29">
        <f t="shared" si="26"/>
        <v>109.56054102305197</v>
      </c>
      <c r="AE89" s="27">
        <f t="shared" si="27"/>
        <v>-259.20449221764841</v>
      </c>
      <c r="AF89" s="27">
        <f>SUM($AE$8:AE89)*-1</f>
        <v>82514.405269898009</v>
      </c>
      <c r="AG89" s="28">
        <f t="shared" si="28"/>
        <v>22.920668130527226</v>
      </c>
      <c r="AH89" s="26">
        <f t="shared" si="29"/>
        <v>16.044467691369057</v>
      </c>
      <c r="AI89" s="17"/>
      <c r="AJ89" s="17"/>
      <c r="AK89" s="17"/>
    </row>
    <row r="90" spans="2:37" x14ac:dyDescent="0.35">
      <c r="B90" s="2" t="s">
        <v>21</v>
      </c>
      <c r="C90" s="2">
        <v>82</v>
      </c>
      <c r="D90" s="2">
        <v>82</v>
      </c>
      <c r="E90" s="8">
        <v>37.299999999999997</v>
      </c>
      <c r="F90" s="24">
        <f t="shared" si="19"/>
        <v>10.361111111111111</v>
      </c>
      <c r="G90" s="38">
        <f t="shared" si="30"/>
        <v>-0.20833333333333331</v>
      </c>
      <c r="H90" s="38">
        <f t="shared" si="31"/>
        <v>-0.75</v>
      </c>
      <c r="I90" s="38">
        <f t="shared" si="20"/>
        <v>-395.83333333333331</v>
      </c>
      <c r="J90" s="38">
        <v>372.8</v>
      </c>
      <c r="K90" s="38">
        <f t="shared" si="21"/>
        <v>48.408921067708327</v>
      </c>
      <c r="L90" s="38">
        <f t="shared" si="22"/>
        <v>25.375587734375024</v>
      </c>
      <c r="M90" s="38">
        <f t="shared" si="23"/>
        <v>262.91928402560791</v>
      </c>
      <c r="X90">
        <f t="shared" si="16"/>
        <v>0</v>
      </c>
      <c r="Y90">
        <f t="shared" si="17"/>
        <v>37.299999999999997</v>
      </c>
      <c r="Z90" s="17">
        <f t="shared" si="18"/>
        <v>10.361111111111111</v>
      </c>
      <c r="AA90" s="17">
        <f t="shared" si="24"/>
        <v>0</v>
      </c>
      <c r="AB90" s="30">
        <f t="shared" si="25"/>
        <v>262.91928402560791</v>
      </c>
      <c r="AC90" s="30">
        <f>SUM($AB$8:AB90)</f>
        <v>394680.8669670127</v>
      </c>
      <c r="AD90" s="29">
        <f t="shared" si="26"/>
        <v>109.63357415750353</v>
      </c>
      <c r="AE90" s="27">
        <f t="shared" si="27"/>
        <v>0</v>
      </c>
      <c r="AF90" s="27">
        <f>SUM($AE$8:AE90)*-1</f>
        <v>82514.405269898009</v>
      </c>
      <c r="AG90" s="28">
        <f t="shared" si="28"/>
        <v>22.920668130527226</v>
      </c>
      <c r="AH90" s="26">
        <f t="shared" si="29"/>
        <v>16.044467691369057</v>
      </c>
      <c r="AI90" s="17"/>
      <c r="AJ90" s="17"/>
      <c r="AK90" s="17"/>
    </row>
    <row r="91" spans="2:37" x14ac:dyDescent="0.35">
      <c r="B91" s="2" t="s">
        <v>21</v>
      </c>
      <c r="C91" s="2">
        <v>83</v>
      </c>
      <c r="D91" s="2">
        <v>83</v>
      </c>
      <c r="E91" s="8">
        <v>37</v>
      </c>
      <c r="F91" s="24">
        <f t="shared" si="19"/>
        <v>10.277777777777777</v>
      </c>
      <c r="G91" s="38">
        <f t="shared" si="30"/>
        <v>-8.3333333333332538E-2</v>
      </c>
      <c r="H91" s="38">
        <f t="shared" si="31"/>
        <v>-0.29999999999999716</v>
      </c>
      <c r="I91" s="38">
        <f t="shared" si="20"/>
        <v>-158.33333333333181</v>
      </c>
      <c r="J91" s="38">
        <v>372.8</v>
      </c>
      <c r="K91" s="38">
        <f t="shared" si="21"/>
        <v>47.633356770833316</v>
      </c>
      <c r="L91" s="38">
        <f t="shared" si="22"/>
        <v>262.10002343750153</v>
      </c>
      <c r="M91" s="38">
        <f t="shared" si="23"/>
        <v>2693.8057964409877</v>
      </c>
      <c r="X91">
        <f t="shared" si="16"/>
        <v>0</v>
      </c>
      <c r="Y91">
        <f t="shared" si="17"/>
        <v>37</v>
      </c>
      <c r="Z91" s="17">
        <f t="shared" si="18"/>
        <v>10.277777777777777</v>
      </c>
      <c r="AA91" s="17">
        <f t="shared" si="24"/>
        <v>0</v>
      </c>
      <c r="AB91" s="30">
        <f t="shared" si="25"/>
        <v>2693.8057964409877</v>
      </c>
      <c r="AC91" s="30">
        <f>SUM($AB$8:AB91)</f>
        <v>397374.67276345368</v>
      </c>
      <c r="AD91" s="29">
        <f t="shared" si="26"/>
        <v>110.3818535454038</v>
      </c>
      <c r="AE91" s="27">
        <f t="shared" si="27"/>
        <v>0</v>
      </c>
      <c r="AF91" s="27">
        <f>SUM($AE$8:AE91)*-1</f>
        <v>82514.405269898009</v>
      </c>
      <c r="AG91" s="28">
        <f t="shared" si="28"/>
        <v>22.920668130527226</v>
      </c>
      <c r="AH91" s="26">
        <f t="shared" si="29"/>
        <v>16.044467691369057</v>
      </c>
      <c r="AI91" s="17"/>
      <c r="AJ91" s="17"/>
      <c r="AK91" s="17"/>
    </row>
    <row r="92" spans="2:37" x14ac:dyDescent="0.35">
      <c r="B92" s="2" t="s">
        <v>21</v>
      </c>
      <c r="C92" s="2">
        <v>84</v>
      </c>
      <c r="D92" s="2">
        <v>84</v>
      </c>
      <c r="E92" s="8">
        <v>36.700000000000003</v>
      </c>
      <c r="F92" s="24">
        <f t="shared" si="19"/>
        <v>10.194444444444445</v>
      </c>
      <c r="G92" s="38">
        <f t="shared" si="30"/>
        <v>-0.15277777777777798</v>
      </c>
      <c r="H92" s="38">
        <f t="shared" si="31"/>
        <v>-0.55000000000000071</v>
      </c>
      <c r="I92" s="38">
        <f t="shared" si="20"/>
        <v>-290.27777777777817</v>
      </c>
      <c r="J92" s="38">
        <v>372.8</v>
      </c>
      <c r="K92" s="38">
        <f t="shared" si="21"/>
        <v>46.864055442708334</v>
      </c>
      <c r="L92" s="38">
        <f t="shared" si="22"/>
        <v>129.38627766493016</v>
      </c>
      <c r="M92" s="38">
        <f t="shared" si="23"/>
        <v>1319.0212195285935</v>
      </c>
      <c r="X92">
        <f t="shared" si="16"/>
        <v>0</v>
      </c>
      <c r="Y92">
        <f t="shared" si="17"/>
        <v>36.700000000000003</v>
      </c>
      <c r="Z92" s="17">
        <f t="shared" si="18"/>
        <v>10.194444444444445</v>
      </c>
      <c r="AA92" s="17">
        <f t="shared" si="24"/>
        <v>0</v>
      </c>
      <c r="AB92" s="30">
        <f t="shared" si="25"/>
        <v>1319.0212195285935</v>
      </c>
      <c r="AC92" s="30">
        <f>SUM($AB$8:AB92)</f>
        <v>398693.69398298225</v>
      </c>
      <c r="AD92" s="29">
        <f t="shared" si="26"/>
        <v>110.74824832860618</v>
      </c>
      <c r="AE92" s="27">
        <f t="shared" si="27"/>
        <v>0</v>
      </c>
      <c r="AF92" s="27">
        <f>SUM($AE$8:AE92)*-1</f>
        <v>82514.405269898009</v>
      </c>
      <c r="AG92" s="28">
        <f t="shared" si="28"/>
        <v>22.920668130527226</v>
      </c>
      <c r="AH92" s="26">
        <f t="shared" si="29"/>
        <v>16.044467691369057</v>
      </c>
      <c r="AI92" s="17"/>
      <c r="AJ92" s="17"/>
      <c r="AK92" s="17"/>
    </row>
    <row r="93" spans="2:37" x14ac:dyDescent="0.35">
      <c r="B93" s="2" t="s">
        <v>21</v>
      </c>
      <c r="C93" s="2">
        <v>85</v>
      </c>
      <c r="D93" s="2">
        <v>85</v>
      </c>
      <c r="E93" s="8">
        <v>35.9</v>
      </c>
      <c r="F93" s="24">
        <f t="shared" si="19"/>
        <v>9.9722222222222214</v>
      </c>
      <c r="G93" s="38">
        <f t="shared" si="30"/>
        <v>-0.19444444444444522</v>
      </c>
      <c r="H93" s="38">
        <f t="shared" si="31"/>
        <v>-0.70000000000000284</v>
      </c>
      <c r="I93" s="38">
        <f t="shared" si="20"/>
        <v>-369.44444444444594</v>
      </c>
      <c r="J93" s="38">
        <v>372.8</v>
      </c>
      <c r="K93" s="38">
        <f t="shared" si="21"/>
        <v>44.84320419270832</v>
      </c>
      <c r="L93" s="38">
        <f t="shared" si="22"/>
        <v>48.198759748262397</v>
      </c>
      <c r="M93" s="38">
        <f t="shared" si="23"/>
        <v>480.64874304517218</v>
      </c>
      <c r="X93">
        <f t="shared" si="16"/>
        <v>0</v>
      </c>
      <c r="Y93">
        <f t="shared" si="17"/>
        <v>35.9</v>
      </c>
      <c r="Z93" s="17">
        <f t="shared" si="18"/>
        <v>9.9722222222222214</v>
      </c>
      <c r="AA93" s="17">
        <f t="shared" si="24"/>
        <v>0</v>
      </c>
      <c r="AB93" s="30">
        <f t="shared" si="25"/>
        <v>480.64874304517218</v>
      </c>
      <c r="AC93" s="30">
        <f>SUM($AB$8:AB93)</f>
        <v>399174.34272602742</v>
      </c>
      <c r="AD93" s="29">
        <f t="shared" si="26"/>
        <v>110.88176186834094</v>
      </c>
      <c r="AE93" s="27">
        <f t="shared" si="27"/>
        <v>0</v>
      </c>
      <c r="AF93" s="27">
        <f>SUM($AE$8:AE93)*-1</f>
        <v>82514.405269898009</v>
      </c>
      <c r="AG93" s="28">
        <f t="shared" si="28"/>
        <v>22.920668130527226</v>
      </c>
      <c r="AH93" s="26">
        <f t="shared" si="29"/>
        <v>16.044467691369057</v>
      </c>
      <c r="AI93" s="17"/>
      <c r="AJ93" s="17"/>
      <c r="AK93" s="17"/>
    </row>
    <row r="94" spans="2:37" x14ac:dyDescent="0.35">
      <c r="B94" s="2" t="s">
        <v>21</v>
      </c>
      <c r="C94" s="2">
        <v>86</v>
      </c>
      <c r="D94" s="2">
        <v>86</v>
      </c>
      <c r="E94" s="8">
        <v>35.299999999999997</v>
      </c>
      <c r="F94" s="24">
        <f t="shared" si="19"/>
        <v>9.8055555555555554</v>
      </c>
      <c r="G94" s="38">
        <f t="shared" si="30"/>
        <v>-0.18055555555555516</v>
      </c>
      <c r="H94" s="38">
        <f t="shared" si="31"/>
        <v>-0.64999999999999858</v>
      </c>
      <c r="I94" s="38">
        <f t="shared" si="20"/>
        <v>-343.0555555555548</v>
      </c>
      <c r="J94" s="38">
        <v>372.8</v>
      </c>
      <c r="K94" s="38">
        <f t="shared" si="21"/>
        <v>43.356792942708331</v>
      </c>
      <c r="L94" s="38">
        <f t="shared" si="22"/>
        <v>73.101237387153532</v>
      </c>
      <c r="M94" s="38">
        <f t="shared" si="23"/>
        <v>716.79824437958882</v>
      </c>
      <c r="X94">
        <f t="shared" si="16"/>
        <v>0</v>
      </c>
      <c r="Y94">
        <f t="shared" si="17"/>
        <v>35.299999999999997</v>
      </c>
      <c r="Z94" s="17">
        <f t="shared" si="18"/>
        <v>9.8055555555555554</v>
      </c>
      <c r="AA94" s="17">
        <f t="shared" si="24"/>
        <v>0</v>
      </c>
      <c r="AB94" s="30">
        <f t="shared" si="25"/>
        <v>716.79824437958882</v>
      </c>
      <c r="AC94" s="30">
        <f>SUM($AB$8:AB94)</f>
        <v>399891.140970407</v>
      </c>
      <c r="AD94" s="29">
        <f t="shared" si="26"/>
        <v>111.08087249177972</v>
      </c>
      <c r="AE94" s="27">
        <f t="shared" si="27"/>
        <v>0</v>
      </c>
      <c r="AF94" s="27">
        <f>SUM($AE$8:AE94)*-1</f>
        <v>82514.405269898009</v>
      </c>
      <c r="AG94" s="28">
        <f t="shared" si="28"/>
        <v>22.920668130527226</v>
      </c>
      <c r="AH94" s="26">
        <f t="shared" si="29"/>
        <v>16.044467691369057</v>
      </c>
      <c r="AI94" s="17"/>
      <c r="AJ94" s="17"/>
      <c r="AK94" s="17"/>
    </row>
    <row r="95" spans="2:37" x14ac:dyDescent="0.35">
      <c r="B95" s="2" t="s">
        <v>21</v>
      </c>
      <c r="C95" s="2">
        <v>87</v>
      </c>
      <c r="D95" s="2">
        <v>87</v>
      </c>
      <c r="E95" s="8">
        <v>34.6</v>
      </c>
      <c r="F95" s="24">
        <f t="shared" si="19"/>
        <v>9.6111111111111107</v>
      </c>
      <c r="G95" s="38">
        <f t="shared" si="30"/>
        <v>-0.15277777777777699</v>
      </c>
      <c r="H95" s="38">
        <f t="shared" si="31"/>
        <v>-0.54999999999999716</v>
      </c>
      <c r="I95" s="38">
        <f t="shared" si="20"/>
        <v>-290.27777777777629</v>
      </c>
      <c r="J95" s="38">
        <v>372.8</v>
      </c>
      <c r="K95" s="38">
        <f t="shared" si="21"/>
        <v>41.65430927083333</v>
      </c>
      <c r="L95" s="38">
        <f t="shared" si="22"/>
        <v>124.17653149305704</v>
      </c>
      <c r="M95" s="38">
        <f t="shared" si="23"/>
        <v>1193.4744415721593</v>
      </c>
      <c r="X95">
        <f t="shared" si="16"/>
        <v>0</v>
      </c>
      <c r="Y95">
        <f t="shared" si="17"/>
        <v>34.6</v>
      </c>
      <c r="Z95" s="17">
        <f t="shared" si="18"/>
        <v>9.6111111111111107</v>
      </c>
      <c r="AA95" s="17">
        <f t="shared" si="24"/>
        <v>0</v>
      </c>
      <c r="AB95" s="30">
        <f t="shared" si="25"/>
        <v>1193.4744415721593</v>
      </c>
      <c r="AC95" s="30">
        <f>SUM($AB$8:AB95)</f>
        <v>401084.61541197915</v>
      </c>
      <c r="AD95" s="29">
        <f t="shared" si="26"/>
        <v>111.4123931699942</v>
      </c>
      <c r="AE95" s="27">
        <f t="shared" si="27"/>
        <v>0</v>
      </c>
      <c r="AF95" s="27">
        <f>SUM($AE$8:AE95)*-1</f>
        <v>82514.405269898009</v>
      </c>
      <c r="AG95" s="28">
        <f t="shared" si="28"/>
        <v>22.920668130527226</v>
      </c>
      <c r="AH95" s="26">
        <f t="shared" si="29"/>
        <v>16.044467691369057</v>
      </c>
      <c r="AI95" s="17"/>
      <c r="AJ95" s="17"/>
      <c r="AK95" s="17"/>
    </row>
    <row r="96" spans="2:37" x14ac:dyDescent="0.35">
      <c r="B96" s="2" t="s">
        <v>21</v>
      </c>
      <c r="C96" s="2">
        <v>88</v>
      </c>
      <c r="D96" s="2">
        <v>88</v>
      </c>
      <c r="E96" s="8">
        <v>34.200000000000003</v>
      </c>
      <c r="F96" s="24">
        <f t="shared" si="19"/>
        <v>9.5</v>
      </c>
      <c r="G96" s="38">
        <f t="shared" si="30"/>
        <v>-0.37500000000000039</v>
      </c>
      <c r="H96" s="38">
        <f t="shared" si="31"/>
        <v>-1.3500000000000014</v>
      </c>
      <c r="I96" s="38">
        <f t="shared" si="20"/>
        <v>-712.50000000000068</v>
      </c>
      <c r="J96" s="38">
        <v>372.8</v>
      </c>
      <c r="K96" s="38">
        <f t="shared" si="21"/>
        <v>40.696770937499998</v>
      </c>
      <c r="L96" s="38">
        <f t="shared" si="22"/>
        <v>-299.00322906250068</v>
      </c>
      <c r="M96" s="38">
        <f t="shared" si="23"/>
        <v>-2840.5306760937565</v>
      </c>
      <c r="X96">
        <f t="shared" si="16"/>
        <v>0</v>
      </c>
      <c r="Y96">
        <f t="shared" si="17"/>
        <v>34.200000000000003</v>
      </c>
      <c r="Z96" s="17">
        <f t="shared" si="18"/>
        <v>9.5</v>
      </c>
      <c r="AA96" s="17">
        <f t="shared" si="24"/>
        <v>1</v>
      </c>
      <c r="AB96" s="30">
        <f t="shared" si="25"/>
        <v>0</v>
      </c>
      <c r="AC96" s="30">
        <f>SUM($AB$8:AB96)</f>
        <v>401084.61541197915</v>
      </c>
      <c r="AD96" s="29">
        <f t="shared" si="26"/>
        <v>111.4123931699942</v>
      </c>
      <c r="AE96" s="27">
        <f t="shared" si="27"/>
        <v>-2840.5306760937565</v>
      </c>
      <c r="AF96" s="27">
        <f>SUM($AE$8:AE96)*-1</f>
        <v>85354.935945991761</v>
      </c>
      <c r="AG96" s="28">
        <f t="shared" si="28"/>
        <v>23.709704429442155</v>
      </c>
      <c r="AH96" s="26">
        <f t="shared" si="29"/>
        <v>16.596793100609506</v>
      </c>
      <c r="AI96" s="17"/>
      <c r="AJ96" s="17"/>
      <c r="AK96" s="17"/>
    </row>
    <row r="97" spans="2:37" x14ac:dyDescent="0.35">
      <c r="B97" s="2" t="s">
        <v>21</v>
      </c>
      <c r="C97" s="2">
        <v>89</v>
      </c>
      <c r="D97" s="2">
        <v>89</v>
      </c>
      <c r="E97" s="8">
        <v>31.9</v>
      </c>
      <c r="F97" s="24">
        <f t="shared" si="19"/>
        <v>8.8611111111111107</v>
      </c>
      <c r="G97" s="38">
        <f t="shared" si="30"/>
        <v>-0.95833333333333359</v>
      </c>
      <c r="H97" s="38">
        <f t="shared" si="31"/>
        <v>-3.4500000000000011</v>
      </c>
      <c r="I97" s="38">
        <f t="shared" si="20"/>
        <v>-1820.8333333333337</v>
      </c>
      <c r="J97" s="38">
        <v>372.8</v>
      </c>
      <c r="K97" s="38">
        <f t="shared" si="21"/>
        <v>35.40699794270833</v>
      </c>
      <c r="L97" s="38">
        <f t="shared" si="22"/>
        <v>-1412.6263353906254</v>
      </c>
      <c r="M97" s="38">
        <f t="shared" si="23"/>
        <v>-12517.438916378042</v>
      </c>
      <c r="X97">
        <f t="shared" si="16"/>
        <v>0</v>
      </c>
      <c r="Y97">
        <f t="shared" si="17"/>
        <v>31.9</v>
      </c>
      <c r="Z97" s="17">
        <f t="shared" si="18"/>
        <v>8.8611111111111107</v>
      </c>
      <c r="AA97" s="17">
        <f t="shared" si="24"/>
        <v>1</v>
      </c>
      <c r="AB97" s="30">
        <f t="shared" si="25"/>
        <v>0</v>
      </c>
      <c r="AC97" s="30">
        <f>SUM($AB$8:AB97)</f>
        <v>401084.61541197915</v>
      </c>
      <c r="AD97" s="29">
        <f t="shared" si="26"/>
        <v>111.4123931699942</v>
      </c>
      <c r="AE97" s="27">
        <f t="shared" si="27"/>
        <v>-12517.438916378042</v>
      </c>
      <c r="AF97" s="27">
        <f>SUM($AE$8:AE97)*-1</f>
        <v>97872.374862369805</v>
      </c>
      <c r="AG97" s="28">
        <f t="shared" si="28"/>
        <v>27.186770795102724</v>
      </c>
      <c r="AH97" s="26">
        <f t="shared" si="29"/>
        <v>19.030739556571906</v>
      </c>
      <c r="AI97" s="17"/>
      <c r="AJ97" s="17"/>
      <c r="AK97" s="17"/>
    </row>
    <row r="98" spans="2:37" x14ac:dyDescent="0.35">
      <c r="B98" s="2" t="s">
        <v>21</v>
      </c>
      <c r="C98" s="2">
        <v>90</v>
      </c>
      <c r="D98" s="2">
        <v>90</v>
      </c>
      <c r="E98" s="8">
        <v>27.3</v>
      </c>
      <c r="F98" s="24">
        <f t="shared" si="19"/>
        <v>7.583333333333333</v>
      </c>
      <c r="G98" s="38">
        <f t="shared" si="30"/>
        <v>-1.3749999999999998</v>
      </c>
      <c r="H98" s="38">
        <f t="shared" si="31"/>
        <v>-4.9499999999999993</v>
      </c>
      <c r="I98" s="38">
        <f t="shared" si="20"/>
        <v>-2612.4999999999995</v>
      </c>
      <c r="J98" s="38">
        <v>372.8</v>
      </c>
      <c r="K98" s="38">
        <f t="shared" si="21"/>
        <v>25.931822109374998</v>
      </c>
      <c r="L98" s="38">
        <f t="shared" si="22"/>
        <v>-2213.7681778906244</v>
      </c>
      <c r="M98" s="38">
        <f t="shared" si="23"/>
        <v>-16787.742015670567</v>
      </c>
      <c r="X98">
        <f t="shared" si="16"/>
        <v>0</v>
      </c>
      <c r="Y98">
        <f t="shared" si="17"/>
        <v>27.3</v>
      </c>
      <c r="Z98" s="17">
        <f t="shared" si="18"/>
        <v>7.583333333333333</v>
      </c>
      <c r="AA98" s="17">
        <f t="shared" si="24"/>
        <v>1</v>
      </c>
      <c r="AB98" s="30">
        <f t="shared" si="25"/>
        <v>0</v>
      </c>
      <c r="AC98" s="30">
        <f>SUM($AB$8:AB98)</f>
        <v>401084.61541197915</v>
      </c>
      <c r="AD98" s="29">
        <f t="shared" si="26"/>
        <v>111.4123931699942</v>
      </c>
      <c r="AE98" s="27">
        <f t="shared" si="27"/>
        <v>-16787.742015670567</v>
      </c>
      <c r="AF98" s="27">
        <f>SUM($AE$8:AE98)*-1</f>
        <v>114660.11687804037</v>
      </c>
      <c r="AG98" s="28">
        <f t="shared" si="28"/>
        <v>31.850032466122325</v>
      </c>
      <c r="AH98" s="26">
        <f t="shared" si="29"/>
        <v>22.295022726285627</v>
      </c>
      <c r="AI98" s="17"/>
      <c r="AJ98" s="17"/>
      <c r="AK98" s="17"/>
    </row>
    <row r="99" spans="2:37" x14ac:dyDescent="0.35">
      <c r="B99" s="2" t="s">
        <v>21</v>
      </c>
      <c r="C99" s="2">
        <v>91</v>
      </c>
      <c r="D99" s="2">
        <v>91</v>
      </c>
      <c r="E99" s="8">
        <v>22</v>
      </c>
      <c r="F99" s="24">
        <f t="shared" si="19"/>
        <v>6.1111111111111107</v>
      </c>
      <c r="G99" s="38">
        <f t="shared" si="30"/>
        <v>-1.4305555555555556</v>
      </c>
      <c r="H99" s="38">
        <f t="shared" si="31"/>
        <v>-5.15</v>
      </c>
      <c r="I99" s="38">
        <f t="shared" si="20"/>
        <v>-2718.0555555555557</v>
      </c>
      <c r="J99" s="38">
        <v>372.8</v>
      </c>
      <c r="K99" s="38">
        <f t="shared" si="21"/>
        <v>16.840427083333331</v>
      </c>
      <c r="L99" s="38">
        <f t="shared" si="22"/>
        <v>-2328.415128472222</v>
      </c>
      <c r="M99" s="38">
        <f t="shared" si="23"/>
        <v>-14229.203562885801</v>
      </c>
      <c r="X99">
        <f t="shared" si="16"/>
        <v>0</v>
      </c>
      <c r="Y99">
        <f t="shared" si="17"/>
        <v>22</v>
      </c>
      <c r="Z99" s="17">
        <f t="shared" si="18"/>
        <v>6.1111111111111107</v>
      </c>
      <c r="AA99" s="17">
        <f t="shared" si="24"/>
        <v>1</v>
      </c>
      <c r="AB99" s="30">
        <f t="shared" si="25"/>
        <v>0</v>
      </c>
      <c r="AC99" s="30">
        <f>SUM($AB$8:AB99)</f>
        <v>401084.61541197915</v>
      </c>
      <c r="AD99" s="29">
        <f t="shared" si="26"/>
        <v>111.4123931699942</v>
      </c>
      <c r="AE99" s="27">
        <f t="shared" si="27"/>
        <v>-14229.203562885801</v>
      </c>
      <c r="AF99" s="27">
        <f>SUM($AE$8:AE99)*-1</f>
        <v>128889.32044092617</v>
      </c>
      <c r="AG99" s="28">
        <f t="shared" si="28"/>
        <v>35.802589011368383</v>
      </c>
      <c r="AH99" s="26">
        <f t="shared" si="29"/>
        <v>25.061812307957865</v>
      </c>
      <c r="AI99" s="17"/>
      <c r="AJ99" s="17"/>
      <c r="AK99" s="17"/>
    </row>
    <row r="100" spans="2:37" x14ac:dyDescent="0.35">
      <c r="B100" s="2" t="s">
        <v>21</v>
      </c>
      <c r="C100" s="2">
        <v>92</v>
      </c>
      <c r="D100" s="2">
        <v>92</v>
      </c>
      <c r="E100" s="8">
        <v>17</v>
      </c>
      <c r="F100" s="24">
        <f t="shared" si="19"/>
        <v>4.7222222222222223</v>
      </c>
      <c r="G100" s="38">
        <f t="shared" si="30"/>
        <v>-1.0833333333333335</v>
      </c>
      <c r="H100" s="38">
        <f t="shared" si="31"/>
        <v>-3.9000000000000004</v>
      </c>
      <c r="I100" s="38">
        <f t="shared" si="20"/>
        <v>-2058.3333333333335</v>
      </c>
      <c r="J100" s="38">
        <v>372.8</v>
      </c>
      <c r="K100" s="38">
        <f t="shared" si="21"/>
        <v>10.055544270833332</v>
      </c>
      <c r="L100" s="38">
        <f t="shared" si="22"/>
        <v>-1675.4777890625003</v>
      </c>
      <c r="M100" s="38">
        <f t="shared" si="23"/>
        <v>-7911.9784483506955</v>
      </c>
      <c r="X100">
        <f t="shared" si="16"/>
        <v>0</v>
      </c>
      <c r="Y100">
        <f t="shared" si="17"/>
        <v>17</v>
      </c>
      <c r="Z100" s="17">
        <f t="shared" si="18"/>
        <v>4.7222222222222223</v>
      </c>
      <c r="AA100" s="17">
        <f t="shared" si="24"/>
        <v>1</v>
      </c>
      <c r="AB100" s="30">
        <f t="shared" si="25"/>
        <v>0</v>
      </c>
      <c r="AC100" s="30">
        <f>SUM($AB$8:AB100)</f>
        <v>401084.61541197915</v>
      </c>
      <c r="AD100" s="29">
        <f t="shared" si="26"/>
        <v>111.4123931699942</v>
      </c>
      <c r="AE100" s="27">
        <f t="shared" si="27"/>
        <v>-7911.9784483506955</v>
      </c>
      <c r="AF100" s="27">
        <f>SUM($AE$8:AE100)*-1</f>
        <v>136801.29888927686</v>
      </c>
      <c r="AG100" s="28">
        <f t="shared" si="28"/>
        <v>38.000360802576907</v>
      </c>
      <c r="AH100" s="26">
        <f t="shared" si="29"/>
        <v>26.600252561803835</v>
      </c>
      <c r="AI100" s="17"/>
      <c r="AJ100" s="17"/>
      <c r="AK100" s="17"/>
    </row>
    <row r="101" spans="2:37" x14ac:dyDescent="0.35">
      <c r="B101" s="2" t="s">
        <v>21</v>
      </c>
      <c r="C101" s="2">
        <v>93</v>
      </c>
      <c r="D101" s="2">
        <v>93</v>
      </c>
      <c r="E101" s="8">
        <v>14.2</v>
      </c>
      <c r="F101" s="24">
        <f t="shared" si="19"/>
        <v>3.9444444444444442</v>
      </c>
      <c r="G101" s="38">
        <f t="shared" si="30"/>
        <v>-0.69444444444444442</v>
      </c>
      <c r="H101" s="38">
        <f t="shared" si="31"/>
        <v>-2.5</v>
      </c>
      <c r="I101" s="38">
        <f t="shared" si="20"/>
        <v>-1319.4444444444443</v>
      </c>
      <c r="J101" s="38">
        <v>372.8</v>
      </c>
      <c r="K101" s="38">
        <f t="shared" si="21"/>
        <v>7.0159167708333321</v>
      </c>
      <c r="L101" s="38">
        <f t="shared" si="22"/>
        <v>-939.62852767361107</v>
      </c>
      <c r="M101" s="38">
        <f t="shared" si="23"/>
        <v>-3706.3125258236878</v>
      </c>
      <c r="X101">
        <f t="shared" si="16"/>
        <v>0</v>
      </c>
      <c r="Y101">
        <f t="shared" si="17"/>
        <v>14.2</v>
      </c>
      <c r="Z101" s="17">
        <f t="shared" si="18"/>
        <v>3.9444444444444442</v>
      </c>
      <c r="AA101" s="17">
        <f t="shared" si="24"/>
        <v>1</v>
      </c>
      <c r="AB101" s="30">
        <f t="shared" si="25"/>
        <v>0</v>
      </c>
      <c r="AC101" s="30">
        <f>SUM($AB$8:AB101)</f>
        <v>401084.61541197915</v>
      </c>
      <c r="AD101" s="29">
        <f t="shared" si="26"/>
        <v>111.4123931699942</v>
      </c>
      <c r="AE101" s="27">
        <f t="shared" si="27"/>
        <v>-3706.3125258236878</v>
      </c>
      <c r="AF101" s="27">
        <f>SUM($AE$8:AE101)*-1</f>
        <v>140507.61141510055</v>
      </c>
      <c r="AG101" s="28">
        <f t="shared" si="28"/>
        <v>39.029892059750154</v>
      </c>
      <c r="AH101" s="26">
        <f t="shared" si="29"/>
        <v>27.320924441825106</v>
      </c>
      <c r="AI101" s="17"/>
      <c r="AJ101" s="17"/>
      <c r="AK101" s="17"/>
    </row>
    <row r="102" spans="2:37" x14ac:dyDescent="0.35">
      <c r="B102" s="2" t="s">
        <v>21</v>
      </c>
      <c r="C102" s="2">
        <v>94</v>
      </c>
      <c r="D102" s="2">
        <v>94</v>
      </c>
      <c r="E102" s="8">
        <v>12</v>
      </c>
      <c r="F102" s="24">
        <f t="shared" si="19"/>
        <v>3.333333333333333</v>
      </c>
      <c r="G102" s="38">
        <f t="shared" si="30"/>
        <v>-0.70833333333333326</v>
      </c>
      <c r="H102" s="38">
        <f t="shared" si="31"/>
        <v>-2.5499999999999998</v>
      </c>
      <c r="I102" s="38">
        <f t="shared" si="20"/>
        <v>-1345.8333333333333</v>
      </c>
      <c r="J102" s="38">
        <v>372.8</v>
      </c>
      <c r="K102" s="38">
        <f t="shared" si="21"/>
        <v>5.0103749999999989</v>
      </c>
      <c r="L102" s="38">
        <f t="shared" si="22"/>
        <v>-968.02295833333335</v>
      </c>
      <c r="M102" s="38">
        <f t="shared" si="23"/>
        <v>-3226.7431944444443</v>
      </c>
      <c r="X102">
        <f t="shared" si="16"/>
        <v>0</v>
      </c>
      <c r="Y102">
        <f t="shared" si="17"/>
        <v>12</v>
      </c>
      <c r="Z102" s="17">
        <f t="shared" si="18"/>
        <v>3.333333333333333</v>
      </c>
      <c r="AA102" s="17">
        <f t="shared" si="24"/>
        <v>1</v>
      </c>
      <c r="AB102" s="30">
        <f t="shared" si="25"/>
        <v>0</v>
      </c>
      <c r="AC102" s="30">
        <f>SUM($AB$8:AB102)</f>
        <v>401084.61541197915</v>
      </c>
      <c r="AD102" s="29">
        <f t="shared" si="26"/>
        <v>111.4123931699942</v>
      </c>
      <c r="AE102" s="27">
        <f t="shared" si="27"/>
        <v>-3226.7431944444443</v>
      </c>
      <c r="AF102" s="27">
        <f>SUM($AE$8:AE102)*-1</f>
        <v>143734.354609545</v>
      </c>
      <c r="AG102" s="28">
        <f t="shared" si="28"/>
        <v>39.926209613762502</v>
      </c>
      <c r="AH102" s="26">
        <f t="shared" si="29"/>
        <v>27.948346729633752</v>
      </c>
      <c r="AI102" s="17"/>
      <c r="AJ102" s="17"/>
      <c r="AK102" s="17"/>
    </row>
    <row r="103" spans="2:37" x14ac:dyDescent="0.35">
      <c r="B103" s="2" t="s">
        <v>21</v>
      </c>
      <c r="C103" s="2">
        <v>95</v>
      </c>
      <c r="D103" s="2">
        <v>95</v>
      </c>
      <c r="E103" s="8">
        <v>9.1</v>
      </c>
      <c r="F103" s="24">
        <f t="shared" si="19"/>
        <v>2.5277777777777777</v>
      </c>
      <c r="G103" s="38">
        <f t="shared" si="30"/>
        <v>-0.86111111111111116</v>
      </c>
      <c r="H103" s="38">
        <f t="shared" si="31"/>
        <v>-3.1</v>
      </c>
      <c r="I103" s="38">
        <f t="shared" si="20"/>
        <v>-1636.1111111111113</v>
      </c>
      <c r="J103" s="38">
        <v>372.8</v>
      </c>
      <c r="K103" s="38">
        <f t="shared" si="21"/>
        <v>2.8813135677083328</v>
      </c>
      <c r="L103" s="38">
        <f t="shared" si="22"/>
        <v>-1260.4297975434031</v>
      </c>
      <c r="M103" s="38">
        <f t="shared" si="23"/>
        <v>-3186.0864326791575</v>
      </c>
      <c r="X103">
        <f t="shared" si="16"/>
        <v>0</v>
      </c>
      <c r="Y103">
        <f t="shared" si="17"/>
        <v>9.1</v>
      </c>
      <c r="Z103" s="17">
        <f t="shared" si="18"/>
        <v>2.5277777777777777</v>
      </c>
      <c r="AA103" s="17">
        <f t="shared" si="24"/>
        <v>1</v>
      </c>
      <c r="AB103" s="30">
        <f t="shared" si="25"/>
        <v>0</v>
      </c>
      <c r="AC103" s="30">
        <f>SUM($AB$8:AB103)</f>
        <v>401084.61541197915</v>
      </c>
      <c r="AD103" s="29">
        <f t="shared" si="26"/>
        <v>111.4123931699942</v>
      </c>
      <c r="AE103" s="27">
        <f t="shared" si="27"/>
        <v>-3186.0864326791575</v>
      </c>
      <c r="AF103" s="27">
        <f>SUM($AE$8:AE103)*-1</f>
        <v>146920.44104222415</v>
      </c>
      <c r="AG103" s="28">
        <f t="shared" si="28"/>
        <v>40.811233622840042</v>
      </c>
      <c r="AH103" s="26">
        <f t="shared" si="29"/>
        <v>28.567863535988028</v>
      </c>
      <c r="AI103" s="17"/>
      <c r="AJ103" s="17"/>
      <c r="AK103" s="17"/>
    </row>
    <row r="104" spans="2:37" x14ac:dyDescent="0.35">
      <c r="B104" s="2" t="s">
        <v>21</v>
      </c>
      <c r="C104" s="2">
        <v>96</v>
      </c>
      <c r="D104" s="2">
        <v>96</v>
      </c>
      <c r="E104" s="8">
        <v>5.8</v>
      </c>
      <c r="F104" s="24">
        <f t="shared" si="19"/>
        <v>1.6111111111111109</v>
      </c>
      <c r="G104" s="38">
        <f t="shared" si="30"/>
        <v>-0.76388888888888884</v>
      </c>
      <c r="H104" s="38">
        <f t="shared" si="31"/>
        <v>-2.75</v>
      </c>
      <c r="I104" s="38">
        <f t="shared" si="20"/>
        <v>-1451.3888888888887</v>
      </c>
      <c r="J104" s="38">
        <v>372.8</v>
      </c>
      <c r="K104" s="38">
        <f t="shared" si="21"/>
        <v>1.1704792708333329</v>
      </c>
      <c r="L104" s="38">
        <f t="shared" si="22"/>
        <v>-1077.4184096180554</v>
      </c>
      <c r="M104" s="38">
        <f t="shared" si="23"/>
        <v>-1735.8407710513113</v>
      </c>
      <c r="X104">
        <f t="shared" si="16"/>
        <v>0</v>
      </c>
      <c r="Y104">
        <f t="shared" si="17"/>
        <v>5.8</v>
      </c>
      <c r="Z104" s="17">
        <f t="shared" si="18"/>
        <v>1.6111111111111109</v>
      </c>
      <c r="AA104" s="17">
        <f t="shared" si="24"/>
        <v>1</v>
      </c>
      <c r="AB104" s="30">
        <f t="shared" si="25"/>
        <v>0</v>
      </c>
      <c r="AC104" s="30">
        <f>SUM($AB$8:AB104)</f>
        <v>401084.61541197915</v>
      </c>
      <c r="AD104" s="29">
        <f t="shared" si="26"/>
        <v>111.4123931699942</v>
      </c>
      <c r="AE104" s="27">
        <f t="shared" si="27"/>
        <v>-1735.8407710513113</v>
      </c>
      <c r="AF104" s="27">
        <f>SUM($AE$8:AE104)*-1</f>
        <v>148656.28181327545</v>
      </c>
      <c r="AG104" s="28">
        <f t="shared" si="28"/>
        <v>41.293411614798735</v>
      </c>
      <c r="AH104" s="26">
        <f t="shared" si="29"/>
        <v>28.905388130359114</v>
      </c>
      <c r="AI104" s="17"/>
      <c r="AJ104" s="17"/>
      <c r="AK104" s="17"/>
    </row>
    <row r="105" spans="2:37" x14ac:dyDescent="0.35">
      <c r="B105" s="2" t="s">
        <v>21</v>
      </c>
      <c r="C105" s="2">
        <v>97</v>
      </c>
      <c r="D105" s="2">
        <v>97</v>
      </c>
      <c r="E105" s="8">
        <v>3.6</v>
      </c>
      <c r="F105" s="24">
        <f t="shared" si="19"/>
        <v>1</v>
      </c>
      <c r="G105" s="38">
        <f t="shared" si="30"/>
        <v>-0.49999999999999994</v>
      </c>
      <c r="H105" s="38">
        <f t="shared" si="31"/>
        <v>-1.7999999999999998</v>
      </c>
      <c r="I105" s="38">
        <f t="shared" si="20"/>
        <v>-949.99999999999989</v>
      </c>
      <c r="J105" s="38">
        <v>372.8</v>
      </c>
      <c r="K105" s="38">
        <f t="shared" si="21"/>
        <v>0.45093374999999997</v>
      </c>
      <c r="L105" s="38">
        <f t="shared" si="22"/>
        <v>-576.74906624999983</v>
      </c>
      <c r="M105" s="38">
        <f t="shared" si="23"/>
        <v>-576.74906624999983</v>
      </c>
      <c r="X105">
        <f t="shared" si="16"/>
        <v>0</v>
      </c>
      <c r="Y105">
        <f t="shared" si="17"/>
        <v>3.6</v>
      </c>
      <c r="Z105" s="17">
        <f t="shared" si="18"/>
        <v>1</v>
      </c>
      <c r="AA105" s="17">
        <f t="shared" si="24"/>
        <v>1</v>
      </c>
      <c r="AB105" s="30">
        <f t="shared" si="25"/>
        <v>0</v>
      </c>
      <c r="AC105" s="30">
        <f>SUM($AB$8:AB105)</f>
        <v>401084.61541197915</v>
      </c>
      <c r="AD105" s="29">
        <f t="shared" si="26"/>
        <v>111.4123931699942</v>
      </c>
      <c r="AE105" s="27">
        <f t="shared" si="27"/>
        <v>-576.74906624999983</v>
      </c>
      <c r="AF105" s="27">
        <f>SUM($AE$8:AE105)*-1</f>
        <v>149233.03087952544</v>
      </c>
      <c r="AG105" s="28">
        <f t="shared" si="28"/>
        <v>41.453619688757065</v>
      </c>
      <c r="AH105" s="26">
        <f t="shared" si="29"/>
        <v>29.017533782129945</v>
      </c>
      <c r="AI105" s="17"/>
      <c r="AJ105" s="17"/>
      <c r="AK105" s="17"/>
    </row>
    <row r="106" spans="2:37" x14ac:dyDescent="0.35">
      <c r="B106" s="2" t="s">
        <v>21</v>
      </c>
      <c r="C106" s="2">
        <v>98</v>
      </c>
      <c r="D106" s="2">
        <v>98</v>
      </c>
      <c r="E106" s="8">
        <v>2.2000000000000002</v>
      </c>
      <c r="F106" s="24">
        <f t="shared" si="19"/>
        <v>0.61111111111111116</v>
      </c>
      <c r="G106" s="38">
        <f t="shared" si="30"/>
        <v>-0.5</v>
      </c>
      <c r="H106" s="38">
        <f t="shared" si="31"/>
        <v>-1.8</v>
      </c>
      <c r="I106" s="38">
        <f t="shared" si="20"/>
        <v>-950</v>
      </c>
      <c r="J106" s="38">
        <v>372.8</v>
      </c>
      <c r="K106" s="38">
        <f t="shared" si="21"/>
        <v>0.16840427083333334</v>
      </c>
      <c r="L106" s="38">
        <f t="shared" si="22"/>
        <v>-577.03159572916672</v>
      </c>
      <c r="M106" s="38">
        <f t="shared" si="23"/>
        <v>-352.63041961226861</v>
      </c>
      <c r="X106">
        <f t="shared" si="16"/>
        <v>0</v>
      </c>
      <c r="Y106">
        <f t="shared" si="17"/>
        <v>2.2000000000000002</v>
      </c>
      <c r="Z106" s="17">
        <f t="shared" si="18"/>
        <v>0.61111111111111116</v>
      </c>
      <c r="AA106" s="17">
        <f t="shared" si="24"/>
        <v>1</v>
      </c>
      <c r="AB106" s="30">
        <f t="shared" si="25"/>
        <v>0</v>
      </c>
      <c r="AC106" s="30">
        <f>SUM($AB$8:AB106)</f>
        <v>401084.61541197915</v>
      </c>
      <c r="AD106" s="29">
        <f t="shared" si="26"/>
        <v>111.4123931699942</v>
      </c>
      <c r="AE106" s="27">
        <f t="shared" si="27"/>
        <v>-352.63041961226861</v>
      </c>
      <c r="AF106" s="27">
        <f>SUM($AE$8:AE106)*-1</f>
        <v>149585.66129913772</v>
      </c>
      <c r="AG106" s="28">
        <f t="shared" si="28"/>
        <v>41.551572583093808</v>
      </c>
      <c r="AH106" s="26">
        <f t="shared" si="29"/>
        <v>29.086100808165664</v>
      </c>
      <c r="AI106" s="17"/>
      <c r="AJ106" s="17"/>
      <c r="AK106" s="17"/>
    </row>
    <row r="107" spans="2:37" x14ac:dyDescent="0.35">
      <c r="B107" s="2" t="s">
        <v>21</v>
      </c>
      <c r="C107" s="2">
        <v>99</v>
      </c>
      <c r="D107" s="2">
        <v>99</v>
      </c>
      <c r="E107" s="8">
        <v>0</v>
      </c>
      <c r="F107" s="24">
        <f t="shared" si="19"/>
        <v>0</v>
      </c>
      <c r="G107" s="38">
        <f t="shared" si="30"/>
        <v>-0.30555555555555558</v>
      </c>
      <c r="H107" s="38">
        <f t="shared" si="31"/>
        <v>-1.1000000000000001</v>
      </c>
      <c r="I107" s="38">
        <f t="shared" si="20"/>
        <v>-580.55555555555566</v>
      </c>
      <c r="J107" s="38">
        <v>372.8</v>
      </c>
      <c r="K107" s="38">
        <f t="shared" si="21"/>
        <v>0</v>
      </c>
      <c r="L107" s="38">
        <f t="shared" si="22"/>
        <v>-207.75555555555565</v>
      </c>
      <c r="M107" s="38">
        <f t="shared" si="23"/>
        <v>0</v>
      </c>
      <c r="X107">
        <f t="shared" si="16"/>
        <v>1</v>
      </c>
      <c r="Y107" t="str">
        <f t="shared" si="17"/>
        <v/>
      </c>
      <c r="Z107" s="17">
        <f t="shared" si="18"/>
        <v>0</v>
      </c>
      <c r="AA107" s="17">
        <f t="shared" si="24"/>
        <v>0</v>
      </c>
      <c r="AB107" s="30">
        <f t="shared" si="25"/>
        <v>0</v>
      </c>
      <c r="AC107" s="30">
        <f>SUM($AB$8:AB107)</f>
        <v>401084.61541197915</v>
      </c>
      <c r="AD107" s="29">
        <f t="shared" si="26"/>
        <v>111.4123931699942</v>
      </c>
      <c r="AE107" s="27">
        <f t="shared" si="27"/>
        <v>0</v>
      </c>
      <c r="AF107" s="27">
        <f>SUM($AE$8:AE107)*-1</f>
        <v>149585.66129913772</v>
      </c>
      <c r="AG107" s="28">
        <f t="shared" si="28"/>
        <v>41.551572583093808</v>
      </c>
      <c r="AH107" s="26">
        <f t="shared" si="29"/>
        <v>29.086100808165664</v>
      </c>
      <c r="AI107" s="17"/>
      <c r="AJ107" s="17"/>
      <c r="AK107" s="17"/>
    </row>
    <row r="108" spans="2:37" x14ac:dyDescent="0.35">
      <c r="B108" s="2" t="s">
        <v>21</v>
      </c>
      <c r="C108" s="2">
        <v>100</v>
      </c>
      <c r="D108" s="2">
        <v>100</v>
      </c>
      <c r="E108" s="8">
        <v>0</v>
      </c>
      <c r="F108" s="24">
        <f t="shared" si="19"/>
        <v>0</v>
      </c>
      <c r="G108" s="38">
        <f t="shared" si="30"/>
        <v>0</v>
      </c>
      <c r="H108" s="38">
        <f t="shared" si="31"/>
        <v>0</v>
      </c>
      <c r="I108" s="38">
        <f t="shared" si="20"/>
        <v>0</v>
      </c>
      <c r="J108" s="38">
        <v>372.8</v>
      </c>
      <c r="K108" s="38">
        <f t="shared" si="21"/>
        <v>0</v>
      </c>
      <c r="L108" s="38">
        <f t="shared" si="22"/>
        <v>372.8</v>
      </c>
      <c r="M108" s="38">
        <f t="shared" si="23"/>
        <v>0</v>
      </c>
      <c r="X108">
        <f t="shared" si="16"/>
        <v>1</v>
      </c>
      <c r="Y108" t="str">
        <f t="shared" si="17"/>
        <v/>
      </c>
      <c r="Z108" s="17">
        <f t="shared" si="18"/>
        <v>0</v>
      </c>
      <c r="AA108" s="17">
        <f t="shared" si="24"/>
        <v>0</v>
      </c>
      <c r="AB108" s="30">
        <f t="shared" si="25"/>
        <v>0</v>
      </c>
      <c r="AC108" s="30">
        <f>SUM($AB$8:AB108)</f>
        <v>401084.61541197915</v>
      </c>
      <c r="AD108" s="29">
        <f t="shared" si="26"/>
        <v>111.4123931699942</v>
      </c>
      <c r="AE108" s="27">
        <f t="shared" si="27"/>
        <v>0</v>
      </c>
      <c r="AF108" s="27">
        <f>SUM($AE$8:AE108)*-1</f>
        <v>149585.66129913772</v>
      </c>
      <c r="AG108" s="28">
        <f t="shared" si="28"/>
        <v>41.551572583093808</v>
      </c>
      <c r="AH108" s="26">
        <f t="shared" si="29"/>
        <v>29.086100808165664</v>
      </c>
      <c r="AI108" s="17"/>
      <c r="AJ108" s="17"/>
      <c r="AK108" s="17"/>
    </row>
    <row r="109" spans="2:37" x14ac:dyDescent="0.35">
      <c r="B109" s="2" t="s">
        <v>21</v>
      </c>
      <c r="C109" s="2">
        <v>101</v>
      </c>
      <c r="D109" s="2">
        <v>101</v>
      </c>
      <c r="E109" s="8">
        <v>0</v>
      </c>
      <c r="F109" s="24">
        <f t="shared" si="19"/>
        <v>0</v>
      </c>
      <c r="G109" s="38">
        <f t="shared" si="30"/>
        <v>0</v>
      </c>
      <c r="H109" s="38">
        <f t="shared" si="31"/>
        <v>0</v>
      </c>
      <c r="I109" s="38">
        <f t="shared" si="20"/>
        <v>0</v>
      </c>
      <c r="J109" s="38">
        <v>372.8</v>
      </c>
      <c r="K109" s="38">
        <f t="shared" si="21"/>
        <v>0</v>
      </c>
      <c r="L109" s="38">
        <f t="shared" si="22"/>
        <v>372.8</v>
      </c>
      <c r="M109" s="38">
        <f t="shared" si="23"/>
        <v>0</v>
      </c>
      <c r="X109">
        <f t="shared" si="16"/>
        <v>1</v>
      </c>
      <c r="Y109" t="str">
        <f t="shared" si="17"/>
        <v/>
      </c>
      <c r="Z109" s="17">
        <f t="shared" si="18"/>
        <v>0</v>
      </c>
      <c r="AA109" s="17">
        <f t="shared" si="24"/>
        <v>0</v>
      </c>
      <c r="AB109" s="30">
        <f t="shared" si="25"/>
        <v>0</v>
      </c>
      <c r="AC109" s="30">
        <f>SUM($AB$8:AB109)</f>
        <v>401084.61541197915</v>
      </c>
      <c r="AD109" s="29">
        <f t="shared" si="26"/>
        <v>111.4123931699942</v>
      </c>
      <c r="AE109" s="27">
        <f t="shared" si="27"/>
        <v>0</v>
      </c>
      <c r="AF109" s="27">
        <f>SUM($AE$8:AE109)*-1</f>
        <v>149585.66129913772</v>
      </c>
      <c r="AG109" s="28">
        <f t="shared" si="28"/>
        <v>41.551572583093808</v>
      </c>
      <c r="AH109" s="26">
        <f t="shared" si="29"/>
        <v>29.086100808165664</v>
      </c>
      <c r="AI109" s="17"/>
      <c r="AJ109" s="17"/>
      <c r="AK109" s="17"/>
    </row>
    <row r="110" spans="2:37" x14ac:dyDescent="0.35">
      <c r="B110" s="2" t="s">
        <v>21</v>
      </c>
      <c r="C110" s="2">
        <v>102</v>
      </c>
      <c r="D110" s="2">
        <v>102</v>
      </c>
      <c r="E110" s="8">
        <v>0</v>
      </c>
      <c r="F110" s="24">
        <f t="shared" si="19"/>
        <v>0</v>
      </c>
      <c r="G110" s="38">
        <f t="shared" si="30"/>
        <v>0</v>
      </c>
      <c r="H110" s="38">
        <f t="shared" si="31"/>
        <v>0</v>
      </c>
      <c r="I110" s="38">
        <f t="shared" si="20"/>
        <v>0</v>
      </c>
      <c r="J110" s="38">
        <v>372.8</v>
      </c>
      <c r="K110" s="38">
        <f t="shared" si="21"/>
        <v>0</v>
      </c>
      <c r="L110" s="38">
        <f t="shared" si="22"/>
        <v>372.8</v>
      </c>
      <c r="M110" s="38">
        <f t="shared" si="23"/>
        <v>0</v>
      </c>
      <c r="X110">
        <f t="shared" si="16"/>
        <v>1</v>
      </c>
      <c r="Y110" t="str">
        <f t="shared" si="17"/>
        <v/>
      </c>
      <c r="Z110" s="17">
        <f t="shared" si="18"/>
        <v>0</v>
      </c>
      <c r="AA110" s="17">
        <f t="shared" si="24"/>
        <v>0</v>
      </c>
      <c r="AB110" s="30">
        <f t="shared" si="25"/>
        <v>0</v>
      </c>
      <c r="AC110" s="30">
        <f>SUM($AB$8:AB110)</f>
        <v>401084.61541197915</v>
      </c>
      <c r="AD110" s="29">
        <f t="shared" si="26"/>
        <v>111.4123931699942</v>
      </c>
      <c r="AE110" s="27">
        <f t="shared" si="27"/>
        <v>0</v>
      </c>
      <c r="AF110" s="27">
        <f>SUM($AE$8:AE110)*-1</f>
        <v>149585.66129913772</v>
      </c>
      <c r="AG110" s="28">
        <f t="shared" si="28"/>
        <v>41.551572583093808</v>
      </c>
      <c r="AH110" s="26">
        <f t="shared" si="29"/>
        <v>29.086100808165664</v>
      </c>
      <c r="AI110" s="17"/>
      <c r="AJ110" s="17"/>
      <c r="AK110" s="17"/>
    </row>
    <row r="111" spans="2:37" x14ac:dyDescent="0.35">
      <c r="B111" s="2" t="s">
        <v>21</v>
      </c>
      <c r="C111" s="2">
        <v>103</v>
      </c>
      <c r="D111" s="2">
        <v>103</v>
      </c>
      <c r="E111" s="8">
        <v>0</v>
      </c>
      <c r="F111" s="24">
        <f t="shared" si="19"/>
        <v>0</v>
      </c>
      <c r="G111" s="38">
        <f t="shared" si="30"/>
        <v>0</v>
      </c>
      <c r="H111" s="38">
        <f t="shared" si="31"/>
        <v>0</v>
      </c>
      <c r="I111" s="38">
        <f t="shared" si="20"/>
        <v>0</v>
      </c>
      <c r="J111" s="38">
        <v>372.8</v>
      </c>
      <c r="K111" s="38">
        <f t="shared" si="21"/>
        <v>0</v>
      </c>
      <c r="L111" s="38">
        <f t="shared" si="22"/>
        <v>372.8</v>
      </c>
      <c r="M111" s="38">
        <f t="shared" si="23"/>
        <v>0</v>
      </c>
      <c r="X111">
        <f t="shared" si="16"/>
        <v>1</v>
      </c>
      <c r="Y111" t="str">
        <f t="shared" si="17"/>
        <v/>
      </c>
      <c r="Z111" s="17">
        <f t="shared" si="18"/>
        <v>0</v>
      </c>
      <c r="AA111" s="17">
        <f t="shared" si="24"/>
        <v>0</v>
      </c>
      <c r="AB111" s="30">
        <f t="shared" si="25"/>
        <v>0</v>
      </c>
      <c r="AC111" s="30">
        <f>SUM($AB$8:AB111)</f>
        <v>401084.61541197915</v>
      </c>
      <c r="AD111" s="29">
        <f t="shared" si="26"/>
        <v>111.4123931699942</v>
      </c>
      <c r="AE111" s="27">
        <f t="shared" si="27"/>
        <v>0</v>
      </c>
      <c r="AF111" s="27">
        <f>SUM($AE$8:AE111)*-1</f>
        <v>149585.66129913772</v>
      </c>
      <c r="AG111" s="28">
        <f t="shared" si="28"/>
        <v>41.551572583093808</v>
      </c>
      <c r="AH111" s="26">
        <f t="shared" si="29"/>
        <v>29.086100808165664</v>
      </c>
      <c r="AI111" s="17"/>
      <c r="AJ111" s="17"/>
      <c r="AK111" s="17"/>
    </row>
    <row r="112" spans="2:37" x14ac:dyDescent="0.35">
      <c r="B112" s="2" t="s">
        <v>21</v>
      </c>
      <c r="C112" s="2">
        <v>104</v>
      </c>
      <c r="D112" s="2">
        <v>104</v>
      </c>
      <c r="E112" s="8">
        <v>0</v>
      </c>
      <c r="F112" s="24">
        <f t="shared" si="19"/>
        <v>0</v>
      </c>
      <c r="G112" s="38">
        <f t="shared" si="30"/>
        <v>0</v>
      </c>
      <c r="H112" s="38">
        <f t="shared" si="31"/>
        <v>0</v>
      </c>
      <c r="I112" s="38">
        <f t="shared" si="20"/>
        <v>0</v>
      </c>
      <c r="J112" s="38">
        <v>372.8</v>
      </c>
      <c r="K112" s="38">
        <f t="shared" si="21"/>
        <v>0</v>
      </c>
      <c r="L112" s="38">
        <f t="shared" si="22"/>
        <v>372.8</v>
      </c>
      <c r="M112" s="38">
        <f t="shared" si="23"/>
        <v>0</v>
      </c>
      <c r="X112">
        <f t="shared" si="16"/>
        <v>1</v>
      </c>
      <c r="Y112" t="str">
        <f t="shared" si="17"/>
        <v/>
      </c>
      <c r="Z112" s="17">
        <f t="shared" si="18"/>
        <v>0</v>
      </c>
      <c r="AA112" s="17">
        <f t="shared" si="24"/>
        <v>0</v>
      </c>
      <c r="AB112" s="30">
        <f t="shared" si="25"/>
        <v>0</v>
      </c>
      <c r="AC112" s="30">
        <f>SUM($AB$8:AB112)</f>
        <v>401084.61541197915</v>
      </c>
      <c r="AD112" s="29">
        <f t="shared" si="26"/>
        <v>111.4123931699942</v>
      </c>
      <c r="AE112" s="27">
        <f t="shared" si="27"/>
        <v>0</v>
      </c>
      <c r="AF112" s="27">
        <f>SUM($AE$8:AE112)*-1</f>
        <v>149585.66129913772</v>
      </c>
      <c r="AG112" s="28">
        <f t="shared" si="28"/>
        <v>41.551572583093808</v>
      </c>
      <c r="AH112" s="26">
        <f t="shared" si="29"/>
        <v>29.086100808165664</v>
      </c>
      <c r="AI112" s="17"/>
      <c r="AJ112" s="17"/>
      <c r="AK112" s="17"/>
    </row>
    <row r="113" spans="2:37" x14ac:dyDescent="0.35">
      <c r="B113" s="2" t="s">
        <v>21</v>
      </c>
      <c r="C113" s="2">
        <v>105</v>
      </c>
      <c r="D113" s="2">
        <v>105</v>
      </c>
      <c r="E113" s="8">
        <v>0</v>
      </c>
      <c r="F113" s="24">
        <f t="shared" si="19"/>
        <v>0</v>
      </c>
      <c r="G113" s="38">
        <f t="shared" si="30"/>
        <v>0</v>
      </c>
      <c r="H113" s="38">
        <f t="shared" si="31"/>
        <v>0</v>
      </c>
      <c r="I113" s="38">
        <f t="shared" si="20"/>
        <v>0</v>
      </c>
      <c r="J113" s="38">
        <v>372.8</v>
      </c>
      <c r="K113" s="38">
        <f t="shared" si="21"/>
        <v>0</v>
      </c>
      <c r="L113" s="38">
        <f t="shared" si="22"/>
        <v>372.8</v>
      </c>
      <c r="M113" s="38">
        <f t="shared" si="23"/>
        <v>0</v>
      </c>
      <c r="X113">
        <f t="shared" si="16"/>
        <v>1</v>
      </c>
      <c r="Y113" t="str">
        <f t="shared" si="17"/>
        <v/>
      </c>
      <c r="Z113" s="17">
        <f t="shared" si="18"/>
        <v>0</v>
      </c>
      <c r="AA113" s="17">
        <f t="shared" si="24"/>
        <v>0</v>
      </c>
      <c r="AB113" s="30">
        <f t="shared" si="25"/>
        <v>0</v>
      </c>
      <c r="AC113" s="30">
        <f>SUM($AB$8:AB113)</f>
        <v>401084.61541197915</v>
      </c>
      <c r="AD113" s="29">
        <f t="shared" si="26"/>
        <v>111.4123931699942</v>
      </c>
      <c r="AE113" s="27">
        <f t="shared" si="27"/>
        <v>0</v>
      </c>
      <c r="AF113" s="27">
        <f>SUM($AE$8:AE113)*-1</f>
        <v>149585.66129913772</v>
      </c>
      <c r="AG113" s="28">
        <f t="shared" si="28"/>
        <v>41.551572583093808</v>
      </c>
      <c r="AH113" s="26">
        <f t="shared" si="29"/>
        <v>29.086100808165664</v>
      </c>
      <c r="AI113" s="17"/>
      <c r="AJ113" s="17"/>
      <c r="AK113" s="17"/>
    </row>
    <row r="114" spans="2:37" x14ac:dyDescent="0.35">
      <c r="B114" s="2" t="s">
        <v>21</v>
      </c>
      <c r="C114" s="2">
        <v>106</v>
      </c>
      <c r="D114" s="2">
        <v>106</v>
      </c>
      <c r="E114" s="8">
        <v>0</v>
      </c>
      <c r="F114" s="24">
        <f t="shared" si="19"/>
        <v>0</v>
      </c>
      <c r="G114" s="38">
        <f t="shared" si="30"/>
        <v>0</v>
      </c>
      <c r="H114" s="38">
        <f t="shared" si="31"/>
        <v>0</v>
      </c>
      <c r="I114" s="38">
        <f t="shared" si="20"/>
        <v>0</v>
      </c>
      <c r="J114" s="38">
        <v>372.8</v>
      </c>
      <c r="K114" s="38">
        <f t="shared" si="21"/>
        <v>0</v>
      </c>
      <c r="L114" s="38">
        <f t="shared" si="22"/>
        <v>372.8</v>
      </c>
      <c r="M114" s="38">
        <f t="shared" si="23"/>
        <v>0</v>
      </c>
      <c r="X114">
        <f t="shared" si="16"/>
        <v>1</v>
      </c>
      <c r="Y114" t="str">
        <f t="shared" si="17"/>
        <v/>
      </c>
      <c r="Z114" s="17">
        <f t="shared" si="18"/>
        <v>0</v>
      </c>
      <c r="AA114" s="17">
        <f t="shared" si="24"/>
        <v>0</v>
      </c>
      <c r="AB114" s="30">
        <f t="shared" si="25"/>
        <v>0</v>
      </c>
      <c r="AC114" s="30">
        <f>SUM($AB$8:AB114)</f>
        <v>401084.61541197915</v>
      </c>
      <c r="AD114" s="29">
        <f t="shared" si="26"/>
        <v>111.4123931699942</v>
      </c>
      <c r="AE114" s="27">
        <f t="shared" si="27"/>
        <v>0</v>
      </c>
      <c r="AF114" s="27">
        <f>SUM($AE$8:AE114)*-1</f>
        <v>149585.66129913772</v>
      </c>
      <c r="AG114" s="28">
        <f t="shared" si="28"/>
        <v>41.551572583093808</v>
      </c>
      <c r="AH114" s="26">
        <f t="shared" si="29"/>
        <v>29.086100808165664</v>
      </c>
      <c r="AI114" s="17"/>
      <c r="AJ114" s="17"/>
      <c r="AK114" s="17"/>
    </row>
    <row r="115" spans="2:37" x14ac:dyDescent="0.35">
      <c r="B115" s="2" t="s">
        <v>21</v>
      </c>
      <c r="C115" s="2">
        <v>107</v>
      </c>
      <c r="D115" s="2">
        <v>107</v>
      </c>
      <c r="E115" s="8">
        <v>0</v>
      </c>
      <c r="F115" s="24">
        <f t="shared" si="19"/>
        <v>0</v>
      </c>
      <c r="G115" s="38">
        <f t="shared" si="30"/>
        <v>0</v>
      </c>
      <c r="H115" s="38">
        <f t="shared" si="31"/>
        <v>0</v>
      </c>
      <c r="I115" s="38">
        <f t="shared" si="20"/>
        <v>0</v>
      </c>
      <c r="J115" s="38">
        <v>372.8</v>
      </c>
      <c r="K115" s="38">
        <f t="shared" si="21"/>
        <v>0</v>
      </c>
      <c r="L115" s="38">
        <f t="shared" si="22"/>
        <v>372.8</v>
      </c>
      <c r="M115" s="38">
        <f t="shared" si="23"/>
        <v>0</v>
      </c>
      <c r="X115">
        <f t="shared" si="16"/>
        <v>1</v>
      </c>
      <c r="Y115" t="str">
        <f t="shared" si="17"/>
        <v/>
      </c>
      <c r="Z115" s="17">
        <f t="shared" si="18"/>
        <v>0</v>
      </c>
      <c r="AA115" s="17">
        <f t="shared" si="24"/>
        <v>0</v>
      </c>
      <c r="AB115" s="30">
        <f t="shared" si="25"/>
        <v>0</v>
      </c>
      <c r="AC115" s="30">
        <f>SUM($AB$8:AB115)</f>
        <v>401084.61541197915</v>
      </c>
      <c r="AD115" s="29">
        <f t="shared" si="26"/>
        <v>111.4123931699942</v>
      </c>
      <c r="AE115" s="27">
        <f t="shared" si="27"/>
        <v>0</v>
      </c>
      <c r="AF115" s="27">
        <f>SUM($AE$8:AE115)*-1</f>
        <v>149585.66129913772</v>
      </c>
      <c r="AG115" s="28">
        <f t="shared" si="28"/>
        <v>41.551572583093808</v>
      </c>
      <c r="AH115" s="26">
        <f t="shared" si="29"/>
        <v>29.086100808165664</v>
      </c>
      <c r="AI115" s="17"/>
      <c r="AJ115" s="17"/>
      <c r="AK115" s="17"/>
    </row>
    <row r="116" spans="2:37" x14ac:dyDescent="0.35">
      <c r="B116" s="2" t="s">
        <v>21</v>
      </c>
      <c r="C116" s="2">
        <v>108</v>
      </c>
      <c r="D116" s="2">
        <v>108</v>
      </c>
      <c r="E116" s="8">
        <v>0</v>
      </c>
      <c r="F116" s="24">
        <f t="shared" si="19"/>
        <v>0</v>
      </c>
      <c r="G116" s="38">
        <f t="shared" si="30"/>
        <v>0</v>
      </c>
      <c r="H116" s="38">
        <f t="shared" si="31"/>
        <v>0</v>
      </c>
      <c r="I116" s="38">
        <f t="shared" si="20"/>
        <v>0</v>
      </c>
      <c r="J116" s="38">
        <v>372.8</v>
      </c>
      <c r="K116" s="38">
        <f t="shared" si="21"/>
        <v>0</v>
      </c>
      <c r="L116" s="38">
        <f t="shared" si="22"/>
        <v>372.8</v>
      </c>
      <c r="M116" s="38">
        <f t="shared" si="23"/>
        <v>0</v>
      </c>
      <c r="X116">
        <f t="shared" si="16"/>
        <v>1</v>
      </c>
      <c r="Y116" t="str">
        <f t="shared" si="17"/>
        <v/>
      </c>
      <c r="Z116" s="17">
        <f t="shared" si="18"/>
        <v>0</v>
      </c>
      <c r="AA116" s="17">
        <f t="shared" si="24"/>
        <v>0</v>
      </c>
      <c r="AB116" s="30">
        <f t="shared" si="25"/>
        <v>0</v>
      </c>
      <c r="AC116" s="30">
        <f>SUM($AB$8:AB116)</f>
        <v>401084.61541197915</v>
      </c>
      <c r="AD116" s="29">
        <f t="shared" si="26"/>
        <v>111.4123931699942</v>
      </c>
      <c r="AE116" s="27">
        <f t="shared" si="27"/>
        <v>0</v>
      </c>
      <c r="AF116" s="27">
        <f>SUM($AE$8:AE116)*-1</f>
        <v>149585.66129913772</v>
      </c>
      <c r="AG116" s="28">
        <f t="shared" si="28"/>
        <v>41.551572583093808</v>
      </c>
      <c r="AH116" s="26">
        <f t="shared" si="29"/>
        <v>29.086100808165664</v>
      </c>
      <c r="AI116" s="17"/>
      <c r="AJ116" s="17"/>
      <c r="AK116" s="17"/>
    </row>
    <row r="117" spans="2:37" x14ac:dyDescent="0.35">
      <c r="B117" s="2" t="s">
        <v>21</v>
      </c>
      <c r="C117" s="2">
        <v>109</v>
      </c>
      <c r="D117" s="2">
        <v>109</v>
      </c>
      <c r="E117" s="8">
        <v>0</v>
      </c>
      <c r="F117" s="24">
        <f t="shared" si="19"/>
        <v>0</v>
      </c>
      <c r="G117" s="38">
        <f t="shared" si="30"/>
        <v>0</v>
      </c>
      <c r="H117" s="38">
        <f t="shared" si="31"/>
        <v>0</v>
      </c>
      <c r="I117" s="38">
        <f t="shared" si="20"/>
        <v>0</v>
      </c>
      <c r="J117" s="38">
        <v>372.8</v>
      </c>
      <c r="K117" s="38">
        <f t="shared" si="21"/>
        <v>0</v>
      </c>
      <c r="L117" s="38">
        <f t="shared" si="22"/>
        <v>372.8</v>
      </c>
      <c r="M117" s="38">
        <f t="shared" si="23"/>
        <v>0</v>
      </c>
      <c r="X117">
        <f t="shared" si="16"/>
        <v>1</v>
      </c>
      <c r="Y117" t="str">
        <f t="shared" si="17"/>
        <v/>
      </c>
      <c r="Z117" s="17">
        <f t="shared" si="18"/>
        <v>0</v>
      </c>
      <c r="AA117" s="17">
        <f t="shared" si="24"/>
        <v>0</v>
      </c>
      <c r="AB117" s="30">
        <f t="shared" si="25"/>
        <v>0</v>
      </c>
      <c r="AC117" s="30">
        <f>SUM($AB$8:AB117)</f>
        <v>401084.61541197915</v>
      </c>
      <c r="AD117" s="29">
        <f t="shared" si="26"/>
        <v>111.4123931699942</v>
      </c>
      <c r="AE117" s="27">
        <f t="shared" si="27"/>
        <v>0</v>
      </c>
      <c r="AF117" s="27">
        <f>SUM($AE$8:AE117)*-1</f>
        <v>149585.66129913772</v>
      </c>
      <c r="AG117" s="28">
        <f t="shared" si="28"/>
        <v>41.551572583093808</v>
      </c>
      <c r="AH117" s="26">
        <f t="shared" si="29"/>
        <v>29.086100808165664</v>
      </c>
      <c r="AI117" s="17"/>
      <c r="AJ117" s="17"/>
      <c r="AK117" s="17"/>
    </row>
    <row r="118" spans="2:37" x14ac:dyDescent="0.35">
      <c r="B118" s="2" t="s">
        <v>21</v>
      </c>
      <c r="C118" s="2">
        <v>110</v>
      </c>
      <c r="D118" s="2">
        <v>110</v>
      </c>
      <c r="E118" s="8">
        <v>0</v>
      </c>
      <c r="F118" s="24">
        <f t="shared" si="19"/>
        <v>0</v>
      </c>
      <c r="G118" s="38">
        <f t="shared" si="30"/>
        <v>0</v>
      </c>
      <c r="H118" s="38">
        <f t="shared" si="31"/>
        <v>0</v>
      </c>
      <c r="I118" s="38">
        <f t="shared" si="20"/>
        <v>0</v>
      </c>
      <c r="J118" s="38">
        <v>372.8</v>
      </c>
      <c r="K118" s="38">
        <f t="shared" si="21"/>
        <v>0</v>
      </c>
      <c r="L118" s="38">
        <f t="shared" si="22"/>
        <v>372.8</v>
      </c>
      <c r="M118" s="38">
        <f t="shared" si="23"/>
        <v>0</v>
      </c>
      <c r="X118">
        <f t="shared" si="16"/>
        <v>1</v>
      </c>
      <c r="Y118" t="str">
        <f t="shared" si="17"/>
        <v/>
      </c>
      <c r="Z118" s="17">
        <f t="shared" si="18"/>
        <v>0</v>
      </c>
      <c r="AA118" s="17">
        <f t="shared" si="24"/>
        <v>0</v>
      </c>
      <c r="AB118" s="30">
        <f t="shared" si="25"/>
        <v>0</v>
      </c>
      <c r="AC118" s="30">
        <f>SUM($AB$8:AB118)</f>
        <v>401084.61541197915</v>
      </c>
      <c r="AD118" s="29">
        <f t="shared" si="26"/>
        <v>111.4123931699942</v>
      </c>
      <c r="AE118" s="27">
        <f t="shared" si="27"/>
        <v>0</v>
      </c>
      <c r="AF118" s="27">
        <f>SUM($AE$8:AE118)*-1</f>
        <v>149585.66129913772</v>
      </c>
      <c r="AG118" s="28">
        <f t="shared" si="28"/>
        <v>41.551572583093808</v>
      </c>
      <c r="AH118" s="26">
        <f t="shared" si="29"/>
        <v>29.086100808165664</v>
      </c>
      <c r="AI118" s="17"/>
      <c r="AJ118" s="17"/>
      <c r="AK118" s="17"/>
    </row>
    <row r="119" spans="2:37" x14ac:dyDescent="0.35">
      <c r="B119" s="2" t="s">
        <v>21</v>
      </c>
      <c r="C119" s="2">
        <v>111</v>
      </c>
      <c r="D119" s="2">
        <v>111</v>
      </c>
      <c r="E119" s="8">
        <v>0</v>
      </c>
      <c r="F119" s="24">
        <f t="shared" si="19"/>
        <v>0</v>
      </c>
      <c r="G119" s="38">
        <f t="shared" si="30"/>
        <v>0</v>
      </c>
      <c r="H119" s="38">
        <f t="shared" si="31"/>
        <v>0</v>
      </c>
      <c r="I119" s="38">
        <f t="shared" si="20"/>
        <v>0</v>
      </c>
      <c r="J119" s="38">
        <v>372.8</v>
      </c>
      <c r="K119" s="38">
        <f t="shared" si="21"/>
        <v>0</v>
      </c>
      <c r="L119" s="38">
        <f t="shared" si="22"/>
        <v>372.8</v>
      </c>
      <c r="M119" s="38">
        <f t="shared" si="23"/>
        <v>0</v>
      </c>
      <c r="X119">
        <f t="shared" si="16"/>
        <v>1</v>
      </c>
      <c r="Y119" t="str">
        <f t="shared" si="17"/>
        <v/>
      </c>
      <c r="Z119" s="17">
        <f t="shared" si="18"/>
        <v>0</v>
      </c>
      <c r="AA119" s="17">
        <f t="shared" si="24"/>
        <v>0</v>
      </c>
      <c r="AB119" s="30">
        <f t="shared" si="25"/>
        <v>0</v>
      </c>
      <c r="AC119" s="30">
        <f>SUM($AB$8:AB119)</f>
        <v>401084.61541197915</v>
      </c>
      <c r="AD119" s="29">
        <f t="shared" si="26"/>
        <v>111.4123931699942</v>
      </c>
      <c r="AE119" s="27">
        <f t="shared" si="27"/>
        <v>0</v>
      </c>
      <c r="AF119" s="27">
        <f>SUM($AE$8:AE119)*-1</f>
        <v>149585.66129913772</v>
      </c>
      <c r="AG119" s="28">
        <f t="shared" si="28"/>
        <v>41.551572583093808</v>
      </c>
      <c r="AH119" s="26">
        <f t="shared" si="29"/>
        <v>29.086100808165664</v>
      </c>
      <c r="AI119" s="17"/>
      <c r="AJ119" s="17"/>
      <c r="AK119" s="17"/>
    </row>
    <row r="120" spans="2:37" x14ac:dyDescent="0.35">
      <c r="B120" s="2" t="s">
        <v>21</v>
      </c>
      <c r="C120" s="2">
        <v>112</v>
      </c>
      <c r="D120" s="2">
        <v>112</v>
      </c>
      <c r="E120" s="8">
        <v>0</v>
      </c>
      <c r="F120" s="24">
        <f t="shared" si="19"/>
        <v>0</v>
      </c>
      <c r="G120" s="38">
        <f t="shared" si="30"/>
        <v>0</v>
      </c>
      <c r="H120" s="38">
        <f t="shared" si="31"/>
        <v>0</v>
      </c>
      <c r="I120" s="38">
        <f t="shared" si="20"/>
        <v>0</v>
      </c>
      <c r="J120" s="38">
        <v>372.8</v>
      </c>
      <c r="K120" s="38">
        <f t="shared" si="21"/>
        <v>0</v>
      </c>
      <c r="L120" s="38">
        <f t="shared" si="22"/>
        <v>372.8</v>
      </c>
      <c r="M120" s="38">
        <f t="shared" si="23"/>
        <v>0</v>
      </c>
      <c r="X120">
        <f t="shared" si="16"/>
        <v>1</v>
      </c>
      <c r="Y120" t="str">
        <f t="shared" si="17"/>
        <v/>
      </c>
      <c r="Z120" s="17">
        <f t="shared" si="18"/>
        <v>0</v>
      </c>
      <c r="AA120" s="17">
        <f t="shared" si="24"/>
        <v>0</v>
      </c>
      <c r="AB120" s="30">
        <f t="shared" si="25"/>
        <v>0</v>
      </c>
      <c r="AC120" s="30">
        <f>SUM($AB$8:AB120)</f>
        <v>401084.61541197915</v>
      </c>
      <c r="AD120" s="29">
        <f t="shared" si="26"/>
        <v>111.4123931699942</v>
      </c>
      <c r="AE120" s="27">
        <f t="shared" si="27"/>
        <v>0</v>
      </c>
      <c r="AF120" s="27">
        <f>SUM($AE$8:AE120)*-1</f>
        <v>149585.66129913772</v>
      </c>
      <c r="AG120" s="28">
        <f t="shared" si="28"/>
        <v>41.551572583093808</v>
      </c>
      <c r="AH120" s="26">
        <f t="shared" si="29"/>
        <v>29.086100808165664</v>
      </c>
      <c r="AI120" s="17"/>
      <c r="AJ120" s="17"/>
      <c r="AK120" s="17"/>
    </row>
    <row r="121" spans="2:37" x14ac:dyDescent="0.35">
      <c r="B121" s="2" t="s">
        <v>21</v>
      </c>
      <c r="C121" s="2">
        <v>113</v>
      </c>
      <c r="D121" s="2">
        <v>113</v>
      </c>
      <c r="E121" s="8">
        <v>0</v>
      </c>
      <c r="F121" s="24">
        <f t="shared" si="19"/>
        <v>0</v>
      </c>
      <c r="G121" s="38">
        <f t="shared" si="30"/>
        <v>0</v>
      </c>
      <c r="H121" s="38">
        <f t="shared" si="31"/>
        <v>0</v>
      </c>
      <c r="I121" s="38">
        <f t="shared" si="20"/>
        <v>0</v>
      </c>
      <c r="J121" s="38">
        <v>372.8</v>
      </c>
      <c r="K121" s="38">
        <f t="shared" si="21"/>
        <v>0</v>
      </c>
      <c r="L121" s="38">
        <f t="shared" si="22"/>
        <v>372.8</v>
      </c>
      <c r="M121" s="38">
        <f t="shared" si="23"/>
        <v>0</v>
      </c>
      <c r="X121">
        <f t="shared" si="16"/>
        <v>1</v>
      </c>
      <c r="Y121" t="str">
        <f t="shared" si="17"/>
        <v/>
      </c>
      <c r="Z121" s="17">
        <f t="shared" si="18"/>
        <v>0</v>
      </c>
      <c r="AA121" s="17">
        <f t="shared" si="24"/>
        <v>0</v>
      </c>
      <c r="AB121" s="30">
        <f t="shared" si="25"/>
        <v>0</v>
      </c>
      <c r="AC121" s="30">
        <f>SUM($AB$8:AB121)</f>
        <v>401084.61541197915</v>
      </c>
      <c r="AD121" s="29">
        <f t="shared" si="26"/>
        <v>111.4123931699942</v>
      </c>
      <c r="AE121" s="27">
        <f t="shared" si="27"/>
        <v>0</v>
      </c>
      <c r="AF121" s="27">
        <f>SUM($AE$8:AE121)*-1</f>
        <v>149585.66129913772</v>
      </c>
      <c r="AG121" s="28">
        <f t="shared" si="28"/>
        <v>41.551572583093808</v>
      </c>
      <c r="AH121" s="26">
        <f t="shared" si="29"/>
        <v>29.086100808165664</v>
      </c>
      <c r="AI121" s="17"/>
      <c r="AJ121" s="17"/>
      <c r="AK121" s="17"/>
    </row>
    <row r="122" spans="2:37" x14ac:dyDescent="0.35">
      <c r="B122" s="2" t="s">
        <v>21</v>
      </c>
      <c r="C122" s="2">
        <v>114</v>
      </c>
      <c r="D122" s="2">
        <v>114</v>
      </c>
      <c r="E122" s="8">
        <v>0</v>
      </c>
      <c r="F122" s="24">
        <f t="shared" si="19"/>
        <v>0</v>
      </c>
      <c r="G122" s="38">
        <f t="shared" si="30"/>
        <v>0</v>
      </c>
      <c r="H122" s="38">
        <f t="shared" si="31"/>
        <v>0</v>
      </c>
      <c r="I122" s="38">
        <f t="shared" si="20"/>
        <v>0</v>
      </c>
      <c r="J122" s="38">
        <v>372.8</v>
      </c>
      <c r="K122" s="38">
        <f t="shared" si="21"/>
        <v>0</v>
      </c>
      <c r="L122" s="38">
        <f t="shared" si="22"/>
        <v>372.8</v>
      </c>
      <c r="M122" s="38">
        <f t="shared" si="23"/>
        <v>0</v>
      </c>
      <c r="X122">
        <f t="shared" si="16"/>
        <v>1</v>
      </c>
      <c r="Y122" t="str">
        <f t="shared" si="17"/>
        <v/>
      </c>
      <c r="Z122" s="17">
        <f t="shared" si="18"/>
        <v>0</v>
      </c>
      <c r="AA122" s="17">
        <f t="shared" si="24"/>
        <v>0</v>
      </c>
      <c r="AB122" s="30">
        <f t="shared" si="25"/>
        <v>0</v>
      </c>
      <c r="AC122" s="30">
        <f>SUM($AB$8:AB122)</f>
        <v>401084.61541197915</v>
      </c>
      <c r="AD122" s="29">
        <f t="shared" si="26"/>
        <v>111.4123931699942</v>
      </c>
      <c r="AE122" s="27">
        <f t="shared" si="27"/>
        <v>0</v>
      </c>
      <c r="AF122" s="27">
        <f>SUM($AE$8:AE122)*-1</f>
        <v>149585.66129913772</v>
      </c>
      <c r="AG122" s="28">
        <f t="shared" si="28"/>
        <v>41.551572583093808</v>
      </c>
      <c r="AH122" s="26">
        <f t="shared" si="29"/>
        <v>29.086100808165664</v>
      </c>
      <c r="AI122" s="17"/>
      <c r="AJ122" s="17"/>
      <c r="AK122" s="17"/>
    </row>
    <row r="123" spans="2:37" x14ac:dyDescent="0.35">
      <c r="B123" s="2" t="s">
        <v>21</v>
      </c>
      <c r="C123" s="2">
        <v>115</v>
      </c>
      <c r="D123" s="2">
        <v>115</v>
      </c>
      <c r="E123" s="8">
        <v>0</v>
      </c>
      <c r="F123" s="24">
        <f t="shared" si="19"/>
        <v>0</v>
      </c>
      <c r="G123" s="38">
        <f t="shared" si="30"/>
        <v>0</v>
      </c>
      <c r="H123" s="38">
        <f t="shared" si="31"/>
        <v>0</v>
      </c>
      <c r="I123" s="38">
        <f t="shared" si="20"/>
        <v>0</v>
      </c>
      <c r="J123" s="38">
        <v>372.8</v>
      </c>
      <c r="K123" s="38">
        <f t="shared" si="21"/>
        <v>0</v>
      </c>
      <c r="L123" s="38">
        <f t="shared" si="22"/>
        <v>372.8</v>
      </c>
      <c r="M123" s="38">
        <f t="shared" si="23"/>
        <v>0</v>
      </c>
      <c r="X123">
        <f t="shared" si="16"/>
        <v>1</v>
      </c>
      <c r="Y123" t="str">
        <f t="shared" si="17"/>
        <v/>
      </c>
      <c r="Z123" s="17">
        <f t="shared" si="18"/>
        <v>0</v>
      </c>
      <c r="AA123" s="17">
        <f t="shared" si="24"/>
        <v>0</v>
      </c>
      <c r="AB123" s="30">
        <f t="shared" si="25"/>
        <v>0</v>
      </c>
      <c r="AC123" s="30">
        <f>SUM($AB$8:AB123)</f>
        <v>401084.61541197915</v>
      </c>
      <c r="AD123" s="29">
        <f t="shared" si="26"/>
        <v>111.4123931699942</v>
      </c>
      <c r="AE123" s="27">
        <f t="shared" si="27"/>
        <v>0</v>
      </c>
      <c r="AF123" s="27">
        <f>SUM($AE$8:AE123)*-1</f>
        <v>149585.66129913772</v>
      </c>
      <c r="AG123" s="28">
        <f t="shared" si="28"/>
        <v>41.551572583093808</v>
      </c>
      <c r="AH123" s="26">
        <f t="shared" si="29"/>
        <v>29.086100808165664</v>
      </c>
      <c r="AI123" s="17"/>
      <c r="AJ123" s="17"/>
      <c r="AK123" s="17"/>
    </row>
    <row r="124" spans="2:37" x14ac:dyDescent="0.35">
      <c r="B124" s="2" t="s">
        <v>21</v>
      </c>
      <c r="C124" s="2">
        <v>116</v>
      </c>
      <c r="D124" s="2">
        <v>116</v>
      </c>
      <c r="E124" s="8">
        <v>0</v>
      </c>
      <c r="F124" s="24">
        <f t="shared" si="19"/>
        <v>0</v>
      </c>
      <c r="G124" s="38">
        <f t="shared" si="30"/>
        <v>0</v>
      </c>
      <c r="H124" s="38">
        <f t="shared" si="31"/>
        <v>0</v>
      </c>
      <c r="I124" s="38">
        <f t="shared" si="20"/>
        <v>0</v>
      </c>
      <c r="J124" s="38">
        <v>372.8</v>
      </c>
      <c r="K124" s="38">
        <f t="shared" si="21"/>
        <v>0</v>
      </c>
      <c r="L124" s="38">
        <f t="shared" si="22"/>
        <v>372.8</v>
      </c>
      <c r="M124" s="38">
        <f t="shared" si="23"/>
        <v>0</v>
      </c>
      <c r="X124">
        <f t="shared" si="16"/>
        <v>1</v>
      </c>
      <c r="Y124" t="str">
        <f t="shared" si="17"/>
        <v/>
      </c>
      <c r="Z124" s="17">
        <f t="shared" si="18"/>
        <v>0</v>
      </c>
      <c r="AA124" s="17">
        <f t="shared" si="24"/>
        <v>0</v>
      </c>
      <c r="AB124" s="30">
        <f t="shared" si="25"/>
        <v>0</v>
      </c>
      <c r="AC124" s="30">
        <f>SUM($AB$8:AB124)</f>
        <v>401084.61541197915</v>
      </c>
      <c r="AD124" s="29">
        <f t="shared" si="26"/>
        <v>111.4123931699942</v>
      </c>
      <c r="AE124" s="27">
        <f t="shared" si="27"/>
        <v>0</v>
      </c>
      <c r="AF124" s="27">
        <f>SUM($AE$8:AE124)*-1</f>
        <v>149585.66129913772</v>
      </c>
      <c r="AG124" s="28">
        <f t="shared" si="28"/>
        <v>41.551572583093808</v>
      </c>
      <c r="AH124" s="26">
        <f t="shared" si="29"/>
        <v>29.086100808165664</v>
      </c>
      <c r="AI124" s="17"/>
      <c r="AJ124" s="17"/>
      <c r="AK124" s="17"/>
    </row>
    <row r="125" spans="2:37" x14ac:dyDescent="0.35">
      <c r="B125" s="2" t="s">
        <v>21</v>
      </c>
      <c r="C125" s="2">
        <v>117</v>
      </c>
      <c r="D125" s="2">
        <v>117</v>
      </c>
      <c r="E125" s="8">
        <v>0</v>
      </c>
      <c r="F125" s="24">
        <f t="shared" si="19"/>
        <v>0</v>
      </c>
      <c r="G125" s="38">
        <f t="shared" si="30"/>
        <v>0</v>
      </c>
      <c r="H125" s="38">
        <f t="shared" si="31"/>
        <v>0</v>
      </c>
      <c r="I125" s="38">
        <f t="shared" si="20"/>
        <v>0</v>
      </c>
      <c r="J125" s="38">
        <v>372.8</v>
      </c>
      <c r="K125" s="38">
        <f t="shared" si="21"/>
        <v>0</v>
      </c>
      <c r="L125" s="38">
        <f t="shared" si="22"/>
        <v>372.8</v>
      </c>
      <c r="M125" s="38">
        <f t="shared" si="23"/>
        <v>0</v>
      </c>
      <c r="X125">
        <f t="shared" si="16"/>
        <v>1</v>
      </c>
      <c r="Y125" t="str">
        <f t="shared" si="17"/>
        <v/>
      </c>
      <c r="Z125" s="17">
        <f t="shared" si="18"/>
        <v>0</v>
      </c>
      <c r="AA125" s="17">
        <f t="shared" si="24"/>
        <v>0</v>
      </c>
      <c r="AB125" s="30">
        <f t="shared" si="25"/>
        <v>0</v>
      </c>
      <c r="AC125" s="30">
        <f>SUM($AB$8:AB125)</f>
        <v>401084.61541197915</v>
      </c>
      <c r="AD125" s="29">
        <f t="shared" si="26"/>
        <v>111.4123931699942</v>
      </c>
      <c r="AE125" s="27">
        <f t="shared" si="27"/>
        <v>0</v>
      </c>
      <c r="AF125" s="27">
        <f>SUM($AE$8:AE125)*-1</f>
        <v>149585.66129913772</v>
      </c>
      <c r="AG125" s="28">
        <f t="shared" si="28"/>
        <v>41.551572583093808</v>
      </c>
      <c r="AH125" s="26">
        <f t="shared" si="29"/>
        <v>29.086100808165664</v>
      </c>
      <c r="AI125" s="17"/>
      <c r="AJ125" s="17"/>
      <c r="AK125" s="17"/>
    </row>
    <row r="126" spans="2:37" x14ac:dyDescent="0.35">
      <c r="B126" s="2" t="s">
        <v>21</v>
      </c>
      <c r="C126" s="2">
        <v>118</v>
      </c>
      <c r="D126" s="2">
        <v>118</v>
      </c>
      <c r="E126" s="8">
        <v>0</v>
      </c>
      <c r="F126" s="24">
        <f t="shared" si="19"/>
        <v>0</v>
      </c>
      <c r="G126" s="38">
        <f t="shared" si="30"/>
        <v>0</v>
      </c>
      <c r="H126" s="38">
        <f t="shared" si="31"/>
        <v>0</v>
      </c>
      <c r="I126" s="38">
        <f t="shared" si="20"/>
        <v>0</v>
      </c>
      <c r="J126" s="38">
        <v>372.8</v>
      </c>
      <c r="K126" s="38">
        <f t="shared" si="21"/>
        <v>0</v>
      </c>
      <c r="L126" s="38">
        <f t="shared" si="22"/>
        <v>372.8</v>
      </c>
      <c r="M126" s="38">
        <f t="shared" si="23"/>
        <v>0</v>
      </c>
      <c r="X126">
        <f t="shared" si="16"/>
        <v>1</v>
      </c>
      <c r="Y126" t="str">
        <f t="shared" si="17"/>
        <v/>
      </c>
      <c r="Z126" s="17">
        <f t="shared" si="18"/>
        <v>0</v>
      </c>
      <c r="AA126" s="17">
        <f t="shared" si="24"/>
        <v>0</v>
      </c>
      <c r="AB126" s="30">
        <f t="shared" si="25"/>
        <v>0</v>
      </c>
      <c r="AC126" s="30">
        <f>SUM($AB$8:AB126)</f>
        <v>401084.61541197915</v>
      </c>
      <c r="AD126" s="29">
        <f t="shared" si="26"/>
        <v>111.4123931699942</v>
      </c>
      <c r="AE126" s="27">
        <f t="shared" si="27"/>
        <v>0</v>
      </c>
      <c r="AF126" s="27">
        <f>SUM($AE$8:AE126)*-1</f>
        <v>149585.66129913772</v>
      </c>
      <c r="AG126" s="28">
        <f t="shared" si="28"/>
        <v>41.551572583093808</v>
      </c>
      <c r="AH126" s="26">
        <f t="shared" si="29"/>
        <v>29.086100808165664</v>
      </c>
      <c r="AI126" s="17"/>
      <c r="AJ126" s="17"/>
      <c r="AK126" s="17"/>
    </row>
    <row r="127" spans="2:37" x14ac:dyDescent="0.35">
      <c r="B127" s="2" t="s">
        <v>21</v>
      </c>
      <c r="C127" s="2">
        <v>119</v>
      </c>
      <c r="D127" s="2">
        <v>119</v>
      </c>
      <c r="E127" s="8">
        <v>0</v>
      </c>
      <c r="F127" s="24">
        <f t="shared" si="19"/>
        <v>0</v>
      </c>
      <c r="G127" s="38">
        <f t="shared" si="30"/>
        <v>0</v>
      </c>
      <c r="H127" s="38">
        <f t="shared" si="31"/>
        <v>0</v>
      </c>
      <c r="I127" s="38">
        <f t="shared" si="20"/>
        <v>0</v>
      </c>
      <c r="J127" s="38">
        <v>372.8</v>
      </c>
      <c r="K127" s="38">
        <f t="shared" si="21"/>
        <v>0</v>
      </c>
      <c r="L127" s="38">
        <f t="shared" si="22"/>
        <v>372.8</v>
      </c>
      <c r="M127" s="38">
        <f t="shared" si="23"/>
        <v>0</v>
      </c>
      <c r="X127">
        <f t="shared" si="16"/>
        <v>1</v>
      </c>
      <c r="Y127" t="str">
        <f t="shared" si="17"/>
        <v/>
      </c>
      <c r="Z127" s="17">
        <f t="shared" si="18"/>
        <v>0</v>
      </c>
      <c r="AA127" s="17">
        <f t="shared" si="24"/>
        <v>0</v>
      </c>
      <c r="AB127" s="30">
        <f t="shared" si="25"/>
        <v>0</v>
      </c>
      <c r="AC127" s="30">
        <f>SUM($AB$8:AB127)</f>
        <v>401084.61541197915</v>
      </c>
      <c r="AD127" s="29">
        <f t="shared" si="26"/>
        <v>111.4123931699942</v>
      </c>
      <c r="AE127" s="27">
        <f t="shared" si="27"/>
        <v>0</v>
      </c>
      <c r="AF127" s="27">
        <f>SUM($AE$8:AE127)*-1</f>
        <v>149585.66129913772</v>
      </c>
      <c r="AG127" s="28">
        <f t="shared" si="28"/>
        <v>41.551572583093808</v>
      </c>
      <c r="AH127" s="26">
        <f t="shared" si="29"/>
        <v>29.086100808165664</v>
      </c>
      <c r="AI127" s="17"/>
      <c r="AJ127" s="17"/>
      <c r="AK127" s="17"/>
    </row>
    <row r="128" spans="2:37" x14ac:dyDescent="0.35">
      <c r="B128" s="2" t="s">
        <v>21</v>
      </c>
      <c r="C128" s="2">
        <v>120</v>
      </c>
      <c r="D128" s="2">
        <v>120</v>
      </c>
      <c r="E128" s="8">
        <v>0</v>
      </c>
      <c r="F128" s="24">
        <f t="shared" si="19"/>
        <v>0</v>
      </c>
      <c r="G128" s="38">
        <f t="shared" si="30"/>
        <v>0</v>
      </c>
      <c r="H128" s="38">
        <f t="shared" si="31"/>
        <v>0</v>
      </c>
      <c r="I128" s="38">
        <f t="shared" si="20"/>
        <v>0</v>
      </c>
      <c r="J128" s="38">
        <v>372.8</v>
      </c>
      <c r="K128" s="38">
        <f t="shared" si="21"/>
        <v>0</v>
      </c>
      <c r="L128" s="38">
        <f t="shared" si="22"/>
        <v>372.8</v>
      </c>
      <c r="M128" s="38">
        <f t="shared" si="23"/>
        <v>0</v>
      </c>
      <c r="X128">
        <f t="shared" si="16"/>
        <v>1</v>
      </c>
      <c r="Y128" t="str">
        <f t="shared" si="17"/>
        <v/>
      </c>
      <c r="Z128" s="17">
        <f t="shared" si="18"/>
        <v>0</v>
      </c>
      <c r="AA128" s="17">
        <f t="shared" si="24"/>
        <v>0</v>
      </c>
      <c r="AB128" s="30">
        <f t="shared" si="25"/>
        <v>0</v>
      </c>
      <c r="AC128" s="30">
        <f>SUM($AB$8:AB128)</f>
        <v>401084.61541197915</v>
      </c>
      <c r="AD128" s="29">
        <f t="shared" si="26"/>
        <v>111.4123931699942</v>
      </c>
      <c r="AE128" s="27">
        <f t="shared" si="27"/>
        <v>0</v>
      </c>
      <c r="AF128" s="27">
        <f>SUM($AE$8:AE128)*-1</f>
        <v>149585.66129913772</v>
      </c>
      <c r="AG128" s="28">
        <f t="shared" si="28"/>
        <v>41.551572583093808</v>
      </c>
      <c r="AH128" s="26">
        <f t="shared" si="29"/>
        <v>29.086100808165664</v>
      </c>
      <c r="AI128" s="17"/>
      <c r="AJ128" s="17"/>
      <c r="AK128" s="17"/>
    </row>
    <row r="129" spans="2:37" x14ac:dyDescent="0.35">
      <c r="B129" s="2" t="s">
        <v>21</v>
      </c>
      <c r="C129" s="2">
        <v>121</v>
      </c>
      <c r="D129" s="2">
        <v>121</v>
      </c>
      <c r="E129" s="8">
        <v>0</v>
      </c>
      <c r="F129" s="24">
        <f t="shared" si="19"/>
        <v>0</v>
      </c>
      <c r="G129" s="38">
        <f t="shared" si="30"/>
        <v>0</v>
      </c>
      <c r="H129" s="38">
        <f t="shared" si="31"/>
        <v>0</v>
      </c>
      <c r="I129" s="38">
        <f t="shared" si="20"/>
        <v>0</v>
      </c>
      <c r="J129" s="38">
        <v>372.8</v>
      </c>
      <c r="K129" s="38">
        <f t="shared" si="21"/>
        <v>0</v>
      </c>
      <c r="L129" s="38">
        <f t="shared" si="22"/>
        <v>372.8</v>
      </c>
      <c r="M129" s="38">
        <f t="shared" si="23"/>
        <v>0</v>
      </c>
      <c r="X129">
        <f t="shared" si="16"/>
        <v>1</v>
      </c>
      <c r="Y129" t="str">
        <f t="shared" si="17"/>
        <v/>
      </c>
      <c r="Z129" s="17">
        <f t="shared" si="18"/>
        <v>0</v>
      </c>
      <c r="AA129" s="17">
        <f t="shared" si="24"/>
        <v>0</v>
      </c>
      <c r="AB129" s="30">
        <f t="shared" si="25"/>
        <v>0</v>
      </c>
      <c r="AC129" s="30">
        <f>SUM($AB$8:AB129)</f>
        <v>401084.61541197915</v>
      </c>
      <c r="AD129" s="29">
        <f t="shared" si="26"/>
        <v>111.4123931699942</v>
      </c>
      <c r="AE129" s="27">
        <f t="shared" si="27"/>
        <v>0</v>
      </c>
      <c r="AF129" s="27">
        <f>SUM($AE$8:AE129)*-1</f>
        <v>149585.66129913772</v>
      </c>
      <c r="AG129" s="28">
        <f t="shared" si="28"/>
        <v>41.551572583093808</v>
      </c>
      <c r="AH129" s="26">
        <f t="shared" si="29"/>
        <v>29.086100808165664</v>
      </c>
      <c r="AI129" s="17"/>
      <c r="AJ129" s="17"/>
      <c r="AK129" s="17"/>
    </row>
    <row r="130" spans="2:37" x14ac:dyDescent="0.35">
      <c r="B130" s="2" t="s">
        <v>21</v>
      </c>
      <c r="C130" s="2">
        <v>122</v>
      </c>
      <c r="D130" s="2">
        <v>122</v>
      </c>
      <c r="E130" s="8">
        <v>0</v>
      </c>
      <c r="F130" s="24">
        <f t="shared" si="19"/>
        <v>0</v>
      </c>
      <c r="G130" s="38">
        <f t="shared" si="30"/>
        <v>0</v>
      </c>
      <c r="H130" s="38">
        <f t="shared" si="31"/>
        <v>0</v>
      </c>
      <c r="I130" s="38">
        <f t="shared" si="20"/>
        <v>0</v>
      </c>
      <c r="J130" s="38">
        <v>372.8</v>
      </c>
      <c r="K130" s="38">
        <f t="shared" si="21"/>
        <v>0</v>
      </c>
      <c r="L130" s="38">
        <f t="shared" si="22"/>
        <v>372.8</v>
      </c>
      <c r="M130" s="38">
        <f t="shared" si="23"/>
        <v>0</v>
      </c>
      <c r="X130">
        <f t="shared" si="16"/>
        <v>1</v>
      </c>
      <c r="Y130" t="str">
        <f t="shared" si="17"/>
        <v/>
      </c>
      <c r="Z130" s="17">
        <f t="shared" si="18"/>
        <v>0</v>
      </c>
      <c r="AA130" s="17">
        <f t="shared" si="24"/>
        <v>0</v>
      </c>
      <c r="AB130" s="30">
        <f t="shared" si="25"/>
        <v>0</v>
      </c>
      <c r="AC130" s="30">
        <f>SUM($AB$8:AB130)</f>
        <v>401084.61541197915</v>
      </c>
      <c r="AD130" s="29">
        <f t="shared" si="26"/>
        <v>111.4123931699942</v>
      </c>
      <c r="AE130" s="27">
        <f t="shared" si="27"/>
        <v>0</v>
      </c>
      <c r="AF130" s="27">
        <f>SUM($AE$8:AE130)*-1</f>
        <v>149585.66129913772</v>
      </c>
      <c r="AG130" s="28">
        <f t="shared" si="28"/>
        <v>41.551572583093808</v>
      </c>
      <c r="AH130" s="26">
        <f t="shared" si="29"/>
        <v>29.086100808165664</v>
      </c>
      <c r="AI130" s="17"/>
      <c r="AJ130" s="17"/>
      <c r="AK130" s="17"/>
    </row>
    <row r="131" spans="2:37" x14ac:dyDescent="0.35">
      <c r="B131" s="2" t="s">
        <v>21</v>
      </c>
      <c r="C131" s="2">
        <v>123</v>
      </c>
      <c r="D131" s="2">
        <v>123</v>
      </c>
      <c r="E131" s="8">
        <v>0</v>
      </c>
      <c r="F131" s="24">
        <f t="shared" si="19"/>
        <v>0</v>
      </c>
      <c r="G131" s="38">
        <f t="shared" si="30"/>
        <v>0</v>
      </c>
      <c r="H131" s="38">
        <f t="shared" si="31"/>
        <v>0</v>
      </c>
      <c r="I131" s="38">
        <f t="shared" si="20"/>
        <v>0</v>
      </c>
      <c r="J131" s="38">
        <v>372.8</v>
      </c>
      <c r="K131" s="38">
        <f t="shared" si="21"/>
        <v>0</v>
      </c>
      <c r="L131" s="38">
        <f t="shared" si="22"/>
        <v>372.8</v>
      </c>
      <c r="M131" s="38">
        <f t="shared" si="23"/>
        <v>0</v>
      </c>
      <c r="X131">
        <f t="shared" si="16"/>
        <v>1</v>
      </c>
      <c r="Y131" t="str">
        <f t="shared" si="17"/>
        <v/>
      </c>
      <c r="Z131" s="17">
        <f t="shared" si="18"/>
        <v>0</v>
      </c>
      <c r="AA131" s="17">
        <f t="shared" si="24"/>
        <v>0</v>
      </c>
      <c r="AB131" s="30">
        <f t="shared" si="25"/>
        <v>0</v>
      </c>
      <c r="AC131" s="30">
        <f>SUM($AB$8:AB131)</f>
        <v>401084.61541197915</v>
      </c>
      <c r="AD131" s="29">
        <f t="shared" si="26"/>
        <v>111.4123931699942</v>
      </c>
      <c r="AE131" s="27">
        <f t="shared" si="27"/>
        <v>0</v>
      </c>
      <c r="AF131" s="27">
        <f>SUM($AE$8:AE131)*-1</f>
        <v>149585.66129913772</v>
      </c>
      <c r="AG131" s="28">
        <f t="shared" si="28"/>
        <v>41.551572583093808</v>
      </c>
      <c r="AH131" s="26">
        <f t="shared" si="29"/>
        <v>29.086100808165664</v>
      </c>
      <c r="AI131" s="17"/>
      <c r="AJ131" s="17"/>
      <c r="AK131" s="17"/>
    </row>
    <row r="132" spans="2:37" x14ac:dyDescent="0.35">
      <c r="B132" s="2" t="s">
        <v>21</v>
      </c>
      <c r="C132" s="2">
        <v>124</v>
      </c>
      <c r="D132" s="2">
        <v>124</v>
      </c>
      <c r="E132" s="8">
        <v>0</v>
      </c>
      <c r="F132" s="24">
        <f t="shared" si="19"/>
        <v>0</v>
      </c>
      <c r="G132" s="38">
        <f t="shared" si="30"/>
        <v>0</v>
      </c>
      <c r="H132" s="38">
        <f t="shared" si="31"/>
        <v>0</v>
      </c>
      <c r="I132" s="38">
        <f t="shared" si="20"/>
        <v>0</v>
      </c>
      <c r="J132" s="38">
        <v>372.8</v>
      </c>
      <c r="K132" s="38">
        <f t="shared" si="21"/>
        <v>0</v>
      </c>
      <c r="L132" s="38">
        <f t="shared" si="22"/>
        <v>372.8</v>
      </c>
      <c r="M132" s="38">
        <f t="shared" si="23"/>
        <v>0</v>
      </c>
      <c r="X132">
        <f t="shared" si="16"/>
        <v>1</v>
      </c>
      <c r="Y132" t="str">
        <f t="shared" si="17"/>
        <v/>
      </c>
      <c r="Z132" s="17">
        <f t="shared" si="18"/>
        <v>0</v>
      </c>
      <c r="AA132" s="17">
        <f t="shared" si="24"/>
        <v>0</v>
      </c>
      <c r="AB132" s="30">
        <f t="shared" si="25"/>
        <v>0</v>
      </c>
      <c r="AC132" s="30">
        <f>SUM($AB$8:AB132)</f>
        <v>401084.61541197915</v>
      </c>
      <c r="AD132" s="29">
        <f t="shared" si="26"/>
        <v>111.4123931699942</v>
      </c>
      <c r="AE132" s="27">
        <f t="shared" si="27"/>
        <v>0</v>
      </c>
      <c r="AF132" s="27">
        <f>SUM($AE$8:AE132)*-1</f>
        <v>149585.66129913772</v>
      </c>
      <c r="AG132" s="28">
        <f t="shared" si="28"/>
        <v>41.551572583093808</v>
      </c>
      <c r="AH132" s="26">
        <f t="shared" si="29"/>
        <v>29.086100808165664</v>
      </c>
      <c r="AI132" s="17"/>
      <c r="AJ132" s="17"/>
      <c r="AK132" s="17"/>
    </row>
    <row r="133" spans="2:37" x14ac:dyDescent="0.35">
      <c r="B133" s="2" t="s">
        <v>21</v>
      </c>
      <c r="C133" s="2">
        <v>125</v>
      </c>
      <c r="D133" s="2">
        <v>125</v>
      </c>
      <c r="E133" s="8">
        <v>0</v>
      </c>
      <c r="F133" s="24">
        <f t="shared" si="19"/>
        <v>0</v>
      </c>
      <c r="G133" s="38">
        <f t="shared" si="30"/>
        <v>0</v>
      </c>
      <c r="H133" s="38">
        <f t="shared" si="31"/>
        <v>0</v>
      </c>
      <c r="I133" s="38">
        <f t="shared" si="20"/>
        <v>0</v>
      </c>
      <c r="J133" s="38">
        <v>372.8</v>
      </c>
      <c r="K133" s="38">
        <f t="shared" si="21"/>
        <v>0</v>
      </c>
      <c r="L133" s="38">
        <f t="shared" si="22"/>
        <v>372.8</v>
      </c>
      <c r="M133" s="38">
        <f t="shared" si="23"/>
        <v>0</v>
      </c>
      <c r="X133">
        <f t="shared" si="16"/>
        <v>1</v>
      </c>
      <c r="Y133" t="str">
        <f t="shared" si="17"/>
        <v/>
      </c>
      <c r="Z133" s="17">
        <f t="shared" si="18"/>
        <v>0</v>
      </c>
      <c r="AA133" s="17">
        <f t="shared" si="24"/>
        <v>0</v>
      </c>
      <c r="AB133" s="30">
        <f t="shared" si="25"/>
        <v>0</v>
      </c>
      <c r="AC133" s="30">
        <f>SUM($AB$8:AB133)</f>
        <v>401084.61541197915</v>
      </c>
      <c r="AD133" s="29">
        <f t="shared" si="26"/>
        <v>111.4123931699942</v>
      </c>
      <c r="AE133" s="27">
        <f t="shared" si="27"/>
        <v>0</v>
      </c>
      <c r="AF133" s="27">
        <f>SUM($AE$8:AE133)*-1</f>
        <v>149585.66129913772</v>
      </c>
      <c r="AG133" s="28">
        <f t="shared" si="28"/>
        <v>41.551572583093808</v>
      </c>
      <c r="AH133" s="26">
        <f t="shared" si="29"/>
        <v>29.086100808165664</v>
      </c>
      <c r="AI133" s="17"/>
      <c r="AJ133" s="17"/>
      <c r="AK133" s="17"/>
    </row>
    <row r="134" spans="2:37" x14ac:dyDescent="0.35">
      <c r="B134" s="2" t="s">
        <v>21</v>
      </c>
      <c r="C134" s="2">
        <v>126</v>
      </c>
      <c r="D134" s="2">
        <v>126</v>
      </c>
      <c r="E134" s="8">
        <v>0</v>
      </c>
      <c r="F134" s="24">
        <f t="shared" si="19"/>
        <v>0</v>
      </c>
      <c r="G134" s="38">
        <f t="shared" si="30"/>
        <v>0</v>
      </c>
      <c r="H134" s="38">
        <f t="shared" si="31"/>
        <v>0</v>
      </c>
      <c r="I134" s="38">
        <f t="shared" si="20"/>
        <v>0</v>
      </c>
      <c r="J134" s="38">
        <v>372.8</v>
      </c>
      <c r="K134" s="38">
        <f t="shared" si="21"/>
        <v>0</v>
      </c>
      <c r="L134" s="38">
        <f t="shared" si="22"/>
        <v>372.8</v>
      </c>
      <c r="M134" s="38">
        <f t="shared" si="23"/>
        <v>0</v>
      </c>
      <c r="X134">
        <f t="shared" si="16"/>
        <v>1</v>
      </c>
      <c r="Y134" t="str">
        <f t="shared" si="17"/>
        <v/>
      </c>
      <c r="Z134" s="17">
        <f t="shared" si="18"/>
        <v>0</v>
      </c>
      <c r="AA134" s="17">
        <f t="shared" si="24"/>
        <v>0</v>
      </c>
      <c r="AB134" s="30">
        <f t="shared" si="25"/>
        <v>0</v>
      </c>
      <c r="AC134" s="30">
        <f>SUM($AB$8:AB134)</f>
        <v>401084.61541197915</v>
      </c>
      <c r="AD134" s="29">
        <f t="shared" si="26"/>
        <v>111.4123931699942</v>
      </c>
      <c r="AE134" s="27">
        <f t="shared" si="27"/>
        <v>0</v>
      </c>
      <c r="AF134" s="27">
        <f>SUM($AE$8:AE134)*-1</f>
        <v>149585.66129913772</v>
      </c>
      <c r="AG134" s="28">
        <f t="shared" si="28"/>
        <v>41.551572583093808</v>
      </c>
      <c r="AH134" s="26">
        <f t="shared" si="29"/>
        <v>29.086100808165664</v>
      </c>
      <c r="AI134" s="17"/>
      <c r="AJ134" s="17"/>
      <c r="AK134" s="17"/>
    </row>
    <row r="135" spans="2:37" x14ac:dyDescent="0.35">
      <c r="B135" s="2" t="s">
        <v>21</v>
      </c>
      <c r="C135" s="2">
        <v>127</v>
      </c>
      <c r="D135" s="2">
        <v>127</v>
      </c>
      <c r="E135" s="8">
        <v>0</v>
      </c>
      <c r="F135" s="24">
        <f t="shared" si="19"/>
        <v>0</v>
      </c>
      <c r="G135" s="38">
        <f t="shared" si="30"/>
        <v>0</v>
      </c>
      <c r="H135" s="38">
        <f t="shared" si="31"/>
        <v>0</v>
      </c>
      <c r="I135" s="38">
        <f t="shared" si="20"/>
        <v>0</v>
      </c>
      <c r="J135" s="38">
        <v>372.8</v>
      </c>
      <c r="K135" s="38">
        <f t="shared" si="21"/>
        <v>0</v>
      </c>
      <c r="L135" s="38">
        <f t="shared" si="22"/>
        <v>372.8</v>
      </c>
      <c r="M135" s="38">
        <f t="shared" si="23"/>
        <v>0</v>
      </c>
      <c r="X135">
        <f t="shared" si="16"/>
        <v>1</v>
      </c>
      <c r="Y135" t="str">
        <f t="shared" si="17"/>
        <v/>
      </c>
      <c r="Z135" s="17">
        <f t="shared" si="18"/>
        <v>0</v>
      </c>
      <c r="AA135" s="17">
        <f t="shared" si="24"/>
        <v>0</v>
      </c>
      <c r="AB135" s="30">
        <f t="shared" si="25"/>
        <v>0</v>
      </c>
      <c r="AC135" s="30">
        <f>SUM($AB$8:AB135)</f>
        <v>401084.61541197915</v>
      </c>
      <c r="AD135" s="29">
        <f t="shared" si="26"/>
        <v>111.4123931699942</v>
      </c>
      <c r="AE135" s="27">
        <f t="shared" si="27"/>
        <v>0</v>
      </c>
      <c r="AF135" s="27">
        <f>SUM($AE$8:AE135)*-1</f>
        <v>149585.66129913772</v>
      </c>
      <c r="AG135" s="28">
        <f t="shared" si="28"/>
        <v>41.551572583093808</v>
      </c>
      <c r="AH135" s="26">
        <f t="shared" si="29"/>
        <v>29.086100808165664</v>
      </c>
      <c r="AI135" s="17"/>
      <c r="AJ135" s="17"/>
      <c r="AK135" s="17"/>
    </row>
    <row r="136" spans="2:37" x14ac:dyDescent="0.35">
      <c r="B136" s="2" t="s">
        <v>21</v>
      </c>
      <c r="C136" s="2">
        <v>128</v>
      </c>
      <c r="D136" s="2">
        <v>128</v>
      </c>
      <c r="E136" s="8">
        <v>0</v>
      </c>
      <c r="F136" s="24">
        <f t="shared" si="19"/>
        <v>0</v>
      </c>
      <c r="G136" s="38">
        <f t="shared" si="30"/>
        <v>0</v>
      </c>
      <c r="H136" s="38">
        <f t="shared" si="31"/>
        <v>0</v>
      </c>
      <c r="I136" s="38">
        <f t="shared" si="20"/>
        <v>0</v>
      </c>
      <c r="J136" s="38">
        <v>372.8</v>
      </c>
      <c r="K136" s="38">
        <f t="shared" si="21"/>
        <v>0</v>
      </c>
      <c r="L136" s="38">
        <f t="shared" si="22"/>
        <v>372.8</v>
      </c>
      <c r="M136" s="38">
        <f t="shared" si="23"/>
        <v>0</v>
      </c>
      <c r="X136">
        <f t="shared" ref="X136:X199" si="32">IF(E136&lt;1,1,0)</f>
        <v>1</v>
      </c>
      <c r="Y136" t="str">
        <f t="shared" ref="Y136:Y199" si="33">IF(X136=1,"",E136)</f>
        <v/>
      </c>
      <c r="Z136" s="17">
        <f t="shared" ref="Z136:Z199" si="34">E136/3.6</f>
        <v>0</v>
      </c>
      <c r="AA136" s="17">
        <f t="shared" si="24"/>
        <v>0</v>
      </c>
      <c r="AB136" s="30">
        <f t="shared" si="25"/>
        <v>0</v>
      </c>
      <c r="AC136" s="30">
        <f>SUM($AB$8:AB136)</f>
        <v>401084.61541197915</v>
      </c>
      <c r="AD136" s="29">
        <f t="shared" si="26"/>
        <v>111.4123931699942</v>
      </c>
      <c r="AE136" s="27">
        <f t="shared" si="27"/>
        <v>0</v>
      </c>
      <c r="AF136" s="27">
        <f>SUM($AE$8:AE136)*-1</f>
        <v>149585.66129913772</v>
      </c>
      <c r="AG136" s="28">
        <f t="shared" si="28"/>
        <v>41.551572583093808</v>
      </c>
      <c r="AH136" s="26">
        <f t="shared" si="29"/>
        <v>29.086100808165664</v>
      </c>
      <c r="AI136" s="17"/>
      <c r="AJ136" s="17"/>
      <c r="AK136" s="17"/>
    </row>
    <row r="137" spans="2:37" x14ac:dyDescent="0.35">
      <c r="B137" s="2" t="s">
        <v>21</v>
      </c>
      <c r="C137" s="2">
        <v>129</v>
      </c>
      <c r="D137" s="2">
        <v>129</v>
      </c>
      <c r="E137" s="8">
        <v>0</v>
      </c>
      <c r="F137" s="24">
        <f t="shared" ref="F137:F200" si="35">E137/3.6</f>
        <v>0</v>
      </c>
      <c r="G137" s="38">
        <f t="shared" si="30"/>
        <v>0</v>
      </c>
      <c r="H137" s="38">
        <f t="shared" si="31"/>
        <v>0</v>
      </c>
      <c r="I137" s="38">
        <f t="shared" ref="I137:I200" si="36">G137*1900</f>
        <v>0</v>
      </c>
      <c r="J137" s="38">
        <v>372.8</v>
      </c>
      <c r="K137" s="38">
        <f t="shared" ref="K137:K200" si="37">0.5*0.31*1.293*2.25*(F137)^2</f>
        <v>0</v>
      </c>
      <c r="L137" s="38">
        <f t="shared" ref="L137:L200" si="38">I137+J137+K137</f>
        <v>372.8</v>
      </c>
      <c r="M137" s="38">
        <f t="shared" ref="M137:M200" si="39">L137*F137</f>
        <v>0</v>
      </c>
      <c r="X137">
        <f t="shared" si="32"/>
        <v>1</v>
      </c>
      <c r="Y137" t="str">
        <f t="shared" si="33"/>
        <v/>
      </c>
      <c r="Z137" s="17">
        <f t="shared" si="34"/>
        <v>0</v>
      </c>
      <c r="AA137" s="17">
        <f t="shared" ref="AA137:AA200" si="40">IF(M137&lt;0,1,0)</f>
        <v>0</v>
      </c>
      <c r="AB137" s="30">
        <f t="shared" ref="AB137:AB200" si="41">IF(AA137=1,0,M137)</f>
        <v>0</v>
      </c>
      <c r="AC137" s="30">
        <f>SUM($AB$8:AB137)</f>
        <v>401084.61541197915</v>
      </c>
      <c r="AD137" s="29">
        <f t="shared" ref="AD137:AD200" si="42">AC137*(1/3600)</f>
        <v>111.4123931699942</v>
      </c>
      <c r="AE137" s="27">
        <f t="shared" ref="AE137:AE200" si="43">IF(AA137=0,0,M137)</f>
        <v>0</v>
      </c>
      <c r="AF137" s="27">
        <f>SUM($AE$8:AE137)*-1</f>
        <v>149585.66129913772</v>
      </c>
      <c r="AG137" s="28">
        <f t="shared" ref="AG137:AG200" si="44">AF137*(1/3600)</f>
        <v>41.551572583093808</v>
      </c>
      <c r="AH137" s="26">
        <f t="shared" ref="AH137:AH200" si="45">0.7*AG137</f>
        <v>29.086100808165664</v>
      </c>
      <c r="AI137" s="17"/>
      <c r="AJ137" s="17"/>
      <c r="AK137" s="17"/>
    </row>
    <row r="138" spans="2:37" x14ac:dyDescent="0.35">
      <c r="B138" s="2" t="s">
        <v>21</v>
      </c>
      <c r="C138" s="2">
        <v>130</v>
      </c>
      <c r="D138" s="2">
        <v>130</v>
      </c>
      <c r="E138" s="8">
        <v>0</v>
      </c>
      <c r="F138" s="24">
        <f t="shared" si="35"/>
        <v>0</v>
      </c>
      <c r="G138" s="38">
        <f t="shared" ref="G138:G201" si="46">($E139-$E137)/2/3.6</f>
        <v>0</v>
      </c>
      <c r="H138" s="38">
        <f t="shared" ref="H138:H201" si="47">($E139-$E137)/2</f>
        <v>0</v>
      </c>
      <c r="I138" s="38">
        <f t="shared" si="36"/>
        <v>0</v>
      </c>
      <c r="J138" s="38">
        <v>372.8</v>
      </c>
      <c r="K138" s="38">
        <f t="shared" si="37"/>
        <v>0</v>
      </c>
      <c r="L138" s="38">
        <f t="shared" si="38"/>
        <v>372.8</v>
      </c>
      <c r="M138" s="38">
        <f t="shared" si="39"/>
        <v>0</v>
      </c>
      <c r="X138">
        <f t="shared" si="32"/>
        <v>1</v>
      </c>
      <c r="Y138" t="str">
        <f t="shared" si="33"/>
        <v/>
      </c>
      <c r="Z138" s="17">
        <f t="shared" si="34"/>
        <v>0</v>
      </c>
      <c r="AA138" s="17">
        <f t="shared" si="40"/>
        <v>0</v>
      </c>
      <c r="AB138" s="30">
        <f t="shared" si="41"/>
        <v>0</v>
      </c>
      <c r="AC138" s="30">
        <f>SUM($AB$8:AB138)</f>
        <v>401084.61541197915</v>
      </c>
      <c r="AD138" s="29">
        <f t="shared" si="42"/>
        <v>111.4123931699942</v>
      </c>
      <c r="AE138" s="27">
        <f t="shared" si="43"/>
        <v>0</v>
      </c>
      <c r="AF138" s="27">
        <f>SUM($AE$8:AE138)*-1</f>
        <v>149585.66129913772</v>
      </c>
      <c r="AG138" s="28">
        <f t="shared" si="44"/>
        <v>41.551572583093808</v>
      </c>
      <c r="AH138" s="26">
        <f t="shared" si="45"/>
        <v>29.086100808165664</v>
      </c>
      <c r="AI138" s="17"/>
      <c r="AJ138" s="17"/>
      <c r="AK138" s="17"/>
    </row>
    <row r="139" spans="2:37" x14ac:dyDescent="0.35">
      <c r="B139" s="2" t="s">
        <v>21</v>
      </c>
      <c r="C139" s="2">
        <v>131</v>
      </c>
      <c r="D139" s="2">
        <v>131</v>
      </c>
      <c r="E139" s="8">
        <v>0</v>
      </c>
      <c r="F139" s="24">
        <f t="shared" si="35"/>
        <v>0</v>
      </c>
      <c r="G139" s="38">
        <f t="shared" si="46"/>
        <v>0</v>
      </c>
      <c r="H139" s="38">
        <f t="shared" si="47"/>
        <v>0</v>
      </c>
      <c r="I139" s="38">
        <f t="shared" si="36"/>
        <v>0</v>
      </c>
      <c r="J139" s="38">
        <v>372.8</v>
      </c>
      <c r="K139" s="38">
        <f t="shared" si="37"/>
        <v>0</v>
      </c>
      <c r="L139" s="38">
        <f t="shared" si="38"/>
        <v>372.8</v>
      </c>
      <c r="M139" s="38">
        <f t="shared" si="39"/>
        <v>0</v>
      </c>
      <c r="X139">
        <f t="shared" si="32"/>
        <v>1</v>
      </c>
      <c r="Y139" t="str">
        <f t="shared" si="33"/>
        <v/>
      </c>
      <c r="Z139" s="17">
        <f t="shared" si="34"/>
        <v>0</v>
      </c>
      <c r="AA139" s="17">
        <f t="shared" si="40"/>
        <v>0</v>
      </c>
      <c r="AB139" s="30">
        <f t="shared" si="41"/>
        <v>0</v>
      </c>
      <c r="AC139" s="30">
        <f>SUM($AB$8:AB139)</f>
        <v>401084.61541197915</v>
      </c>
      <c r="AD139" s="29">
        <f t="shared" si="42"/>
        <v>111.4123931699942</v>
      </c>
      <c r="AE139" s="27">
        <f t="shared" si="43"/>
        <v>0</v>
      </c>
      <c r="AF139" s="27">
        <f>SUM($AE$8:AE139)*-1</f>
        <v>149585.66129913772</v>
      </c>
      <c r="AG139" s="28">
        <f t="shared" si="44"/>
        <v>41.551572583093808</v>
      </c>
      <c r="AH139" s="26">
        <f t="shared" si="45"/>
        <v>29.086100808165664</v>
      </c>
      <c r="AI139" s="17"/>
      <c r="AJ139" s="17"/>
      <c r="AK139" s="17"/>
    </row>
    <row r="140" spans="2:37" x14ac:dyDescent="0.35">
      <c r="B140" s="2" t="s">
        <v>21</v>
      </c>
      <c r="C140" s="2">
        <v>132</v>
      </c>
      <c r="D140" s="2">
        <v>132</v>
      </c>
      <c r="E140" s="8">
        <v>0</v>
      </c>
      <c r="F140" s="24">
        <f t="shared" si="35"/>
        <v>0</v>
      </c>
      <c r="G140" s="38">
        <f t="shared" si="46"/>
        <v>0</v>
      </c>
      <c r="H140" s="38">
        <f t="shared" si="47"/>
        <v>0</v>
      </c>
      <c r="I140" s="38">
        <f t="shared" si="36"/>
        <v>0</v>
      </c>
      <c r="J140" s="38">
        <v>372.8</v>
      </c>
      <c r="K140" s="38">
        <f t="shared" si="37"/>
        <v>0</v>
      </c>
      <c r="L140" s="38">
        <f t="shared" si="38"/>
        <v>372.8</v>
      </c>
      <c r="M140" s="38">
        <f t="shared" si="39"/>
        <v>0</v>
      </c>
      <c r="X140">
        <f t="shared" si="32"/>
        <v>1</v>
      </c>
      <c r="Y140" t="str">
        <f t="shared" si="33"/>
        <v/>
      </c>
      <c r="Z140" s="17">
        <f t="shared" si="34"/>
        <v>0</v>
      </c>
      <c r="AA140" s="17">
        <f t="shared" si="40"/>
        <v>0</v>
      </c>
      <c r="AB140" s="30">
        <f t="shared" si="41"/>
        <v>0</v>
      </c>
      <c r="AC140" s="30">
        <f>SUM($AB$8:AB140)</f>
        <v>401084.61541197915</v>
      </c>
      <c r="AD140" s="29">
        <f t="shared" si="42"/>
        <v>111.4123931699942</v>
      </c>
      <c r="AE140" s="27">
        <f t="shared" si="43"/>
        <v>0</v>
      </c>
      <c r="AF140" s="27">
        <f>SUM($AE$8:AE140)*-1</f>
        <v>149585.66129913772</v>
      </c>
      <c r="AG140" s="28">
        <f t="shared" si="44"/>
        <v>41.551572583093808</v>
      </c>
      <c r="AH140" s="26">
        <f t="shared" si="45"/>
        <v>29.086100808165664</v>
      </c>
      <c r="AI140" s="17"/>
      <c r="AJ140" s="17"/>
      <c r="AK140" s="17"/>
    </row>
    <row r="141" spans="2:37" x14ac:dyDescent="0.35">
      <c r="B141" s="2" t="s">
        <v>21</v>
      </c>
      <c r="C141" s="2">
        <v>133</v>
      </c>
      <c r="D141" s="2">
        <v>133</v>
      </c>
      <c r="E141" s="8">
        <v>0</v>
      </c>
      <c r="F141" s="24">
        <f t="shared" si="35"/>
        <v>0</v>
      </c>
      <c r="G141" s="38">
        <f t="shared" si="46"/>
        <v>0</v>
      </c>
      <c r="H141" s="38">
        <f t="shared" si="47"/>
        <v>0</v>
      </c>
      <c r="I141" s="38">
        <f t="shared" si="36"/>
        <v>0</v>
      </c>
      <c r="J141" s="38">
        <v>372.8</v>
      </c>
      <c r="K141" s="38">
        <f t="shared" si="37"/>
        <v>0</v>
      </c>
      <c r="L141" s="38">
        <f t="shared" si="38"/>
        <v>372.8</v>
      </c>
      <c r="M141" s="38">
        <f t="shared" si="39"/>
        <v>0</v>
      </c>
      <c r="X141">
        <f t="shared" si="32"/>
        <v>1</v>
      </c>
      <c r="Y141" t="str">
        <f t="shared" si="33"/>
        <v/>
      </c>
      <c r="Z141" s="17">
        <f t="shared" si="34"/>
        <v>0</v>
      </c>
      <c r="AA141" s="17">
        <f t="shared" si="40"/>
        <v>0</v>
      </c>
      <c r="AB141" s="30">
        <f t="shared" si="41"/>
        <v>0</v>
      </c>
      <c r="AC141" s="30">
        <f>SUM($AB$8:AB141)</f>
        <v>401084.61541197915</v>
      </c>
      <c r="AD141" s="29">
        <f t="shared" si="42"/>
        <v>111.4123931699942</v>
      </c>
      <c r="AE141" s="27">
        <f t="shared" si="43"/>
        <v>0</v>
      </c>
      <c r="AF141" s="27">
        <f>SUM($AE$8:AE141)*-1</f>
        <v>149585.66129913772</v>
      </c>
      <c r="AG141" s="28">
        <f t="shared" si="44"/>
        <v>41.551572583093808</v>
      </c>
      <c r="AH141" s="26">
        <f t="shared" si="45"/>
        <v>29.086100808165664</v>
      </c>
      <c r="AI141" s="17"/>
      <c r="AJ141" s="17"/>
      <c r="AK141" s="17"/>
    </row>
    <row r="142" spans="2:37" x14ac:dyDescent="0.35">
      <c r="B142" s="2" t="s">
        <v>21</v>
      </c>
      <c r="C142" s="2">
        <v>134</v>
      </c>
      <c r="D142" s="2">
        <v>134</v>
      </c>
      <c r="E142" s="8">
        <v>0</v>
      </c>
      <c r="F142" s="24">
        <f t="shared" si="35"/>
        <v>0</v>
      </c>
      <c r="G142" s="38">
        <f t="shared" si="46"/>
        <v>0</v>
      </c>
      <c r="H142" s="38">
        <f t="shared" si="47"/>
        <v>0</v>
      </c>
      <c r="I142" s="38">
        <f t="shared" si="36"/>
        <v>0</v>
      </c>
      <c r="J142" s="38">
        <v>372.8</v>
      </c>
      <c r="K142" s="38">
        <f t="shared" si="37"/>
        <v>0</v>
      </c>
      <c r="L142" s="38">
        <f t="shared" si="38"/>
        <v>372.8</v>
      </c>
      <c r="M142" s="38">
        <f t="shared" si="39"/>
        <v>0</v>
      </c>
      <c r="X142">
        <f t="shared" si="32"/>
        <v>1</v>
      </c>
      <c r="Y142" t="str">
        <f t="shared" si="33"/>
        <v/>
      </c>
      <c r="Z142" s="17">
        <f t="shared" si="34"/>
        <v>0</v>
      </c>
      <c r="AA142" s="17">
        <f t="shared" si="40"/>
        <v>0</v>
      </c>
      <c r="AB142" s="30">
        <f t="shared" si="41"/>
        <v>0</v>
      </c>
      <c r="AC142" s="30">
        <f>SUM($AB$8:AB142)</f>
        <v>401084.61541197915</v>
      </c>
      <c r="AD142" s="29">
        <f t="shared" si="42"/>
        <v>111.4123931699942</v>
      </c>
      <c r="AE142" s="27">
        <f t="shared" si="43"/>
        <v>0</v>
      </c>
      <c r="AF142" s="27">
        <f>SUM($AE$8:AE142)*-1</f>
        <v>149585.66129913772</v>
      </c>
      <c r="AG142" s="28">
        <f t="shared" si="44"/>
        <v>41.551572583093808</v>
      </c>
      <c r="AH142" s="26">
        <f t="shared" si="45"/>
        <v>29.086100808165664</v>
      </c>
      <c r="AI142" s="17"/>
      <c r="AJ142" s="17"/>
      <c r="AK142" s="17"/>
    </row>
    <row r="143" spans="2:37" x14ac:dyDescent="0.35">
      <c r="B143" s="2" t="s">
        <v>21</v>
      </c>
      <c r="C143" s="2">
        <v>135</v>
      </c>
      <c r="D143" s="2">
        <v>135</v>
      </c>
      <c r="E143" s="8">
        <v>0</v>
      </c>
      <c r="F143" s="24">
        <f t="shared" si="35"/>
        <v>0</v>
      </c>
      <c r="G143" s="38">
        <f t="shared" si="46"/>
        <v>0</v>
      </c>
      <c r="H143" s="38">
        <f t="shared" si="47"/>
        <v>0</v>
      </c>
      <c r="I143" s="38">
        <f t="shared" si="36"/>
        <v>0</v>
      </c>
      <c r="J143" s="38">
        <v>372.8</v>
      </c>
      <c r="K143" s="38">
        <f t="shared" si="37"/>
        <v>0</v>
      </c>
      <c r="L143" s="38">
        <f t="shared" si="38"/>
        <v>372.8</v>
      </c>
      <c r="M143" s="38">
        <f t="shared" si="39"/>
        <v>0</v>
      </c>
      <c r="X143">
        <f t="shared" si="32"/>
        <v>1</v>
      </c>
      <c r="Y143" t="str">
        <f t="shared" si="33"/>
        <v/>
      </c>
      <c r="Z143" s="17">
        <f t="shared" si="34"/>
        <v>0</v>
      </c>
      <c r="AA143" s="17">
        <f t="shared" si="40"/>
        <v>0</v>
      </c>
      <c r="AB143" s="30">
        <f t="shared" si="41"/>
        <v>0</v>
      </c>
      <c r="AC143" s="30">
        <f>SUM($AB$8:AB143)</f>
        <v>401084.61541197915</v>
      </c>
      <c r="AD143" s="29">
        <f t="shared" si="42"/>
        <v>111.4123931699942</v>
      </c>
      <c r="AE143" s="27">
        <f t="shared" si="43"/>
        <v>0</v>
      </c>
      <c r="AF143" s="27">
        <f>SUM($AE$8:AE143)*-1</f>
        <v>149585.66129913772</v>
      </c>
      <c r="AG143" s="28">
        <f t="shared" si="44"/>
        <v>41.551572583093808</v>
      </c>
      <c r="AH143" s="26">
        <f t="shared" si="45"/>
        <v>29.086100808165664</v>
      </c>
      <c r="AI143" s="17"/>
      <c r="AJ143" s="17"/>
      <c r="AK143" s="17"/>
    </row>
    <row r="144" spans="2:37" x14ac:dyDescent="0.35">
      <c r="B144" s="2" t="s">
        <v>21</v>
      </c>
      <c r="C144" s="2">
        <v>136</v>
      </c>
      <c r="D144" s="2">
        <v>136</v>
      </c>
      <c r="E144" s="8">
        <v>0</v>
      </c>
      <c r="F144" s="24">
        <f t="shared" si="35"/>
        <v>0</v>
      </c>
      <c r="G144" s="38">
        <f t="shared" si="46"/>
        <v>0</v>
      </c>
      <c r="H144" s="38">
        <f t="shared" si="47"/>
        <v>0</v>
      </c>
      <c r="I144" s="38">
        <f t="shared" si="36"/>
        <v>0</v>
      </c>
      <c r="J144" s="38">
        <v>372.8</v>
      </c>
      <c r="K144" s="38">
        <f t="shared" si="37"/>
        <v>0</v>
      </c>
      <c r="L144" s="38">
        <f t="shared" si="38"/>
        <v>372.8</v>
      </c>
      <c r="M144" s="38">
        <f t="shared" si="39"/>
        <v>0</v>
      </c>
      <c r="X144">
        <f t="shared" si="32"/>
        <v>1</v>
      </c>
      <c r="Y144" t="str">
        <f t="shared" si="33"/>
        <v/>
      </c>
      <c r="Z144" s="17">
        <f t="shared" si="34"/>
        <v>0</v>
      </c>
      <c r="AA144" s="17">
        <f t="shared" si="40"/>
        <v>0</v>
      </c>
      <c r="AB144" s="30">
        <f t="shared" si="41"/>
        <v>0</v>
      </c>
      <c r="AC144" s="30">
        <f>SUM($AB$8:AB144)</f>
        <v>401084.61541197915</v>
      </c>
      <c r="AD144" s="29">
        <f t="shared" si="42"/>
        <v>111.4123931699942</v>
      </c>
      <c r="AE144" s="27">
        <f t="shared" si="43"/>
        <v>0</v>
      </c>
      <c r="AF144" s="27">
        <f>SUM($AE$8:AE144)*-1</f>
        <v>149585.66129913772</v>
      </c>
      <c r="AG144" s="28">
        <f t="shared" si="44"/>
        <v>41.551572583093808</v>
      </c>
      <c r="AH144" s="26">
        <f t="shared" si="45"/>
        <v>29.086100808165664</v>
      </c>
      <c r="AI144" s="17"/>
      <c r="AJ144" s="17"/>
      <c r="AK144" s="17"/>
    </row>
    <row r="145" spans="2:37" x14ac:dyDescent="0.35">
      <c r="B145" s="2" t="s">
        <v>21</v>
      </c>
      <c r="C145" s="2">
        <v>137</v>
      </c>
      <c r="D145" s="2">
        <v>137</v>
      </c>
      <c r="E145" s="8">
        <v>0</v>
      </c>
      <c r="F145" s="24">
        <f t="shared" si="35"/>
        <v>0</v>
      </c>
      <c r="G145" s="38">
        <f t="shared" si="46"/>
        <v>2.777777777777778E-2</v>
      </c>
      <c r="H145" s="38">
        <f t="shared" si="47"/>
        <v>0.1</v>
      </c>
      <c r="I145" s="38">
        <f t="shared" si="36"/>
        <v>52.777777777777779</v>
      </c>
      <c r="J145" s="38">
        <v>372.8</v>
      </c>
      <c r="K145" s="38">
        <f t="shared" si="37"/>
        <v>0</v>
      </c>
      <c r="L145" s="38">
        <f t="shared" si="38"/>
        <v>425.57777777777778</v>
      </c>
      <c r="M145" s="38">
        <f t="shared" si="39"/>
        <v>0</v>
      </c>
      <c r="X145">
        <f t="shared" si="32"/>
        <v>1</v>
      </c>
      <c r="Y145" t="str">
        <f t="shared" si="33"/>
        <v/>
      </c>
      <c r="Z145" s="17">
        <f t="shared" si="34"/>
        <v>0</v>
      </c>
      <c r="AA145" s="17">
        <f t="shared" si="40"/>
        <v>0</v>
      </c>
      <c r="AB145" s="30">
        <f t="shared" si="41"/>
        <v>0</v>
      </c>
      <c r="AC145" s="30">
        <f>SUM($AB$8:AB145)</f>
        <v>401084.61541197915</v>
      </c>
      <c r="AD145" s="29">
        <f t="shared" si="42"/>
        <v>111.4123931699942</v>
      </c>
      <c r="AE145" s="27">
        <f t="shared" si="43"/>
        <v>0</v>
      </c>
      <c r="AF145" s="27">
        <f>SUM($AE$8:AE145)*-1</f>
        <v>149585.66129913772</v>
      </c>
      <c r="AG145" s="28">
        <f t="shared" si="44"/>
        <v>41.551572583093808</v>
      </c>
      <c r="AH145" s="26">
        <f t="shared" si="45"/>
        <v>29.086100808165664</v>
      </c>
      <c r="AI145" s="17"/>
      <c r="AJ145" s="17"/>
      <c r="AK145" s="17"/>
    </row>
    <row r="146" spans="2:37" x14ac:dyDescent="0.35">
      <c r="B146" s="2" t="s">
        <v>21</v>
      </c>
      <c r="C146" s="2">
        <v>138</v>
      </c>
      <c r="D146" s="2">
        <v>138</v>
      </c>
      <c r="E146" s="8">
        <v>0.2</v>
      </c>
      <c r="F146" s="24">
        <f t="shared" si="35"/>
        <v>5.5555555555555559E-2</v>
      </c>
      <c r="G146" s="38">
        <f t="shared" si="46"/>
        <v>0.2638888888888889</v>
      </c>
      <c r="H146" s="38">
        <f t="shared" si="47"/>
        <v>0.95</v>
      </c>
      <c r="I146" s="38">
        <f t="shared" si="36"/>
        <v>501.38888888888891</v>
      </c>
      <c r="J146" s="38">
        <v>372.8</v>
      </c>
      <c r="K146" s="38">
        <f t="shared" si="37"/>
        <v>1.3917708333333334E-3</v>
      </c>
      <c r="L146" s="38">
        <f t="shared" si="38"/>
        <v>874.19028065972225</v>
      </c>
      <c r="M146" s="38">
        <f t="shared" si="39"/>
        <v>48.566126703317906</v>
      </c>
      <c r="X146">
        <f t="shared" si="32"/>
        <v>1</v>
      </c>
      <c r="Y146" t="str">
        <f t="shared" si="33"/>
        <v/>
      </c>
      <c r="Z146" s="17">
        <f t="shared" si="34"/>
        <v>5.5555555555555559E-2</v>
      </c>
      <c r="AA146" s="17">
        <f t="shared" si="40"/>
        <v>0</v>
      </c>
      <c r="AB146" s="30">
        <f t="shared" si="41"/>
        <v>48.566126703317906</v>
      </c>
      <c r="AC146" s="30">
        <f>SUM($AB$8:AB146)</f>
        <v>401133.18153868249</v>
      </c>
      <c r="AD146" s="29">
        <f t="shared" si="42"/>
        <v>111.42588376074514</v>
      </c>
      <c r="AE146" s="27">
        <f t="shared" si="43"/>
        <v>0</v>
      </c>
      <c r="AF146" s="27">
        <f>SUM($AE$8:AE146)*-1</f>
        <v>149585.66129913772</v>
      </c>
      <c r="AG146" s="28">
        <f t="shared" si="44"/>
        <v>41.551572583093808</v>
      </c>
      <c r="AH146" s="26">
        <f t="shared" si="45"/>
        <v>29.086100808165664</v>
      </c>
      <c r="AI146" s="17"/>
      <c r="AJ146" s="17"/>
      <c r="AK146" s="17"/>
    </row>
    <row r="147" spans="2:37" x14ac:dyDescent="0.35">
      <c r="B147" s="2" t="s">
        <v>21</v>
      </c>
      <c r="C147" s="2">
        <v>139</v>
      </c>
      <c r="D147" s="2">
        <v>139</v>
      </c>
      <c r="E147" s="8">
        <v>1.9</v>
      </c>
      <c r="F147" s="24">
        <f t="shared" si="35"/>
        <v>0.52777777777777779</v>
      </c>
      <c r="G147" s="38">
        <f t="shared" si="46"/>
        <v>0.81944444444444431</v>
      </c>
      <c r="H147" s="38">
        <f t="shared" si="47"/>
        <v>2.9499999999999997</v>
      </c>
      <c r="I147" s="38">
        <f t="shared" si="36"/>
        <v>1556.9444444444441</v>
      </c>
      <c r="J147" s="38">
        <v>372.8</v>
      </c>
      <c r="K147" s="38">
        <f t="shared" si="37"/>
        <v>0.12560731770833333</v>
      </c>
      <c r="L147" s="38">
        <f t="shared" si="38"/>
        <v>1929.8700517621523</v>
      </c>
      <c r="M147" s="38">
        <f t="shared" si="39"/>
        <v>1018.5425273189138</v>
      </c>
      <c r="X147">
        <f t="shared" si="32"/>
        <v>0</v>
      </c>
      <c r="Y147">
        <f t="shared" si="33"/>
        <v>1.9</v>
      </c>
      <c r="Z147" s="17">
        <f t="shared" si="34"/>
        <v>0.52777777777777779</v>
      </c>
      <c r="AA147" s="17">
        <f t="shared" si="40"/>
        <v>0</v>
      </c>
      <c r="AB147" s="30">
        <f t="shared" si="41"/>
        <v>1018.5425273189138</v>
      </c>
      <c r="AC147" s="30">
        <f>SUM($AB$8:AB147)</f>
        <v>402151.72406600142</v>
      </c>
      <c r="AD147" s="29">
        <f t="shared" si="42"/>
        <v>111.70881224055594</v>
      </c>
      <c r="AE147" s="27">
        <f t="shared" si="43"/>
        <v>0</v>
      </c>
      <c r="AF147" s="27">
        <f>SUM($AE$8:AE147)*-1</f>
        <v>149585.66129913772</v>
      </c>
      <c r="AG147" s="28">
        <f t="shared" si="44"/>
        <v>41.551572583093808</v>
      </c>
      <c r="AH147" s="26">
        <f t="shared" si="45"/>
        <v>29.086100808165664</v>
      </c>
      <c r="AI147" s="17"/>
      <c r="AJ147" s="17"/>
      <c r="AK147" s="17"/>
    </row>
    <row r="148" spans="2:37" x14ac:dyDescent="0.35">
      <c r="B148" s="2" t="s">
        <v>21</v>
      </c>
      <c r="C148" s="2">
        <v>140</v>
      </c>
      <c r="D148" s="2">
        <v>140</v>
      </c>
      <c r="E148" s="8">
        <v>6.1</v>
      </c>
      <c r="F148" s="24">
        <f t="shared" si="35"/>
        <v>1.6944444444444442</v>
      </c>
      <c r="G148" s="38">
        <f t="shared" si="46"/>
        <v>1.3611111111111109</v>
      </c>
      <c r="H148" s="38">
        <f t="shared" si="47"/>
        <v>4.8999999999999995</v>
      </c>
      <c r="I148" s="38">
        <f t="shared" si="36"/>
        <v>2586.1111111111109</v>
      </c>
      <c r="J148" s="38">
        <v>372.8</v>
      </c>
      <c r="K148" s="38">
        <f t="shared" si="37"/>
        <v>1.2946948177083328</v>
      </c>
      <c r="L148" s="38">
        <f t="shared" si="38"/>
        <v>2960.2058059288192</v>
      </c>
      <c r="M148" s="38">
        <f t="shared" si="39"/>
        <v>5015.9042822682759</v>
      </c>
      <c r="X148">
        <f t="shared" si="32"/>
        <v>0</v>
      </c>
      <c r="Y148">
        <f t="shared" si="33"/>
        <v>6.1</v>
      </c>
      <c r="Z148" s="17">
        <f t="shared" si="34"/>
        <v>1.6944444444444442</v>
      </c>
      <c r="AA148" s="17">
        <f t="shared" si="40"/>
        <v>0</v>
      </c>
      <c r="AB148" s="30">
        <f t="shared" si="41"/>
        <v>5015.9042822682759</v>
      </c>
      <c r="AC148" s="30">
        <f>SUM($AB$8:AB148)</f>
        <v>407167.62834826967</v>
      </c>
      <c r="AD148" s="29">
        <f t="shared" si="42"/>
        <v>113.10211898563047</v>
      </c>
      <c r="AE148" s="27">
        <f t="shared" si="43"/>
        <v>0</v>
      </c>
      <c r="AF148" s="27">
        <f>SUM($AE$8:AE148)*-1</f>
        <v>149585.66129913772</v>
      </c>
      <c r="AG148" s="28">
        <f t="shared" si="44"/>
        <v>41.551572583093808</v>
      </c>
      <c r="AH148" s="26">
        <f t="shared" si="45"/>
        <v>29.086100808165664</v>
      </c>
      <c r="AI148" s="17"/>
      <c r="AJ148" s="17"/>
      <c r="AK148" s="17"/>
    </row>
    <row r="149" spans="2:37" x14ac:dyDescent="0.35">
      <c r="B149" s="2" t="s">
        <v>21</v>
      </c>
      <c r="C149" s="2">
        <v>141</v>
      </c>
      <c r="D149" s="2">
        <v>141</v>
      </c>
      <c r="E149" s="8">
        <v>11.7</v>
      </c>
      <c r="F149" s="24">
        <f t="shared" si="35"/>
        <v>3.2499999999999996</v>
      </c>
      <c r="G149" s="38">
        <f t="shared" si="46"/>
        <v>1.4305555555555554</v>
      </c>
      <c r="H149" s="38">
        <f t="shared" si="47"/>
        <v>5.1499999999999995</v>
      </c>
      <c r="I149" s="38">
        <f t="shared" si="36"/>
        <v>2718.0555555555552</v>
      </c>
      <c r="J149" s="38">
        <v>372.8</v>
      </c>
      <c r="K149" s="38">
        <f t="shared" si="37"/>
        <v>4.762987734374998</v>
      </c>
      <c r="L149" s="38">
        <f t="shared" si="38"/>
        <v>3095.6185432899306</v>
      </c>
      <c r="M149" s="38">
        <f t="shared" si="39"/>
        <v>10060.760265692274</v>
      </c>
      <c r="X149">
        <f t="shared" si="32"/>
        <v>0</v>
      </c>
      <c r="Y149">
        <f t="shared" si="33"/>
        <v>11.7</v>
      </c>
      <c r="Z149" s="17">
        <f t="shared" si="34"/>
        <v>3.2499999999999996</v>
      </c>
      <c r="AA149" s="17">
        <f t="shared" si="40"/>
        <v>0</v>
      </c>
      <c r="AB149" s="30">
        <f t="shared" si="41"/>
        <v>10060.760265692274</v>
      </c>
      <c r="AC149" s="30">
        <f>SUM($AB$8:AB149)</f>
        <v>417228.38861396193</v>
      </c>
      <c r="AD149" s="29">
        <f t="shared" si="42"/>
        <v>115.89677461498943</v>
      </c>
      <c r="AE149" s="27">
        <f t="shared" si="43"/>
        <v>0</v>
      </c>
      <c r="AF149" s="27">
        <f>SUM($AE$8:AE149)*-1</f>
        <v>149585.66129913772</v>
      </c>
      <c r="AG149" s="28">
        <f t="shared" si="44"/>
        <v>41.551572583093808</v>
      </c>
      <c r="AH149" s="26">
        <f t="shared" si="45"/>
        <v>29.086100808165664</v>
      </c>
      <c r="AI149" s="17"/>
      <c r="AJ149" s="17"/>
      <c r="AK149" s="17"/>
    </row>
    <row r="150" spans="2:37" x14ac:dyDescent="0.35">
      <c r="B150" s="2" t="s">
        <v>21</v>
      </c>
      <c r="C150" s="2">
        <v>142</v>
      </c>
      <c r="D150" s="2">
        <v>142</v>
      </c>
      <c r="E150" s="8">
        <v>16.399999999999999</v>
      </c>
      <c r="F150" s="24">
        <f t="shared" si="35"/>
        <v>4.5555555555555554</v>
      </c>
      <c r="G150" s="38">
        <f t="shared" si="46"/>
        <v>0.99999999999999989</v>
      </c>
      <c r="H150" s="38">
        <f t="shared" si="47"/>
        <v>3.5999999999999996</v>
      </c>
      <c r="I150" s="38">
        <f t="shared" si="36"/>
        <v>1899.9999999999998</v>
      </c>
      <c r="J150" s="38">
        <v>372.8</v>
      </c>
      <c r="K150" s="38">
        <f t="shared" si="37"/>
        <v>9.3582670833333328</v>
      </c>
      <c r="L150" s="38">
        <f t="shared" si="38"/>
        <v>2282.1582670833332</v>
      </c>
      <c r="M150" s="38">
        <f t="shared" si="39"/>
        <v>10396.498772268516</v>
      </c>
      <c r="X150">
        <f t="shared" si="32"/>
        <v>0</v>
      </c>
      <c r="Y150">
        <f t="shared" si="33"/>
        <v>16.399999999999999</v>
      </c>
      <c r="Z150" s="17">
        <f t="shared" si="34"/>
        <v>4.5555555555555554</v>
      </c>
      <c r="AA150" s="17">
        <f t="shared" si="40"/>
        <v>0</v>
      </c>
      <c r="AB150" s="30">
        <f t="shared" si="41"/>
        <v>10396.498772268516</v>
      </c>
      <c r="AC150" s="30">
        <f>SUM($AB$8:AB150)</f>
        <v>427624.88738623046</v>
      </c>
      <c r="AD150" s="29">
        <f t="shared" si="42"/>
        <v>118.78469094061957</v>
      </c>
      <c r="AE150" s="27">
        <f t="shared" si="43"/>
        <v>0</v>
      </c>
      <c r="AF150" s="27">
        <f>SUM($AE$8:AE150)*-1</f>
        <v>149585.66129913772</v>
      </c>
      <c r="AG150" s="28">
        <f t="shared" si="44"/>
        <v>41.551572583093808</v>
      </c>
      <c r="AH150" s="26">
        <f t="shared" si="45"/>
        <v>29.086100808165664</v>
      </c>
      <c r="AI150" s="17"/>
      <c r="AJ150" s="17"/>
      <c r="AK150" s="17"/>
    </row>
    <row r="151" spans="2:37" x14ac:dyDescent="0.35">
      <c r="B151" s="2" t="s">
        <v>21</v>
      </c>
      <c r="C151" s="2">
        <v>143</v>
      </c>
      <c r="D151" s="2">
        <v>143</v>
      </c>
      <c r="E151" s="8">
        <v>18.899999999999999</v>
      </c>
      <c r="F151" s="24">
        <f t="shared" si="35"/>
        <v>5.2499999999999991</v>
      </c>
      <c r="G151" s="38">
        <f t="shared" si="46"/>
        <v>0.4861111111111111</v>
      </c>
      <c r="H151" s="38">
        <f t="shared" si="47"/>
        <v>1.75</v>
      </c>
      <c r="I151" s="38">
        <f t="shared" si="36"/>
        <v>923.61111111111109</v>
      </c>
      <c r="J151" s="38">
        <v>372.8</v>
      </c>
      <c r="K151" s="38">
        <f t="shared" si="37"/>
        <v>12.428861484374995</v>
      </c>
      <c r="L151" s="38">
        <f t="shared" si="38"/>
        <v>1308.839972595486</v>
      </c>
      <c r="M151" s="38">
        <f t="shared" si="39"/>
        <v>6871.4098561262999</v>
      </c>
      <c r="X151">
        <f t="shared" si="32"/>
        <v>0</v>
      </c>
      <c r="Y151">
        <f t="shared" si="33"/>
        <v>18.899999999999999</v>
      </c>
      <c r="Z151" s="17">
        <f t="shared" si="34"/>
        <v>5.2499999999999991</v>
      </c>
      <c r="AA151" s="17">
        <f t="shared" si="40"/>
        <v>0</v>
      </c>
      <c r="AB151" s="30">
        <f t="shared" si="41"/>
        <v>6871.4098561262999</v>
      </c>
      <c r="AC151" s="30">
        <f>SUM($AB$8:AB151)</f>
        <v>434496.29724235676</v>
      </c>
      <c r="AD151" s="29">
        <f t="shared" si="42"/>
        <v>120.69341590065466</v>
      </c>
      <c r="AE151" s="27">
        <f t="shared" si="43"/>
        <v>0</v>
      </c>
      <c r="AF151" s="27">
        <f>SUM($AE$8:AE151)*-1</f>
        <v>149585.66129913772</v>
      </c>
      <c r="AG151" s="28">
        <f t="shared" si="44"/>
        <v>41.551572583093808</v>
      </c>
      <c r="AH151" s="26">
        <f t="shared" si="45"/>
        <v>29.086100808165664</v>
      </c>
      <c r="AI151" s="17"/>
      <c r="AJ151" s="17"/>
      <c r="AK151" s="17"/>
    </row>
    <row r="152" spans="2:37" x14ac:dyDescent="0.35">
      <c r="B152" s="2" t="s">
        <v>21</v>
      </c>
      <c r="C152" s="2">
        <v>144</v>
      </c>
      <c r="D152" s="2">
        <v>144</v>
      </c>
      <c r="E152" s="8">
        <v>19.899999999999999</v>
      </c>
      <c r="F152" s="24">
        <f t="shared" si="35"/>
        <v>5.5277777777777777</v>
      </c>
      <c r="G152" s="38">
        <f t="shared" si="46"/>
        <v>0.26388888888888917</v>
      </c>
      <c r="H152" s="38">
        <f t="shared" si="47"/>
        <v>0.95000000000000107</v>
      </c>
      <c r="I152" s="38">
        <f t="shared" si="36"/>
        <v>501.38888888888943</v>
      </c>
      <c r="J152" s="38">
        <v>372.8</v>
      </c>
      <c r="K152" s="38">
        <f t="shared" si="37"/>
        <v>13.778879192708331</v>
      </c>
      <c r="L152" s="38">
        <f t="shared" si="38"/>
        <v>887.9677680815978</v>
      </c>
      <c r="M152" s="38">
        <f t="shared" si="39"/>
        <v>4908.4884957843879</v>
      </c>
      <c r="X152">
        <f t="shared" si="32"/>
        <v>0</v>
      </c>
      <c r="Y152">
        <f t="shared" si="33"/>
        <v>19.899999999999999</v>
      </c>
      <c r="Z152" s="17">
        <f t="shared" si="34"/>
        <v>5.5277777777777777</v>
      </c>
      <c r="AA152" s="17">
        <f t="shared" si="40"/>
        <v>0</v>
      </c>
      <c r="AB152" s="30">
        <f t="shared" si="41"/>
        <v>4908.4884957843879</v>
      </c>
      <c r="AC152" s="30">
        <f>SUM($AB$8:AB152)</f>
        <v>439404.78573814116</v>
      </c>
      <c r="AD152" s="29">
        <f t="shared" si="42"/>
        <v>122.05688492726144</v>
      </c>
      <c r="AE152" s="27">
        <f t="shared" si="43"/>
        <v>0</v>
      </c>
      <c r="AF152" s="27">
        <f>SUM($AE$8:AE152)*-1</f>
        <v>149585.66129913772</v>
      </c>
      <c r="AG152" s="28">
        <f t="shared" si="44"/>
        <v>41.551572583093808</v>
      </c>
      <c r="AH152" s="26">
        <f t="shared" si="45"/>
        <v>29.086100808165664</v>
      </c>
      <c r="AI152" s="17"/>
      <c r="AJ152" s="17"/>
      <c r="AK152" s="17"/>
    </row>
    <row r="153" spans="2:37" x14ac:dyDescent="0.35">
      <c r="B153" s="2" t="s">
        <v>21</v>
      </c>
      <c r="C153" s="2">
        <v>145</v>
      </c>
      <c r="D153" s="2">
        <v>145</v>
      </c>
      <c r="E153" s="8">
        <v>20.8</v>
      </c>
      <c r="F153" s="24">
        <f t="shared" si="35"/>
        <v>5.7777777777777777</v>
      </c>
      <c r="G153" s="38">
        <f t="shared" si="46"/>
        <v>0.40277777777777807</v>
      </c>
      <c r="H153" s="38">
        <f t="shared" si="47"/>
        <v>1.4500000000000011</v>
      </c>
      <c r="I153" s="38">
        <f t="shared" si="36"/>
        <v>765.27777777777828</v>
      </c>
      <c r="J153" s="38">
        <v>372.8</v>
      </c>
      <c r="K153" s="38">
        <f t="shared" si="37"/>
        <v>15.053393333333332</v>
      </c>
      <c r="L153" s="38">
        <f t="shared" si="38"/>
        <v>1153.1311711111116</v>
      </c>
      <c r="M153" s="38">
        <f t="shared" si="39"/>
        <v>6662.5356553086449</v>
      </c>
      <c r="X153">
        <f t="shared" si="32"/>
        <v>0</v>
      </c>
      <c r="Y153">
        <f t="shared" si="33"/>
        <v>20.8</v>
      </c>
      <c r="Z153" s="17">
        <f t="shared" si="34"/>
        <v>5.7777777777777777</v>
      </c>
      <c r="AA153" s="17">
        <f t="shared" si="40"/>
        <v>0</v>
      </c>
      <c r="AB153" s="30">
        <f t="shared" si="41"/>
        <v>6662.5356553086449</v>
      </c>
      <c r="AC153" s="30">
        <f>SUM($AB$8:AB153)</f>
        <v>446067.32139344979</v>
      </c>
      <c r="AD153" s="29">
        <f t="shared" si="42"/>
        <v>123.90758927595827</v>
      </c>
      <c r="AE153" s="27">
        <f t="shared" si="43"/>
        <v>0</v>
      </c>
      <c r="AF153" s="27">
        <f>SUM($AE$8:AE153)*-1</f>
        <v>149585.66129913772</v>
      </c>
      <c r="AG153" s="28">
        <f t="shared" si="44"/>
        <v>41.551572583093808</v>
      </c>
      <c r="AH153" s="26">
        <f t="shared" si="45"/>
        <v>29.086100808165664</v>
      </c>
      <c r="AI153" s="17"/>
      <c r="AJ153" s="17"/>
      <c r="AK153" s="17"/>
    </row>
    <row r="154" spans="2:37" x14ac:dyDescent="0.35">
      <c r="B154" s="2" t="s">
        <v>21</v>
      </c>
      <c r="C154" s="2">
        <v>146</v>
      </c>
      <c r="D154" s="2">
        <v>146</v>
      </c>
      <c r="E154" s="8">
        <v>22.8</v>
      </c>
      <c r="F154" s="24">
        <f t="shared" si="35"/>
        <v>6.333333333333333</v>
      </c>
      <c r="G154" s="38">
        <f t="shared" si="46"/>
        <v>0.63888888888888862</v>
      </c>
      <c r="H154" s="38">
        <f t="shared" si="47"/>
        <v>2.2999999999999989</v>
      </c>
      <c r="I154" s="38">
        <f t="shared" si="36"/>
        <v>1213.8888888888885</v>
      </c>
      <c r="J154" s="38">
        <v>372.8</v>
      </c>
      <c r="K154" s="38">
        <f t="shared" si="37"/>
        <v>18.087453749999998</v>
      </c>
      <c r="L154" s="38">
        <f t="shared" si="38"/>
        <v>1604.7763426388883</v>
      </c>
      <c r="M154" s="38">
        <f t="shared" si="39"/>
        <v>10163.583503379625</v>
      </c>
      <c r="X154">
        <f t="shared" si="32"/>
        <v>0</v>
      </c>
      <c r="Y154">
        <f t="shared" si="33"/>
        <v>22.8</v>
      </c>
      <c r="Z154" s="17">
        <f t="shared" si="34"/>
        <v>6.333333333333333</v>
      </c>
      <c r="AA154" s="17">
        <f t="shared" si="40"/>
        <v>0</v>
      </c>
      <c r="AB154" s="30">
        <f t="shared" si="41"/>
        <v>10163.583503379625</v>
      </c>
      <c r="AC154" s="30">
        <f>SUM($AB$8:AB154)</f>
        <v>456230.90489682939</v>
      </c>
      <c r="AD154" s="29">
        <f t="shared" si="42"/>
        <v>126.73080691578595</v>
      </c>
      <c r="AE154" s="27">
        <f t="shared" si="43"/>
        <v>0</v>
      </c>
      <c r="AF154" s="27">
        <f>SUM($AE$8:AE154)*-1</f>
        <v>149585.66129913772</v>
      </c>
      <c r="AG154" s="28">
        <f t="shared" si="44"/>
        <v>41.551572583093808</v>
      </c>
      <c r="AH154" s="26">
        <f t="shared" si="45"/>
        <v>29.086100808165664</v>
      </c>
      <c r="AI154" s="17"/>
      <c r="AJ154" s="17"/>
      <c r="AK154" s="17"/>
    </row>
    <row r="155" spans="2:37" x14ac:dyDescent="0.35">
      <c r="B155" s="2" t="s">
        <v>21</v>
      </c>
      <c r="C155" s="2">
        <v>147</v>
      </c>
      <c r="D155" s="2">
        <v>147</v>
      </c>
      <c r="E155" s="8">
        <v>25.4</v>
      </c>
      <c r="F155" s="24">
        <f t="shared" si="35"/>
        <v>7.0555555555555554</v>
      </c>
      <c r="G155" s="38">
        <f t="shared" si="46"/>
        <v>0.68055555555555536</v>
      </c>
      <c r="H155" s="38">
        <f t="shared" si="47"/>
        <v>2.4499999999999993</v>
      </c>
      <c r="I155" s="38">
        <f t="shared" si="36"/>
        <v>1293.0555555555552</v>
      </c>
      <c r="J155" s="38">
        <v>372.8</v>
      </c>
      <c r="K155" s="38">
        <f t="shared" si="37"/>
        <v>22.447871770833331</v>
      </c>
      <c r="L155" s="38">
        <f t="shared" si="38"/>
        <v>1688.3034273263884</v>
      </c>
      <c r="M155" s="38">
        <f t="shared" si="39"/>
        <v>11911.918626136185</v>
      </c>
      <c r="X155">
        <f t="shared" si="32"/>
        <v>0</v>
      </c>
      <c r="Y155">
        <f t="shared" si="33"/>
        <v>25.4</v>
      </c>
      <c r="Z155" s="17">
        <f t="shared" si="34"/>
        <v>7.0555555555555554</v>
      </c>
      <c r="AA155" s="17">
        <f t="shared" si="40"/>
        <v>0</v>
      </c>
      <c r="AB155" s="30">
        <f t="shared" si="41"/>
        <v>11911.918626136185</v>
      </c>
      <c r="AC155" s="30">
        <f>SUM($AB$8:AB155)</f>
        <v>468142.8235229656</v>
      </c>
      <c r="AD155" s="29">
        <f t="shared" si="42"/>
        <v>130.03967320082378</v>
      </c>
      <c r="AE155" s="27">
        <f t="shared" si="43"/>
        <v>0</v>
      </c>
      <c r="AF155" s="27">
        <f>SUM($AE$8:AE155)*-1</f>
        <v>149585.66129913772</v>
      </c>
      <c r="AG155" s="28">
        <f t="shared" si="44"/>
        <v>41.551572583093808</v>
      </c>
      <c r="AH155" s="26">
        <f t="shared" si="45"/>
        <v>29.086100808165664</v>
      </c>
      <c r="AI155" s="17"/>
      <c r="AJ155" s="17"/>
      <c r="AK155" s="17"/>
    </row>
    <row r="156" spans="2:37" x14ac:dyDescent="0.35">
      <c r="B156" s="2" t="s">
        <v>21</v>
      </c>
      <c r="C156" s="2">
        <v>148</v>
      </c>
      <c r="D156" s="2">
        <v>148</v>
      </c>
      <c r="E156" s="8">
        <v>27.7</v>
      </c>
      <c r="F156" s="24">
        <f t="shared" si="35"/>
        <v>7.6944444444444438</v>
      </c>
      <c r="G156" s="38">
        <f t="shared" si="46"/>
        <v>0.5277777777777779</v>
      </c>
      <c r="H156" s="38">
        <f t="shared" si="47"/>
        <v>1.9000000000000004</v>
      </c>
      <c r="I156" s="38">
        <f t="shared" si="36"/>
        <v>1002.7777777777781</v>
      </c>
      <c r="J156" s="38">
        <v>372.8</v>
      </c>
      <c r="K156" s="38">
        <f t="shared" si="37"/>
        <v>26.697296067708329</v>
      </c>
      <c r="L156" s="38">
        <f t="shared" si="38"/>
        <v>1402.2750738454863</v>
      </c>
      <c r="M156" s="38">
        <f t="shared" si="39"/>
        <v>10789.727651533323</v>
      </c>
      <c r="X156">
        <f t="shared" si="32"/>
        <v>0</v>
      </c>
      <c r="Y156">
        <f t="shared" si="33"/>
        <v>27.7</v>
      </c>
      <c r="Z156" s="17">
        <f t="shared" si="34"/>
        <v>7.6944444444444438</v>
      </c>
      <c r="AA156" s="17">
        <f t="shared" si="40"/>
        <v>0</v>
      </c>
      <c r="AB156" s="30">
        <f t="shared" si="41"/>
        <v>10789.727651533323</v>
      </c>
      <c r="AC156" s="30">
        <f>SUM($AB$8:AB156)</f>
        <v>478932.55117449892</v>
      </c>
      <c r="AD156" s="29">
        <f t="shared" si="42"/>
        <v>133.03681977069414</v>
      </c>
      <c r="AE156" s="27">
        <f t="shared" si="43"/>
        <v>0</v>
      </c>
      <c r="AF156" s="27">
        <f>SUM($AE$8:AE156)*-1</f>
        <v>149585.66129913772</v>
      </c>
      <c r="AG156" s="28">
        <f t="shared" si="44"/>
        <v>41.551572583093808</v>
      </c>
      <c r="AH156" s="26">
        <f t="shared" si="45"/>
        <v>29.086100808165664</v>
      </c>
      <c r="AI156" s="17"/>
      <c r="AJ156" s="17"/>
      <c r="AK156" s="17"/>
    </row>
    <row r="157" spans="2:37" x14ac:dyDescent="0.35">
      <c r="B157" s="2" t="s">
        <v>21</v>
      </c>
      <c r="C157" s="2">
        <v>149</v>
      </c>
      <c r="D157" s="2">
        <v>149</v>
      </c>
      <c r="E157" s="8">
        <v>29.2</v>
      </c>
      <c r="F157" s="24">
        <f t="shared" si="35"/>
        <v>8.1111111111111107</v>
      </c>
      <c r="G157" s="38">
        <f t="shared" si="46"/>
        <v>0.29166666666666685</v>
      </c>
      <c r="H157" s="38">
        <f t="shared" si="47"/>
        <v>1.0500000000000007</v>
      </c>
      <c r="I157" s="38">
        <f t="shared" si="36"/>
        <v>554.16666666666697</v>
      </c>
      <c r="J157" s="38">
        <v>372.8</v>
      </c>
      <c r="K157" s="38">
        <f t="shared" si="37"/>
        <v>29.666987083333325</v>
      </c>
      <c r="L157" s="38">
        <f t="shared" si="38"/>
        <v>956.63365375000024</v>
      </c>
      <c r="M157" s="38">
        <f t="shared" si="39"/>
        <v>7759.3618581944456</v>
      </c>
      <c r="X157">
        <f t="shared" si="32"/>
        <v>0</v>
      </c>
      <c r="Y157">
        <f t="shared" si="33"/>
        <v>29.2</v>
      </c>
      <c r="Z157" s="17">
        <f t="shared" si="34"/>
        <v>8.1111111111111107</v>
      </c>
      <c r="AA157" s="17">
        <f t="shared" si="40"/>
        <v>0</v>
      </c>
      <c r="AB157" s="30">
        <f t="shared" si="41"/>
        <v>7759.3618581944456</v>
      </c>
      <c r="AC157" s="30">
        <f>SUM($AB$8:AB157)</f>
        <v>486691.91303269338</v>
      </c>
      <c r="AD157" s="29">
        <f t="shared" si="42"/>
        <v>135.19219806463704</v>
      </c>
      <c r="AE157" s="27">
        <f t="shared" si="43"/>
        <v>0</v>
      </c>
      <c r="AF157" s="27">
        <f>SUM($AE$8:AE157)*-1</f>
        <v>149585.66129913772</v>
      </c>
      <c r="AG157" s="28">
        <f t="shared" si="44"/>
        <v>41.551572583093808</v>
      </c>
      <c r="AH157" s="26">
        <f t="shared" si="45"/>
        <v>29.086100808165664</v>
      </c>
      <c r="AI157" s="17"/>
      <c r="AJ157" s="17"/>
      <c r="AK157" s="17"/>
    </row>
    <row r="158" spans="2:37" x14ac:dyDescent="0.35">
      <c r="B158" s="2" t="s">
        <v>21</v>
      </c>
      <c r="C158" s="2">
        <v>150</v>
      </c>
      <c r="D158" s="2">
        <v>150</v>
      </c>
      <c r="E158" s="8">
        <v>29.8</v>
      </c>
      <c r="F158" s="24">
        <f t="shared" si="35"/>
        <v>8.2777777777777786</v>
      </c>
      <c r="G158" s="38">
        <f t="shared" si="46"/>
        <v>2.7777777777777679E-2</v>
      </c>
      <c r="H158" s="38">
        <f t="shared" si="47"/>
        <v>9.9999999999999645E-2</v>
      </c>
      <c r="I158" s="38">
        <f t="shared" si="36"/>
        <v>52.777777777777587</v>
      </c>
      <c r="J158" s="38">
        <v>372.8</v>
      </c>
      <c r="K158" s="38">
        <f t="shared" si="37"/>
        <v>30.898704270833338</v>
      </c>
      <c r="L158" s="38">
        <f t="shared" si="38"/>
        <v>456.47648204861093</v>
      </c>
      <c r="M158" s="38">
        <f t="shared" si="39"/>
        <v>3778.6108791801685</v>
      </c>
      <c r="X158">
        <f t="shared" si="32"/>
        <v>0</v>
      </c>
      <c r="Y158">
        <f t="shared" si="33"/>
        <v>29.8</v>
      </c>
      <c r="Z158" s="17">
        <f t="shared" si="34"/>
        <v>8.2777777777777786</v>
      </c>
      <c r="AA158" s="17">
        <f t="shared" si="40"/>
        <v>0</v>
      </c>
      <c r="AB158" s="30">
        <f t="shared" si="41"/>
        <v>3778.6108791801685</v>
      </c>
      <c r="AC158" s="30">
        <f>SUM($AB$8:AB158)</f>
        <v>490470.52391187358</v>
      </c>
      <c r="AD158" s="29">
        <f t="shared" si="42"/>
        <v>136.24181219774266</v>
      </c>
      <c r="AE158" s="27">
        <f t="shared" si="43"/>
        <v>0</v>
      </c>
      <c r="AF158" s="27">
        <f>SUM($AE$8:AE158)*-1</f>
        <v>149585.66129913772</v>
      </c>
      <c r="AG158" s="28">
        <f t="shared" si="44"/>
        <v>41.551572583093808</v>
      </c>
      <c r="AH158" s="26">
        <f t="shared" si="45"/>
        <v>29.086100808165664</v>
      </c>
      <c r="AI158" s="17"/>
      <c r="AJ158" s="17"/>
      <c r="AK158" s="17"/>
    </row>
    <row r="159" spans="2:37" x14ac:dyDescent="0.35">
      <c r="B159" s="2" t="s">
        <v>21</v>
      </c>
      <c r="C159" s="2">
        <v>151</v>
      </c>
      <c r="D159" s="2">
        <v>151</v>
      </c>
      <c r="E159" s="8">
        <v>29.4</v>
      </c>
      <c r="F159" s="24">
        <f t="shared" si="35"/>
        <v>8.1666666666666661</v>
      </c>
      <c r="G159" s="38">
        <f t="shared" si="46"/>
        <v>-0.36111111111111133</v>
      </c>
      <c r="H159" s="38">
        <f t="shared" si="47"/>
        <v>-1.3000000000000007</v>
      </c>
      <c r="I159" s="38">
        <f t="shared" si="36"/>
        <v>-686.11111111111154</v>
      </c>
      <c r="J159" s="38">
        <v>372.8</v>
      </c>
      <c r="K159" s="38">
        <f t="shared" si="37"/>
        <v>30.074775937499989</v>
      </c>
      <c r="L159" s="38">
        <f t="shared" si="38"/>
        <v>-283.23633517361156</v>
      </c>
      <c r="M159" s="38">
        <f t="shared" si="39"/>
        <v>-2313.0967372511609</v>
      </c>
      <c r="X159">
        <f t="shared" si="32"/>
        <v>0</v>
      </c>
      <c r="Y159">
        <f t="shared" si="33"/>
        <v>29.4</v>
      </c>
      <c r="Z159" s="17">
        <f t="shared" si="34"/>
        <v>8.1666666666666661</v>
      </c>
      <c r="AA159" s="17">
        <f t="shared" si="40"/>
        <v>1</v>
      </c>
      <c r="AB159" s="30">
        <f t="shared" si="41"/>
        <v>0</v>
      </c>
      <c r="AC159" s="30">
        <f>SUM($AB$8:AB159)</f>
        <v>490470.52391187358</v>
      </c>
      <c r="AD159" s="29">
        <f t="shared" si="42"/>
        <v>136.24181219774266</v>
      </c>
      <c r="AE159" s="27">
        <f t="shared" si="43"/>
        <v>-2313.0967372511609</v>
      </c>
      <c r="AF159" s="27">
        <f>SUM($AE$8:AE159)*-1</f>
        <v>151898.75803638887</v>
      </c>
      <c r="AG159" s="28">
        <f t="shared" si="44"/>
        <v>42.194099454552465</v>
      </c>
      <c r="AH159" s="26">
        <f t="shared" si="45"/>
        <v>29.535869618186723</v>
      </c>
      <c r="AI159" s="17"/>
      <c r="AJ159" s="17"/>
      <c r="AK159" s="17"/>
    </row>
    <row r="160" spans="2:37" x14ac:dyDescent="0.35">
      <c r="B160" s="2" t="s">
        <v>21</v>
      </c>
      <c r="C160" s="2">
        <v>152</v>
      </c>
      <c r="D160" s="2">
        <v>152</v>
      </c>
      <c r="E160" s="8">
        <v>27.2</v>
      </c>
      <c r="F160" s="24">
        <f t="shared" si="35"/>
        <v>7.5555555555555554</v>
      </c>
      <c r="G160" s="38">
        <f t="shared" si="46"/>
        <v>-0.94444444444444398</v>
      </c>
      <c r="H160" s="38">
        <f t="shared" si="47"/>
        <v>-3.3999999999999986</v>
      </c>
      <c r="I160" s="38">
        <f t="shared" si="36"/>
        <v>-1794.4444444444437</v>
      </c>
      <c r="J160" s="38">
        <v>372.8</v>
      </c>
      <c r="K160" s="38">
        <f t="shared" si="37"/>
        <v>25.742193333333329</v>
      </c>
      <c r="L160" s="38">
        <f t="shared" si="38"/>
        <v>-1395.9022511111104</v>
      </c>
      <c r="M160" s="38">
        <f t="shared" si="39"/>
        <v>-10546.817008395057</v>
      </c>
      <c r="X160">
        <f t="shared" si="32"/>
        <v>0</v>
      </c>
      <c r="Y160">
        <f t="shared" si="33"/>
        <v>27.2</v>
      </c>
      <c r="Z160" s="17">
        <f t="shared" si="34"/>
        <v>7.5555555555555554</v>
      </c>
      <c r="AA160" s="17">
        <f t="shared" si="40"/>
        <v>1</v>
      </c>
      <c r="AB160" s="30">
        <f t="shared" si="41"/>
        <v>0</v>
      </c>
      <c r="AC160" s="30">
        <f>SUM($AB$8:AB160)</f>
        <v>490470.52391187358</v>
      </c>
      <c r="AD160" s="29">
        <f t="shared" si="42"/>
        <v>136.24181219774266</v>
      </c>
      <c r="AE160" s="27">
        <f t="shared" si="43"/>
        <v>-10546.817008395057</v>
      </c>
      <c r="AF160" s="27">
        <f>SUM($AE$8:AE160)*-1</f>
        <v>162445.57504478394</v>
      </c>
      <c r="AG160" s="28">
        <f t="shared" si="44"/>
        <v>45.123770845773315</v>
      </c>
      <c r="AH160" s="26">
        <f t="shared" si="45"/>
        <v>31.586639592041319</v>
      </c>
      <c r="AI160" s="17"/>
      <c r="AJ160" s="17"/>
      <c r="AK160" s="17"/>
    </row>
    <row r="161" spans="2:37" x14ac:dyDescent="0.35">
      <c r="B161" s="2" t="s">
        <v>21</v>
      </c>
      <c r="C161" s="2">
        <v>153</v>
      </c>
      <c r="D161" s="2">
        <v>153</v>
      </c>
      <c r="E161" s="8">
        <v>22.6</v>
      </c>
      <c r="F161" s="24">
        <f t="shared" si="35"/>
        <v>6.2777777777777777</v>
      </c>
      <c r="G161" s="38">
        <f t="shared" si="46"/>
        <v>-1.3749999999999998</v>
      </c>
      <c r="H161" s="38">
        <f t="shared" si="47"/>
        <v>-4.9499999999999993</v>
      </c>
      <c r="I161" s="38">
        <f t="shared" si="36"/>
        <v>-2612.4999999999995</v>
      </c>
      <c r="J161" s="38">
        <v>372.8</v>
      </c>
      <c r="K161" s="38">
        <f t="shared" si="37"/>
        <v>17.771521770833331</v>
      </c>
      <c r="L161" s="38">
        <f t="shared" si="38"/>
        <v>-2221.9284782291661</v>
      </c>
      <c r="M161" s="38">
        <f t="shared" si="39"/>
        <v>-13948.773224438653</v>
      </c>
      <c r="X161">
        <f t="shared" si="32"/>
        <v>0</v>
      </c>
      <c r="Y161">
        <f t="shared" si="33"/>
        <v>22.6</v>
      </c>
      <c r="Z161" s="17">
        <f t="shared" si="34"/>
        <v>6.2777777777777777</v>
      </c>
      <c r="AA161" s="17">
        <f t="shared" si="40"/>
        <v>1</v>
      </c>
      <c r="AB161" s="30">
        <f t="shared" si="41"/>
        <v>0</v>
      </c>
      <c r="AC161" s="30">
        <f>SUM($AB$8:AB161)</f>
        <v>490470.52391187358</v>
      </c>
      <c r="AD161" s="29">
        <f t="shared" si="42"/>
        <v>136.24181219774266</v>
      </c>
      <c r="AE161" s="27">
        <f t="shared" si="43"/>
        <v>-13948.773224438653</v>
      </c>
      <c r="AF161" s="27">
        <f>SUM($AE$8:AE161)*-1</f>
        <v>176394.3482692226</v>
      </c>
      <c r="AG161" s="28">
        <f t="shared" si="44"/>
        <v>48.998430074784054</v>
      </c>
      <c r="AH161" s="26">
        <f t="shared" si="45"/>
        <v>34.298901052348832</v>
      </c>
      <c r="AI161" s="17"/>
      <c r="AJ161" s="17"/>
      <c r="AK161" s="17"/>
    </row>
    <row r="162" spans="2:37" x14ac:dyDescent="0.35">
      <c r="B162" s="2" t="s">
        <v>21</v>
      </c>
      <c r="C162" s="2">
        <v>154</v>
      </c>
      <c r="D162" s="2">
        <v>154</v>
      </c>
      <c r="E162" s="8">
        <v>17.3</v>
      </c>
      <c r="F162" s="24">
        <f t="shared" si="35"/>
        <v>4.8055555555555554</v>
      </c>
      <c r="G162" s="38">
        <f t="shared" si="46"/>
        <v>-1.2916666666666667</v>
      </c>
      <c r="H162" s="38">
        <f t="shared" si="47"/>
        <v>-4.6500000000000004</v>
      </c>
      <c r="I162" s="38">
        <f t="shared" si="36"/>
        <v>-2454.166666666667</v>
      </c>
      <c r="J162" s="38">
        <v>372.8</v>
      </c>
      <c r="K162" s="38">
        <f t="shared" si="37"/>
        <v>10.413577317708333</v>
      </c>
      <c r="L162" s="38">
        <f t="shared" si="38"/>
        <v>-2070.9530893489587</v>
      </c>
      <c r="M162" s="38">
        <f t="shared" si="39"/>
        <v>-9952.0801238158292</v>
      </c>
      <c r="X162">
        <f t="shared" si="32"/>
        <v>0</v>
      </c>
      <c r="Y162">
        <f t="shared" si="33"/>
        <v>17.3</v>
      </c>
      <c r="Z162" s="17">
        <f t="shared" si="34"/>
        <v>4.8055555555555554</v>
      </c>
      <c r="AA162" s="17">
        <f t="shared" si="40"/>
        <v>1</v>
      </c>
      <c r="AB162" s="30">
        <f t="shared" si="41"/>
        <v>0</v>
      </c>
      <c r="AC162" s="30">
        <f>SUM($AB$8:AB162)</f>
        <v>490470.52391187358</v>
      </c>
      <c r="AD162" s="29">
        <f t="shared" si="42"/>
        <v>136.24181219774266</v>
      </c>
      <c r="AE162" s="27">
        <f t="shared" si="43"/>
        <v>-9952.0801238158292</v>
      </c>
      <c r="AF162" s="27">
        <f>SUM($AE$8:AE162)*-1</f>
        <v>186346.42839303843</v>
      </c>
      <c r="AG162" s="28">
        <f t="shared" si="44"/>
        <v>51.762896775844006</v>
      </c>
      <c r="AH162" s="26">
        <f t="shared" si="45"/>
        <v>36.234027743090799</v>
      </c>
      <c r="AI162" s="17"/>
      <c r="AJ162" s="17"/>
      <c r="AK162" s="17"/>
    </row>
    <row r="163" spans="2:37" x14ac:dyDescent="0.35">
      <c r="B163" s="2" t="s">
        <v>21</v>
      </c>
      <c r="C163" s="2">
        <v>155</v>
      </c>
      <c r="D163" s="2">
        <v>155</v>
      </c>
      <c r="E163" s="8">
        <v>13.3</v>
      </c>
      <c r="F163" s="24">
        <f t="shared" si="35"/>
        <v>3.6944444444444446</v>
      </c>
      <c r="G163" s="38">
        <f t="shared" si="46"/>
        <v>-0.73611111111111116</v>
      </c>
      <c r="H163" s="38">
        <f t="shared" si="47"/>
        <v>-2.6500000000000004</v>
      </c>
      <c r="I163" s="38">
        <f t="shared" si="36"/>
        <v>-1398.6111111111113</v>
      </c>
      <c r="J163" s="38">
        <v>372.8</v>
      </c>
      <c r="K163" s="38">
        <f t="shared" si="37"/>
        <v>6.1547585677083338</v>
      </c>
      <c r="L163" s="38">
        <f t="shared" si="38"/>
        <v>-1019.656352543403</v>
      </c>
      <c r="M163" s="38">
        <f t="shared" si="39"/>
        <v>-3767.0637468964615</v>
      </c>
      <c r="X163">
        <f t="shared" si="32"/>
        <v>0</v>
      </c>
      <c r="Y163">
        <f t="shared" si="33"/>
        <v>13.3</v>
      </c>
      <c r="Z163" s="17">
        <f t="shared" si="34"/>
        <v>3.6944444444444446</v>
      </c>
      <c r="AA163" s="17">
        <f t="shared" si="40"/>
        <v>1</v>
      </c>
      <c r="AB163" s="30">
        <f t="shared" si="41"/>
        <v>0</v>
      </c>
      <c r="AC163" s="30">
        <f>SUM($AB$8:AB163)</f>
        <v>490470.52391187358</v>
      </c>
      <c r="AD163" s="29">
        <f t="shared" si="42"/>
        <v>136.24181219774266</v>
      </c>
      <c r="AE163" s="27">
        <f t="shared" si="43"/>
        <v>-3767.0637468964615</v>
      </c>
      <c r="AF163" s="27">
        <f>SUM($AE$8:AE163)*-1</f>
        <v>190113.49213993488</v>
      </c>
      <c r="AG163" s="28">
        <f t="shared" si="44"/>
        <v>52.809303372204134</v>
      </c>
      <c r="AH163" s="26">
        <f t="shared" si="45"/>
        <v>36.966512360542893</v>
      </c>
      <c r="AI163" s="17"/>
      <c r="AJ163" s="17"/>
      <c r="AK163" s="17"/>
    </row>
    <row r="164" spans="2:37" x14ac:dyDescent="0.35">
      <c r="B164" s="2" t="s">
        <v>21</v>
      </c>
      <c r="C164" s="2">
        <v>156</v>
      </c>
      <c r="D164" s="2">
        <v>156</v>
      </c>
      <c r="E164" s="8">
        <v>12</v>
      </c>
      <c r="F164" s="24">
        <f t="shared" si="35"/>
        <v>3.333333333333333</v>
      </c>
      <c r="G164" s="38">
        <f t="shared" si="46"/>
        <v>-9.7222222222222363E-2</v>
      </c>
      <c r="H164" s="38">
        <f t="shared" si="47"/>
        <v>-0.35000000000000053</v>
      </c>
      <c r="I164" s="38">
        <f t="shared" si="36"/>
        <v>-184.72222222222248</v>
      </c>
      <c r="J164" s="38">
        <v>372.8</v>
      </c>
      <c r="K164" s="38">
        <f t="shared" si="37"/>
        <v>5.0103749999999989</v>
      </c>
      <c r="L164" s="38">
        <f t="shared" si="38"/>
        <v>193.08815277777754</v>
      </c>
      <c r="M164" s="38">
        <f t="shared" si="39"/>
        <v>643.62717592592503</v>
      </c>
      <c r="X164">
        <f t="shared" si="32"/>
        <v>0</v>
      </c>
      <c r="Y164">
        <f t="shared" si="33"/>
        <v>12</v>
      </c>
      <c r="Z164" s="17">
        <f t="shared" si="34"/>
        <v>3.333333333333333</v>
      </c>
      <c r="AA164" s="17">
        <f t="shared" si="40"/>
        <v>0</v>
      </c>
      <c r="AB164" s="30">
        <f t="shared" si="41"/>
        <v>643.62717592592503</v>
      </c>
      <c r="AC164" s="30">
        <f>SUM($AB$8:AB164)</f>
        <v>491114.15108779952</v>
      </c>
      <c r="AD164" s="29">
        <f t="shared" si="42"/>
        <v>136.42059752438877</v>
      </c>
      <c r="AE164" s="27">
        <f t="shared" si="43"/>
        <v>0</v>
      </c>
      <c r="AF164" s="27">
        <f>SUM($AE$8:AE164)*-1</f>
        <v>190113.49213993488</v>
      </c>
      <c r="AG164" s="28">
        <f t="shared" si="44"/>
        <v>52.809303372204134</v>
      </c>
      <c r="AH164" s="26">
        <f t="shared" si="45"/>
        <v>36.966512360542893</v>
      </c>
      <c r="AI164" s="17"/>
      <c r="AJ164" s="17"/>
      <c r="AK164" s="17"/>
    </row>
    <row r="165" spans="2:37" x14ac:dyDescent="0.35">
      <c r="B165" s="2" t="s">
        <v>21</v>
      </c>
      <c r="C165" s="2">
        <v>157</v>
      </c>
      <c r="D165" s="2">
        <v>157</v>
      </c>
      <c r="E165" s="8">
        <v>12.6</v>
      </c>
      <c r="F165" s="24">
        <f t="shared" si="35"/>
        <v>3.5</v>
      </c>
      <c r="G165" s="38">
        <f t="shared" si="46"/>
        <v>0.29166666666666663</v>
      </c>
      <c r="H165" s="38">
        <f t="shared" si="47"/>
        <v>1.0499999999999998</v>
      </c>
      <c r="I165" s="38">
        <f t="shared" si="36"/>
        <v>554.16666666666663</v>
      </c>
      <c r="J165" s="38">
        <v>372.8</v>
      </c>
      <c r="K165" s="38">
        <f t="shared" si="37"/>
        <v>5.5239384375</v>
      </c>
      <c r="L165" s="38">
        <f t="shared" si="38"/>
        <v>932.49060510416666</v>
      </c>
      <c r="M165" s="38">
        <f t="shared" si="39"/>
        <v>3263.7171178645831</v>
      </c>
      <c r="X165">
        <f t="shared" si="32"/>
        <v>0</v>
      </c>
      <c r="Y165">
        <f t="shared" si="33"/>
        <v>12.6</v>
      </c>
      <c r="Z165" s="17">
        <f t="shared" si="34"/>
        <v>3.5</v>
      </c>
      <c r="AA165" s="17">
        <f t="shared" si="40"/>
        <v>0</v>
      </c>
      <c r="AB165" s="30">
        <f t="shared" si="41"/>
        <v>3263.7171178645831</v>
      </c>
      <c r="AC165" s="30">
        <f>SUM($AB$8:AB165)</f>
        <v>494377.8682056641</v>
      </c>
      <c r="AD165" s="29">
        <f t="shared" si="42"/>
        <v>137.32718561268447</v>
      </c>
      <c r="AE165" s="27">
        <f t="shared" si="43"/>
        <v>0</v>
      </c>
      <c r="AF165" s="27">
        <f>SUM($AE$8:AE165)*-1</f>
        <v>190113.49213993488</v>
      </c>
      <c r="AG165" s="28">
        <f t="shared" si="44"/>
        <v>52.809303372204134</v>
      </c>
      <c r="AH165" s="26">
        <f t="shared" si="45"/>
        <v>36.966512360542893</v>
      </c>
      <c r="AI165" s="17"/>
      <c r="AJ165" s="17"/>
      <c r="AK165" s="17"/>
    </row>
    <row r="166" spans="2:37" x14ac:dyDescent="0.35">
      <c r="B166" s="2" t="s">
        <v>21</v>
      </c>
      <c r="C166" s="2">
        <v>158</v>
      </c>
      <c r="D166" s="2">
        <v>158</v>
      </c>
      <c r="E166" s="8">
        <v>14.1</v>
      </c>
      <c r="F166" s="24">
        <f t="shared" si="35"/>
        <v>3.9166666666666665</v>
      </c>
      <c r="G166" s="38">
        <f t="shared" si="46"/>
        <v>0.63888888888888884</v>
      </c>
      <c r="H166" s="38">
        <f t="shared" si="47"/>
        <v>2.2999999999999998</v>
      </c>
      <c r="I166" s="38">
        <f t="shared" si="36"/>
        <v>1213.8888888888887</v>
      </c>
      <c r="J166" s="38">
        <v>372.8</v>
      </c>
      <c r="K166" s="38">
        <f t="shared" si="37"/>
        <v>6.9174489843749987</v>
      </c>
      <c r="L166" s="38">
        <f t="shared" si="38"/>
        <v>1593.6063378732636</v>
      </c>
      <c r="M166" s="38">
        <f t="shared" si="39"/>
        <v>6241.6248233369488</v>
      </c>
      <c r="X166">
        <f t="shared" si="32"/>
        <v>0</v>
      </c>
      <c r="Y166">
        <f t="shared" si="33"/>
        <v>14.1</v>
      </c>
      <c r="Z166" s="17">
        <f t="shared" si="34"/>
        <v>3.9166666666666665</v>
      </c>
      <c r="AA166" s="17">
        <f t="shared" si="40"/>
        <v>0</v>
      </c>
      <c r="AB166" s="30">
        <f t="shared" si="41"/>
        <v>6241.6248233369488</v>
      </c>
      <c r="AC166" s="30">
        <f>SUM($AB$8:AB166)</f>
        <v>500619.49302900105</v>
      </c>
      <c r="AD166" s="29">
        <f t="shared" si="42"/>
        <v>139.06097028583363</v>
      </c>
      <c r="AE166" s="27">
        <f t="shared" si="43"/>
        <v>0</v>
      </c>
      <c r="AF166" s="27">
        <f>SUM($AE$8:AE166)*-1</f>
        <v>190113.49213993488</v>
      </c>
      <c r="AG166" s="28">
        <f t="shared" si="44"/>
        <v>52.809303372204134</v>
      </c>
      <c r="AH166" s="26">
        <f t="shared" si="45"/>
        <v>36.966512360542893</v>
      </c>
      <c r="AI166" s="17"/>
      <c r="AJ166" s="17"/>
      <c r="AK166" s="17"/>
    </row>
    <row r="167" spans="2:37" x14ac:dyDescent="0.35">
      <c r="B167" s="2" t="s">
        <v>21</v>
      </c>
      <c r="C167" s="2">
        <v>159</v>
      </c>
      <c r="D167" s="2">
        <v>159</v>
      </c>
      <c r="E167" s="8">
        <v>17.2</v>
      </c>
      <c r="F167" s="24">
        <f t="shared" si="35"/>
        <v>4.7777777777777777</v>
      </c>
      <c r="G167" s="38">
        <f t="shared" si="46"/>
        <v>0.83333333333333359</v>
      </c>
      <c r="H167" s="38">
        <f t="shared" si="47"/>
        <v>3.0000000000000009</v>
      </c>
      <c r="I167" s="38">
        <f t="shared" si="36"/>
        <v>1583.3333333333337</v>
      </c>
      <c r="J167" s="38">
        <v>372.8</v>
      </c>
      <c r="K167" s="38">
        <f t="shared" si="37"/>
        <v>10.293537083333332</v>
      </c>
      <c r="L167" s="38">
        <f t="shared" si="38"/>
        <v>1966.426870416667</v>
      </c>
      <c r="M167" s="38">
        <f t="shared" si="39"/>
        <v>9395.1506031018544</v>
      </c>
      <c r="X167">
        <f t="shared" si="32"/>
        <v>0</v>
      </c>
      <c r="Y167">
        <f t="shared" si="33"/>
        <v>17.2</v>
      </c>
      <c r="Z167" s="17">
        <f t="shared" si="34"/>
        <v>4.7777777777777777</v>
      </c>
      <c r="AA167" s="17">
        <f t="shared" si="40"/>
        <v>0</v>
      </c>
      <c r="AB167" s="30">
        <f t="shared" si="41"/>
        <v>9395.1506031018544</v>
      </c>
      <c r="AC167" s="30">
        <f>SUM($AB$8:AB167)</f>
        <v>510014.64363210293</v>
      </c>
      <c r="AD167" s="29">
        <f t="shared" si="42"/>
        <v>141.67073434225082</v>
      </c>
      <c r="AE167" s="27">
        <f t="shared" si="43"/>
        <v>0</v>
      </c>
      <c r="AF167" s="27">
        <f>SUM($AE$8:AE167)*-1</f>
        <v>190113.49213993488</v>
      </c>
      <c r="AG167" s="28">
        <f t="shared" si="44"/>
        <v>52.809303372204134</v>
      </c>
      <c r="AH167" s="26">
        <f t="shared" si="45"/>
        <v>36.966512360542893</v>
      </c>
      <c r="AI167" s="17"/>
      <c r="AJ167" s="17"/>
      <c r="AK167" s="17"/>
    </row>
    <row r="168" spans="2:37" x14ac:dyDescent="0.35">
      <c r="B168" s="2" t="s">
        <v>21</v>
      </c>
      <c r="C168" s="2">
        <v>160</v>
      </c>
      <c r="D168" s="2">
        <v>160</v>
      </c>
      <c r="E168" s="8">
        <v>20.100000000000001</v>
      </c>
      <c r="F168" s="24">
        <f t="shared" si="35"/>
        <v>5.5833333333333339</v>
      </c>
      <c r="G168" s="38">
        <f t="shared" si="46"/>
        <v>0.86111111111111094</v>
      </c>
      <c r="H168" s="38">
        <f t="shared" si="47"/>
        <v>3.0999999999999996</v>
      </c>
      <c r="I168" s="38">
        <f t="shared" si="36"/>
        <v>1636.1111111111109</v>
      </c>
      <c r="J168" s="38">
        <v>372.8</v>
      </c>
      <c r="K168" s="38">
        <f t="shared" si="37"/>
        <v>14.057233359375003</v>
      </c>
      <c r="L168" s="38">
        <f t="shared" si="38"/>
        <v>2022.9683444704858</v>
      </c>
      <c r="M168" s="38">
        <f t="shared" si="39"/>
        <v>11294.906589960214</v>
      </c>
      <c r="X168">
        <f t="shared" si="32"/>
        <v>0</v>
      </c>
      <c r="Y168">
        <f t="shared" si="33"/>
        <v>20.100000000000001</v>
      </c>
      <c r="Z168" s="17">
        <f t="shared" si="34"/>
        <v>5.5833333333333339</v>
      </c>
      <c r="AA168" s="17">
        <f t="shared" si="40"/>
        <v>0</v>
      </c>
      <c r="AB168" s="30">
        <f t="shared" si="41"/>
        <v>11294.906589960214</v>
      </c>
      <c r="AC168" s="30">
        <f>SUM($AB$8:AB168)</f>
        <v>521309.55022206315</v>
      </c>
      <c r="AD168" s="29">
        <f t="shared" si="42"/>
        <v>144.80820839501754</v>
      </c>
      <c r="AE168" s="27">
        <f t="shared" si="43"/>
        <v>0</v>
      </c>
      <c r="AF168" s="27">
        <f>SUM($AE$8:AE168)*-1</f>
        <v>190113.49213993488</v>
      </c>
      <c r="AG168" s="28">
        <f t="shared" si="44"/>
        <v>52.809303372204134</v>
      </c>
      <c r="AH168" s="26">
        <f t="shared" si="45"/>
        <v>36.966512360542893</v>
      </c>
      <c r="AI168" s="17"/>
      <c r="AJ168" s="17"/>
      <c r="AK168" s="17"/>
    </row>
    <row r="169" spans="2:37" x14ac:dyDescent="0.35">
      <c r="B169" s="2" t="s">
        <v>21</v>
      </c>
      <c r="C169" s="2">
        <v>161</v>
      </c>
      <c r="D169" s="2">
        <v>161</v>
      </c>
      <c r="E169" s="8">
        <v>23.4</v>
      </c>
      <c r="F169" s="24">
        <f t="shared" si="35"/>
        <v>6.4999999999999991</v>
      </c>
      <c r="G169" s="38">
        <f t="shared" si="46"/>
        <v>0.74999999999999978</v>
      </c>
      <c r="H169" s="38">
        <f t="shared" si="47"/>
        <v>2.6999999999999993</v>
      </c>
      <c r="I169" s="38">
        <f t="shared" si="36"/>
        <v>1424.9999999999995</v>
      </c>
      <c r="J169" s="38">
        <v>372.8</v>
      </c>
      <c r="K169" s="38">
        <f t="shared" si="37"/>
        <v>19.051950937499992</v>
      </c>
      <c r="L169" s="38">
        <f t="shared" si="38"/>
        <v>1816.8519509374994</v>
      </c>
      <c r="M169" s="38">
        <f t="shared" si="39"/>
        <v>11809.537681093745</v>
      </c>
      <c r="X169">
        <f t="shared" si="32"/>
        <v>0</v>
      </c>
      <c r="Y169">
        <f t="shared" si="33"/>
        <v>23.4</v>
      </c>
      <c r="Z169" s="17">
        <f t="shared" si="34"/>
        <v>6.4999999999999991</v>
      </c>
      <c r="AA169" s="17">
        <f t="shared" si="40"/>
        <v>0</v>
      </c>
      <c r="AB169" s="30">
        <f t="shared" si="41"/>
        <v>11809.537681093745</v>
      </c>
      <c r="AC169" s="30">
        <f>SUM($AB$8:AB169)</f>
        <v>533119.08790315688</v>
      </c>
      <c r="AD169" s="29">
        <f t="shared" si="42"/>
        <v>148.08863552865469</v>
      </c>
      <c r="AE169" s="27">
        <f t="shared" si="43"/>
        <v>0</v>
      </c>
      <c r="AF169" s="27">
        <f>SUM($AE$8:AE169)*-1</f>
        <v>190113.49213993488</v>
      </c>
      <c r="AG169" s="28">
        <f t="shared" si="44"/>
        <v>52.809303372204134</v>
      </c>
      <c r="AH169" s="26">
        <f t="shared" si="45"/>
        <v>36.966512360542893</v>
      </c>
      <c r="AI169" s="17"/>
      <c r="AJ169" s="17"/>
      <c r="AK169" s="17"/>
    </row>
    <row r="170" spans="2:37" x14ac:dyDescent="0.35">
      <c r="B170" s="2" t="s">
        <v>21</v>
      </c>
      <c r="C170" s="2">
        <v>162</v>
      </c>
      <c r="D170" s="2">
        <v>162</v>
      </c>
      <c r="E170" s="8">
        <v>25.5</v>
      </c>
      <c r="F170" s="24">
        <f t="shared" si="35"/>
        <v>7.083333333333333</v>
      </c>
      <c r="G170" s="38">
        <f t="shared" si="46"/>
        <v>0.5833333333333337</v>
      </c>
      <c r="H170" s="38">
        <f t="shared" si="47"/>
        <v>2.1000000000000014</v>
      </c>
      <c r="I170" s="38">
        <f t="shared" si="36"/>
        <v>1108.3333333333339</v>
      </c>
      <c r="J170" s="38">
        <v>372.8</v>
      </c>
      <c r="K170" s="38">
        <f t="shared" si="37"/>
        <v>22.624974609374995</v>
      </c>
      <c r="L170" s="38">
        <f t="shared" si="38"/>
        <v>1503.7583079427088</v>
      </c>
      <c r="M170" s="38">
        <f t="shared" si="39"/>
        <v>10651.621347927521</v>
      </c>
      <c r="X170">
        <f t="shared" si="32"/>
        <v>0</v>
      </c>
      <c r="Y170">
        <f t="shared" si="33"/>
        <v>25.5</v>
      </c>
      <c r="Z170" s="17">
        <f t="shared" si="34"/>
        <v>7.083333333333333</v>
      </c>
      <c r="AA170" s="17">
        <f t="shared" si="40"/>
        <v>0</v>
      </c>
      <c r="AB170" s="30">
        <f t="shared" si="41"/>
        <v>10651.621347927521</v>
      </c>
      <c r="AC170" s="30">
        <f>SUM($AB$8:AB170)</f>
        <v>543770.70925108436</v>
      </c>
      <c r="AD170" s="29">
        <f t="shared" si="42"/>
        <v>151.04741923641231</v>
      </c>
      <c r="AE170" s="27">
        <f t="shared" si="43"/>
        <v>0</v>
      </c>
      <c r="AF170" s="27">
        <f>SUM($AE$8:AE170)*-1</f>
        <v>190113.49213993488</v>
      </c>
      <c r="AG170" s="28">
        <f t="shared" si="44"/>
        <v>52.809303372204134</v>
      </c>
      <c r="AH170" s="26">
        <f t="shared" si="45"/>
        <v>36.966512360542893</v>
      </c>
      <c r="AI170" s="17"/>
      <c r="AJ170" s="17"/>
      <c r="AK170" s="17"/>
    </row>
    <row r="171" spans="2:37" x14ac:dyDescent="0.35">
      <c r="B171" s="2" t="s">
        <v>21</v>
      </c>
      <c r="C171" s="2">
        <v>163</v>
      </c>
      <c r="D171" s="2">
        <v>163</v>
      </c>
      <c r="E171" s="8">
        <v>27.6</v>
      </c>
      <c r="F171" s="24">
        <f t="shared" si="35"/>
        <v>7.666666666666667</v>
      </c>
      <c r="G171" s="38">
        <f t="shared" si="46"/>
        <v>0.55555555555555558</v>
      </c>
      <c r="H171" s="38">
        <f t="shared" si="47"/>
        <v>2</v>
      </c>
      <c r="I171" s="38">
        <f t="shared" si="36"/>
        <v>1055.5555555555557</v>
      </c>
      <c r="J171" s="38">
        <v>372.8</v>
      </c>
      <c r="K171" s="38">
        <f t="shared" si="37"/>
        <v>26.504883750000001</v>
      </c>
      <c r="L171" s="38">
        <f t="shared" si="38"/>
        <v>1454.8604393055557</v>
      </c>
      <c r="M171" s="38">
        <f t="shared" si="39"/>
        <v>11153.930034675928</v>
      </c>
      <c r="X171">
        <f t="shared" si="32"/>
        <v>0</v>
      </c>
      <c r="Y171">
        <f t="shared" si="33"/>
        <v>27.6</v>
      </c>
      <c r="Z171" s="17">
        <f t="shared" si="34"/>
        <v>7.666666666666667</v>
      </c>
      <c r="AA171" s="17">
        <f t="shared" si="40"/>
        <v>0</v>
      </c>
      <c r="AB171" s="30">
        <f t="shared" si="41"/>
        <v>11153.930034675928</v>
      </c>
      <c r="AC171" s="30">
        <f>SUM($AB$8:AB171)</f>
        <v>554924.63928576035</v>
      </c>
      <c r="AD171" s="29">
        <f t="shared" si="42"/>
        <v>154.14573313493344</v>
      </c>
      <c r="AE171" s="27">
        <f t="shared" si="43"/>
        <v>0</v>
      </c>
      <c r="AF171" s="27">
        <f>SUM($AE$8:AE171)*-1</f>
        <v>190113.49213993488</v>
      </c>
      <c r="AG171" s="28">
        <f t="shared" si="44"/>
        <v>52.809303372204134</v>
      </c>
      <c r="AH171" s="26">
        <f t="shared" si="45"/>
        <v>36.966512360542893</v>
      </c>
      <c r="AI171" s="17"/>
      <c r="AJ171" s="17"/>
      <c r="AK171" s="17"/>
    </row>
    <row r="172" spans="2:37" x14ac:dyDescent="0.35">
      <c r="B172" s="2" t="s">
        <v>21</v>
      </c>
      <c r="C172" s="2">
        <v>164</v>
      </c>
      <c r="D172" s="2">
        <v>164</v>
      </c>
      <c r="E172" s="8">
        <v>29.5</v>
      </c>
      <c r="F172" s="24">
        <f t="shared" si="35"/>
        <v>8.1944444444444446</v>
      </c>
      <c r="G172" s="38">
        <f t="shared" si="46"/>
        <v>0.4861111111111111</v>
      </c>
      <c r="H172" s="38">
        <f t="shared" si="47"/>
        <v>1.75</v>
      </c>
      <c r="I172" s="38">
        <f t="shared" si="36"/>
        <v>923.61111111111109</v>
      </c>
      <c r="J172" s="38">
        <v>372.8</v>
      </c>
      <c r="K172" s="38">
        <f t="shared" si="37"/>
        <v>30.27971419270833</v>
      </c>
      <c r="L172" s="38">
        <f t="shared" si="38"/>
        <v>1326.6908253038193</v>
      </c>
      <c r="M172" s="38">
        <f t="shared" si="39"/>
        <v>10871.494262906297</v>
      </c>
      <c r="X172">
        <f t="shared" si="32"/>
        <v>0</v>
      </c>
      <c r="Y172">
        <f t="shared" si="33"/>
        <v>29.5</v>
      </c>
      <c r="Z172" s="17">
        <f t="shared" si="34"/>
        <v>8.1944444444444446</v>
      </c>
      <c r="AA172" s="17">
        <f t="shared" si="40"/>
        <v>0</v>
      </c>
      <c r="AB172" s="30">
        <f t="shared" si="41"/>
        <v>10871.494262906297</v>
      </c>
      <c r="AC172" s="30">
        <f>SUM($AB$8:AB172)</f>
        <v>565796.13354866661</v>
      </c>
      <c r="AD172" s="29">
        <f t="shared" si="42"/>
        <v>157.16559265240738</v>
      </c>
      <c r="AE172" s="27">
        <f t="shared" si="43"/>
        <v>0</v>
      </c>
      <c r="AF172" s="27">
        <f>SUM($AE$8:AE172)*-1</f>
        <v>190113.49213993488</v>
      </c>
      <c r="AG172" s="28">
        <f t="shared" si="44"/>
        <v>52.809303372204134</v>
      </c>
      <c r="AH172" s="26">
        <f t="shared" si="45"/>
        <v>36.966512360542893</v>
      </c>
      <c r="AI172" s="17"/>
      <c r="AJ172" s="17"/>
      <c r="AK172" s="17"/>
    </row>
    <row r="173" spans="2:37" x14ac:dyDescent="0.35">
      <c r="B173" s="2" t="s">
        <v>21</v>
      </c>
      <c r="C173" s="2">
        <v>165</v>
      </c>
      <c r="D173" s="2">
        <v>165</v>
      </c>
      <c r="E173" s="8">
        <v>31.1</v>
      </c>
      <c r="F173" s="24">
        <f t="shared" si="35"/>
        <v>8.6388888888888893</v>
      </c>
      <c r="G173" s="38">
        <f t="shared" si="46"/>
        <v>0.36111111111111133</v>
      </c>
      <c r="H173" s="38">
        <f t="shared" si="47"/>
        <v>1.3000000000000007</v>
      </c>
      <c r="I173" s="38">
        <f t="shared" si="36"/>
        <v>686.11111111111154</v>
      </c>
      <c r="J173" s="38">
        <v>372.8</v>
      </c>
      <c r="K173" s="38">
        <f t="shared" si="37"/>
        <v>33.653366692708339</v>
      </c>
      <c r="L173" s="38">
        <f t="shared" si="38"/>
        <v>1092.5644778038197</v>
      </c>
      <c r="M173" s="38">
        <f t="shared" si="39"/>
        <v>9438.543127694109</v>
      </c>
      <c r="X173">
        <f t="shared" si="32"/>
        <v>0</v>
      </c>
      <c r="Y173">
        <f t="shared" si="33"/>
        <v>31.1</v>
      </c>
      <c r="Z173" s="17">
        <f t="shared" si="34"/>
        <v>8.6388888888888893</v>
      </c>
      <c r="AA173" s="17">
        <f t="shared" si="40"/>
        <v>0</v>
      </c>
      <c r="AB173" s="30">
        <f t="shared" si="41"/>
        <v>9438.543127694109</v>
      </c>
      <c r="AC173" s="30">
        <f>SUM($AB$8:AB173)</f>
        <v>575234.67667636066</v>
      </c>
      <c r="AD173" s="29">
        <f t="shared" si="42"/>
        <v>159.78741018787795</v>
      </c>
      <c r="AE173" s="27">
        <f t="shared" si="43"/>
        <v>0</v>
      </c>
      <c r="AF173" s="27">
        <f>SUM($AE$8:AE173)*-1</f>
        <v>190113.49213993488</v>
      </c>
      <c r="AG173" s="28">
        <f t="shared" si="44"/>
        <v>52.809303372204134</v>
      </c>
      <c r="AH173" s="26">
        <f t="shared" si="45"/>
        <v>36.966512360542893</v>
      </c>
      <c r="AI173" s="17"/>
      <c r="AJ173" s="17"/>
      <c r="AK173" s="17"/>
    </row>
    <row r="174" spans="2:37" x14ac:dyDescent="0.35">
      <c r="B174" s="2" t="s">
        <v>21</v>
      </c>
      <c r="C174" s="2">
        <v>166</v>
      </c>
      <c r="D174" s="2">
        <v>166</v>
      </c>
      <c r="E174" s="8">
        <v>32.1</v>
      </c>
      <c r="F174" s="24">
        <f t="shared" si="35"/>
        <v>8.9166666666666661</v>
      </c>
      <c r="G174" s="38">
        <f t="shared" si="46"/>
        <v>0.29166666666666685</v>
      </c>
      <c r="H174" s="38">
        <f t="shared" si="47"/>
        <v>1.0500000000000007</v>
      </c>
      <c r="I174" s="38">
        <f t="shared" si="36"/>
        <v>554.16666666666697</v>
      </c>
      <c r="J174" s="38">
        <v>372.8</v>
      </c>
      <c r="K174" s="38">
        <f t="shared" si="37"/>
        <v>35.852364609374987</v>
      </c>
      <c r="L174" s="38">
        <f t="shared" si="38"/>
        <v>962.81903127604187</v>
      </c>
      <c r="M174" s="38">
        <f t="shared" si="39"/>
        <v>8585.1363622113731</v>
      </c>
      <c r="X174">
        <f t="shared" si="32"/>
        <v>0</v>
      </c>
      <c r="Y174">
        <f t="shared" si="33"/>
        <v>32.1</v>
      </c>
      <c r="Z174" s="17">
        <f t="shared" si="34"/>
        <v>8.9166666666666661</v>
      </c>
      <c r="AA174" s="17">
        <f t="shared" si="40"/>
        <v>0</v>
      </c>
      <c r="AB174" s="30">
        <f t="shared" si="41"/>
        <v>8585.1363622113731</v>
      </c>
      <c r="AC174" s="30">
        <f>SUM($AB$8:AB174)</f>
        <v>583819.81303857209</v>
      </c>
      <c r="AD174" s="29">
        <f t="shared" si="42"/>
        <v>162.17217028849225</v>
      </c>
      <c r="AE174" s="27">
        <f t="shared" si="43"/>
        <v>0</v>
      </c>
      <c r="AF174" s="27">
        <f>SUM($AE$8:AE174)*-1</f>
        <v>190113.49213993488</v>
      </c>
      <c r="AG174" s="28">
        <f t="shared" si="44"/>
        <v>52.809303372204134</v>
      </c>
      <c r="AH174" s="26">
        <f t="shared" si="45"/>
        <v>36.966512360542893</v>
      </c>
      <c r="AI174" s="17"/>
      <c r="AJ174" s="17"/>
      <c r="AK174" s="17"/>
    </row>
    <row r="175" spans="2:37" x14ac:dyDescent="0.35">
      <c r="B175" s="2" t="s">
        <v>21</v>
      </c>
      <c r="C175" s="2">
        <v>167</v>
      </c>
      <c r="D175" s="2">
        <v>167</v>
      </c>
      <c r="E175" s="8">
        <v>33.200000000000003</v>
      </c>
      <c r="F175" s="24">
        <f t="shared" si="35"/>
        <v>9.2222222222222232</v>
      </c>
      <c r="G175" s="38">
        <f t="shared" si="46"/>
        <v>0.43055555555555575</v>
      </c>
      <c r="H175" s="38">
        <f t="shared" si="47"/>
        <v>1.5500000000000007</v>
      </c>
      <c r="I175" s="38">
        <f t="shared" si="36"/>
        <v>818.05555555555588</v>
      </c>
      <c r="J175" s="38">
        <v>372.8</v>
      </c>
      <c r="K175" s="38">
        <f t="shared" si="37"/>
        <v>38.351637083333344</v>
      </c>
      <c r="L175" s="38">
        <f t="shared" si="38"/>
        <v>1229.2071926388892</v>
      </c>
      <c r="M175" s="38">
        <f t="shared" si="39"/>
        <v>11336.021887669756</v>
      </c>
      <c r="X175">
        <f t="shared" si="32"/>
        <v>0</v>
      </c>
      <c r="Y175">
        <f t="shared" si="33"/>
        <v>33.200000000000003</v>
      </c>
      <c r="Z175" s="17">
        <f t="shared" si="34"/>
        <v>9.2222222222222232</v>
      </c>
      <c r="AA175" s="17">
        <f t="shared" si="40"/>
        <v>0</v>
      </c>
      <c r="AB175" s="30">
        <f t="shared" si="41"/>
        <v>11336.021887669756</v>
      </c>
      <c r="AC175" s="30">
        <f>SUM($AB$8:AB175)</f>
        <v>595155.83492624189</v>
      </c>
      <c r="AD175" s="29">
        <f t="shared" si="42"/>
        <v>165.3210652572894</v>
      </c>
      <c r="AE175" s="27">
        <f t="shared" si="43"/>
        <v>0</v>
      </c>
      <c r="AF175" s="27">
        <f>SUM($AE$8:AE175)*-1</f>
        <v>190113.49213993488</v>
      </c>
      <c r="AG175" s="28">
        <f t="shared" si="44"/>
        <v>52.809303372204134</v>
      </c>
      <c r="AH175" s="26">
        <f t="shared" si="45"/>
        <v>36.966512360542893</v>
      </c>
      <c r="AI175" s="17"/>
      <c r="AJ175" s="17"/>
      <c r="AK175" s="17"/>
    </row>
    <row r="176" spans="2:37" x14ac:dyDescent="0.35">
      <c r="B176" s="2" t="s">
        <v>21</v>
      </c>
      <c r="C176" s="2">
        <v>168</v>
      </c>
      <c r="D176" s="2">
        <v>168</v>
      </c>
      <c r="E176" s="8">
        <v>35.200000000000003</v>
      </c>
      <c r="F176" s="24">
        <f t="shared" si="35"/>
        <v>9.7777777777777786</v>
      </c>
      <c r="G176" s="38">
        <f t="shared" si="46"/>
        <v>0.55555555555555558</v>
      </c>
      <c r="H176" s="38">
        <f t="shared" si="47"/>
        <v>2</v>
      </c>
      <c r="I176" s="38">
        <f t="shared" si="36"/>
        <v>1055.5555555555557</v>
      </c>
      <c r="J176" s="38">
        <v>372.8</v>
      </c>
      <c r="K176" s="38">
        <f t="shared" si="37"/>
        <v>43.111493333333335</v>
      </c>
      <c r="L176" s="38">
        <f t="shared" si="38"/>
        <v>1471.4670488888889</v>
      </c>
      <c r="M176" s="38">
        <f t="shared" si="39"/>
        <v>14387.677811358026</v>
      </c>
      <c r="X176">
        <f t="shared" si="32"/>
        <v>0</v>
      </c>
      <c r="Y176">
        <f t="shared" si="33"/>
        <v>35.200000000000003</v>
      </c>
      <c r="Z176" s="17">
        <f t="shared" si="34"/>
        <v>9.7777777777777786</v>
      </c>
      <c r="AA176" s="17">
        <f t="shared" si="40"/>
        <v>0</v>
      </c>
      <c r="AB176" s="30">
        <f t="shared" si="41"/>
        <v>14387.677811358026</v>
      </c>
      <c r="AC176" s="30">
        <f>SUM($AB$8:AB176)</f>
        <v>609543.5127375999</v>
      </c>
      <c r="AD176" s="29">
        <f t="shared" si="42"/>
        <v>169.31764242711108</v>
      </c>
      <c r="AE176" s="27">
        <f t="shared" si="43"/>
        <v>0</v>
      </c>
      <c r="AF176" s="27">
        <f>SUM($AE$8:AE176)*-1</f>
        <v>190113.49213993488</v>
      </c>
      <c r="AG176" s="28">
        <f t="shared" si="44"/>
        <v>52.809303372204134</v>
      </c>
      <c r="AH176" s="26">
        <f t="shared" si="45"/>
        <v>36.966512360542893</v>
      </c>
      <c r="AI176" s="17"/>
      <c r="AJ176" s="17"/>
      <c r="AK176" s="17"/>
    </row>
    <row r="177" spans="2:37" x14ac:dyDescent="0.35">
      <c r="B177" s="2" t="s">
        <v>21</v>
      </c>
      <c r="C177" s="2">
        <v>169</v>
      </c>
      <c r="D177" s="2">
        <v>169</v>
      </c>
      <c r="E177" s="8">
        <v>37.200000000000003</v>
      </c>
      <c r="F177" s="24">
        <f t="shared" si="35"/>
        <v>10.333333333333334</v>
      </c>
      <c r="G177" s="38">
        <f t="shared" si="46"/>
        <v>0.38888888888888851</v>
      </c>
      <c r="H177" s="38">
        <f t="shared" si="47"/>
        <v>1.3999999999999986</v>
      </c>
      <c r="I177" s="38">
        <f t="shared" si="36"/>
        <v>738.88888888888812</v>
      </c>
      <c r="J177" s="38">
        <v>372.8</v>
      </c>
      <c r="K177" s="38">
        <f t="shared" si="37"/>
        <v>48.14970375</v>
      </c>
      <c r="L177" s="38">
        <f t="shared" si="38"/>
        <v>1159.8385926388883</v>
      </c>
      <c r="M177" s="38">
        <f t="shared" si="39"/>
        <v>11984.998790601847</v>
      </c>
      <c r="X177">
        <f t="shared" si="32"/>
        <v>0</v>
      </c>
      <c r="Y177">
        <f t="shared" si="33"/>
        <v>37.200000000000003</v>
      </c>
      <c r="Z177" s="17">
        <f t="shared" si="34"/>
        <v>10.333333333333334</v>
      </c>
      <c r="AA177" s="17">
        <f t="shared" si="40"/>
        <v>0</v>
      </c>
      <c r="AB177" s="30">
        <f t="shared" si="41"/>
        <v>11984.998790601847</v>
      </c>
      <c r="AC177" s="30">
        <f>SUM($AB$8:AB177)</f>
        <v>621528.51152820175</v>
      </c>
      <c r="AD177" s="29">
        <f t="shared" si="42"/>
        <v>172.64680875783381</v>
      </c>
      <c r="AE177" s="27">
        <f t="shared" si="43"/>
        <v>0</v>
      </c>
      <c r="AF177" s="27">
        <f>SUM($AE$8:AE177)*-1</f>
        <v>190113.49213993488</v>
      </c>
      <c r="AG177" s="28">
        <f t="shared" si="44"/>
        <v>52.809303372204134</v>
      </c>
      <c r="AH177" s="26">
        <f t="shared" si="45"/>
        <v>36.966512360542893</v>
      </c>
      <c r="AI177" s="17"/>
      <c r="AJ177" s="17"/>
      <c r="AK177" s="17"/>
    </row>
    <row r="178" spans="2:37" x14ac:dyDescent="0.35">
      <c r="B178" s="2" t="s">
        <v>21</v>
      </c>
      <c r="C178" s="2">
        <v>170</v>
      </c>
      <c r="D178" s="2">
        <v>170</v>
      </c>
      <c r="E178" s="8">
        <v>38</v>
      </c>
      <c r="F178" s="24">
        <f t="shared" si="35"/>
        <v>10.555555555555555</v>
      </c>
      <c r="G178" s="38">
        <f t="shared" si="46"/>
        <v>2.7777777777777186E-2</v>
      </c>
      <c r="H178" s="38">
        <f t="shared" si="47"/>
        <v>9.9999999999997868E-2</v>
      </c>
      <c r="I178" s="38">
        <f t="shared" si="36"/>
        <v>52.777777777776656</v>
      </c>
      <c r="J178" s="38">
        <v>372.8</v>
      </c>
      <c r="K178" s="38">
        <f t="shared" si="37"/>
        <v>50.242927083333328</v>
      </c>
      <c r="L178" s="38">
        <f t="shared" si="38"/>
        <v>475.82070486110996</v>
      </c>
      <c r="M178" s="38">
        <f t="shared" si="39"/>
        <v>5022.5518846450495</v>
      </c>
      <c r="X178">
        <f t="shared" si="32"/>
        <v>0</v>
      </c>
      <c r="Y178">
        <f t="shared" si="33"/>
        <v>38</v>
      </c>
      <c r="Z178" s="17">
        <f t="shared" si="34"/>
        <v>10.555555555555555</v>
      </c>
      <c r="AA178" s="17">
        <f t="shared" si="40"/>
        <v>0</v>
      </c>
      <c r="AB178" s="30">
        <f t="shared" si="41"/>
        <v>5022.5518846450495</v>
      </c>
      <c r="AC178" s="30">
        <f>SUM($AB$8:AB178)</f>
        <v>626551.06341284676</v>
      </c>
      <c r="AD178" s="29">
        <f t="shared" si="42"/>
        <v>174.0419620591241</v>
      </c>
      <c r="AE178" s="27">
        <f t="shared" si="43"/>
        <v>0</v>
      </c>
      <c r="AF178" s="27">
        <f>SUM($AE$8:AE178)*-1</f>
        <v>190113.49213993488</v>
      </c>
      <c r="AG178" s="28">
        <f t="shared" si="44"/>
        <v>52.809303372204134</v>
      </c>
      <c r="AH178" s="26">
        <f t="shared" si="45"/>
        <v>36.966512360542893</v>
      </c>
      <c r="AI178" s="17"/>
      <c r="AJ178" s="17"/>
      <c r="AK178" s="17"/>
    </row>
    <row r="179" spans="2:37" x14ac:dyDescent="0.35">
      <c r="B179" s="2" t="s">
        <v>21</v>
      </c>
      <c r="C179" s="2">
        <v>171</v>
      </c>
      <c r="D179" s="2">
        <v>171</v>
      </c>
      <c r="E179" s="8">
        <v>37.4</v>
      </c>
      <c r="F179" s="24">
        <f t="shared" si="35"/>
        <v>10.388888888888888</v>
      </c>
      <c r="G179" s="38">
        <f t="shared" si="46"/>
        <v>-0.40277777777777757</v>
      </c>
      <c r="H179" s="38">
        <f t="shared" si="47"/>
        <v>-1.4499999999999993</v>
      </c>
      <c r="I179" s="38">
        <f t="shared" si="36"/>
        <v>-765.27777777777737</v>
      </c>
      <c r="J179" s="38">
        <v>372.8</v>
      </c>
      <c r="K179" s="38">
        <f t="shared" si="37"/>
        <v>48.668834270833315</v>
      </c>
      <c r="L179" s="38">
        <f t="shared" si="38"/>
        <v>-343.80894350694405</v>
      </c>
      <c r="M179" s="38">
        <f t="shared" si="39"/>
        <v>-3571.7929130999182</v>
      </c>
      <c r="X179">
        <f t="shared" si="32"/>
        <v>0</v>
      </c>
      <c r="Y179">
        <f t="shared" si="33"/>
        <v>37.4</v>
      </c>
      <c r="Z179" s="17">
        <f t="shared" si="34"/>
        <v>10.388888888888888</v>
      </c>
      <c r="AA179" s="17">
        <f t="shared" si="40"/>
        <v>1</v>
      </c>
      <c r="AB179" s="30">
        <f t="shared" si="41"/>
        <v>0</v>
      </c>
      <c r="AC179" s="30">
        <f>SUM($AB$8:AB179)</f>
        <v>626551.06341284676</v>
      </c>
      <c r="AD179" s="29">
        <f t="shared" si="42"/>
        <v>174.0419620591241</v>
      </c>
      <c r="AE179" s="27">
        <f t="shared" si="43"/>
        <v>-3571.7929130999182</v>
      </c>
      <c r="AF179" s="27">
        <f>SUM($AE$8:AE179)*-1</f>
        <v>193685.28505303481</v>
      </c>
      <c r="AG179" s="28">
        <f t="shared" si="44"/>
        <v>53.801468070287449</v>
      </c>
      <c r="AH179" s="26">
        <f t="shared" si="45"/>
        <v>37.661027649201209</v>
      </c>
      <c r="AI179" s="17"/>
      <c r="AJ179" s="17"/>
      <c r="AK179" s="17"/>
    </row>
    <row r="180" spans="2:37" x14ac:dyDescent="0.35">
      <c r="B180" s="2" t="s">
        <v>21</v>
      </c>
      <c r="C180" s="2">
        <v>172</v>
      </c>
      <c r="D180" s="2">
        <v>172</v>
      </c>
      <c r="E180" s="8">
        <v>35.1</v>
      </c>
      <c r="F180" s="24">
        <f t="shared" si="35"/>
        <v>9.75</v>
      </c>
      <c r="G180" s="38">
        <f t="shared" si="46"/>
        <v>-0.88888888888888862</v>
      </c>
      <c r="H180" s="38">
        <f t="shared" si="47"/>
        <v>-3.1999999999999993</v>
      </c>
      <c r="I180" s="38">
        <f t="shared" si="36"/>
        <v>-1688.8888888888885</v>
      </c>
      <c r="J180" s="38">
        <v>372.8</v>
      </c>
      <c r="K180" s="38">
        <f t="shared" si="37"/>
        <v>42.866889609374994</v>
      </c>
      <c r="L180" s="38">
        <f t="shared" si="38"/>
        <v>-1273.2219992795135</v>
      </c>
      <c r="M180" s="38">
        <f t="shared" si="39"/>
        <v>-12413.914492975257</v>
      </c>
      <c r="X180">
        <f t="shared" si="32"/>
        <v>0</v>
      </c>
      <c r="Y180">
        <f t="shared" si="33"/>
        <v>35.1</v>
      </c>
      <c r="Z180" s="17">
        <f t="shared" si="34"/>
        <v>9.75</v>
      </c>
      <c r="AA180" s="17">
        <f t="shared" si="40"/>
        <v>1</v>
      </c>
      <c r="AB180" s="30">
        <f t="shared" si="41"/>
        <v>0</v>
      </c>
      <c r="AC180" s="30">
        <f>SUM($AB$8:AB180)</f>
        <v>626551.06341284676</v>
      </c>
      <c r="AD180" s="29">
        <f t="shared" si="42"/>
        <v>174.0419620591241</v>
      </c>
      <c r="AE180" s="27">
        <f t="shared" si="43"/>
        <v>-12413.914492975257</v>
      </c>
      <c r="AF180" s="27">
        <f>SUM($AE$8:AE180)*-1</f>
        <v>206099.19954601006</v>
      </c>
      <c r="AG180" s="28">
        <f t="shared" si="44"/>
        <v>57.249777651669461</v>
      </c>
      <c r="AH180" s="26">
        <f t="shared" si="45"/>
        <v>40.074844356168619</v>
      </c>
      <c r="AI180" s="17"/>
      <c r="AJ180" s="17"/>
      <c r="AK180" s="17"/>
    </row>
    <row r="181" spans="2:37" x14ac:dyDescent="0.35">
      <c r="B181" s="2" t="s">
        <v>21</v>
      </c>
      <c r="C181" s="2">
        <v>173</v>
      </c>
      <c r="D181" s="2">
        <v>173</v>
      </c>
      <c r="E181" s="8">
        <v>31</v>
      </c>
      <c r="F181" s="24">
        <f t="shared" si="35"/>
        <v>8.6111111111111107</v>
      </c>
      <c r="G181" s="38">
        <f t="shared" si="46"/>
        <v>-1.1111111111111112</v>
      </c>
      <c r="H181" s="38">
        <f t="shared" si="47"/>
        <v>-4</v>
      </c>
      <c r="I181" s="38">
        <f t="shared" si="36"/>
        <v>-2111.1111111111113</v>
      </c>
      <c r="J181" s="38">
        <v>372.8</v>
      </c>
      <c r="K181" s="38">
        <f t="shared" si="37"/>
        <v>33.437294270833327</v>
      </c>
      <c r="L181" s="38">
        <f t="shared" si="38"/>
        <v>-1704.8738168402781</v>
      </c>
      <c r="M181" s="38">
        <f t="shared" si="39"/>
        <v>-14680.857867235727</v>
      </c>
      <c r="X181">
        <f t="shared" si="32"/>
        <v>0</v>
      </c>
      <c r="Y181">
        <f t="shared" si="33"/>
        <v>31</v>
      </c>
      <c r="Z181" s="17">
        <f t="shared" si="34"/>
        <v>8.6111111111111107</v>
      </c>
      <c r="AA181" s="17">
        <f t="shared" si="40"/>
        <v>1</v>
      </c>
      <c r="AB181" s="30">
        <f t="shared" si="41"/>
        <v>0</v>
      </c>
      <c r="AC181" s="30">
        <f>SUM($AB$8:AB181)</f>
        <v>626551.06341284676</v>
      </c>
      <c r="AD181" s="29">
        <f t="shared" si="42"/>
        <v>174.0419620591241</v>
      </c>
      <c r="AE181" s="27">
        <f t="shared" si="43"/>
        <v>-14680.857867235727</v>
      </c>
      <c r="AF181" s="27">
        <f>SUM($AE$8:AE181)*-1</f>
        <v>220780.05741324578</v>
      </c>
      <c r="AG181" s="28">
        <f t="shared" si="44"/>
        <v>61.327793725901607</v>
      </c>
      <c r="AH181" s="26">
        <f t="shared" si="45"/>
        <v>42.929455608131121</v>
      </c>
      <c r="AI181" s="17"/>
      <c r="AJ181" s="17"/>
      <c r="AK181" s="17"/>
    </row>
    <row r="182" spans="2:37" x14ac:dyDescent="0.35">
      <c r="B182" s="2" t="s">
        <v>21</v>
      </c>
      <c r="C182" s="2">
        <v>174</v>
      </c>
      <c r="D182" s="2">
        <v>174</v>
      </c>
      <c r="E182" s="8">
        <v>27.1</v>
      </c>
      <c r="F182" s="24">
        <f t="shared" si="35"/>
        <v>7.5277777777777777</v>
      </c>
      <c r="G182" s="38">
        <f t="shared" si="46"/>
        <v>-0.79166666666666652</v>
      </c>
      <c r="H182" s="38">
        <f t="shared" si="47"/>
        <v>-2.8499999999999996</v>
      </c>
      <c r="I182" s="38">
        <f t="shared" si="36"/>
        <v>-1504.1666666666663</v>
      </c>
      <c r="J182" s="38">
        <v>372.8</v>
      </c>
      <c r="K182" s="38">
        <f t="shared" si="37"/>
        <v>25.553260442708332</v>
      </c>
      <c r="L182" s="38">
        <f t="shared" si="38"/>
        <v>-1105.8134062239581</v>
      </c>
      <c r="M182" s="38">
        <f t="shared" si="39"/>
        <v>-8324.3175857414626</v>
      </c>
      <c r="X182">
        <f t="shared" si="32"/>
        <v>0</v>
      </c>
      <c r="Y182">
        <f t="shared" si="33"/>
        <v>27.1</v>
      </c>
      <c r="Z182" s="17">
        <f t="shared" si="34"/>
        <v>7.5277777777777777</v>
      </c>
      <c r="AA182" s="17">
        <f t="shared" si="40"/>
        <v>1</v>
      </c>
      <c r="AB182" s="30">
        <f t="shared" si="41"/>
        <v>0</v>
      </c>
      <c r="AC182" s="30">
        <f>SUM($AB$8:AB182)</f>
        <v>626551.06341284676</v>
      </c>
      <c r="AD182" s="29">
        <f t="shared" si="42"/>
        <v>174.0419620591241</v>
      </c>
      <c r="AE182" s="27">
        <f t="shared" si="43"/>
        <v>-8324.3175857414626</v>
      </c>
      <c r="AF182" s="27">
        <f>SUM($AE$8:AE182)*-1</f>
        <v>229104.37499898724</v>
      </c>
      <c r="AG182" s="28">
        <f t="shared" si="44"/>
        <v>63.640104166385349</v>
      </c>
      <c r="AH182" s="26">
        <f t="shared" si="45"/>
        <v>44.548072916469742</v>
      </c>
      <c r="AI182" s="17"/>
      <c r="AJ182" s="17"/>
      <c r="AK182" s="17"/>
    </row>
    <row r="183" spans="2:37" x14ac:dyDescent="0.35">
      <c r="B183" s="2" t="s">
        <v>21</v>
      </c>
      <c r="C183" s="2">
        <v>175</v>
      </c>
      <c r="D183" s="2">
        <v>175</v>
      </c>
      <c r="E183" s="8">
        <v>25.3</v>
      </c>
      <c r="F183" s="24">
        <f t="shared" si="35"/>
        <v>7.0277777777777777</v>
      </c>
      <c r="G183" s="38">
        <f t="shared" si="46"/>
        <v>-0.27777777777777779</v>
      </c>
      <c r="H183" s="38">
        <f t="shared" si="47"/>
        <v>-1</v>
      </c>
      <c r="I183" s="38">
        <f t="shared" si="36"/>
        <v>-527.77777777777783</v>
      </c>
      <c r="J183" s="38">
        <v>372.8</v>
      </c>
      <c r="K183" s="38">
        <f t="shared" si="37"/>
        <v>22.271464817708331</v>
      </c>
      <c r="L183" s="38">
        <f t="shared" si="38"/>
        <v>-132.70631296006948</v>
      </c>
      <c r="M183" s="38">
        <f t="shared" si="39"/>
        <v>-932.63047719159943</v>
      </c>
      <c r="X183">
        <f t="shared" si="32"/>
        <v>0</v>
      </c>
      <c r="Y183">
        <f t="shared" si="33"/>
        <v>25.3</v>
      </c>
      <c r="Z183" s="17">
        <f t="shared" si="34"/>
        <v>7.0277777777777777</v>
      </c>
      <c r="AA183" s="17">
        <f t="shared" si="40"/>
        <v>1</v>
      </c>
      <c r="AB183" s="30">
        <f t="shared" si="41"/>
        <v>0</v>
      </c>
      <c r="AC183" s="30">
        <f>SUM($AB$8:AB183)</f>
        <v>626551.06341284676</v>
      </c>
      <c r="AD183" s="29">
        <f t="shared" si="42"/>
        <v>174.0419620591241</v>
      </c>
      <c r="AE183" s="27">
        <f t="shared" si="43"/>
        <v>-932.63047719159943</v>
      </c>
      <c r="AF183" s="27">
        <f>SUM($AE$8:AE183)*-1</f>
        <v>230037.00547617883</v>
      </c>
      <c r="AG183" s="28">
        <f t="shared" si="44"/>
        <v>63.899168187827456</v>
      </c>
      <c r="AH183" s="26">
        <f t="shared" si="45"/>
        <v>44.729417731479217</v>
      </c>
      <c r="AI183" s="17"/>
      <c r="AJ183" s="17"/>
      <c r="AK183" s="17"/>
    </row>
    <row r="184" spans="2:37" x14ac:dyDescent="0.35">
      <c r="B184" s="2" t="s">
        <v>21</v>
      </c>
      <c r="C184" s="2">
        <v>176</v>
      </c>
      <c r="D184" s="2">
        <v>176</v>
      </c>
      <c r="E184" s="8">
        <v>25.1</v>
      </c>
      <c r="F184" s="24">
        <f t="shared" si="35"/>
        <v>6.9722222222222223</v>
      </c>
      <c r="G184" s="38">
        <f t="shared" si="46"/>
        <v>8.3333333333333037E-2</v>
      </c>
      <c r="H184" s="38">
        <f t="shared" si="47"/>
        <v>0.29999999999999893</v>
      </c>
      <c r="I184" s="38">
        <f t="shared" si="36"/>
        <v>158.33333333333277</v>
      </c>
      <c r="J184" s="38">
        <v>372.8</v>
      </c>
      <c r="K184" s="38">
        <f t="shared" si="37"/>
        <v>21.920738567708334</v>
      </c>
      <c r="L184" s="38">
        <f t="shared" si="38"/>
        <v>553.05407190104108</v>
      </c>
      <c r="M184" s="38">
        <f t="shared" si="39"/>
        <v>3856.0158901989253</v>
      </c>
      <c r="X184">
        <f t="shared" si="32"/>
        <v>0</v>
      </c>
      <c r="Y184">
        <f t="shared" si="33"/>
        <v>25.1</v>
      </c>
      <c r="Z184" s="17">
        <f t="shared" si="34"/>
        <v>6.9722222222222223</v>
      </c>
      <c r="AA184" s="17">
        <f t="shared" si="40"/>
        <v>0</v>
      </c>
      <c r="AB184" s="30">
        <f t="shared" si="41"/>
        <v>3856.0158901989253</v>
      </c>
      <c r="AC184" s="30">
        <f>SUM($AB$8:AB184)</f>
        <v>630407.07930304564</v>
      </c>
      <c r="AD184" s="29">
        <f t="shared" si="42"/>
        <v>175.11307758417934</v>
      </c>
      <c r="AE184" s="27">
        <f t="shared" si="43"/>
        <v>0</v>
      </c>
      <c r="AF184" s="27">
        <f>SUM($AE$8:AE184)*-1</f>
        <v>230037.00547617883</v>
      </c>
      <c r="AG184" s="28">
        <f t="shared" si="44"/>
        <v>63.899168187827456</v>
      </c>
      <c r="AH184" s="26">
        <f t="shared" si="45"/>
        <v>44.729417731479217</v>
      </c>
      <c r="AI184" s="17"/>
      <c r="AJ184" s="17"/>
      <c r="AK184" s="17"/>
    </row>
    <row r="185" spans="2:37" x14ac:dyDescent="0.35">
      <c r="B185" s="2" t="s">
        <v>21</v>
      </c>
      <c r="C185" s="2">
        <v>177</v>
      </c>
      <c r="D185" s="2">
        <v>177</v>
      </c>
      <c r="E185" s="8">
        <v>25.9</v>
      </c>
      <c r="F185" s="24">
        <f t="shared" si="35"/>
        <v>7.1944444444444438</v>
      </c>
      <c r="G185" s="38">
        <f t="shared" si="46"/>
        <v>0.37499999999999989</v>
      </c>
      <c r="H185" s="38">
        <f t="shared" si="47"/>
        <v>1.3499999999999996</v>
      </c>
      <c r="I185" s="38">
        <f t="shared" si="36"/>
        <v>712.49999999999977</v>
      </c>
      <c r="J185" s="38">
        <v>372.8</v>
      </c>
      <c r="K185" s="38">
        <f t="shared" si="37"/>
        <v>23.340344817708324</v>
      </c>
      <c r="L185" s="38">
        <f t="shared" si="38"/>
        <v>1108.640344817708</v>
      </c>
      <c r="M185" s="38">
        <f t="shared" si="39"/>
        <v>7976.0513696607313</v>
      </c>
      <c r="X185">
        <f t="shared" si="32"/>
        <v>0</v>
      </c>
      <c r="Y185">
        <f t="shared" si="33"/>
        <v>25.9</v>
      </c>
      <c r="Z185" s="17">
        <f t="shared" si="34"/>
        <v>7.1944444444444438</v>
      </c>
      <c r="AA185" s="17">
        <f t="shared" si="40"/>
        <v>0</v>
      </c>
      <c r="AB185" s="30">
        <f t="shared" si="41"/>
        <v>7976.0513696607313</v>
      </c>
      <c r="AC185" s="30">
        <f>SUM($AB$8:AB185)</f>
        <v>638383.13067270641</v>
      </c>
      <c r="AD185" s="29">
        <f t="shared" si="42"/>
        <v>177.32864740908511</v>
      </c>
      <c r="AE185" s="27">
        <f t="shared" si="43"/>
        <v>0</v>
      </c>
      <c r="AF185" s="27">
        <f>SUM($AE$8:AE185)*-1</f>
        <v>230037.00547617883</v>
      </c>
      <c r="AG185" s="28">
        <f t="shared" si="44"/>
        <v>63.899168187827456</v>
      </c>
      <c r="AH185" s="26">
        <f t="shared" si="45"/>
        <v>44.729417731479217</v>
      </c>
      <c r="AI185" s="17"/>
      <c r="AJ185" s="17"/>
      <c r="AK185" s="17"/>
    </row>
    <row r="186" spans="2:37" x14ac:dyDescent="0.35">
      <c r="B186" s="2" t="s">
        <v>21</v>
      </c>
      <c r="C186" s="2">
        <v>178</v>
      </c>
      <c r="D186" s="2">
        <v>178</v>
      </c>
      <c r="E186" s="8">
        <v>27.8</v>
      </c>
      <c r="F186" s="24">
        <f t="shared" si="35"/>
        <v>7.7222222222222223</v>
      </c>
      <c r="G186" s="38">
        <f t="shared" si="46"/>
        <v>0.45833333333333343</v>
      </c>
      <c r="H186" s="38">
        <f t="shared" si="47"/>
        <v>1.6500000000000004</v>
      </c>
      <c r="I186" s="38">
        <f t="shared" si="36"/>
        <v>870.83333333333348</v>
      </c>
      <c r="J186" s="38">
        <v>372.8</v>
      </c>
      <c r="K186" s="38">
        <f t="shared" si="37"/>
        <v>26.890404270833329</v>
      </c>
      <c r="L186" s="38">
        <f t="shared" si="38"/>
        <v>1270.5237376041669</v>
      </c>
      <c r="M186" s="38">
        <f t="shared" si="39"/>
        <v>9811.2666403877338</v>
      </c>
      <c r="X186">
        <f t="shared" si="32"/>
        <v>0</v>
      </c>
      <c r="Y186">
        <f t="shared" si="33"/>
        <v>27.8</v>
      </c>
      <c r="Z186" s="17">
        <f t="shared" si="34"/>
        <v>7.7222222222222223</v>
      </c>
      <c r="AA186" s="17">
        <f t="shared" si="40"/>
        <v>0</v>
      </c>
      <c r="AB186" s="30">
        <f t="shared" si="41"/>
        <v>9811.2666403877338</v>
      </c>
      <c r="AC186" s="30">
        <f>SUM($AB$8:AB186)</f>
        <v>648194.39731309412</v>
      </c>
      <c r="AD186" s="29">
        <f t="shared" si="42"/>
        <v>180.05399925363724</v>
      </c>
      <c r="AE186" s="27">
        <f t="shared" si="43"/>
        <v>0</v>
      </c>
      <c r="AF186" s="27">
        <f>SUM($AE$8:AE186)*-1</f>
        <v>230037.00547617883</v>
      </c>
      <c r="AG186" s="28">
        <f t="shared" si="44"/>
        <v>63.899168187827456</v>
      </c>
      <c r="AH186" s="26">
        <f t="shared" si="45"/>
        <v>44.729417731479217</v>
      </c>
      <c r="AI186" s="17"/>
      <c r="AJ186" s="17"/>
      <c r="AK186" s="17"/>
    </row>
    <row r="187" spans="2:37" x14ac:dyDescent="0.35">
      <c r="B187" s="2" t="s">
        <v>21</v>
      </c>
      <c r="C187" s="2">
        <v>179</v>
      </c>
      <c r="D187" s="2">
        <v>179</v>
      </c>
      <c r="E187" s="8">
        <v>29.2</v>
      </c>
      <c r="F187" s="24">
        <f t="shared" si="35"/>
        <v>8.1111111111111107</v>
      </c>
      <c r="G187" s="38">
        <f t="shared" si="46"/>
        <v>0.25000000000000011</v>
      </c>
      <c r="H187" s="38">
        <f t="shared" si="47"/>
        <v>0.90000000000000036</v>
      </c>
      <c r="I187" s="38">
        <f t="shared" si="36"/>
        <v>475.00000000000023</v>
      </c>
      <c r="J187" s="38">
        <v>372.8</v>
      </c>
      <c r="K187" s="38">
        <f t="shared" si="37"/>
        <v>29.666987083333325</v>
      </c>
      <c r="L187" s="38">
        <f t="shared" si="38"/>
        <v>877.46698708333349</v>
      </c>
      <c r="M187" s="38">
        <f t="shared" si="39"/>
        <v>7117.2322285648161</v>
      </c>
      <c r="X187">
        <f t="shared" si="32"/>
        <v>0</v>
      </c>
      <c r="Y187">
        <f t="shared" si="33"/>
        <v>29.2</v>
      </c>
      <c r="Z187" s="17">
        <f t="shared" si="34"/>
        <v>8.1111111111111107</v>
      </c>
      <c r="AA187" s="17">
        <f t="shared" si="40"/>
        <v>0</v>
      </c>
      <c r="AB187" s="30">
        <f t="shared" si="41"/>
        <v>7117.2322285648161</v>
      </c>
      <c r="AC187" s="30">
        <f>SUM($AB$8:AB187)</f>
        <v>655311.62954165891</v>
      </c>
      <c r="AD187" s="29">
        <f t="shared" si="42"/>
        <v>182.03100820601637</v>
      </c>
      <c r="AE187" s="27">
        <f t="shared" si="43"/>
        <v>0</v>
      </c>
      <c r="AF187" s="27">
        <f>SUM($AE$8:AE187)*-1</f>
        <v>230037.00547617883</v>
      </c>
      <c r="AG187" s="28">
        <f t="shared" si="44"/>
        <v>63.899168187827456</v>
      </c>
      <c r="AH187" s="26">
        <f t="shared" si="45"/>
        <v>44.729417731479217</v>
      </c>
      <c r="AI187" s="17"/>
      <c r="AJ187" s="17"/>
      <c r="AK187" s="17"/>
    </row>
    <row r="188" spans="2:37" x14ac:dyDescent="0.35">
      <c r="B188" s="2" t="s">
        <v>21</v>
      </c>
      <c r="C188" s="2">
        <v>180</v>
      </c>
      <c r="D188" s="2">
        <v>180</v>
      </c>
      <c r="E188" s="8">
        <v>29.6</v>
      </c>
      <c r="F188" s="24">
        <f t="shared" si="35"/>
        <v>8.2222222222222232</v>
      </c>
      <c r="G188" s="38">
        <f t="shared" si="46"/>
        <v>4.1666666666666761E-2</v>
      </c>
      <c r="H188" s="38">
        <f t="shared" si="47"/>
        <v>0.15000000000000036</v>
      </c>
      <c r="I188" s="38">
        <f t="shared" si="36"/>
        <v>79.166666666666842</v>
      </c>
      <c r="J188" s="38">
        <v>372.8</v>
      </c>
      <c r="K188" s="38">
        <f t="shared" si="37"/>
        <v>30.485348333333338</v>
      </c>
      <c r="L188" s="38">
        <f t="shared" si="38"/>
        <v>482.45201500000019</v>
      </c>
      <c r="M188" s="38">
        <f t="shared" si="39"/>
        <v>3966.8276788888911</v>
      </c>
      <c r="X188">
        <f t="shared" si="32"/>
        <v>0</v>
      </c>
      <c r="Y188">
        <f t="shared" si="33"/>
        <v>29.6</v>
      </c>
      <c r="Z188" s="17">
        <f t="shared" si="34"/>
        <v>8.2222222222222232</v>
      </c>
      <c r="AA188" s="17">
        <f t="shared" si="40"/>
        <v>0</v>
      </c>
      <c r="AB188" s="30">
        <f t="shared" si="41"/>
        <v>3966.8276788888911</v>
      </c>
      <c r="AC188" s="30">
        <f>SUM($AB$8:AB188)</f>
        <v>659278.45722054783</v>
      </c>
      <c r="AD188" s="29">
        <f t="shared" si="42"/>
        <v>183.13290478348551</v>
      </c>
      <c r="AE188" s="27">
        <f t="shared" si="43"/>
        <v>0</v>
      </c>
      <c r="AF188" s="27">
        <f>SUM($AE$8:AE188)*-1</f>
        <v>230037.00547617883</v>
      </c>
      <c r="AG188" s="28">
        <f t="shared" si="44"/>
        <v>63.899168187827456</v>
      </c>
      <c r="AH188" s="26">
        <f t="shared" si="45"/>
        <v>44.729417731479217</v>
      </c>
      <c r="AI188" s="17"/>
      <c r="AJ188" s="17"/>
      <c r="AK188" s="17"/>
    </row>
    <row r="189" spans="2:37" x14ac:dyDescent="0.35">
      <c r="B189" s="2" t="s">
        <v>21</v>
      </c>
      <c r="C189" s="2">
        <v>181</v>
      </c>
      <c r="D189" s="2">
        <v>181</v>
      </c>
      <c r="E189" s="8">
        <v>29.5</v>
      </c>
      <c r="F189" s="24">
        <f t="shared" si="35"/>
        <v>8.1944444444444446</v>
      </c>
      <c r="G189" s="38">
        <f t="shared" si="46"/>
        <v>-5.5555555555555851E-2</v>
      </c>
      <c r="H189" s="38">
        <f t="shared" si="47"/>
        <v>-0.20000000000000107</v>
      </c>
      <c r="I189" s="38">
        <f t="shared" si="36"/>
        <v>-105.55555555555611</v>
      </c>
      <c r="J189" s="38">
        <v>372.8</v>
      </c>
      <c r="K189" s="38">
        <f t="shared" si="37"/>
        <v>30.27971419270833</v>
      </c>
      <c r="L189" s="38">
        <f t="shared" si="38"/>
        <v>297.52415863715225</v>
      </c>
      <c r="M189" s="38">
        <f t="shared" si="39"/>
        <v>2438.04518883222</v>
      </c>
      <c r="X189">
        <f t="shared" si="32"/>
        <v>0</v>
      </c>
      <c r="Y189">
        <f t="shared" si="33"/>
        <v>29.5</v>
      </c>
      <c r="Z189" s="17">
        <f t="shared" si="34"/>
        <v>8.1944444444444446</v>
      </c>
      <c r="AA189" s="17">
        <f t="shared" si="40"/>
        <v>0</v>
      </c>
      <c r="AB189" s="30">
        <f t="shared" si="41"/>
        <v>2438.04518883222</v>
      </c>
      <c r="AC189" s="30">
        <f>SUM($AB$8:AB189)</f>
        <v>661716.50240938005</v>
      </c>
      <c r="AD189" s="29">
        <f t="shared" si="42"/>
        <v>183.81013955816113</v>
      </c>
      <c r="AE189" s="27">
        <f t="shared" si="43"/>
        <v>0</v>
      </c>
      <c r="AF189" s="27">
        <f>SUM($AE$8:AE189)*-1</f>
        <v>230037.00547617883</v>
      </c>
      <c r="AG189" s="28">
        <f t="shared" si="44"/>
        <v>63.899168187827456</v>
      </c>
      <c r="AH189" s="26">
        <f t="shared" si="45"/>
        <v>44.729417731479217</v>
      </c>
      <c r="AI189" s="17"/>
      <c r="AJ189" s="17"/>
      <c r="AK189" s="17"/>
    </row>
    <row r="190" spans="2:37" x14ac:dyDescent="0.35">
      <c r="B190" s="2" t="s">
        <v>21</v>
      </c>
      <c r="C190" s="2">
        <v>182</v>
      </c>
      <c r="D190" s="2">
        <v>182</v>
      </c>
      <c r="E190" s="8">
        <v>29.2</v>
      </c>
      <c r="F190" s="24">
        <f t="shared" si="35"/>
        <v>8.1111111111111107</v>
      </c>
      <c r="G190" s="38">
        <f t="shared" si="46"/>
        <v>-0.16666666666666657</v>
      </c>
      <c r="H190" s="38">
        <f t="shared" si="47"/>
        <v>-0.59999999999999964</v>
      </c>
      <c r="I190" s="38">
        <f t="shared" si="36"/>
        <v>-316.66666666666652</v>
      </c>
      <c r="J190" s="38">
        <v>372.8</v>
      </c>
      <c r="K190" s="38">
        <f t="shared" si="37"/>
        <v>29.666987083333325</v>
      </c>
      <c r="L190" s="38">
        <f t="shared" si="38"/>
        <v>85.800320416666821</v>
      </c>
      <c r="M190" s="38">
        <f t="shared" si="39"/>
        <v>695.93593226851976</v>
      </c>
      <c r="X190">
        <f t="shared" si="32"/>
        <v>0</v>
      </c>
      <c r="Y190">
        <f t="shared" si="33"/>
        <v>29.2</v>
      </c>
      <c r="Z190" s="17">
        <f t="shared" si="34"/>
        <v>8.1111111111111107</v>
      </c>
      <c r="AA190" s="17">
        <f t="shared" si="40"/>
        <v>0</v>
      </c>
      <c r="AB190" s="30">
        <f t="shared" si="41"/>
        <v>695.93593226851976</v>
      </c>
      <c r="AC190" s="30">
        <f>SUM($AB$8:AB190)</f>
        <v>662412.43834164855</v>
      </c>
      <c r="AD190" s="29">
        <f t="shared" si="42"/>
        <v>184.00345509490236</v>
      </c>
      <c r="AE190" s="27">
        <f t="shared" si="43"/>
        <v>0</v>
      </c>
      <c r="AF190" s="27">
        <f>SUM($AE$8:AE190)*-1</f>
        <v>230037.00547617883</v>
      </c>
      <c r="AG190" s="28">
        <f t="shared" si="44"/>
        <v>63.899168187827456</v>
      </c>
      <c r="AH190" s="26">
        <f t="shared" si="45"/>
        <v>44.729417731479217</v>
      </c>
      <c r="AI190" s="17"/>
      <c r="AJ190" s="17"/>
      <c r="AK190" s="17"/>
    </row>
    <row r="191" spans="2:37" x14ac:dyDescent="0.35">
      <c r="B191" s="2" t="s">
        <v>21</v>
      </c>
      <c r="C191" s="2">
        <v>183</v>
      </c>
      <c r="D191" s="2">
        <v>183</v>
      </c>
      <c r="E191" s="8">
        <v>28.3</v>
      </c>
      <c r="F191" s="24">
        <f t="shared" si="35"/>
        <v>7.8611111111111107</v>
      </c>
      <c r="G191" s="38">
        <f t="shared" si="46"/>
        <v>-0.43055555555555525</v>
      </c>
      <c r="H191" s="38">
        <f t="shared" si="47"/>
        <v>-1.5499999999999989</v>
      </c>
      <c r="I191" s="38">
        <f t="shared" si="36"/>
        <v>-818.05555555555497</v>
      </c>
      <c r="J191" s="38">
        <v>372.8</v>
      </c>
      <c r="K191" s="38">
        <f t="shared" si="37"/>
        <v>27.866383567708329</v>
      </c>
      <c r="L191" s="38">
        <f t="shared" si="38"/>
        <v>-417.38917198784662</v>
      </c>
      <c r="M191" s="38">
        <f t="shared" si="39"/>
        <v>-3281.1426575711275</v>
      </c>
      <c r="X191">
        <f t="shared" si="32"/>
        <v>0</v>
      </c>
      <c r="Y191">
        <f t="shared" si="33"/>
        <v>28.3</v>
      </c>
      <c r="Z191" s="17">
        <f t="shared" si="34"/>
        <v>7.8611111111111107</v>
      </c>
      <c r="AA191" s="17">
        <f t="shared" si="40"/>
        <v>1</v>
      </c>
      <c r="AB191" s="30">
        <f t="shared" si="41"/>
        <v>0</v>
      </c>
      <c r="AC191" s="30">
        <f>SUM($AB$8:AB191)</f>
        <v>662412.43834164855</v>
      </c>
      <c r="AD191" s="29">
        <f t="shared" si="42"/>
        <v>184.00345509490236</v>
      </c>
      <c r="AE191" s="27">
        <f t="shared" si="43"/>
        <v>-3281.1426575711275</v>
      </c>
      <c r="AF191" s="27">
        <f>SUM($AE$8:AE191)*-1</f>
        <v>233318.14813374996</v>
      </c>
      <c r="AG191" s="28">
        <f t="shared" si="44"/>
        <v>64.810596703819428</v>
      </c>
      <c r="AH191" s="26">
        <f t="shared" si="45"/>
        <v>45.367417692673598</v>
      </c>
      <c r="AI191" s="17"/>
      <c r="AJ191" s="17"/>
      <c r="AK191" s="17"/>
    </row>
    <row r="192" spans="2:37" x14ac:dyDescent="0.35">
      <c r="B192" s="2" t="s">
        <v>21</v>
      </c>
      <c r="C192" s="2">
        <v>184</v>
      </c>
      <c r="D192" s="2">
        <v>184</v>
      </c>
      <c r="E192" s="8">
        <v>26.1</v>
      </c>
      <c r="F192" s="24">
        <f t="shared" si="35"/>
        <v>7.25</v>
      </c>
      <c r="G192" s="38">
        <f t="shared" si="46"/>
        <v>-0.65277777777777768</v>
      </c>
      <c r="H192" s="38">
        <f t="shared" si="47"/>
        <v>-2.3499999999999996</v>
      </c>
      <c r="I192" s="38">
        <f t="shared" si="36"/>
        <v>-1240.2777777777776</v>
      </c>
      <c r="J192" s="38">
        <v>372.8</v>
      </c>
      <c r="K192" s="38">
        <f t="shared" si="37"/>
        <v>23.702205234374997</v>
      </c>
      <c r="L192" s="38">
        <f t="shared" si="38"/>
        <v>-843.77557254340263</v>
      </c>
      <c r="M192" s="38">
        <f t="shared" si="39"/>
        <v>-6117.3729009396693</v>
      </c>
      <c r="X192">
        <f t="shared" si="32"/>
        <v>0</v>
      </c>
      <c r="Y192">
        <f t="shared" si="33"/>
        <v>26.1</v>
      </c>
      <c r="Z192" s="17">
        <f t="shared" si="34"/>
        <v>7.25</v>
      </c>
      <c r="AA192" s="17">
        <f t="shared" si="40"/>
        <v>1</v>
      </c>
      <c r="AB192" s="30">
        <f t="shared" si="41"/>
        <v>0</v>
      </c>
      <c r="AC192" s="30">
        <f>SUM($AB$8:AB192)</f>
        <v>662412.43834164855</v>
      </c>
      <c r="AD192" s="29">
        <f t="shared" si="42"/>
        <v>184.00345509490236</v>
      </c>
      <c r="AE192" s="27">
        <f t="shared" si="43"/>
        <v>-6117.3729009396693</v>
      </c>
      <c r="AF192" s="27">
        <f>SUM($AE$8:AE192)*-1</f>
        <v>239435.52103468962</v>
      </c>
      <c r="AG192" s="28">
        <f t="shared" si="44"/>
        <v>66.509866954080451</v>
      </c>
      <c r="AH192" s="26">
        <f t="shared" si="45"/>
        <v>46.556906867856313</v>
      </c>
      <c r="AI192" s="17"/>
      <c r="AJ192" s="17"/>
      <c r="AK192" s="17"/>
    </row>
    <row r="193" spans="2:37" x14ac:dyDescent="0.35">
      <c r="B193" s="2" t="s">
        <v>21</v>
      </c>
      <c r="C193" s="2">
        <v>185</v>
      </c>
      <c r="D193" s="2">
        <v>185</v>
      </c>
      <c r="E193" s="8">
        <v>23.6</v>
      </c>
      <c r="F193" s="24">
        <f t="shared" si="35"/>
        <v>6.5555555555555554</v>
      </c>
      <c r="G193" s="38">
        <f t="shared" si="46"/>
        <v>-0.70833333333333348</v>
      </c>
      <c r="H193" s="38">
        <f t="shared" si="47"/>
        <v>-2.5500000000000007</v>
      </c>
      <c r="I193" s="38">
        <f t="shared" si="36"/>
        <v>-1345.8333333333337</v>
      </c>
      <c r="J193" s="38">
        <v>372.8</v>
      </c>
      <c r="K193" s="38">
        <f t="shared" si="37"/>
        <v>19.379017083333331</v>
      </c>
      <c r="L193" s="38">
        <f t="shared" si="38"/>
        <v>-953.65431625000042</v>
      </c>
      <c r="M193" s="38">
        <f t="shared" si="39"/>
        <v>-6251.7338509722249</v>
      </c>
      <c r="X193">
        <f t="shared" si="32"/>
        <v>0</v>
      </c>
      <c r="Y193">
        <f t="shared" si="33"/>
        <v>23.6</v>
      </c>
      <c r="Z193" s="17">
        <f t="shared" si="34"/>
        <v>6.5555555555555554</v>
      </c>
      <c r="AA193" s="17">
        <f t="shared" si="40"/>
        <v>1</v>
      </c>
      <c r="AB193" s="30">
        <f t="shared" si="41"/>
        <v>0</v>
      </c>
      <c r="AC193" s="30">
        <f>SUM($AB$8:AB193)</f>
        <v>662412.43834164855</v>
      </c>
      <c r="AD193" s="29">
        <f t="shared" si="42"/>
        <v>184.00345509490236</v>
      </c>
      <c r="AE193" s="27">
        <f t="shared" si="43"/>
        <v>-6251.7338509722249</v>
      </c>
      <c r="AF193" s="27">
        <f>SUM($AE$8:AE193)*-1</f>
        <v>245687.25488566185</v>
      </c>
      <c r="AG193" s="28">
        <f t="shared" si="44"/>
        <v>68.24645969046162</v>
      </c>
      <c r="AH193" s="26">
        <f t="shared" si="45"/>
        <v>47.772521783323128</v>
      </c>
      <c r="AI193" s="17"/>
      <c r="AJ193" s="17"/>
      <c r="AK193" s="17"/>
    </row>
    <row r="194" spans="2:37" x14ac:dyDescent="0.35">
      <c r="B194" s="2" t="s">
        <v>21</v>
      </c>
      <c r="C194" s="2">
        <v>186</v>
      </c>
      <c r="D194" s="2">
        <v>186</v>
      </c>
      <c r="E194" s="8">
        <v>21</v>
      </c>
      <c r="F194" s="24">
        <f t="shared" si="35"/>
        <v>5.833333333333333</v>
      </c>
      <c r="G194" s="38">
        <f t="shared" si="46"/>
        <v>-0.65277777777777812</v>
      </c>
      <c r="H194" s="38">
        <f t="shared" si="47"/>
        <v>-2.3500000000000014</v>
      </c>
      <c r="I194" s="38">
        <f t="shared" si="36"/>
        <v>-1240.2777777777785</v>
      </c>
      <c r="J194" s="38">
        <v>372.8</v>
      </c>
      <c r="K194" s="38">
        <f t="shared" si="37"/>
        <v>15.344273437499997</v>
      </c>
      <c r="L194" s="38">
        <f t="shared" si="38"/>
        <v>-852.13350434027859</v>
      </c>
      <c r="M194" s="38">
        <f t="shared" si="39"/>
        <v>-4970.7787753182911</v>
      </c>
      <c r="X194">
        <f t="shared" si="32"/>
        <v>0</v>
      </c>
      <c r="Y194">
        <f t="shared" si="33"/>
        <v>21</v>
      </c>
      <c r="Z194" s="17">
        <f t="shared" si="34"/>
        <v>5.833333333333333</v>
      </c>
      <c r="AA194" s="17">
        <f t="shared" si="40"/>
        <v>1</v>
      </c>
      <c r="AB194" s="30">
        <f t="shared" si="41"/>
        <v>0</v>
      </c>
      <c r="AC194" s="30">
        <f>SUM($AB$8:AB194)</f>
        <v>662412.43834164855</v>
      </c>
      <c r="AD194" s="29">
        <f t="shared" si="42"/>
        <v>184.00345509490236</v>
      </c>
      <c r="AE194" s="27">
        <f t="shared" si="43"/>
        <v>-4970.7787753182911</v>
      </c>
      <c r="AF194" s="27">
        <f>SUM($AE$8:AE194)*-1</f>
        <v>250658.03366098015</v>
      </c>
      <c r="AG194" s="28">
        <f t="shared" si="44"/>
        <v>69.62723157249448</v>
      </c>
      <c r="AH194" s="26">
        <f t="shared" si="45"/>
        <v>48.739062100746132</v>
      </c>
      <c r="AI194" s="17"/>
      <c r="AJ194" s="17"/>
      <c r="AK194" s="17"/>
    </row>
    <row r="195" spans="2:37" x14ac:dyDescent="0.35">
      <c r="B195" s="2" t="s">
        <v>21</v>
      </c>
      <c r="C195" s="2">
        <v>187</v>
      </c>
      <c r="D195" s="2">
        <v>187</v>
      </c>
      <c r="E195" s="8">
        <v>18.899999999999999</v>
      </c>
      <c r="F195" s="24">
        <f t="shared" si="35"/>
        <v>5.2499999999999991</v>
      </c>
      <c r="G195" s="38">
        <f t="shared" si="46"/>
        <v>-0.54166666666666641</v>
      </c>
      <c r="H195" s="38">
        <f t="shared" si="47"/>
        <v>-1.9499999999999993</v>
      </c>
      <c r="I195" s="38">
        <f t="shared" si="36"/>
        <v>-1029.1666666666663</v>
      </c>
      <c r="J195" s="38">
        <v>372.8</v>
      </c>
      <c r="K195" s="38">
        <f t="shared" si="37"/>
        <v>12.428861484374995</v>
      </c>
      <c r="L195" s="38">
        <f t="shared" si="38"/>
        <v>-643.9378051822913</v>
      </c>
      <c r="M195" s="38">
        <f t="shared" si="39"/>
        <v>-3380.6734772070286</v>
      </c>
      <c r="X195">
        <f t="shared" si="32"/>
        <v>0</v>
      </c>
      <c r="Y195">
        <f t="shared" si="33"/>
        <v>18.899999999999999</v>
      </c>
      <c r="Z195" s="17">
        <f t="shared" si="34"/>
        <v>5.2499999999999991</v>
      </c>
      <c r="AA195" s="17">
        <f t="shared" si="40"/>
        <v>1</v>
      </c>
      <c r="AB195" s="30">
        <f t="shared" si="41"/>
        <v>0</v>
      </c>
      <c r="AC195" s="30">
        <f>SUM($AB$8:AB195)</f>
        <v>662412.43834164855</v>
      </c>
      <c r="AD195" s="29">
        <f t="shared" si="42"/>
        <v>184.00345509490236</v>
      </c>
      <c r="AE195" s="27">
        <f t="shared" si="43"/>
        <v>-3380.6734772070286</v>
      </c>
      <c r="AF195" s="27">
        <f>SUM($AE$8:AE195)*-1</f>
        <v>254038.70713818716</v>
      </c>
      <c r="AG195" s="28">
        <f t="shared" si="44"/>
        <v>70.566307538385317</v>
      </c>
      <c r="AH195" s="26">
        <f t="shared" si="45"/>
        <v>49.396415276869718</v>
      </c>
      <c r="AI195" s="17"/>
      <c r="AJ195" s="17"/>
      <c r="AK195" s="17"/>
    </row>
    <row r="196" spans="2:37" x14ac:dyDescent="0.35">
      <c r="B196" s="2" t="s">
        <v>21</v>
      </c>
      <c r="C196" s="2">
        <v>188</v>
      </c>
      <c r="D196" s="2">
        <v>188</v>
      </c>
      <c r="E196" s="8">
        <v>17.100000000000001</v>
      </c>
      <c r="F196" s="24">
        <f t="shared" si="35"/>
        <v>4.75</v>
      </c>
      <c r="G196" s="38">
        <f t="shared" si="46"/>
        <v>-0.44444444444444431</v>
      </c>
      <c r="H196" s="38">
        <f t="shared" si="47"/>
        <v>-1.5999999999999996</v>
      </c>
      <c r="I196" s="38">
        <f t="shared" si="36"/>
        <v>-844.44444444444423</v>
      </c>
      <c r="J196" s="38">
        <v>372.8</v>
      </c>
      <c r="K196" s="38">
        <f t="shared" si="37"/>
        <v>10.174192734375</v>
      </c>
      <c r="L196" s="38">
        <f t="shared" si="38"/>
        <v>-461.47025171006919</v>
      </c>
      <c r="M196" s="38">
        <f t="shared" si="39"/>
        <v>-2191.9836956228287</v>
      </c>
      <c r="X196">
        <f t="shared" si="32"/>
        <v>0</v>
      </c>
      <c r="Y196">
        <f t="shared" si="33"/>
        <v>17.100000000000001</v>
      </c>
      <c r="Z196" s="17">
        <f t="shared" si="34"/>
        <v>4.75</v>
      </c>
      <c r="AA196" s="17">
        <f t="shared" si="40"/>
        <v>1</v>
      </c>
      <c r="AB196" s="30">
        <f t="shared" si="41"/>
        <v>0</v>
      </c>
      <c r="AC196" s="30">
        <f>SUM($AB$8:AB196)</f>
        <v>662412.43834164855</v>
      </c>
      <c r="AD196" s="29">
        <f t="shared" si="42"/>
        <v>184.00345509490236</v>
      </c>
      <c r="AE196" s="27">
        <f t="shared" si="43"/>
        <v>-2191.9836956228287</v>
      </c>
      <c r="AF196" s="27">
        <f>SUM($AE$8:AE196)*-1</f>
        <v>256230.69083380999</v>
      </c>
      <c r="AG196" s="28">
        <f t="shared" si="44"/>
        <v>71.175191898280559</v>
      </c>
      <c r="AH196" s="26">
        <f t="shared" si="45"/>
        <v>49.82263432879639</v>
      </c>
      <c r="AI196" s="17"/>
      <c r="AJ196" s="17"/>
      <c r="AK196" s="17"/>
    </row>
    <row r="197" spans="2:37" x14ac:dyDescent="0.35">
      <c r="B197" s="2" t="s">
        <v>21</v>
      </c>
      <c r="C197" s="2">
        <v>189</v>
      </c>
      <c r="D197" s="2">
        <v>189</v>
      </c>
      <c r="E197" s="8">
        <v>15.7</v>
      </c>
      <c r="F197" s="24">
        <f t="shared" si="35"/>
        <v>4.3611111111111107</v>
      </c>
      <c r="G197" s="38">
        <f t="shared" si="46"/>
        <v>-0.36111111111111133</v>
      </c>
      <c r="H197" s="38">
        <f t="shared" si="47"/>
        <v>-1.3000000000000007</v>
      </c>
      <c r="I197" s="38">
        <f t="shared" si="36"/>
        <v>-686.11111111111154</v>
      </c>
      <c r="J197" s="38">
        <v>372.8</v>
      </c>
      <c r="K197" s="38">
        <f t="shared" si="37"/>
        <v>8.5764398177083319</v>
      </c>
      <c r="L197" s="38">
        <f t="shared" si="38"/>
        <v>-304.73467129340321</v>
      </c>
      <c r="M197" s="38">
        <f t="shared" si="39"/>
        <v>-1328.9817609184527</v>
      </c>
      <c r="X197">
        <f t="shared" si="32"/>
        <v>0</v>
      </c>
      <c r="Y197">
        <f t="shared" si="33"/>
        <v>15.7</v>
      </c>
      <c r="Z197" s="17">
        <f t="shared" si="34"/>
        <v>4.3611111111111107</v>
      </c>
      <c r="AA197" s="17">
        <f t="shared" si="40"/>
        <v>1</v>
      </c>
      <c r="AB197" s="30">
        <f t="shared" si="41"/>
        <v>0</v>
      </c>
      <c r="AC197" s="30">
        <f>SUM($AB$8:AB197)</f>
        <v>662412.43834164855</v>
      </c>
      <c r="AD197" s="29">
        <f t="shared" si="42"/>
        <v>184.00345509490236</v>
      </c>
      <c r="AE197" s="27">
        <f t="shared" si="43"/>
        <v>-1328.9817609184527</v>
      </c>
      <c r="AF197" s="27">
        <f>SUM($AE$8:AE197)*-1</f>
        <v>257559.67259472844</v>
      </c>
      <c r="AG197" s="28">
        <f t="shared" si="44"/>
        <v>71.544353498535685</v>
      </c>
      <c r="AH197" s="26">
        <f t="shared" si="45"/>
        <v>50.081047448974978</v>
      </c>
      <c r="AI197" s="17"/>
      <c r="AJ197" s="17"/>
      <c r="AK197" s="17"/>
    </row>
    <row r="198" spans="2:37" x14ac:dyDescent="0.35">
      <c r="B198" s="2" t="s">
        <v>21</v>
      </c>
      <c r="C198" s="2">
        <v>190</v>
      </c>
      <c r="D198" s="2">
        <v>190</v>
      </c>
      <c r="E198" s="8">
        <v>14.5</v>
      </c>
      <c r="F198" s="24">
        <f t="shared" si="35"/>
        <v>4.0277777777777777</v>
      </c>
      <c r="G198" s="38">
        <f t="shared" si="46"/>
        <v>-0.27777777777777779</v>
      </c>
      <c r="H198" s="38">
        <f t="shared" si="47"/>
        <v>-1</v>
      </c>
      <c r="I198" s="38">
        <f t="shared" si="36"/>
        <v>-527.77777777777783</v>
      </c>
      <c r="J198" s="38">
        <v>372.8</v>
      </c>
      <c r="K198" s="38">
        <f t="shared" si="37"/>
        <v>7.3154954427083325</v>
      </c>
      <c r="L198" s="38">
        <f t="shared" si="38"/>
        <v>-147.66228233506948</v>
      </c>
      <c r="M198" s="38">
        <f t="shared" si="39"/>
        <v>-594.75085940514089</v>
      </c>
      <c r="X198">
        <f t="shared" si="32"/>
        <v>0</v>
      </c>
      <c r="Y198">
        <f t="shared" si="33"/>
        <v>14.5</v>
      </c>
      <c r="Z198" s="17">
        <f t="shared" si="34"/>
        <v>4.0277777777777777</v>
      </c>
      <c r="AA198" s="17">
        <f t="shared" si="40"/>
        <v>1</v>
      </c>
      <c r="AB198" s="30">
        <f t="shared" si="41"/>
        <v>0</v>
      </c>
      <c r="AC198" s="30">
        <f>SUM($AB$8:AB198)</f>
        <v>662412.43834164855</v>
      </c>
      <c r="AD198" s="29">
        <f t="shared" si="42"/>
        <v>184.00345509490236</v>
      </c>
      <c r="AE198" s="27">
        <f t="shared" si="43"/>
        <v>-594.75085940514089</v>
      </c>
      <c r="AF198" s="27">
        <f>SUM($AE$8:AE198)*-1</f>
        <v>258154.42345413359</v>
      </c>
      <c r="AG198" s="28">
        <f t="shared" si="44"/>
        <v>71.709562070592668</v>
      </c>
      <c r="AH198" s="26">
        <f t="shared" si="45"/>
        <v>50.196693449414866</v>
      </c>
      <c r="AI198" s="17"/>
      <c r="AJ198" s="17"/>
      <c r="AK198" s="17"/>
    </row>
    <row r="199" spans="2:37" x14ac:dyDescent="0.35">
      <c r="B199" s="2" t="s">
        <v>21</v>
      </c>
      <c r="C199" s="2">
        <v>191</v>
      </c>
      <c r="D199" s="2">
        <v>191</v>
      </c>
      <c r="E199" s="8">
        <v>13.7</v>
      </c>
      <c r="F199" s="24">
        <f t="shared" si="35"/>
        <v>3.8055555555555554</v>
      </c>
      <c r="G199" s="38">
        <f t="shared" si="46"/>
        <v>-0.22222222222222215</v>
      </c>
      <c r="H199" s="38">
        <f t="shared" si="47"/>
        <v>-0.79999999999999982</v>
      </c>
      <c r="I199" s="38">
        <f t="shared" si="36"/>
        <v>-422.22222222222211</v>
      </c>
      <c r="J199" s="38">
        <v>372.8</v>
      </c>
      <c r="K199" s="38">
        <f t="shared" si="37"/>
        <v>6.5305366927083321</v>
      </c>
      <c r="L199" s="38">
        <f t="shared" si="38"/>
        <v>-42.891685529513772</v>
      </c>
      <c r="M199" s="38">
        <f t="shared" si="39"/>
        <v>-163.22669215398295</v>
      </c>
      <c r="X199">
        <f t="shared" si="32"/>
        <v>0</v>
      </c>
      <c r="Y199">
        <f t="shared" si="33"/>
        <v>13.7</v>
      </c>
      <c r="Z199" s="17">
        <f t="shared" si="34"/>
        <v>3.8055555555555554</v>
      </c>
      <c r="AA199" s="17">
        <f t="shared" si="40"/>
        <v>1</v>
      </c>
      <c r="AB199" s="30">
        <f t="shared" si="41"/>
        <v>0</v>
      </c>
      <c r="AC199" s="30">
        <f>SUM($AB$8:AB199)</f>
        <v>662412.43834164855</v>
      </c>
      <c r="AD199" s="29">
        <f t="shared" si="42"/>
        <v>184.00345509490236</v>
      </c>
      <c r="AE199" s="27">
        <f t="shared" si="43"/>
        <v>-163.22669215398295</v>
      </c>
      <c r="AF199" s="27">
        <f>SUM($AE$8:AE199)*-1</f>
        <v>258317.65014628757</v>
      </c>
      <c r="AG199" s="28">
        <f t="shared" si="44"/>
        <v>71.754902818413214</v>
      </c>
      <c r="AH199" s="26">
        <f t="shared" si="45"/>
        <v>50.228431972889247</v>
      </c>
      <c r="AI199" s="17"/>
      <c r="AJ199" s="17"/>
      <c r="AK199" s="17"/>
    </row>
    <row r="200" spans="2:37" x14ac:dyDescent="0.35">
      <c r="B200" s="2" t="s">
        <v>21</v>
      </c>
      <c r="C200" s="2">
        <v>192</v>
      </c>
      <c r="D200" s="2">
        <v>192</v>
      </c>
      <c r="E200" s="8">
        <v>12.9</v>
      </c>
      <c r="F200" s="24">
        <f t="shared" si="35"/>
        <v>3.5833333333333335</v>
      </c>
      <c r="G200" s="38">
        <f t="shared" si="46"/>
        <v>-0.16666666666666657</v>
      </c>
      <c r="H200" s="38">
        <f t="shared" si="47"/>
        <v>-0.59999999999999964</v>
      </c>
      <c r="I200" s="38">
        <f t="shared" si="36"/>
        <v>-316.66666666666652</v>
      </c>
      <c r="J200" s="38">
        <v>372.8</v>
      </c>
      <c r="K200" s="38">
        <f t="shared" si="37"/>
        <v>5.7901146093750002</v>
      </c>
      <c r="L200" s="38">
        <f t="shared" si="38"/>
        <v>61.923447942708499</v>
      </c>
      <c r="M200" s="38">
        <f t="shared" si="39"/>
        <v>221.89235512803879</v>
      </c>
      <c r="X200">
        <f t="shared" ref="X200:X263" si="48">IF(E200&lt;1,1,0)</f>
        <v>0</v>
      </c>
      <c r="Y200">
        <f t="shared" ref="Y200:Y263" si="49">IF(X200=1,"",E200)</f>
        <v>12.9</v>
      </c>
      <c r="Z200" s="17">
        <f t="shared" ref="Z200:Z263" si="50">E200/3.6</f>
        <v>3.5833333333333335</v>
      </c>
      <c r="AA200" s="17">
        <f t="shared" si="40"/>
        <v>0</v>
      </c>
      <c r="AB200" s="30">
        <f t="shared" si="41"/>
        <v>221.89235512803879</v>
      </c>
      <c r="AC200" s="30">
        <f>SUM($AB$8:AB200)</f>
        <v>662634.33069677663</v>
      </c>
      <c r="AD200" s="29">
        <f t="shared" si="42"/>
        <v>184.06509186021572</v>
      </c>
      <c r="AE200" s="27">
        <f t="shared" si="43"/>
        <v>0</v>
      </c>
      <c r="AF200" s="27">
        <f>SUM($AE$8:AE200)*-1</f>
        <v>258317.65014628757</v>
      </c>
      <c r="AG200" s="28">
        <f t="shared" si="44"/>
        <v>71.754902818413214</v>
      </c>
      <c r="AH200" s="26">
        <f t="shared" si="45"/>
        <v>50.228431972889247</v>
      </c>
      <c r="AI200" s="17"/>
      <c r="AJ200" s="17"/>
      <c r="AK200" s="17"/>
    </row>
    <row r="201" spans="2:37" x14ac:dyDescent="0.35">
      <c r="B201" s="2" t="s">
        <v>21</v>
      </c>
      <c r="C201" s="2">
        <v>193</v>
      </c>
      <c r="D201" s="2">
        <v>193</v>
      </c>
      <c r="E201" s="8">
        <v>12.5</v>
      </c>
      <c r="F201" s="24">
        <f t="shared" ref="F201:F264" si="51">E201/3.6</f>
        <v>3.4722222222222223</v>
      </c>
      <c r="G201" s="38">
        <f t="shared" si="46"/>
        <v>-9.7222222222222363E-2</v>
      </c>
      <c r="H201" s="38">
        <f t="shared" si="47"/>
        <v>-0.35000000000000053</v>
      </c>
      <c r="I201" s="38">
        <f t="shared" ref="I201:I264" si="52">G201*1900</f>
        <v>-184.72222222222248</v>
      </c>
      <c r="J201" s="38">
        <v>372.8</v>
      </c>
      <c r="K201" s="38">
        <f t="shared" ref="K201:K264" si="53">0.5*0.31*1.293*2.25*(F201)^2</f>
        <v>5.436604817708333</v>
      </c>
      <c r="L201" s="38">
        <f t="shared" ref="L201:L264" si="54">I201+J201+K201</f>
        <v>193.51438259548587</v>
      </c>
      <c r="M201" s="38">
        <f t="shared" ref="M201:M264" si="55">L201*F201</f>
        <v>671.92493956765929</v>
      </c>
      <c r="X201">
        <f t="shared" si="48"/>
        <v>0</v>
      </c>
      <c r="Y201">
        <f t="shared" si="49"/>
        <v>12.5</v>
      </c>
      <c r="Z201" s="17">
        <f t="shared" si="50"/>
        <v>3.4722222222222223</v>
      </c>
      <c r="AA201" s="17">
        <f t="shared" ref="AA201:AA264" si="56">IF(M201&lt;0,1,0)</f>
        <v>0</v>
      </c>
      <c r="AB201" s="30">
        <f t="shared" ref="AB201:AB264" si="57">IF(AA201=1,0,M201)</f>
        <v>671.92493956765929</v>
      </c>
      <c r="AC201" s="30">
        <f>SUM($AB$8:AB201)</f>
        <v>663306.25563634431</v>
      </c>
      <c r="AD201" s="29">
        <f t="shared" ref="AD201:AD264" si="58">AC201*(1/3600)</f>
        <v>184.2517376767623</v>
      </c>
      <c r="AE201" s="27">
        <f t="shared" ref="AE201:AE264" si="59">IF(AA201=0,0,M201)</f>
        <v>0</v>
      </c>
      <c r="AF201" s="27">
        <f>SUM($AE$8:AE201)*-1</f>
        <v>258317.65014628757</v>
      </c>
      <c r="AG201" s="28">
        <f t="shared" ref="AG201:AG264" si="60">AF201*(1/3600)</f>
        <v>71.754902818413214</v>
      </c>
      <c r="AH201" s="26">
        <f t="shared" ref="AH201:AH264" si="61">0.7*AG201</f>
        <v>50.228431972889247</v>
      </c>
      <c r="AI201" s="17"/>
      <c r="AJ201" s="17"/>
      <c r="AK201" s="17"/>
    </row>
    <row r="202" spans="2:37" x14ac:dyDescent="0.35">
      <c r="B202" s="2" t="s">
        <v>21</v>
      </c>
      <c r="C202" s="2">
        <v>194</v>
      </c>
      <c r="D202" s="2">
        <v>194</v>
      </c>
      <c r="E202" s="8">
        <v>12.2</v>
      </c>
      <c r="F202" s="24">
        <f t="shared" si="51"/>
        <v>3.3888888888888884</v>
      </c>
      <c r="G202" s="38">
        <f t="shared" ref="G202:G265" si="62">($E203-$E201)/2/3.6</f>
        <v>-6.9444444444444448E-2</v>
      </c>
      <c r="H202" s="38">
        <f t="shared" ref="H202:H265" si="63">($E203-$E201)/2</f>
        <v>-0.25</v>
      </c>
      <c r="I202" s="38">
        <f t="shared" si="52"/>
        <v>-131.94444444444446</v>
      </c>
      <c r="J202" s="38">
        <v>372.8</v>
      </c>
      <c r="K202" s="38">
        <f t="shared" si="53"/>
        <v>5.1787792708333313</v>
      </c>
      <c r="L202" s="38">
        <f t="shared" si="54"/>
        <v>246.03433482638889</v>
      </c>
      <c r="M202" s="38">
        <f t="shared" si="55"/>
        <v>833.78302357831774</v>
      </c>
      <c r="X202">
        <f t="shared" si="48"/>
        <v>0</v>
      </c>
      <c r="Y202">
        <f t="shared" si="49"/>
        <v>12.2</v>
      </c>
      <c r="Z202" s="17">
        <f t="shared" si="50"/>
        <v>3.3888888888888884</v>
      </c>
      <c r="AA202" s="17">
        <f t="shared" si="56"/>
        <v>0</v>
      </c>
      <c r="AB202" s="30">
        <f t="shared" si="57"/>
        <v>833.78302357831774</v>
      </c>
      <c r="AC202" s="30">
        <f>SUM($AB$8:AB202)</f>
        <v>664140.03865992266</v>
      </c>
      <c r="AD202" s="29">
        <f t="shared" si="58"/>
        <v>184.48334407220074</v>
      </c>
      <c r="AE202" s="27">
        <f t="shared" si="59"/>
        <v>0</v>
      </c>
      <c r="AF202" s="27">
        <f>SUM($AE$8:AE202)*-1</f>
        <v>258317.65014628757</v>
      </c>
      <c r="AG202" s="28">
        <f t="shared" si="60"/>
        <v>71.754902818413214</v>
      </c>
      <c r="AH202" s="26">
        <f t="shared" si="61"/>
        <v>50.228431972889247</v>
      </c>
      <c r="AI202" s="17"/>
      <c r="AJ202" s="17"/>
      <c r="AK202" s="17"/>
    </row>
    <row r="203" spans="2:37" x14ac:dyDescent="0.35">
      <c r="B203" s="2" t="s">
        <v>21</v>
      </c>
      <c r="C203" s="2">
        <v>195</v>
      </c>
      <c r="D203" s="2">
        <v>195</v>
      </c>
      <c r="E203" s="8">
        <v>12</v>
      </c>
      <c r="F203" s="24">
        <f t="shared" si="51"/>
        <v>3.333333333333333</v>
      </c>
      <c r="G203" s="38">
        <f t="shared" si="62"/>
        <v>-2.7777777777777679E-2</v>
      </c>
      <c r="H203" s="38">
        <f t="shared" si="63"/>
        <v>-9.9999999999999645E-2</v>
      </c>
      <c r="I203" s="38">
        <f t="shared" si="52"/>
        <v>-52.777777777777587</v>
      </c>
      <c r="J203" s="38">
        <v>372.8</v>
      </c>
      <c r="K203" s="38">
        <f t="shared" si="53"/>
        <v>5.0103749999999989</v>
      </c>
      <c r="L203" s="38">
        <f t="shared" si="54"/>
        <v>325.03259722222242</v>
      </c>
      <c r="M203" s="38">
        <f t="shared" si="55"/>
        <v>1083.4419907407414</v>
      </c>
      <c r="X203">
        <f t="shared" si="48"/>
        <v>0</v>
      </c>
      <c r="Y203">
        <f t="shared" si="49"/>
        <v>12</v>
      </c>
      <c r="Z203" s="17">
        <f t="shared" si="50"/>
        <v>3.333333333333333</v>
      </c>
      <c r="AA203" s="17">
        <f t="shared" si="56"/>
        <v>0</v>
      </c>
      <c r="AB203" s="30">
        <f t="shared" si="57"/>
        <v>1083.4419907407414</v>
      </c>
      <c r="AC203" s="30">
        <f>SUM($AB$8:AB203)</f>
        <v>665223.48065066338</v>
      </c>
      <c r="AD203" s="29">
        <f t="shared" si="58"/>
        <v>184.78430018073982</v>
      </c>
      <c r="AE203" s="27">
        <f t="shared" si="59"/>
        <v>0</v>
      </c>
      <c r="AF203" s="27">
        <f>SUM($AE$8:AE203)*-1</f>
        <v>258317.65014628757</v>
      </c>
      <c r="AG203" s="28">
        <f t="shared" si="60"/>
        <v>71.754902818413214</v>
      </c>
      <c r="AH203" s="26">
        <f t="shared" si="61"/>
        <v>50.228431972889247</v>
      </c>
      <c r="AI203" s="17"/>
      <c r="AJ203" s="17"/>
      <c r="AK203" s="17"/>
    </row>
    <row r="204" spans="2:37" x14ac:dyDescent="0.35">
      <c r="B204" s="2" t="s">
        <v>21</v>
      </c>
      <c r="C204" s="2">
        <v>196</v>
      </c>
      <c r="D204" s="2">
        <v>196</v>
      </c>
      <c r="E204" s="8">
        <v>12</v>
      </c>
      <c r="F204" s="24">
        <f t="shared" si="51"/>
        <v>3.333333333333333</v>
      </c>
      <c r="G204" s="38">
        <f t="shared" si="62"/>
        <v>0</v>
      </c>
      <c r="H204" s="38">
        <f t="shared" si="63"/>
        <v>0</v>
      </c>
      <c r="I204" s="38">
        <f t="shared" si="52"/>
        <v>0</v>
      </c>
      <c r="J204" s="38">
        <v>372.8</v>
      </c>
      <c r="K204" s="38">
        <f t="shared" si="53"/>
        <v>5.0103749999999989</v>
      </c>
      <c r="L204" s="38">
        <f t="shared" si="54"/>
        <v>377.81037500000002</v>
      </c>
      <c r="M204" s="38">
        <f t="shared" si="55"/>
        <v>1259.3679166666666</v>
      </c>
      <c r="X204">
        <f t="shared" si="48"/>
        <v>0</v>
      </c>
      <c r="Y204">
        <f t="shared" si="49"/>
        <v>12</v>
      </c>
      <c r="Z204" s="17">
        <f t="shared" si="50"/>
        <v>3.333333333333333</v>
      </c>
      <c r="AA204" s="17">
        <f t="shared" si="56"/>
        <v>0</v>
      </c>
      <c r="AB204" s="30">
        <f t="shared" si="57"/>
        <v>1259.3679166666666</v>
      </c>
      <c r="AC204" s="30">
        <f>SUM($AB$8:AB204)</f>
        <v>666482.84856733005</v>
      </c>
      <c r="AD204" s="29">
        <f t="shared" si="58"/>
        <v>185.13412460203611</v>
      </c>
      <c r="AE204" s="27">
        <f t="shared" si="59"/>
        <v>0</v>
      </c>
      <c r="AF204" s="27">
        <f>SUM($AE$8:AE204)*-1</f>
        <v>258317.65014628757</v>
      </c>
      <c r="AG204" s="28">
        <f t="shared" si="60"/>
        <v>71.754902818413214</v>
      </c>
      <c r="AH204" s="26">
        <f t="shared" si="61"/>
        <v>50.228431972889247</v>
      </c>
      <c r="AI204" s="17"/>
      <c r="AJ204" s="17"/>
      <c r="AK204" s="17"/>
    </row>
    <row r="205" spans="2:37" x14ac:dyDescent="0.35">
      <c r="B205" s="2" t="s">
        <v>21</v>
      </c>
      <c r="C205" s="2">
        <v>197</v>
      </c>
      <c r="D205" s="2">
        <v>197</v>
      </c>
      <c r="E205" s="8">
        <v>12</v>
      </c>
      <c r="F205" s="24">
        <f t="shared" si="51"/>
        <v>3.333333333333333</v>
      </c>
      <c r="G205" s="38">
        <f t="shared" si="62"/>
        <v>0</v>
      </c>
      <c r="H205" s="38">
        <f t="shared" si="63"/>
        <v>0</v>
      </c>
      <c r="I205" s="38">
        <f t="shared" si="52"/>
        <v>0</v>
      </c>
      <c r="J205" s="38">
        <v>372.8</v>
      </c>
      <c r="K205" s="38">
        <f t="shared" si="53"/>
        <v>5.0103749999999989</v>
      </c>
      <c r="L205" s="38">
        <f t="shared" si="54"/>
        <v>377.81037500000002</v>
      </c>
      <c r="M205" s="38">
        <f t="shared" si="55"/>
        <v>1259.3679166666666</v>
      </c>
      <c r="X205">
        <f t="shared" si="48"/>
        <v>0</v>
      </c>
      <c r="Y205">
        <f t="shared" si="49"/>
        <v>12</v>
      </c>
      <c r="Z205" s="17">
        <f t="shared" si="50"/>
        <v>3.333333333333333</v>
      </c>
      <c r="AA205" s="17">
        <f t="shared" si="56"/>
        <v>0</v>
      </c>
      <c r="AB205" s="30">
        <f t="shared" si="57"/>
        <v>1259.3679166666666</v>
      </c>
      <c r="AC205" s="30">
        <f>SUM($AB$8:AB205)</f>
        <v>667742.21648399672</v>
      </c>
      <c r="AD205" s="29">
        <f t="shared" si="58"/>
        <v>185.48394902333243</v>
      </c>
      <c r="AE205" s="27">
        <f t="shared" si="59"/>
        <v>0</v>
      </c>
      <c r="AF205" s="27">
        <f>SUM($AE$8:AE205)*-1</f>
        <v>258317.65014628757</v>
      </c>
      <c r="AG205" s="28">
        <f t="shared" si="60"/>
        <v>71.754902818413214</v>
      </c>
      <c r="AH205" s="26">
        <f t="shared" si="61"/>
        <v>50.228431972889247</v>
      </c>
      <c r="AI205" s="17"/>
      <c r="AJ205" s="17"/>
      <c r="AK205" s="17"/>
    </row>
    <row r="206" spans="2:37" x14ac:dyDescent="0.35">
      <c r="B206" s="2" t="s">
        <v>21</v>
      </c>
      <c r="C206" s="2">
        <v>198</v>
      </c>
      <c r="D206" s="2">
        <v>198</v>
      </c>
      <c r="E206" s="8">
        <v>12</v>
      </c>
      <c r="F206" s="24">
        <f t="shared" si="51"/>
        <v>3.333333333333333</v>
      </c>
      <c r="G206" s="38">
        <f t="shared" si="62"/>
        <v>6.9444444444444448E-2</v>
      </c>
      <c r="H206" s="38">
        <f t="shared" si="63"/>
        <v>0.25</v>
      </c>
      <c r="I206" s="38">
        <f t="shared" si="52"/>
        <v>131.94444444444446</v>
      </c>
      <c r="J206" s="38">
        <v>372.8</v>
      </c>
      <c r="K206" s="38">
        <f t="shared" si="53"/>
        <v>5.0103749999999989</v>
      </c>
      <c r="L206" s="38">
        <f t="shared" si="54"/>
        <v>509.75481944444448</v>
      </c>
      <c r="M206" s="38">
        <f t="shared" si="55"/>
        <v>1699.1827314814814</v>
      </c>
      <c r="X206">
        <f t="shared" si="48"/>
        <v>0</v>
      </c>
      <c r="Y206">
        <f t="shared" si="49"/>
        <v>12</v>
      </c>
      <c r="Z206" s="17">
        <f t="shared" si="50"/>
        <v>3.333333333333333</v>
      </c>
      <c r="AA206" s="17">
        <f t="shared" si="56"/>
        <v>0</v>
      </c>
      <c r="AB206" s="30">
        <f t="shared" si="57"/>
        <v>1699.1827314814814</v>
      </c>
      <c r="AC206" s="30">
        <f>SUM($AB$8:AB206)</f>
        <v>669441.39921547822</v>
      </c>
      <c r="AD206" s="29">
        <f t="shared" si="58"/>
        <v>185.95594422652172</v>
      </c>
      <c r="AE206" s="27">
        <f t="shared" si="59"/>
        <v>0</v>
      </c>
      <c r="AF206" s="27">
        <f>SUM($AE$8:AE206)*-1</f>
        <v>258317.65014628757</v>
      </c>
      <c r="AG206" s="28">
        <f t="shared" si="60"/>
        <v>71.754902818413214</v>
      </c>
      <c r="AH206" s="26">
        <f t="shared" si="61"/>
        <v>50.228431972889247</v>
      </c>
      <c r="AI206" s="17"/>
      <c r="AJ206" s="17"/>
      <c r="AK206" s="17"/>
    </row>
    <row r="207" spans="2:37" x14ac:dyDescent="0.35">
      <c r="B207" s="2" t="s">
        <v>21</v>
      </c>
      <c r="C207" s="2">
        <v>199</v>
      </c>
      <c r="D207" s="2">
        <v>199</v>
      </c>
      <c r="E207" s="8">
        <v>12.5</v>
      </c>
      <c r="F207" s="24">
        <f t="shared" si="51"/>
        <v>3.4722222222222223</v>
      </c>
      <c r="G207" s="38">
        <f t="shared" si="62"/>
        <v>0.1388888888888889</v>
      </c>
      <c r="H207" s="38">
        <f t="shared" si="63"/>
        <v>0.5</v>
      </c>
      <c r="I207" s="38">
        <f t="shared" si="52"/>
        <v>263.88888888888891</v>
      </c>
      <c r="J207" s="38">
        <v>372.8</v>
      </c>
      <c r="K207" s="38">
        <f t="shared" si="53"/>
        <v>5.436604817708333</v>
      </c>
      <c r="L207" s="38">
        <f t="shared" si="54"/>
        <v>642.12549370659724</v>
      </c>
      <c r="M207" s="38">
        <f t="shared" si="55"/>
        <v>2229.6024087034625</v>
      </c>
      <c r="X207">
        <f t="shared" si="48"/>
        <v>0</v>
      </c>
      <c r="Y207">
        <f t="shared" si="49"/>
        <v>12.5</v>
      </c>
      <c r="Z207" s="17">
        <f t="shared" si="50"/>
        <v>3.4722222222222223</v>
      </c>
      <c r="AA207" s="17">
        <f t="shared" si="56"/>
        <v>0</v>
      </c>
      <c r="AB207" s="30">
        <f t="shared" si="57"/>
        <v>2229.6024087034625</v>
      </c>
      <c r="AC207" s="30">
        <f>SUM($AB$8:AB207)</f>
        <v>671671.00162418163</v>
      </c>
      <c r="AD207" s="29">
        <f t="shared" si="58"/>
        <v>186.57527822893934</v>
      </c>
      <c r="AE207" s="27">
        <f t="shared" si="59"/>
        <v>0</v>
      </c>
      <c r="AF207" s="27">
        <f>SUM($AE$8:AE207)*-1</f>
        <v>258317.65014628757</v>
      </c>
      <c r="AG207" s="28">
        <f t="shared" si="60"/>
        <v>71.754902818413214</v>
      </c>
      <c r="AH207" s="26">
        <f t="shared" si="61"/>
        <v>50.228431972889247</v>
      </c>
      <c r="AI207" s="17"/>
      <c r="AJ207" s="17"/>
      <c r="AK207" s="17"/>
    </row>
    <row r="208" spans="2:37" x14ac:dyDescent="0.35">
      <c r="B208" s="2" t="s">
        <v>21</v>
      </c>
      <c r="C208" s="2">
        <v>200</v>
      </c>
      <c r="D208" s="2">
        <v>200</v>
      </c>
      <c r="E208" s="8">
        <v>13</v>
      </c>
      <c r="F208" s="24">
        <f t="shared" si="51"/>
        <v>3.6111111111111112</v>
      </c>
      <c r="G208" s="38">
        <f t="shared" si="62"/>
        <v>0.20833333333333331</v>
      </c>
      <c r="H208" s="38">
        <f t="shared" si="63"/>
        <v>0.75</v>
      </c>
      <c r="I208" s="38">
        <f t="shared" si="52"/>
        <v>395.83333333333331</v>
      </c>
      <c r="J208" s="38">
        <v>372.8</v>
      </c>
      <c r="K208" s="38">
        <f t="shared" si="53"/>
        <v>5.8802317708333325</v>
      </c>
      <c r="L208" s="38">
        <f t="shared" si="54"/>
        <v>774.51356510416667</v>
      </c>
      <c r="M208" s="38">
        <f t="shared" si="55"/>
        <v>2796.8545406539351</v>
      </c>
      <c r="X208">
        <f t="shared" si="48"/>
        <v>0</v>
      </c>
      <c r="Y208">
        <f t="shared" si="49"/>
        <v>13</v>
      </c>
      <c r="Z208" s="17">
        <f t="shared" si="50"/>
        <v>3.6111111111111112</v>
      </c>
      <c r="AA208" s="17">
        <f t="shared" si="56"/>
        <v>0</v>
      </c>
      <c r="AB208" s="30">
        <f t="shared" si="57"/>
        <v>2796.8545406539351</v>
      </c>
      <c r="AC208" s="30">
        <f>SUM($AB$8:AB208)</f>
        <v>674467.85616483563</v>
      </c>
      <c r="AD208" s="29">
        <f t="shared" si="58"/>
        <v>187.3521822680099</v>
      </c>
      <c r="AE208" s="27">
        <f t="shared" si="59"/>
        <v>0</v>
      </c>
      <c r="AF208" s="27">
        <f>SUM($AE$8:AE208)*-1</f>
        <v>258317.65014628757</v>
      </c>
      <c r="AG208" s="28">
        <f t="shared" si="60"/>
        <v>71.754902818413214</v>
      </c>
      <c r="AH208" s="26">
        <f t="shared" si="61"/>
        <v>50.228431972889247</v>
      </c>
      <c r="AI208" s="17"/>
      <c r="AJ208" s="17"/>
      <c r="AK208" s="17"/>
    </row>
    <row r="209" spans="2:37" x14ac:dyDescent="0.35">
      <c r="B209" s="2" t="s">
        <v>21</v>
      </c>
      <c r="C209" s="2">
        <v>201</v>
      </c>
      <c r="D209" s="2">
        <v>201</v>
      </c>
      <c r="E209" s="8">
        <v>14</v>
      </c>
      <c r="F209" s="24">
        <f t="shared" si="51"/>
        <v>3.8888888888888888</v>
      </c>
      <c r="G209" s="38">
        <f t="shared" si="62"/>
        <v>0.27777777777777779</v>
      </c>
      <c r="H209" s="38">
        <f t="shared" si="63"/>
        <v>1</v>
      </c>
      <c r="I209" s="38">
        <f t="shared" si="52"/>
        <v>527.77777777777783</v>
      </c>
      <c r="J209" s="38">
        <v>372.8</v>
      </c>
      <c r="K209" s="38">
        <f t="shared" si="53"/>
        <v>6.8196770833333327</v>
      </c>
      <c r="L209" s="38">
        <f t="shared" si="54"/>
        <v>907.3974548611111</v>
      </c>
      <c r="M209" s="38">
        <f t="shared" si="55"/>
        <v>3528.7678800154322</v>
      </c>
      <c r="X209">
        <f t="shared" si="48"/>
        <v>0</v>
      </c>
      <c r="Y209">
        <f t="shared" si="49"/>
        <v>14</v>
      </c>
      <c r="Z209" s="17">
        <f t="shared" si="50"/>
        <v>3.8888888888888888</v>
      </c>
      <c r="AA209" s="17">
        <f t="shared" si="56"/>
        <v>0</v>
      </c>
      <c r="AB209" s="30">
        <f t="shared" si="57"/>
        <v>3528.7678800154322</v>
      </c>
      <c r="AC209" s="30">
        <f>SUM($AB$8:AB209)</f>
        <v>677996.62404485105</v>
      </c>
      <c r="AD209" s="29">
        <f t="shared" si="58"/>
        <v>188.33239556801419</v>
      </c>
      <c r="AE209" s="27">
        <f t="shared" si="59"/>
        <v>0</v>
      </c>
      <c r="AF209" s="27">
        <f>SUM($AE$8:AE209)*-1</f>
        <v>258317.65014628757</v>
      </c>
      <c r="AG209" s="28">
        <f t="shared" si="60"/>
        <v>71.754902818413214</v>
      </c>
      <c r="AH209" s="26">
        <f t="shared" si="61"/>
        <v>50.228431972889247</v>
      </c>
      <c r="AI209" s="17"/>
      <c r="AJ209" s="17"/>
      <c r="AK209" s="17"/>
    </row>
    <row r="210" spans="2:37" x14ac:dyDescent="0.35">
      <c r="B210" s="2" t="s">
        <v>21</v>
      </c>
      <c r="C210" s="2">
        <v>202</v>
      </c>
      <c r="D210" s="2">
        <v>202</v>
      </c>
      <c r="E210" s="8">
        <v>15</v>
      </c>
      <c r="F210" s="24">
        <f t="shared" si="51"/>
        <v>4.166666666666667</v>
      </c>
      <c r="G210" s="38">
        <f t="shared" si="62"/>
        <v>0.34722222222222221</v>
      </c>
      <c r="H210" s="38">
        <f t="shared" si="63"/>
        <v>1.25</v>
      </c>
      <c r="I210" s="38">
        <f t="shared" si="52"/>
        <v>659.72222222222217</v>
      </c>
      <c r="J210" s="38">
        <v>372.8</v>
      </c>
      <c r="K210" s="38">
        <f t="shared" si="53"/>
        <v>7.8287109375000012</v>
      </c>
      <c r="L210" s="38">
        <f t="shared" si="54"/>
        <v>1040.3509331597222</v>
      </c>
      <c r="M210" s="38">
        <f t="shared" si="55"/>
        <v>4334.7955548321761</v>
      </c>
      <c r="X210">
        <f t="shared" si="48"/>
        <v>0</v>
      </c>
      <c r="Y210">
        <f t="shared" si="49"/>
        <v>15</v>
      </c>
      <c r="Z210" s="17">
        <f t="shared" si="50"/>
        <v>4.166666666666667</v>
      </c>
      <c r="AA210" s="17">
        <f t="shared" si="56"/>
        <v>0</v>
      </c>
      <c r="AB210" s="30">
        <f t="shared" si="57"/>
        <v>4334.7955548321761</v>
      </c>
      <c r="AC210" s="30">
        <f>SUM($AB$8:AB210)</f>
        <v>682331.41959968326</v>
      </c>
      <c r="AD210" s="29">
        <f t="shared" si="58"/>
        <v>189.53650544435646</v>
      </c>
      <c r="AE210" s="27">
        <f t="shared" si="59"/>
        <v>0</v>
      </c>
      <c r="AF210" s="27">
        <f>SUM($AE$8:AE210)*-1</f>
        <v>258317.65014628757</v>
      </c>
      <c r="AG210" s="28">
        <f t="shared" si="60"/>
        <v>71.754902818413214</v>
      </c>
      <c r="AH210" s="26">
        <f t="shared" si="61"/>
        <v>50.228431972889247</v>
      </c>
      <c r="AI210" s="17"/>
      <c r="AJ210" s="17"/>
      <c r="AK210" s="17"/>
    </row>
    <row r="211" spans="2:37" x14ac:dyDescent="0.35">
      <c r="B211" s="2" t="s">
        <v>21</v>
      </c>
      <c r="C211" s="2">
        <v>203</v>
      </c>
      <c r="D211" s="2">
        <v>203</v>
      </c>
      <c r="E211" s="8">
        <v>16.5</v>
      </c>
      <c r="F211" s="24">
        <f t="shared" si="51"/>
        <v>4.583333333333333</v>
      </c>
      <c r="G211" s="38">
        <f t="shared" si="62"/>
        <v>0.55555555555555558</v>
      </c>
      <c r="H211" s="38">
        <f t="shared" si="63"/>
        <v>2</v>
      </c>
      <c r="I211" s="38">
        <f t="shared" si="52"/>
        <v>1055.5555555555557</v>
      </c>
      <c r="J211" s="38">
        <v>372.8</v>
      </c>
      <c r="K211" s="38">
        <f t="shared" si="53"/>
        <v>9.4727402343749993</v>
      </c>
      <c r="L211" s="38">
        <f t="shared" si="54"/>
        <v>1437.8282957899305</v>
      </c>
      <c r="M211" s="38">
        <f t="shared" si="55"/>
        <v>6590.0463557038474</v>
      </c>
      <c r="X211">
        <f t="shared" si="48"/>
        <v>0</v>
      </c>
      <c r="Y211">
        <f t="shared" si="49"/>
        <v>16.5</v>
      </c>
      <c r="Z211" s="17">
        <f t="shared" si="50"/>
        <v>4.583333333333333</v>
      </c>
      <c r="AA211" s="17">
        <f t="shared" si="56"/>
        <v>0</v>
      </c>
      <c r="AB211" s="30">
        <f t="shared" si="57"/>
        <v>6590.0463557038474</v>
      </c>
      <c r="AC211" s="30">
        <f>SUM($AB$8:AB211)</f>
        <v>688921.4659553871</v>
      </c>
      <c r="AD211" s="29">
        <f t="shared" si="58"/>
        <v>191.36707387649642</v>
      </c>
      <c r="AE211" s="27">
        <f t="shared" si="59"/>
        <v>0</v>
      </c>
      <c r="AF211" s="27">
        <f>SUM($AE$8:AE211)*-1</f>
        <v>258317.65014628757</v>
      </c>
      <c r="AG211" s="28">
        <f t="shared" si="60"/>
        <v>71.754902818413214</v>
      </c>
      <c r="AH211" s="26">
        <f t="shared" si="61"/>
        <v>50.228431972889247</v>
      </c>
      <c r="AI211" s="17"/>
      <c r="AJ211" s="17"/>
      <c r="AK211" s="17"/>
    </row>
    <row r="212" spans="2:37" x14ac:dyDescent="0.35">
      <c r="B212" s="2" t="s">
        <v>21</v>
      </c>
      <c r="C212" s="2">
        <v>204</v>
      </c>
      <c r="D212" s="2">
        <v>204</v>
      </c>
      <c r="E212" s="8">
        <v>19</v>
      </c>
      <c r="F212" s="24">
        <f t="shared" si="51"/>
        <v>5.2777777777777777</v>
      </c>
      <c r="G212" s="38">
        <f t="shared" si="62"/>
        <v>0.65277777777777768</v>
      </c>
      <c r="H212" s="38">
        <f t="shared" si="63"/>
        <v>2.3499999999999996</v>
      </c>
      <c r="I212" s="38">
        <f t="shared" si="52"/>
        <v>1240.2777777777776</v>
      </c>
      <c r="J212" s="38">
        <v>372.8</v>
      </c>
      <c r="K212" s="38">
        <f t="shared" si="53"/>
        <v>12.560731770833332</v>
      </c>
      <c r="L212" s="38">
        <f t="shared" si="54"/>
        <v>1625.638509548611</v>
      </c>
      <c r="M212" s="38">
        <f t="shared" si="55"/>
        <v>8579.7588003954461</v>
      </c>
      <c r="X212">
        <f t="shared" si="48"/>
        <v>0</v>
      </c>
      <c r="Y212">
        <f t="shared" si="49"/>
        <v>19</v>
      </c>
      <c r="Z212" s="17">
        <f t="shared" si="50"/>
        <v>5.2777777777777777</v>
      </c>
      <c r="AA212" s="17">
        <f t="shared" si="56"/>
        <v>0</v>
      </c>
      <c r="AB212" s="30">
        <f t="shared" si="57"/>
        <v>8579.7588003954461</v>
      </c>
      <c r="AC212" s="30">
        <f>SUM($AB$8:AB212)</f>
        <v>697501.22475578252</v>
      </c>
      <c r="AD212" s="29">
        <f t="shared" si="58"/>
        <v>193.75034020993959</v>
      </c>
      <c r="AE212" s="27">
        <f t="shared" si="59"/>
        <v>0</v>
      </c>
      <c r="AF212" s="27">
        <f>SUM($AE$8:AE212)*-1</f>
        <v>258317.65014628757</v>
      </c>
      <c r="AG212" s="28">
        <f t="shared" si="60"/>
        <v>71.754902818413214</v>
      </c>
      <c r="AH212" s="26">
        <f t="shared" si="61"/>
        <v>50.228431972889247</v>
      </c>
      <c r="AI212" s="17"/>
      <c r="AJ212" s="17"/>
      <c r="AK212" s="17"/>
    </row>
    <row r="213" spans="2:37" x14ac:dyDescent="0.35">
      <c r="B213" s="2" t="s">
        <v>21</v>
      </c>
      <c r="C213" s="2">
        <v>205</v>
      </c>
      <c r="D213" s="2">
        <v>205</v>
      </c>
      <c r="E213" s="8">
        <v>21.2</v>
      </c>
      <c r="F213" s="24">
        <f t="shared" si="51"/>
        <v>5.8888888888888884</v>
      </c>
      <c r="G213" s="38">
        <f t="shared" si="62"/>
        <v>0.66666666666666674</v>
      </c>
      <c r="H213" s="38">
        <f t="shared" si="63"/>
        <v>2.4000000000000004</v>
      </c>
      <c r="I213" s="38">
        <f t="shared" si="52"/>
        <v>1266.6666666666667</v>
      </c>
      <c r="J213" s="38">
        <v>372.8</v>
      </c>
      <c r="K213" s="38">
        <f t="shared" si="53"/>
        <v>15.637937083333329</v>
      </c>
      <c r="L213" s="38">
        <f t="shared" si="54"/>
        <v>1655.10460375</v>
      </c>
      <c r="M213" s="38">
        <f t="shared" si="55"/>
        <v>9746.7271109722224</v>
      </c>
      <c r="X213">
        <f t="shared" si="48"/>
        <v>0</v>
      </c>
      <c r="Y213">
        <f t="shared" si="49"/>
        <v>21.2</v>
      </c>
      <c r="Z213" s="17">
        <f t="shared" si="50"/>
        <v>5.8888888888888884</v>
      </c>
      <c r="AA213" s="17">
        <f t="shared" si="56"/>
        <v>0</v>
      </c>
      <c r="AB213" s="30">
        <f t="shared" si="57"/>
        <v>9746.7271109722224</v>
      </c>
      <c r="AC213" s="30">
        <f>SUM($AB$8:AB213)</f>
        <v>707247.9518667548</v>
      </c>
      <c r="AD213" s="29">
        <f t="shared" si="58"/>
        <v>196.45776440743188</v>
      </c>
      <c r="AE213" s="27">
        <f t="shared" si="59"/>
        <v>0</v>
      </c>
      <c r="AF213" s="27">
        <f>SUM($AE$8:AE213)*-1</f>
        <v>258317.65014628757</v>
      </c>
      <c r="AG213" s="28">
        <f t="shared" si="60"/>
        <v>71.754902818413214</v>
      </c>
      <c r="AH213" s="26">
        <f t="shared" si="61"/>
        <v>50.228431972889247</v>
      </c>
      <c r="AI213" s="17"/>
      <c r="AJ213" s="17"/>
      <c r="AK213" s="17"/>
    </row>
    <row r="214" spans="2:37" x14ac:dyDescent="0.35">
      <c r="B214" s="2" t="s">
        <v>21</v>
      </c>
      <c r="C214" s="2">
        <v>206</v>
      </c>
      <c r="D214" s="2">
        <v>206</v>
      </c>
      <c r="E214" s="8">
        <v>23.8</v>
      </c>
      <c r="F214" s="24">
        <f t="shared" si="51"/>
        <v>6.6111111111111107</v>
      </c>
      <c r="G214" s="38">
        <f t="shared" si="62"/>
        <v>0.79166666666666652</v>
      </c>
      <c r="H214" s="38">
        <f t="shared" si="63"/>
        <v>2.8499999999999996</v>
      </c>
      <c r="I214" s="38">
        <f t="shared" si="52"/>
        <v>1504.1666666666663</v>
      </c>
      <c r="J214" s="38">
        <v>372.8</v>
      </c>
      <c r="K214" s="38">
        <f t="shared" si="53"/>
        <v>19.708866770833328</v>
      </c>
      <c r="L214" s="38">
        <f t="shared" si="54"/>
        <v>1896.6755334374996</v>
      </c>
      <c r="M214" s="38">
        <f t="shared" si="55"/>
        <v>12539.132693281246</v>
      </c>
      <c r="X214">
        <f t="shared" si="48"/>
        <v>0</v>
      </c>
      <c r="Y214">
        <f t="shared" si="49"/>
        <v>23.8</v>
      </c>
      <c r="Z214" s="17">
        <f t="shared" si="50"/>
        <v>6.6111111111111107</v>
      </c>
      <c r="AA214" s="17">
        <f t="shared" si="56"/>
        <v>0</v>
      </c>
      <c r="AB214" s="30">
        <f t="shared" si="57"/>
        <v>12539.132693281246</v>
      </c>
      <c r="AC214" s="30">
        <f>SUM($AB$8:AB214)</f>
        <v>719787.08456003608</v>
      </c>
      <c r="AD214" s="29">
        <f t="shared" si="58"/>
        <v>199.94085682223223</v>
      </c>
      <c r="AE214" s="27">
        <f t="shared" si="59"/>
        <v>0</v>
      </c>
      <c r="AF214" s="27">
        <f>SUM($AE$8:AE214)*-1</f>
        <v>258317.65014628757</v>
      </c>
      <c r="AG214" s="28">
        <f t="shared" si="60"/>
        <v>71.754902818413214</v>
      </c>
      <c r="AH214" s="26">
        <f t="shared" si="61"/>
        <v>50.228431972889247</v>
      </c>
      <c r="AI214" s="17"/>
      <c r="AJ214" s="17"/>
      <c r="AK214" s="17"/>
    </row>
    <row r="215" spans="2:37" x14ac:dyDescent="0.35">
      <c r="B215" s="2" t="s">
        <v>21</v>
      </c>
      <c r="C215" s="2">
        <v>207</v>
      </c>
      <c r="D215" s="2">
        <v>207</v>
      </c>
      <c r="E215" s="8">
        <v>26.9</v>
      </c>
      <c r="F215" s="24">
        <f t="shared" si="51"/>
        <v>7.4722222222222214</v>
      </c>
      <c r="G215" s="38">
        <f t="shared" si="62"/>
        <v>0.80555555555555558</v>
      </c>
      <c r="H215" s="38">
        <f t="shared" si="63"/>
        <v>2.9000000000000004</v>
      </c>
      <c r="I215" s="38">
        <f t="shared" si="52"/>
        <v>1530.5555555555557</v>
      </c>
      <c r="J215" s="38">
        <v>372.8</v>
      </c>
      <c r="K215" s="38">
        <f t="shared" si="53"/>
        <v>25.177482317708325</v>
      </c>
      <c r="L215" s="38">
        <f t="shared" si="54"/>
        <v>1928.533037873264</v>
      </c>
      <c r="M215" s="38">
        <f t="shared" si="55"/>
        <v>14410.427421886332</v>
      </c>
      <c r="X215">
        <f t="shared" si="48"/>
        <v>0</v>
      </c>
      <c r="Y215">
        <f t="shared" si="49"/>
        <v>26.9</v>
      </c>
      <c r="Z215" s="17">
        <f t="shared" si="50"/>
        <v>7.4722222222222214</v>
      </c>
      <c r="AA215" s="17">
        <f t="shared" si="56"/>
        <v>0</v>
      </c>
      <c r="AB215" s="30">
        <f t="shared" si="57"/>
        <v>14410.427421886332</v>
      </c>
      <c r="AC215" s="30">
        <f>SUM($AB$8:AB215)</f>
        <v>734197.51198192243</v>
      </c>
      <c r="AD215" s="29">
        <f t="shared" si="58"/>
        <v>203.9437533283118</v>
      </c>
      <c r="AE215" s="27">
        <f t="shared" si="59"/>
        <v>0</v>
      </c>
      <c r="AF215" s="27">
        <f>SUM($AE$8:AE215)*-1</f>
        <v>258317.65014628757</v>
      </c>
      <c r="AG215" s="28">
        <f t="shared" si="60"/>
        <v>71.754902818413214</v>
      </c>
      <c r="AH215" s="26">
        <f t="shared" si="61"/>
        <v>50.228431972889247</v>
      </c>
      <c r="AI215" s="17"/>
      <c r="AJ215" s="17"/>
      <c r="AK215" s="17"/>
    </row>
    <row r="216" spans="2:37" x14ac:dyDescent="0.35">
      <c r="B216" s="2" t="s">
        <v>21</v>
      </c>
      <c r="C216" s="2">
        <v>208</v>
      </c>
      <c r="D216" s="2">
        <v>208</v>
      </c>
      <c r="E216" s="8">
        <v>29.6</v>
      </c>
      <c r="F216" s="24">
        <f t="shared" si="51"/>
        <v>8.2222222222222232</v>
      </c>
      <c r="G216" s="38">
        <f t="shared" si="62"/>
        <v>0.70833333333333348</v>
      </c>
      <c r="H216" s="38">
        <f t="shared" si="63"/>
        <v>2.5500000000000007</v>
      </c>
      <c r="I216" s="38">
        <f t="shared" si="52"/>
        <v>1345.8333333333337</v>
      </c>
      <c r="J216" s="38">
        <v>372.8</v>
      </c>
      <c r="K216" s="38">
        <f t="shared" si="53"/>
        <v>30.485348333333338</v>
      </c>
      <c r="L216" s="38">
        <f t="shared" si="54"/>
        <v>1749.118681666667</v>
      </c>
      <c r="M216" s="38">
        <f t="shared" si="55"/>
        <v>14381.642493703708</v>
      </c>
      <c r="X216">
        <f t="shared" si="48"/>
        <v>0</v>
      </c>
      <c r="Y216">
        <f t="shared" si="49"/>
        <v>29.6</v>
      </c>
      <c r="Z216" s="17">
        <f t="shared" si="50"/>
        <v>8.2222222222222232</v>
      </c>
      <c r="AA216" s="17">
        <f t="shared" si="56"/>
        <v>0</v>
      </c>
      <c r="AB216" s="30">
        <f t="shared" si="57"/>
        <v>14381.642493703708</v>
      </c>
      <c r="AC216" s="30">
        <f>SUM($AB$8:AB216)</f>
        <v>748579.15447562619</v>
      </c>
      <c r="AD216" s="29">
        <f t="shared" si="58"/>
        <v>207.93865402100727</v>
      </c>
      <c r="AE216" s="27">
        <f t="shared" si="59"/>
        <v>0</v>
      </c>
      <c r="AF216" s="27">
        <f>SUM($AE$8:AE216)*-1</f>
        <v>258317.65014628757</v>
      </c>
      <c r="AG216" s="28">
        <f t="shared" si="60"/>
        <v>71.754902818413214</v>
      </c>
      <c r="AH216" s="26">
        <f t="shared" si="61"/>
        <v>50.228431972889247</v>
      </c>
      <c r="AI216" s="17"/>
      <c r="AJ216" s="17"/>
      <c r="AK216" s="17"/>
    </row>
    <row r="217" spans="2:37" x14ac:dyDescent="0.35">
      <c r="B217" s="2" t="s">
        <v>21</v>
      </c>
      <c r="C217" s="2">
        <v>209</v>
      </c>
      <c r="D217" s="2">
        <v>209</v>
      </c>
      <c r="E217" s="8">
        <v>32</v>
      </c>
      <c r="F217" s="24">
        <f t="shared" si="51"/>
        <v>8.8888888888888893</v>
      </c>
      <c r="G217" s="38">
        <f t="shared" si="62"/>
        <v>0.7777777777777779</v>
      </c>
      <c r="H217" s="38">
        <f t="shared" si="63"/>
        <v>2.8000000000000007</v>
      </c>
      <c r="I217" s="38">
        <f t="shared" si="52"/>
        <v>1477.7777777777781</v>
      </c>
      <c r="J217" s="38">
        <v>372.8</v>
      </c>
      <c r="K217" s="38">
        <f t="shared" si="53"/>
        <v>35.629333333333335</v>
      </c>
      <c r="L217" s="38">
        <f t="shared" si="54"/>
        <v>1886.2071111111113</v>
      </c>
      <c r="M217" s="38">
        <f t="shared" si="55"/>
        <v>16766.285432098768</v>
      </c>
      <c r="X217">
        <f t="shared" si="48"/>
        <v>0</v>
      </c>
      <c r="Y217">
        <f t="shared" si="49"/>
        <v>32</v>
      </c>
      <c r="Z217" s="17">
        <f t="shared" si="50"/>
        <v>8.8888888888888893</v>
      </c>
      <c r="AA217" s="17">
        <f t="shared" si="56"/>
        <v>0</v>
      </c>
      <c r="AB217" s="30">
        <f t="shared" si="57"/>
        <v>16766.285432098768</v>
      </c>
      <c r="AC217" s="30">
        <f>SUM($AB$8:AB217)</f>
        <v>765345.43990772497</v>
      </c>
      <c r="AD217" s="29">
        <f t="shared" si="58"/>
        <v>212.5959555299236</v>
      </c>
      <c r="AE217" s="27">
        <f t="shared" si="59"/>
        <v>0</v>
      </c>
      <c r="AF217" s="27">
        <f>SUM($AE$8:AE217)*-1</f>
        <v>258317.65014628757</v>
      </c>
      <c r="AG217" s="28">
        <f t="shared" si="60"/>
        <v>71.754902818413214</v>
      </c>
      <c r="AH217" s="26">
        <f t="shared" si="61"/>
        <v>50.228431972889247</v>
      </c>
      <c r="AI217" s="17"/>
      <c r="AJ217" s="17"/>
      <c r="AK217" s="17"/>
    </row>
    <row r="218" spans="2:37" x14ac:dyDescent="0.35">
      <c r="B218" s="2" t="s">
        <v>21</v>
      </c>
      <c r="C218" s="2">
        <v>210</v>
      </c>
      <c r="D218" s="2">
        <v>210</v>
      </c>
      <c r="E218" s="8">
        <v>35.200000000000003</v>
      </c>
      <c r="F218" s="24">
        <f t="shared" si="51"/>
        <v>9.7777777777777786</v>
      </c>
      <c r="G218" s="38">
        <f t="shared" si="62"/>
        <v>0.76388888888888884</v>
      </c>
      <c r="H218" s="38">
        <f t="shared" si="63"/>
        <v>2.75</v>
      </c>
      <c r="I218" s="38">
        <f t="shared" si="52"/>
        <v>1451.3888888888887</v>
      </c>
      <c r="J218" s="38">
        <v>372.8</v>
      </c>
      <c r="K218" s="38">
        <f t="shared" si="53"/>
        <v>43.111493333333335</v>
      </c>
      <c r="L218" s="38">
        <f t="shared" si="54"/>
        <v>1867.300382222222</v>
      </c>
      <c r="M218" s="38">
        <f t="shared" si="55"/>
        <v>18258.048181728394</v>
      </c>
      <c r="X218">
        <f t="shared" si="48"/>
        <v>0</v>
      </c>
      <c r="Y218">
        <f t="shared" si="49"/>
        <v>35.200000000000003</v>
      </c>
      <c r="Z218" s="17">
        <f t="shared" si="50"/>
        <v>9.7777777777777786</v>
      </c>
      <c r="AA218" s="17">
        <f t="shared" si="56"/>
        <v>0</v>
      </c>
      <c r="AB218" s="30">
        <f t="shared" si="57"/>
        <v>18258.048181728394</v>
      </c>
      <c r="AC218" s="30">
        <f>SUM($AB$8:AB218)</f>
        <v>783603.48808945331</v>
      </c>
      <c r="AD218" s="29">
        <f t="shared" si="58"/>
        <v>217.6676355804037</v>
      </c>
      <c r="AE218" s="27">
        <f t="shared" si="59"/>
        <v>0</v>
      </c>
      <c r="AF218" s="27">
        <f>SUM($AE$8:AE218)*-1</f>
        <v>258317.65014628757</v>
      </c>
      <c r="AG218" s="28">
        <f t="shared" si="60"/>
        <v>71.754902818413214</v>
      </c>
      <c r="AH218" s="26">
        <f t="shared" si="61"/>
        <v>50.228431972889247</v>
      </c>
      <c r="AI218" s="17"/>
      <c r="AJ218" s="17"/>
      <c r="AK218" s="17"/>
    </row>
    <row r="219" spans="2:37" x14ac:dyDescent="0.35">
      <c r="B219" s="2" t="s">
        <v>21</v>
      </c>
      <c r="C219" s="2">
        <v>211</v>
      </c>
      <c r="D219" s="2">
        <v>211</v>
      </c>
      <c r="E219" s="8">
        <v>37.5</v>
      </c>
      <c r="F219" s="24">
        <f t="shared" si="51"/>
        <v>10.416666666666666</v>
      </c>
      <c r="G219" s="38">
        <f t="shared" si="62"/>
        <v>0.55555555555555558</v>
      </c>
      <c r="H219" s="38">
        <f t="shared" si="63"/>
        <v>2</v>
      </c>
      <c r="I219" s="38">
        <f t="shared" si="52"/>
        <v>1055.5555555555557</v>
      </c>
      <c r="J219" s="38">
        <v>372.8</v>
      </c>
      <c r="K219" s="38">
        <f t="shared" si="53"/>
        <v>48.929443359374986</v>
      </c>
      <c r="L219" s="38">
        <f t="shared" si="54"/>
        <v>1477.2849989149306</v>
      </c>
      <c r="M219" s="38">
        <f t="shared" si="55"/>
        <v>15388.385405363859</v>
      </c>
      <c r="X219">
        <f t="shared" si="48"/>
        <v>0</v>
      </c>
      <c r="Y219">
        <f t="shared" si="49"/>
        <v>37.5</v>
      </c>
      <c r="Z219" s="17">
        <f t="shared" si="50"/>
        <v>10.416666666666666</v>
      </c>
      <c r="AA219" s="17">
        <f t="shared" si="56"/>
        <v>0</v>
      </c>
      <c r="AB219" s="30">
        <f t="shared" si="57"/>
        <v>15388.385405363859</v>
      </c>
      <c r="AC219" s="30">
        <f>SUM($AB$8:AB219)</f>
        <v>798991.87349481718</v>
      </c>
      <c r="AD219" s="29">
        <f t="shared" si="58"/>
        <v>221.94218708189365</v>
      </c>
      <c r="AE219" s="27">
        <f t="shared" si="59"/>
        <v>0</v>
      </c>
      <c r="AF219" s="27">
        <f>SUM($AE$8:AE219)*-1</f>
        <v>258317.65014628757</v>
      </c>
      <c r="AG219" s="28">
        <f t="shared" si="60"/>
        <v>71.754902818413214</v>
      </c>
      <c r="AH219" s="26">
        <f t="shared" si="61"/>
        <v>50.228431972889247</v>
      </c>
      <c r="AI219" s="17"/>
      <c r="AJ219" s="17"/>
      <c r="AK219" s="17"/>
    </row>
    <row r="220" spans="2:37" x14ac:dyDescent="0.35">
      <c r="B220" s="2" t="s">
        <v>21</v>
      </c>
      <c r="C220" s="2">
        <v>212</v>
      </c>
      <c r="D220" s="2">
        <v>212</v>
      </c>
      <c r="E220" s="8">
        <v>39.200000000000003</v>
      </c>
      <c r="F220" s="24">
        <f t="shared" si="51"/>
        <v>10.888888888888889</v>
      </c>
      <c r="G220" s="38">
        <f t="shared" si="62"/>
        <v>0.41666666666666663</v>
      </c>
      <c r="H220" s="38">
        <f t="shared" si="63"/>
        <v>1.5</v>
      </c>
      <c r="I220" s="38">
        <f t="shared" si="52"/>
        <v>791.66666666666663</v>
      </c>
      <c r="J220" s="38">
        <v>372.8</v>
      </c>
      <c r="K220" s="38">
        <f t="shared" si="53"/>
        <v>53.466268333333332</v>
      </c>
      <c r="L220" s="38">
        <f t="shared" si="54"/>
        <v>1217.932935</v>
      </c>
      <c r="M220" s="38">
        <f t="shared" si="55"/>
        <v>13261.936403333335</v>
      </c>
      <c r="X220">
        <f t="shared" si="48"/>
        <v>0</v>
      </c>
      <c r="Y220">
        <f t="shared" si="49"/>
        <v>39.200000000000003</v>
      </c>
      <c r="Z220" s="17">
        <f t="shared" si="50"/>
        <v>10.888888888888889</v>
      </c>
      <c r="AA220" s="17">
        <f t="shared" si="56"/>
        <v>0</v>
      </c>
      <c r="AB220" s="30">
        <f t="shared" si="57"/>
        <v>13261.936403333335</v>
      </c>
      <c r="AC220" s="30">
        <f>SUM($AB$8:AB220)</f>
        <v>812253.8098981505</v>
      </c>
      <c r="AD220" s="29">
        <f t="shared" si="58"/>
        <v>225.62605830504179</v>
      </c>
      <c r="AE220" s="27">
        <f t="shared" si="59"/>
        <v>0</v>
      </c>
      <c r="AF220" s="27">
        <f>SUM($AE$8:AE220)*-1</f>
        <v>258317.65014628757</v>
      </c>
      <c r="AG220" s="28">
        <f t="shared" si="60"/>
        <v>71.754902818413214</v>
      </c>
      <c r="AH220" s="26">
        <f t="shared" si="61"/>
        <v>50.228431972889247</v>
      </c>
      <c r="AI220" s="17"/>
      <c r="AJ220" s="17"/>
      <c r="AK220" s="17"/>
    </row>
    <row r="221" spans="2:37" x14ac:dyDescent="0.35">
      <c r="B221" s="2" t="s">
        <v>21</v>
      </c>
      <c r="C221" s="2">
        <v>213</v>
      </c>
      <c r="D221" s="2">
        <v>213</v>
      </c>
      <c r="E221" s="8">
        <v>40.5</v>
      </c>
      <c r="F221" s="24">
        <f t="shared" si="51"/>
        <v>11.25</v>
      </c>
      <c r="G221" s="38">
        <f t="shared" si="62"/>
        <v>0.33333333333333315</v>
      </c>
      <c r="H221" s="38">
        <f t="shared" si="63"/>
        <v>1.1999999999999993</v>
      </c>
      <c r="I221" s="38">
        <f t="shared" si="52"/>
        <v>633.33333333333303</v>
      </c>
      <c r="J221" s="38">
        <v>372.8</v>
      </c>
      <c r="K221" s="38">
        <f t="shared" si="53"/>
        <v>57.071302734374996</v>
      </c>
      <c r="L221" s="38">
        <f t="shared" si="54"/>
        <v>1063.204636067708</v>
      </c>
      <c r="M221" s="38">
        <f t="shared" si="55"/>
        <v>11961.052155761714</v>
      </c>
      <c r="X221">
        <f t="shared" si="48"/>
        <v>0</v>
      </c>
      <c r="Y221">
        <f t="shared" si="49"/>
        <v>40.5</v>
      </c>
      <c r="Z221" s="17">
        <f t="shared" si="50"/>
        <v>11.25</v>
      </c>
      <c r="AA221" s="17">
        <f t="shared" si="56"/>
        <v>0</v>
      </c>
      <c r="AB221" s="30">
        <f t="shared" si="57"/>
        <v>11961.052155761714</v>
      </c>
      <c r="AC221" s="30">
        <f>SUM($AB$8:AB221)</f>
        <v>824214.86205391225</v>
      </c>
      <c r="AD221" s="29">
        <f t="shared" si="58"/>
        <v>228.9485727927534</v>
      </c>
      <c r="AE221" s="27">
        <f t="shared" si="59"/>
        <v>0</v>
      </c>
      <c r="AF221" s="27">
        <f>SUM($AE$8:AE221)*-1</f>
        <v>258317.65014628757</v>
      </c>
      <c r="AG221" s="28">
        <f t="shared" si="60"/>
        <v>71.754902818413214</v>
      </c>
      <c r="AH221" s="26">
        <f t="shared" si="61"/>
        <v>50.228431972889247</v>
      </c>
      <c r="AI221" s="17"/>
      <c r="AJ221" s="17"/>
      <c r="AK221" s="17"/>
    </row>
    <row r="222" spans="2:37" x14ac:dyDescent="0.35">
      <c r="B222" s="2" t="s">
        <v>21</v>
      </c>
      <c r="C222" s="2">
        <v>214</v>
      </c>
      <c r="D222" s="2">
        <v>214</v>
      </c>
      <c r="E222" s="8">
        <v>41.6</v>
      </c>
      <c r="F222" s="24">
        <f t="shared" si="51"/>
        <v>11.555555555555555</v>
      </c>
      <c r="G222" s="38">
        <f t="shared" si="62"/>
        <v>0.36111111111111133</v>
      </c>
      <c r="H222" s="38">
        <f t="shared" si="63"/>
        <v>1.3000000000000007</v>
      </c>
      <c r="I222" s="38">
        <f t="shared" si="52"/>
        <v>686.11111111111154</v>
      </c>
      <c r="J222" s="38">
        <v>372.8</v>
      </c>
      <c r="K222" s="38">
        <f t="shared" si="53"/>
        <v>60.213573333333329</v>
      </c>
      <c r="L222" s="38">
        <f t="shared" si="54"/>
        <v>1119.1246844444449</v>
      </c>
      <c r="M222" s="38">
        <f t="shared" si="55"/>
        <v>12932.107464691364</v>
      </c>
      <c r="X222">
        <f t="shared" si="48"/>
        <v>0</v>
      </c>
      <c r="Y222">
        <f t="shared" si="49"/>
        <v>41.6</v>
      </c>
      <c r="Z222" s="17">
        <f t="shared" si="50"/>
        <v>11.555555555555555</v>
      </c>
      <c r="AA222" s="17">
        <f t="shared" si="56"/>
        <v>0</v>
      </c>
      <c r="AB222" s="30">
        <f t="shared" si="57"/>
        <v>12932.107464691364</v>
      </c>
      <c r="AC222" s="30">
        <f>SUM($AB$8:AB222)</f>
        <v>837146.96951860364</v>
      </c>
      <c r="AD222" s="29">
        <f t="shared" si="58"/>
        <v>232.5408248662788</v>
      </c>
      <c r="AE222" s="27">
        <f t="shared" si="59"/>
        <v>0</v>
      </c>
      <c r="AF222" s="27">
        <f>SUM($AE$8:AE222)*-1</f>
        <v>258317.65014628757</v>
      </c>
      <c r="AG222" s="28">
        <f t="shared" si="60"/>
        <v>71.754902818413214</v>
      </c>
      <c r="AH222" s="26">
        <f t="shared" si="61"/>
        <v>50.228431972889247</v>
      </c>
      <c r="AI222" s="17"/>
      <c r="AJ222" s="17"/>
      <c r="AK222" s="17"/>
    </row>
    <row r="223" spans="2:37" x14ac:dyDescent="0.35">
      <c r="B223" s="2" t="s">
        <v>21</v>
      </c>
      <c r="C223" s="2">
        <v>215</v>
      </c>
      <c r="D223" s="2">
        <v>215</v>
      </c>
      <c r="E223" s="8">
        <v>43.1</v>
      </c>
      <c r="F223" s="24">
        <f t="shared" si="51"/>
        <v>11.972222222222223</v>
      </c>
      <c r="G223" s="38">
        <f t="shared" si="62"/>
        <v>0.47222222222222199</v>
      </c>
      <c r="H223" s="38">
        <f t="shared" si="63"/>
        <v>1.6999999999999993</v>
      </c>
      <c r="I223" s="38">
        <f t="shared" si="52"/>
        <v>897.22222222222183</v>
      </c>
      <c r="J223" s="38">
        <v>372.8</v>
      </c>
      <c r="K223" s="38">
        <f t="shared" si="53"/>
        <v>64.634185442708343</v>
      </c>
      <c r="L223" s="38">
        <f t="shared" si="54"/>
        <v>1334.6564076649302</v>
      </c>
      <c r="M223" s="38">
        <f t="shared" si="55"/>
        <v>15978.80310287736</v>
      </c>
      <c r="X223">
        <f t="shared" si="48"/>
        <v>0</v>
      </c>
      <c r="Y223">
        <f t="shared" si="49"/>
        <v>43.1</v>
      </c>
      <c r="Z223" s="17">
        <f t="shared" si="50"/>
        <v>11.972222222222223</v>
      </c>
      <c r="AA223" s="17">
        <f t="shared" si="56"/>
        <v>0</v>
      </c>
      <c r="AB223" s="30">
        <f t="shared" si="57"/>
        <v>15978.80310287736</v>
      </c>
      <c r="AC223" s="30">
        <f>SUM($AB$8:AB223)</f>
        <v>853125.77262148098</v>
      </c>
      <c r="AD223" s="29">
        <f t="shared" si="58"/>
        <v>236.97938128374471</v>
      </c>
      <c r="AE223" s="27">
        <f t="shared" si="59"/>
        <v>0</v>
      </c>
      <c r="AF223" s="27">
        <f>SUM($AE$8:AE223)*-1</f>
        <v>258317.65014628757</v>
      </c>
      <c r="AG223" s="28">
        <f t="shared" si="60"/>
        <v>71.754902818413214</v>
      </c>
      <c r="AH223" s="26">
        <f t="shared" si="61"/>
        <v>50.228431972889247</v>
      </c>
      <c r="AI223" s="17"/>
      <c r="AJ223" s="17"/>
      <c r="AK223" s="17"/>
    </row>
    <row r="224" spans="2:37" x14ac:dyDescent="0.35">
      <c r="B224" s="2" t="s">
        <v>21</v>
      </c>
      <c r="C224" s="2">
        <v>216</v>
      </c>
      <c r="D224" s="2">
        <v>216</v>
      </c>
      <c r="E224" s="8">
        <v>45</v>
      </c>
      <c r="F224" s="24">
        <f t="shared" si="51"/>
        <v>12.5</v>
      </c>
      <c r="G224" s="38">
        <f t="shared" si="62"/>
        <v>0.55555555555555558</v>
      </c>
      <c r="H224" s="38">
        <f t="shared" si="63"/>
        <v>2</v>
      </c>
      <c r="I224" s="38">
        <f t="shared" si="52"/>
        <v>1055.5555555555557</v>
      </c>
      <c r="J224" s="38">
        <v>372.8</v>
      </c>
      <c r="K224" s="38">
        <f t="shared" si="53"/>
        <v>70.458398437499994</v>
      </c>
      <c r="L224" s="38">
        <f t="shared" si="54"/>
        <v>1498.8139539930555</v>
      </c>
      <c r="M224" s="38">
        <f t="shared" si="55"/>
        <v>18735.174424913195</v>
      </c>
      <c r="X224">
        <f t="shared" si="48"/>
        <v>0</v>
      </c>
      <c r="Y224">
        <f t="shared" si="49"/>
        <v>45</v>
      </c>
      <c r="Z224" s="17">
        <f t="shared" si="50"/>
        <v>12.5</v>
      </c>
      <c r="AA224" s="17">
        <f t="shared" si="56"/>
        <v>0</v>
      </c>
      <c r="AB224" s="30">
        <f t="shared" si="57"/>
        <v>18735.174424913195</v>
      </c>
      <c r="AC224" s="30">
        <f>SUM($AB$8:AB224)</f>
        <v>871860.94704639423</v>
      </c>
      <c r="AD224" s="29">
        <f t="shared" si="58"/>
        <v>242.18359640177619</v>
      </c>
      <c r="AE224" s="27">
        <f t="shared" si="59"/>
        <v>0</v>
      </c>
      <c r="AF224" s="27">
        <f>SUM($AE$8:AE224)*-1</f>
        <v>258317.65014628757</v>
      </c>
      <c r="AG224" s="28">
        <f t="shared" si="60"/>
        <v>71.754902818413214</v>
      </c>
      <c r="AH224" s="26">
        <f t="shared" si="61"/>
        <v>50.228431972889247</v>
      </c>
      <c r="AI224" s="17"/>
      <c r="AJ224" s="17"/>
      <c r="AK224" s="17"/>
    </row>
    <row r="225" spans="2:37" x14ac:dyDescent="0.35">
      <c r="B225" s="2" t="s">
        <v>21</v>
      </c>
      <c r="C225" s="2">
        <v>217</v>
      </c>
      <c r="D225" s="2">
        <v>217</v>
      </c>
      <c r="E225" s="8">
        <v>47.1</v>
      </c>
      <c r="F225" s="24">
        <f t="shared" si="51"/>
        <v>13.083333333333334</v>
      </c>
      <c r="G225" s="38">
        <f t="shared" si="62"/>
        <v>0.55555555555555558</v>
      </c>
      <c r="H225" s="38">
        <f t="shared" si="63"/>
        <v>2</v>
      </c>
      <c r="I225" s="38">
        <f t="shared" si="52"/>
        <v>1055.5555555555557</v>
      </c>
      <c r="J225" s="38">
        <v>372.8</v>
      </c>
      <c r="K225" s="38">
        <f t="shared" si="53"/>
        <v>77.187958359375003</v>
      </c>
      <c r="L225" s="38">
        <f t="shared" si="54"/>
        <v>1505.5435139149306</v>
      </c>
      <c r="M225" s="38">
        <f t="shared" si="55"/>
        <v>19697.527640387008</v>
      </c>
      <c r="X225">
        <f t="shared" si="48"/>
        <v>0</v>
      </c>
      <c r="Y225">
        <f t="shared" si="49"/>
        <v>47.1</v>
      </c>
      <c r="Z225" s="17">
        <f t="shared" si="50"/>
        <v>13.083333333333334</v>
      </c>
      <c r="AA225" s="17">
        <f t="shared" si="56"/>
        <v>0</v>
      </c>
      <c r="AB225" s="30">
        <f t="shared" si="57"/>
        <v>19697.527640387008</v>
      </c>
      <c r="AC225" s="30">
        <f>SUM($AB$8:AB225)</f>
        <v>891558.47468678118</v>
      </c>
      <c r="AD225" s="29">
        <f t="shared" si="58"/>
        <v>247.65513185743922</v>
      </c>
      <c r="AE225" s="27">
        <f t="shared" si="59"/>
        <v>0</v>
      </c>
      <c r="AF225" s="27">
        <f>SUM($AE$8:AE225)*-1</f>
        <v>258317.65014628757</v>
      </c>
      <c r="AG225" s="28">
        <f t="shared" si="60"/>
        <v>71.754902818413214</v>
      </c>
      <c r="AH225" s="26">
        <f t="shared" si="61"/>
        <v>50.228431972889247</v>
      </c>
      <c r="AI225" s="17"/>
      <c r="AJ225" s="17"/>
      <c r="AK225" s="17"/>
    </row>
    <row r="226" spans="2:37" x14ac:dyDescent="0.35">
      <c r="B226" s="2" t="s">
        <v>21</v>
      </c>
      <c r="C226" s="2">
        <v>218</v>
      </c>
      <c r="D226" s="2">
        <v>218</v>
      </c>
      <c r="E226" s="8">
        <v>49</v>
      </c>
      <c r="F226" s="24">
        <f t="shared" si="51"/>
        <v>13.611111111111111</v>
      </c>
      <c r="G226" s="38">
        <f t="shared" si="62"/>
        <v>0.4861111111111111</v>
      </c>
      <c r="H226" s="38">
        <f t="shared" si="63"/>
        <v>1.75</v>
      </c>
      <c r="I226" s="38">
        <f t="shared" si="52"/>
        <v>923.61111111111109</v>
      </c>
      <c r="J226" s="38">
        <v>372.8</v>
      </c>
      <c r="K226" s="38">
        <f t="shared" si="53"/>
        <v>83.541044270833325</v>
      </c>
      <c r="L226" s="38">
        <f t="shared" si="54"/>
        <v>1379.9521553819443</v>
      </c>
      <c r="M226" s="38">
        <f t="shared" si="55"/>
        <v>18782.682114920906</v>
      </c>
      <c r="X226">
        <f t="shared" si="48"/>
        <v>0</v>
      </c>
      <c r="Y226">
        <f t="shared" si="49"/>
        <v>49</v>
      </c>
      <c r="Z226" s="17">
        <f t="shared" si="50"/>
        <v>13.611111111111111</v>
      </c>
      <c r="AA226" s="17">
        <f t="shared" si="56"/>
        <v>0</v>
      </c>
      <c r="AB226" s="30">
        <f t="shared" si="57"/>
        <v>18782.682114920906</v>
      </c>
      <c r="AC226" s="30">
        <f>SUM($AB$8:AB226)</f>
        <v>910341.15680170211</v>
      </c>
      <c r="AD226" s="29">
        <f t="shared" si="58"/>
        <v>252.87254355602838</v>
      </c>
      <c r="AE226" s="27">
        <f t="shared" si="59"/>
        <v>0</v>
      </c>
      <c r="AF226" s="27">
        <f>SUM($AE$8:AE226)*-1</f>
        <v>258317.65014628757</v>
      </c>
      <c r="AG226" s="28">
        <f t="shared" si="60"/>
        <v>71.754902818413214</v>
      </c>
      <c r="AH226" s="26">
        <f t="shared" si="61"/>
        <v>50.228431972889247</v>
      </c>
      <c r="AI226" s="17"/>
      <c r="AJ226" s="17"/>
      <c r="AK226" s="17"/>
    </row>
    <row r="227" spans="2:37" x14ac:dyDescent="0.35">
      <c r="B227" s="2" t="s">
        <v>21</v>
      </c>
      <c r="C227" s="2">
        <v>219</v>
      </c>
      <c r="D227" s="2">
        <v>219</v>
      </c>
      <c r="E227" s="8">
        <v>50.6</v>
      </c>
      <c r="F227" s="24">
        <f t="shared" si="51"/>
        <v>14.055555555555555</v>
      </c>
      <c r="G227" s="38">
        <f t="shared" si="62"/>
        <v>0.38888888888888851</v>
      </c>
      <c r="H227" s="38">
        <f t="shared" si="63"/>
        <v>1.3999999999999986</v>
      </c>
      <c r="I227" s="38">
        <f t="shared" si="52"/>
        <v>738.88888888888812</v>
      </c>
      <c r="J227" s="38">
        <v>372.8</v>
      </c>
      <c r="K227" s="38">
        <f t="shared" si="53"/>
        <v>89.085859270833325</v>
      </c>
      <c r="L227" s="38">
        <f t="shared" si="54"/>
        <v>1200.7747481597214</v>
      </c>
      <c r="M227" s="38">
        <f t="shared" si="55"/>
        <v>16877.556182467197</v>
      </c>
      <c r="X227">
        <f t="shared" si="48"/>
        <v>0</v>
      </c>
      <c r="Y227">
        <f t="shared" si="49"/>
        <v>50.6</v>
      </c>
      <c r="Z227" s="17">
        <f t="shared" si="50"/>
        <v>14.055555555555555</v>
      </c>
      <c r="AA227" s="17">
        <f t="shared" si="56"/>
        <v>0</v>
      </c>
      <c r="AB227" s="30">
        <f t="shared" si="57"/>
        <v>16877.556182467197</v>
      </c>
      <c r="AC227" s="30">
        <f>SUM($AB$8:AB227)</f>
        <v>927218.71298416925</v>
      </c>
      <c r="AD227" s="29">
        <f t="shared" si="58"/>
        <v>257.56075360671366</v>
      </c>
      <c r="AE227" s="27">
        <f t="shared" si="59"/>
        <v>0</v>
      </c>
      <c r="AF227" s="27">
        <f>SUM($AE$8:AE227)*-1</f>
        <v>258317.65014628757</v>
      </c>
      <c r="AG227" s="28">
        <f t="shared" si="60"/>
        <v>71.754902818413214</v>
      </c>
      <c r="AH227" s="26">
        <f t="shared" si="61"/>
        <v>50.228431972889247</v>
      </c>
      <c r="AI227" s="17"/>
      <c r="AJ227" s="17"/>
      <c r="AK227" s="17"/>
    </row>
    <row r="228" spans="2:37" x14ac:dyDescent="0.35">
      <c r="B228" s="2" t="s">
        <v>21</v>
      </c>
      <c r="C228" s="2">
        <v>220</v>
      </c>
      <c r="D228" s="2">
        <v>220</v>
      </c>
      <c r="E228" s="8">
        <v>51.8</v>
      </c>
      <c r="F228" s="24">
        <f t="shared" si="51"/>
        <v>14.388888888888888</v>
      </c>
      <c r="G228" s="38">
        <f t="shared" si="62"/>
        <v>0.29166666666666685</v>
      </c>
      <c r="H228" s="38">
        <f t="shared" si="63"/>
        <v>1.0500000000000007</v>
      </c>
      <c r="I228" s="38">
        <f t="shared" si="52"/>
        <v>554.16666666666697</v>
      </c>
      <c r="J228" s="38">
        <v>372.8</v>
      </c>
      <c r="K228" s="38">
        <f t="shared" si="53"/>
        <v>93.361379270833297</v>
      </c>
      <c r="L228" s="38">
        <f t="shared" si="54"/>
        <v>1020.3280459375002</v>
      </c>
      <c r="M228" s="38">
        <f t="shared" si="55"/>
        <v>14681.386883211806</v>
      </c>
      <c r="X228">
        <f t="shared" si="48"/>
        <v>0</v>
      </c>
      <c r="Y228">
        <f t="shared" si="49"/>
        <v>51.8</v>
      </c>
      <c r="Z228" s="17">
        <f t="shared" si="50"/>
        <v>14.388888888888888</v>
      </c>
      <c r="AA228" s="17">
        <f t="shared" si="56"/>
        <v>0</v>
      </c>
      <c r="AB228" s="30">
        <f t="shared" si="57"/>
        <v>14681.386883211806</v>
      </c>
      <c r="AC228" s="30">
        <f>SUM($AB$8:AB228)</f>
        <v>941900.09986738104</v>
      </c>
      <c r="AD228" s="29">
        <f t="shared" si="58"/>
        <v>261.63891662982809</v>
      </c>
      <c r="AE228" s="27">
        <f t="shared" si="59"/>
        <v>0</v>
      </c>
      <c r="AF228" s="27">
        <f>SUM($AE$8:AE228)*-1</f>
        <v>258317.65014628757</v>
      </c>
      <c r="AG228" s="28">
        <f t="shared" si="60"/>
        <v>71.754902818413214</v>
      </c>
      <c r="AH228" s="26">
        <f t="shared" si="61"/>
        <v>50.228431972889247</v>
      </c>
      <c r="AI228" s="17"/>
      <c r="AJ228" s="17"/>
      <c r="AK228" s="17"/>
    </row>
    <row r="229" spans="2:37" x14ac:dyDescent="0.35">
      <c r="B229" s="2" t="s">
        <v>21</v>
      </c>
      <c r="C229" s="2">
        <v>221</v>
      </c>
      <c r="D229" s="2">
        <v>221</v>
      </c>
      <c r="E229" s="8">
        <v>52.7</v>
      </c>
      <c r="F229" s="24">
        <f t="shared" si="51"/>
        <v>14.638888888888889</v>
      </c>
      <c r="G229" s="38">
        <f t="shared" si="62"/>
        <v>0.18055555555555614</v>
      </c>
      <c r="H229" s="38">
        <f t="shared" si="63"/>
        <v>0.65000000000000213</v>
      </c>
      <c r="I229" s="38">
        <f t="shared" si="52"/>
        <v>343.05555555555668</v>
      </c>
      <c r="J229" s="38">
        <v>372.8</v>
      </c>
      <c r="K229" s="38">
        <f t="shared" si="53"/>
        <v>96.633780442708328</v>
      </c>
      <c r="L229" s="38">
        <f t="shared" si="54"/>
        <v>812.48933599826512</v>
      </c>
      <c r="M229" s="38">
        <f t="shared" si="55"/>
        <v>11893.941113085715</v>
      </c>
      <c r="X229">
        <f t="shared" si="48"/>
        <v>0</v>
      </c>
      <c r="Y229">
        <f t="shared" si="49"/>
        <v>52.7</v>
      </c>
      <c r="Z229" s="17">
        <f t="shared" si="50"/>
        <v>14.638888888888889</v>
      </c>
      <c r="AA229" s="17">
        <f t="shared" si="56"/>
        <v>0</v>
      </c>
      <c r="AB229" s="30">
        <f t="shared" si="57"/>
        <v>11893.941113085715</v>
      </c>
      <c r="AC229" s="30">
        <f>SUM($AB$8:AB229)</f>
        <v>953794.04098046676</v>
      </c>
      <c r="AD229" s="29">
        <f t="shared" si="58"/>
        <v>264.94278916124074</v>
      </c>
      <c r="AE229" s="27">
        <f t="shared" si="59"/>
        <v>0</v>
      </c>
      <c r="AF229" s="27">
        <f>SUM($AE$8:AE229)*-1</f>
        <v>258317.65014628757</v>
      </c>
      <c r="AG229" s="28">
        <f t="shared" si="60"/>
        <v>71.754902818413214</v>
      </c>
      <c r="AH229" s="26">
        <f t="shared" si="61"/>
        <v>50.228431972889247</v>
      </c>
      <c r="AI229" s="17"/>
      <c r="AJ229" s="17"/>
      <c r="AK229" s="17"/>
    </row>
    <row r="230" spans="2:37" x14ac:dyDescent="0.35">
      <c r="B230" s="2" t="s">
        <v>21</v>
      </c>
      <c r="C230" s="2">
        <v>222</v>
      </c>
      <c r="D230" s="2">
        <v>222</v>
      </c>
      <c r="E230" s="8">
        <v>53.1</v>
      </c>
      <c r="F230" s="24">
        <f t="shared" si="51"/>
        <v>14.75</v>
      </c>
      <c r="G230" s="38">
        <f t="shared" si="62"/>
        <v>0.11111111111111072</v>
      </c>
      <c r="H230" s="38">
        <f t="shared" si="63"/>
        <v>0.39999999999999858</v>
      </c>
      <c r="I230" s="38">
        <f t="shared" si="52"/>
        <v>211.11111111111035</v>
      </c>
      <c r="J230" s="38">
        <v>372.8</v>
      </c>
      <c r="K230" s="38">
        <f t="shared" si="53"/>
        <v>98.106273984374994</v>
      </c>
      <c r="L230" s="38">
        <f t="shared" si="54"/>
        <v>682.01738509548534</v>
      </c>
      <c r="M230" s="38">
        <f t="shared" si="55"/>
        <v>10059.756430158408</v>
      </c>
      <c r="X230">
        <f t="shared" si="48"/>
        <v>0</v>
      </c>
      <c r="Y230">
        <f t="shared" si="49"/>
        <v>53.1</v>
      </c>
      <c r="Z230" s="17">
        <f t="shared" si="50"/>
        <v>14.75</v>
      </c>
      <c r="AA230" s="17">
        <f t="shared" si="56"/>
        <v>0</v>
      </c>
      <c r="AB230" s="30">
        <f t="shared" si="57"/>
        <v>10059.756430158408</v>
      </c>
      <c r="AC230" s="30">
        <f>SUM($AB$8:AB230)</f>
        <v>963853.79741062515</v>
      </c>
      <c r="AD230" s="29">
        <f t="shared" si="58"/>
        <v>267.73716594739585</v>
      </c>
      <c r="AE230" s="27">
        <f t="shared" si="59"/>
        <v>0</v>
      </c>
      <c r="AF230" s="27">
        <f>SUM($AE$8:AE230)*-1</f>
        <v>258317.65014628757</v>
      </c>
      <c r="AG230" s="28">
        <f t="shared" si="60"/>
        <v>71.754902818413214</v>
      </c>
      <c r="AH230" s="26">
        <f t="shared" si="61"/>
        <v>50.228431972889247</v>
      </c>
      <c r="AI230" s="17"/>
      <c r="AJ230" s="17"/>
      <c r="AK230" s="17"/>
    </row>
    <row r="231" spans="2:37" x14ac:dyDescent="0.35">
      <c r="B231" s="2" t="s">
        <v>21</v>
      </c>
      <c r="C231" s="2">
        <v>223</v>
      </c>
      <c r="D231" s="2">
        <v>223</v>
      </c>
      <c r="E231" s="8">
        <v>53.5</v>
      </c>
      <c r="F231" s="24">
        <f t="shared" si="51"/>
        <v>14.861111111111111</v>
      </c>
      <c r="G231" s="38">
        <f t="shared" si="62"/>
        <v>9.7222222222221627E-2</v>
      </c>
      <c r="H231" s="38">
        <f t="shared" si="63"/>
        <v>0.34999999999999787</v>
      </c>
      <c r="I231" s="38">
        <f t="shared" si="52"/>
        <v>184.72222222222109</v>
      </c>
      <c r="J231" s="38">
        <v>372.8</v>
      </c>
      <c r="K231" s="38">
        <f t="shared" si="53"/>
        <v>99.58990169270831</v>
      </c>
      <c r="L231" s="38">
        <f t="shared" si="54"/>
        <v>657.11212391492938</v>
      </c>
      <c r="M231" s="38">
        <f t="shared" si="55"/>
        <v>9765.4162859579774</v>
      </c>
      <c r="X231">
        <f t="shared" si="48"/>
        <v>0</v>
      </c>
      <c r="Y231">
        <f t="shared" si="49"/>
        <v>53.5</v>
      </c>
      <c r="Z231" s="17">
        <f t="shared" si="50"/>
        <v>14.861111111111111</v>
      </c>
      <c r="AA231" s="17">
        <f t="shared" si="56"/>
        <v>0</v>
      </c>
      <c r="AB231" s="30">
        <f t="shared" si="57"/>
        <v>9765.4162859579774</v>
      </c>
      <c r="AC231" s="30">
        <f>SUM($AB$8:AB231)</f>
        <v>973619.21369658317</v>
      </c>
      <c r="AD231" s="29">
        <f t="shared" si="58"/>
        <v>270.44978158238422</v>
      </c>
      <c r="AE231" s="27">
        <f t="shared" si="59"/>
        <v>0</v>
      </c>
      <c r="AF231" s="27">
        <f>SUM($AE$8:AE231)*-1</f>
        <v>258317.65014628757</v>
      </c>
      <c r="AG231" s="28">
        <f t="shared" si="60"/>
        <v>71.754902818413214</v>
      </c>
      <c r="AH231" s="26">
        <f t="shared" si="61"/>
        <v>50.228431972889247</v>
      </c>
      <c r="AI231" s="17"/>
      <c r="AJ231" s="17"/>
      <c r="AK231" s="17"/>
    </row>
    <row r="232" spans="2:37" x14ac:dyDescent="0.35">
      <c r="B232" s="2" t="s">
        <v>21</v>
      </c>
      <c r="C232" s="2">
        <v>224</v>
      </c>
      <c r="D232" s="2">
        <v>224</v>
      </c>
      <c r="E232" s="8">
        <v>53.8</v>
      </c>
      <c r="F232" s="24">
        <f t="shared" si="51"/>
        <v>14.944444444444443</v>
      </c>
      <c r="G232" s="38">
        <f t="shared" si="62"/>
        <v>9.7222222222222612E-2</v>
      </c>
      <c r="H232" s="38">
        <f t="shared" si="63"/>
        <v>0.35000000000000142</v>
      </c>
      <c r="I232" s="38">
        <f t="shared" si="52"/>
        <v>184.72222222222297</v>
      </c>
      <c r="J232" s="38">
        <v>372.8</v>
      </c>
      <c r="K232" s="38">
        <f t="shared" si="53"/>
        <v>100.7099292708333</v>
      </c>
      <c r="L232" s="38">
        <f t="shared" si="54"/>
        <v>658.23215149305634</v>
      </c>
      <c r="M232" s="38">
        <f t="shared" si="55"/>
        <v>9836.9138195351188</v>
      </c>
      <c r="X232">
        <f t="shared" si="48"/>
        <v>0</v>
      </c>
      <c r="Y232">
        <f t="shared" si="49"/>
        <v>53.8</v>
      </c>
      <c r="Z232" s="17">
        <f t="shared" si="50"/>
        <v>14.944444444444443</v>
      </c>
      <c r="AA232" s="17">
        <f t="shared" si="56"/>
        <v>0</v>
      </c>
      <c r="AB232" s="30">
        <f t="shared" si="57"/>
        <v>9836.9138195351188</v>
      </c>
      <c r="AC232" s="30">
        <f>SUM($AB$8:AB232)</f>
        <v>983456.12751611834</v>
      </c>
      <c r="AD232" s="29">
        <f t="shared" si="58"/>
        <v>273.1822576433662</v>
      </c>
      <c r="AE232" s="27">
        <f t="shared" si="59"/>
        <v>0</v>
      </c>
      <c r="AF232" s="27">
        <f>SUM($AE$8:AE232)*-1</f>
        <v>258317.65014628757</v>
      </c>
      <c r="AG232" s="28">
        <f t="shared" si="60"/>
        <v>71.754902818413214</v>
      </c>
      <c r="AH232" s="26">
        <f t="shared" si="61"/>
        <v>50.228431972889247</v>
      </c>
      <c r="AI232" s="17"/>
      <c r="AJ232" s="17"/>
      <c r="AK232" s="17"/>
    </row>
    <row r="233" spans="2:37" x14ac:dyDescent="0.35">
      <c r="B233" s="2" t="s">
        <v>21</v>
      </c>
      <c r="C233" s="2">
        <v>225</v>
      </c>
      <c r="D233" s="2">
        <v>225</v>
      </c>
      <c r="E233" s="8">
        <v>54.2</v>
      </c>
      <c r="F233" s="24">
        <f t="shared" si="51"/>
        <v>15.055555555555555</v>
      </c>
      <c r="G233" s="38">
        <f t="shared" si="62"/>
        <v>0.1388888888888889</v>
      </c>
      <c r="H233" s="38">
        <f t="shared" si="63"/>
        <v>0.5</v>
      </c>
      <c r="I233" s="38">
        <f t="shared" si="52"/>
        <v>263.88888888888891</v>
      </c>
      <c r="J233" s="38">
        <v>372.8</v>
      </c>
      <c r="K233" s="38">
        <f t="shared" si="53"/>
        <v>102.21304177083333</v>
      </c>
      <c r="L233" s="38">
        <f t="shared" si="54"/>
        <v>738.90193065972221</v>
      </c>
      <c r="M233" s="38">
        <f t="shared" si="55"/>
        <v>11124.579067154706</v>
      </c>
      <c r="X233">
        <f t="shared" si="48"/>
        <v>0</v>
      </c>
      <c r="Y233">
        <f t="shared" si="49"/>
        <v>54.2</v>
      </c>
      <c r="Z233" s="17">
        <f t="shared" si="50"/>
        <v>15.055555555555555</v>
      </c>
      <c r="AA233" s="17">
        <f t="shared" si="56"/>
        <v>0</v>
      </c>
      <c r="AB233" s="30">
        <f t="shared" si="57"/>
        <v>11124.579067154706</v>
      </c>
      <c r="AC233" s="30">
        <f>SUM($AB$8:AB233)</f>
        <v>994580.70658327301</v>
      </c>
      <c r="AD233" s="29">
        <f t="shared" si="58"/>
        <v>276.27241849535363</v>
      </c>
      <c r="AE233" s="27">
        <f t="shared" si="59"/>
        <v>0</v>
      </c>
      <c r="AF233" s="27">
        <f>SUM($AE$8:AE233)*-1</f>
        <v>258317.65014628757</v>
      </c>
      <c r="AG233" s="28">
        <f t="shared" si="60"/>
        <v>71.754902818413214</v>
      </c>
      <c r="AH233" s="26">
        <f t="shared" si="61"/>
        <v>50.228431972889247</v>
      </c>
      <c r="AI233" s="17"/>
      <c r="AJ233" s="17"/>
      <c r="AK233" s="17"/>
    </row>
    <row r="234" spans="2:37" x14ac:dyDescent="0.35">
      <c r="B234" s="2" t="s">
        <v>21</v>
      </c>
      <c r="C234" s="2">
        <v>226</v>
      </c>
      <c r="D234" s="2">
        <v>226</v>
      </c>
      <c r="E234" s="8">
        <v>54.8</v>
      </c>
      <c r="F234" s="24">
        <f t="shared" si="51"/>
        <v>15.222222222222221</v>
      </c>
      <c r="G234" s="38">
        <f t="shared" si="62"/>
        <v>0.15277777777777699</v>
      </c>
      <c r="H234" s="38">
        <f t="shared" si="63"/>
        <v>0.54999999999999716</v>
      </c>
      <c r="I234" s="38">
        <f t="shared" si="52"/>
        <v>290.27777777777629</v>
      </c>
      <c r="J234" s="38">
        <v>372.8</v>
      </c>
      <c r="K234" s="38">
        <f t="shared" si="53"/>
        <v>104.48858708333331</v>
      </c>
      <c r="L234" s="38">
        <f t="shared" si="54"/>
        <v>767.56636486110961</v>
      </c>
      <c r="M234" s="38">
        <f t="shared" si="55"/>
        <v>11684.065776219113</v>
      </c>
      <c r="X234">
        <f t="shared" si="48"/>
        <v>0</v>
      </c>
      <c r="Y234">
        <f t="shared" si="49"/>
        <v>54.8</v>
      </c>
      <c r="Z234" s="17">
        <f t="shared" si="50"/>
        <v>15.222222222222221</v>
      </c>
      <c r="AA234" s="17">
        <f t="shared" si="56"/>
        <v>0</v>
      </c>
      <c r="AB234" s="30">
        <f t="shared" si="57"/>
        <v>11684.065776219113</v>
      </c>
      <c r="AC234" s="30">
        <f>SUM($AB$8:AB234)</f>
        <v>1006264.7723594921</v>
      </c>
      <c r="AD234" s="29">
        <f t="shared" si="58"/>
        <v>279.51799232208117</v>
      </c>
      <c r="AE234" s="27">
        <f t="shared" si="59"/>
        <v>0</v>
      </c>
      <c r="AF234" s="27">
        <f>SUM($AE$8:AE234)*-1</f>
        <v>258317.65014628757</v>
      </c>
      <c r="AG234" s="28">
        <f t="shared" si="60"/>
        <v>71.754902818413214</v>
      </c>
      <c r="AH234" s="26">
        <f t="shared" si="61"/>
        <v>50.228431972889247</v>
      </c>
      <c r="AI234" s="17"/>
      <c r="AJ234" s="17"/>
      <c r="AK234" s="17"/>
    </row>
    <row r="235" spans="2:37" x14ac:dyDescent="0.35">
      <c r="B235" s="2" t="s">
        <v>21</v>
      </c>
      <c r="C235" s="2">
        <v>227</v>
      </c>
      <c r="D235" s="2">
        <v>227</v>
      </c>
      <c r="E235" s="8">
        <v>55.3</v>
      </c>
      <c r="F235" s="24">
        <f t="shared" si="51"/>
        <v>15.361111111111111</v>
      </c>
      <c r="G235" s="38">
        <f t="shared" si="62"/>
        <v>0.1388888888888889</v>
      </c>
      <c r="H235" s="38">
        <f t="shared" si="63"/>
        <v>0.5</v>
      </c>
      <c r="I235" s="38">
        <f t="shared" si="52"/>
        <v>263.88888888888891</v>
      </c>
      <c r="J235" s="38">
        <v>372.8</v>
      </c>
      <c r="K235" s="38">
        <f t="shared" si="53"/>
        <v>106.40401169270831</v>
      </c>
      <c r="L235" s="38">
        <f t="shared" si="54"/>
        <v>743.09290058159718</v>
      </c>
      <c r="M235" s="38">
        <f t="shared" si="55"/>
        <v>11414.732611711755</v>
      </c>
      <c r="X235">
        <f t="shared" si="48"/>
        <v>0</v>
      </c>
      <c r="Y235">
        <f t="shared" si="49"/>
        <v>55.3</v>
      </c>
      <c r="Z235" s="17">
        <f t="shared" si="50"/>
        <v>15.361111111111111</v>
      </c>
      <c r="AA235" s="17">
        <f t="shared" si="56"/>
        <v>0</v>
      </c>
      <c r="AB235" s="30">
        <f t="shared" si="57"/>
        <v>11414.732611711755</v>
      </c>
      <c r="AC235" s="30">
        <f>SUM($AB$8:AB235)</f>
        <v>1017679.5049712039</v>
      </c>
      <c r="AD235" s="29">
        <f t="shared" si="58"/>
        <v>282.68875138088998</v>
      </c>
      <c r="AE235" s="27">
        <f t="shared" si="59"/>
        <v>0</v>
      </c>
      <c r="AF235" s="27">
        <f>SUM($AE$8:AE235)*-1</f>
        <v>258317.65014628757</v>
      </c>
      <c r="AG235" s="28">
        <f t="shared" si="60"/>
        <v>71.754902818413214</v>
      </c>
      <c r="AH235" s="26">
        <f t="shared" si="61"/>
        <v>50.228431972889247</v>
      </c>
      <c r="AI235" s="17"/>
      <c r="AJ235" s="17"/>
      <c r="AK235" s="17"/>
    </row>
    <row r="236" spans="2:37" x14ac:dyDescent="0.35">
      <c r="B236" s="2" t="s">
        <v>21</v>
      </c>
      <c r="C236" s="2">
        <v>228</v>
      </c>
      <c r="D236" s="2">
        <v>228</v>
      </c>
      <c r="E236" s="8">
        <v>55.8</v>
      </c>
      <c r="F236" s="24">
        <f t="shared" si="51"/>
        <v>15.499999999999998</v>
      </c>
      <c r="G236" s="38">
        <f t="shared" si="62"/>
        <v>0.12500000000000078</v>
      </c>
      <c r="H236" s="38">
        <f t="shared" si="63"/>
        <v>0.45000000000000284</v>
      </c>
      <c r="I236" s="38">
        <f t="shared" si="52"/>
        <v>237.50000000000148</v>
      </c>
      <c r="J236" s="38">
        <v>372.8</v>
      </c>
      <c r="K236" s="38">
        <f t="shared" si="53"/>
        <v>108.33683343749996</v>
      </c>
      <c r="L236" s="38">
        <f t="shared" si="54"/>
        <v>718.63683343750154</v>
      </c>
      <c r="M236" s="38">
        <f t="shared" si="55"/>
        <v>11138.870918281273</v>
      </c>
      <c r="X236">
        <f t="shared" si="48"/>
        <v>0</v>
      </c>
      <c r="Y236">
        <f t="shared" si="49"/>
        <v>55.8</v>
      </c>
      <c r="Z236" s="17">
        <f t="shared" si="50"/>
        <v>15.499999999999998</v>
      </c>
      <c r="AA236" s="17">
        <f t="shared" si="56"/>
        <v>0</v>
      </c>
      <c r="AB236" s="30">
        <f t="shared" si="57"/>
        <v>11138.870918281273</v>
      </c>
      <c r="AC236" s="30">
        <f>SUM($AB$8:AB236)</f>
        <v>1028818.3758894851</v>
      </c>
      <c r="AD236" s="29">
        <f t="shared" si="58"/>
        <v>285.78288219152364</v>
      </c>
      <c r="AE236" s="27">
        <f t="shared" si="59"/>
        <v>0</v>
      </c>
      <c r="AF236" s="27">
        <f>SUM($AE$8:AE236)*-1</f>
        <v>258317.65014628757</v>
      </c>
      <c r="AG236" s="28">
        <f t="shared" si="60"/>
        <v>71.754902818413214</v>
      </c>
      <c r="AH236" s="26">
        <f t="shared" si="61"/>
        <v>50.228431972889247</v>
      </c>
      <c r="AI236" s="17"/>
      <c r="AJ236" s="17"/>
      <c r="AK236" s="17"/>
    </row>
    <row r="237" spans="2:37" x14ac:dyDescent="0.35">
      <c r="B237" s="2" t="s">
        <v>21</v>
      </c>
      <c r="C237" s="2">
        <v>229</v>
      </c>
      <c r="D237" s="2">
        <v>229</v>
      </c>
      <c r="E237" s="8">
        <v>56.2</v>
      </c>
      <c r="F237" s="24">
        <f t="shared" si="51"/>
        <v>15.611111111111111</v>
      </c>
      <c r="G237" s="38">
        <f t="shared" si="62"/>
        <v>9.7222222222222612E-2</v>
      </c>
      <c r="H237" s="38">
        <f t="shared" si="63"/>
        <v>0.35000000000000142</v>
      </c>
      <c r="I237" s="38">
        <f t="shared" si="52"/>
        <v>184.72222222222297</v>
      </c>
      <c r="J237" s="38">
        <v>372.8</v>
      </c>
      <c r="K237" s="38">
        <f t="shared" si="53"/>
        <v>109.89561677083333</v>
      </c>
      <c r="L237" s="38">
        <f t="shared" si="54"/>
        <v>667.41783899305642</v>
      </c>
      <c r="M237" s="38">
        <f t="shared" si="55"/>
        <v>10419.134042058269</v>
      </c>
      <c r="X237">
        <f t="shared" si="48"/>
        <v>0</v>
      </c>
      <c r="Y237">
        <f t="shared" si="49"/>
        <v>56.2</v>
      </c>
      <c r="Z237" s="17">
        <f t="shared" si="50"/>
        <v>15.611111111111111</v>
      </c>
      <c r="AA237" s="17">
        <f t="shared" si="56"/>
        <v>0</v>
      </c>
      <c r="AB237" s="30">
        <f t="shared" si="57"/>
        <v>10419.134042058269</v>
      </c>
      <c r="AC237" s="30">
        <f>SUM($AB$8:AB237)</f>
        <v>1039237.5099315434</v>
      </c>
      <c r="AD237" s="29">
        <f t="shared" si="58"/>
        <v>288.67708609209541</v>
      </c>
      <c r="AE237" s="27">
        <f t="shared" si="59"/>
        <v>0</v>
      </c>
      <c r="AF237" s="27">
        <f>SUM($AE$8:AE237)*-1</f>
        <v>258317.65014628757</v>
      </c>
      <c r="AG237" s="28">
        <f t="shared" si="60"/>
        <v>71.754902818413214</v>
      </c>
      <c r="AH237" s="26">
        <f t="shared" si="61"/>
        <v>50.228431972889247</v>
      </c>
      <c r="AI237" s="17"/>
      <c r="AJ237" s="17"/>
      <c r="AK237" s="17"/>
    </row>
    <row r="238" spans="2:37" x14ac:dyDescent="0.35">
      <c r="B238" s="2" t="s">
        <v>21</v>
      </c>
      <c r="C238" s="2">
        <v>230</v>
      </c>
      <c r="D238" s="2">
        <v>230</v>
      </c>
      <c r="E238" s="8">
        <v>56.5</v>
      </c>
      <c r="F238" s="24">
        <f t="shared" si="51"/>
        <v>15.694444444444445</v>
      </c>
      <c r="G238" s="38">
        <f t="shared" si="62"/>
        <v>4.1666666666666269E-2</v>
      </c>
      <c r="H238" s="38">
        <f t="shared" si="63"/>
        <v>0.14999999999999858</v>
      </c>
      <c r="I238" s="38">
        <f t="shared" si="52"/>
        <v>79.166666666665904</v>
      </c>
      <c r="J238" s="38">
        <v>372.8</v>
      </c>
      <c r="K238" s="38">
        <f t="shared" si="53"/>
        <v>111.07201106770833</v>
      </c>
      <c r="L238" s="38">
        <f t="shared" si="54"/>
        <v>563.03867773437423</v>
      </c>
      <c r="M238" s="38">
        <f t="shared" si="55"/>
        <v>8836.5792477755949</v>
      </c>
      <c r="X238">
        <f t="shared" si="48"/>
        <v>0</v>
      </c>
      <c r="Y238">
        <f t="shared" si="49"/>
        <v>56.5</v>
      </c>
      <c r="Z238" s="17">
        <f t="shared" si="50"/>
        <v>15.694444444444445</v>
      </c>
      <c r="AA238" s="17">
        <f t="shared" si="56"/>
        <v>0</v>
      </c>
      <c r="AB238" s="30">
        <f t="shared" si="57"/>
        <v>8836.5792477755949</v>
      </c>
      <c r="AC238" s="30">
        <f>SUM($AB$8:AB238)</f>
        <v>1048074.089179319</v>
      </c>
      <c r="AD238" s="29">
        <f t="shared" si="58"/>
        <v>291.1316914386997</v>
      </c>
      <c r="AE238" s="27">
        <f t="shared" si="59"/>
        <v>0</v>
      </c>
      <c r="AF238" s="27">
        <f>SUM($AE$8:AE238)*-1</f>
        <v>258317.65014628757</v>
      </c>
      <c r="AG238" s="28">
        <f t="shared" si="60"/>
        <v>71.754902818413214</v>
      </c>
      <c r="AH238" s="26">
        <f t="shared" si="61"/>
        <v>50.228431972889247</v>
      </c>
      <c r="AI238" s="17"/>
      <c r="AJ238" s="17"/>
      <c r="AK238" s="17"/>
    </row>
    <row r="239" spans="2:37" x14ac:dyDescent="0.35">
      <c r="B239" s="2" t="s">
        <v>21</v>
      </c>
      <c r="C239" s="2">
        <v>231</v>
      </c>
      <c r="D239" s="2">
        <v>231</v>
      </c>
      <c r="E239" s="8">
        <v>56.5</v>
      </c>
      <c r="F239" s="24">
        <f t="shared" si="51"/>
        <v>15.694444444444445</v>
      </c>
      <c r="G239" s="38">
        <f t="shared" si="62"/>
        <v>-4.1666666666666269E-2</v>
      </c>
      <c r="H239" s="38">
        <f t="shared" si="63"/>
        <v>-0.14999999999999858</v>
      </c>
      <c r="I239" s="38">
        <f t="shared" si="52"/>
        <v>-79.166666666665904</v>
      </c>
      <c r="J239" s="38">
        <v>372.8</v>
      </c>
      <c r="K239" s="38">
        <f t="shared" si="53"/>
        <v>111.07201106770833</v>
      </c>
      <c r="L239" s="38">
        <f t="shared" si="54"/>
        <v>404.70534440104245</v>
      </c>
      <c r="M239" s="38">
        <f t="shared" si="55"/>
        <v>6351.625544071916</v>
      </c>
      <c r="X239">
        <f t="shared" si="48"/>
        <v>0</v>
      </c>
      <c r="Y239">
        <f t="shared" si="49"/>
        <v>56.5</v>
      </c>
      <c r="Z239" s="17">
        <f t="shared" si="50"/>
        <v>15.694444444444445</v>
      </c>
      <c r="AA239" s="17">
        <f t="shared" si="56"/>
        <v>0</v>
      </c>
      <c r="AB239" s="30">
        <f t="shared" si="57"/>
        <v>6351.625544071916</v>
      </c>
      <c r="AC239" s="30">
        <f>SUM($AB$8:AB239)</f>
        <v>1054425.714723391</v>
      </c>
      <c r="AD239" s="29">
        <f t="shared" si="58"/>
        <v>292.8960318676086</v>
      </c>
      <c r="AE239" s="27">
        <f t="shared" si="59"/>
        <v>0</v>
      </c>
      <c r="AF239" s="27">
        <f>SUM($AE$8:AE239)*-1</f>
        <v>258317.65014628757</v>
      </c>
      <c r="AG239" s="28">
        <f t="shared" si="60"/>
        <v>71.754902818413214</v>
      </c>
      <c r="AH239" s="26">
        <f t="shared" si="61"/>
        <v>50.228431972889247</v>
      </c>
      <c r="AI239" s="17"/>
      <c r="AJ239" s="17"/>
      <c r="AK239" s="17"/>
    </row>
    <row r="240" spans="2:37" x14ac:dyDescent="0.35">
      <c r="B240" s="2" t="s">
        <v>21</v>
      </c>
      <c r="C240" s="2">
        <v>232</v>
      </c>
      <c r="D240" s="2">
        <v>232</v>
      </c>
      <c r="E240" s="8">
        <v>56.2</v>
      </c>
      <c r="F240" s="24">
        <f t="shared" si="51"/>
        <v>15.611111111111111</v>
      </c>
      <c r="G240" s="38">
        <f t="shared" si="62"/>
        <v>-0.2222222222222224</v>
      </c>
      <c r="H240" s="38">
        <f t="shared" si="63"/>
        <v>-0.80000000000000071</v>
      </c>
      <c r="I240" s="38">
        <f t="shared" si="52"/>
        <v>-422.22222222222257</v>
      </c>
      <c r="J240" s="38">
        <v>372.8</v>
      </c>
      <c r="K240" s="38">
        <f t="shared" si="53"/>
        <v>109.89561677083333</v>
      </c>
      <c r="L240" s="38">
        <f t="shared" si="54"/>
        <v>60.47339454861077</v>
      </c>
      <c r="M240" s="38">
        <f t="shared" si="55"/>
        <v>944.05688156442363</v>
      </c>
      <c r="X240">
        <f t="shared" si="48"/>
        <v>0</v>
      </c>
      <c r="Y240">
        <f t="shared" si="49"/>
        <v>56.2</v>
      </c>
      <c r="Z240" s="17">
        <f t="shared" si="50"/>
        <v>15.611111111111111</v>
      </c>
      <c r="AA240" s="17">
        <f t="shared" si="56"/>
        <v>0</v>
      </c>
      <c r="AB240" s="30">
        <f t="shared" si="57"/>
        <v>944.05688156442363</v>
      </c>
      <c r="AC240" s="30">
        <f>SUM($AB$8:AB240)</f>
        <v>1055369.7716049554</v>
      </c>
      <c r="AD240" s="29">
        <f t="shared" si="58"/>
        <v>293.15826989026539</v>
      </c>
      <c r="AE240" s="27">
        <f t="shared" si="59"/>
        <v>0</v>
      </c>
      <c r="AF240" s="27">
        <f>SUM($AE$8:AE240)*-1</f>
        <v>258317.65014628757</v>
      </c>
      <c r="AG240" s="28">
        <f t="shared" si="60"/>
        <v>71.754902818413214</v>
      </c>
      <c r="AH240" s="26">
        <f t="shared" si="61"/>
        <v>50.228431972889247</v>
      </c>
      <c r="AI240" s="17"/>
      <c r="AJ240" s="17"/>
      <c r="AK240" s="17"/>
    </row>
    <row r="241" spans="2:37" x14ac:dyDescent="0.35">
      <c r="B241" s="2" t="s">
        <v>21</v>
      </c>
      <c r="C241" s="2">
        <v>233</v>
      </c>
      <c r="D241" s="2">
        <v>233</v>
      </c>
      <c r="E241" s="8">
        <v>54.9</v>
      </c>
      <c r="F241" s="24">
        <f t="shared" si="51"/>
        <v>15.25</v>
      </c>
      <c r="G241" s="38">
        <f t="shared" si="62"/>
        <v>-0.45833333333333393</v>
      </c>
      <c r="H241" s="38">
        <f t="shared" si="63"/>
        <v>-1.6500000000000021</v>
      </c>
      <c r="I241" s="38">
        <f t="shared" si="52"/>
        <v>-870.83333333333451</v>
      </c>
      <c r="J241" s="38">
        <v>372.8</v>
      </c>
      <c r="K241" s="38">
        <f t="shared" si="53"/>
        <v>104.87028023437499</v>
      </c>
      <c r="L241" s="38">
        <f t="shared" si="54"/>
        <v>-393.16305309895949</v>
      </c>
      <c r="M241" s="38">
        <f t="shared" si="55"/>
        <v>-5995.7365597591324</v>
      </c>
      <c r="X241">
        <f t="shared" si="48"/>
        <v>0</v>
      </c>
      <c r="Y241">
        <f t="shared" si="49"/>
        <v>54.9</v>
      </c>
      <c r="Z241" s="17">
        <f t="shared" si="50"/>
        <v>15.25</v>
      </c>
      <c r="AA241" s="17">
        <f t="shared" si="56"/>
        <v>1</v>
      </c>
      <c r="AB241" s="30">
        <f t="shared" si="57"/>
        <v>0</v>
      </c>
      <c r="AC241" s="30">
        <f>SUM($AB$8:AB241)</f>
        <v>1055369.7716049554</v>
      </c>
      <c r="AD241" s="29">
        <f t="shared" si="58"/>
        <v>293.15826989026539</v>
      </c>
      <c r="AE241" s="27">
        <f t="shared" si="59"/>
        <v>-5995.7365597591324</v>
      </c>
      <c r="AF241" s="27">
        <f>SUM($AE$8:AE241)*-1</f>
        <v>264313.3867060467</v>
      </c>
      <c r="AG241" s="28">
        <f t="shared" si="60"/>
        <v>73.420385196124087</v>
      </c>
      <c r="AH241" s="26">
        <f t="shared" si="61"/>
        <v>51.394269637286861</v>
      </c>
      <c r="AI241" s="17"/>
      <c r="AJ241" s="17"/>
      <c r="AK241" s="17"/>
    </row>
    <row r="242" spans="2:37" x14ac:dyDescent="0.35">
      <c r="B242" s="2" t="s">
        <v>21</v>
      </c>
      <c r="C242" s="2">
        <v>234</v>
      </c>
      <c r="D242" s="2">
        <v>234</v>
      </c>
      <c r="E242" s="8">
        <v>52.9</v>
      </c>
      <c r="F242" s="24">
        <f t="shared" si="51"/>
        <v>14.694444444444443</v>
      </c>
      <c r="G242" s="38">
        <f t="shared" si="62"/>
        <v>-0.54166666666666641</v>
      </c>
      <c r="H242" s="38">
        <f t="shared" si="63"/>
        <v>-1.9499999999999993</v>
      </c>
      <c r="I242" s="38">
        <f t="shared" si="52"/>
        <v>-1029.1666666666663</v>
      </c>
      <c r="J242" s="38">
        <v>372.8</v>
      </c>
      <c r="K242" s="38">
        <f t="shared" si="53"/>
        <v>97.368635442708296</v>
      </c>
      <c r="L242" s="38">
        <f t="shared" si="54"/>
        <v>-558.99803122395804</v>
      </c>
      <c r="M242" s="38">
        <f t="shared" si="55"/>
        <v>-8214.1655143742719</v>
      </c>
      <c r="X242">
        <f t="shared" si="48"/>
        <v>0</v>
      </c>
      <c r="Y242">
        <f t="shared" si="49"/>
        <v>52.9</v>
      </c>
      <c r="Z242" s="17">
        <f t="shared" si="50"/>
        <v>14.694444444444443</v>
      </c>
      <c r="AA242" s="17">
        <f t="shared" si="56"/>
        <v>1</v>
      </c>
      <c r="AB242" s="30">
        <f t="shared" si="57"/>
        <v>0</v>
      </c>
      <c r="AC242" s="30">
        <f>SUM($AB$8:AB242)</f>
        <v>1055369.7716049554</v>
      </c>
      <c r="AD242" s="29">
        <f t="shared" si="58"/>
        <v>293.15826989026539</v>
      </c>
      <c r="AE242" s="27">
        <f t="shared" si="59"/>
        <v>-8214.1655143742719</v>
      </c>
      <c r="AF242" s="27">
        <f>SUM($AE$8:AE242)*-1</f>
        <v>272527.55222042097</v>
      </c>
      <c r="AG242" s="28">
        <f t="shared" si="60"/>
        <v>75.70209783900583</v>
      </c>
      <c r="AH242" s="26">
        <f t="shared" si="61"/>
        <v>52.991468487304076</v>
      </c>
      <c r="AI242" s="17"/>
      <c r="AJ242" s="17"/>
      <c r="AK242" s="17"/>
    </row>
    <row r="243" spans="2:37" x14ac:dyDescent="0.35">
      <c r="B243" s="2" t="s">
        <v>21</v>
      </c>
      <c r="C243" s="2">
        <v>235</v>
      </c>
      <c r="D243" s="2">
        <v>235</v>
      </c>
      <c r="E243" s="8">
        <v>51</v>
      </c>
      <c r="F243" s="24">
        <f t="shared" si="51"/>
        <v>14.166666666666666</v>
      </c>
      <c r="G243" s="38">
        <f t="shared" si="62"/>
        <v>-0.43055555555555575</v>
      </c>
      <c r="H243" s="38">
        <f t="shared" si="63"/>
        <v>-1.5500000000000007</v>
      </c>
      <c r="I243" s="38">
        <f t="shared" si="52"/>
        <v>-818.05555555555588</v>
      </c>
      <c r="J243" s="38">
        <v>372.8</v>
      </c>
      <c r="K243" s="38">
        <f t="shared" si="53"/>
        <v>90.499898437499979</v>
      </c>
      <c r="L243" s="38">
        <f t="shared" si="54"/>
        <v>-354.75565711805586</v>
      </c>
      <c r="M243" s="38">
        <f t="shared" si="55"/>
        <v>-5025.7051425057916</v>
      </c>
      <c r="X243">
        <f t="shared" si="48"/>
        <v>0</v>
      </c>
      <c r="Y243">
        <f t="shared" si="49"/>
        <v>51</v>
      </c>
      <c r="Z243" s="17">
        <f t="shared" si="50"/>
        <v>14.166666666666666</v>
      </c>
      <c r="AA243" s="17">
        <f t="shared" si="56"/>
        <v>1</v>
      </c>
      <c r="AB243" s="30">
        <f t="shared" si="57"/>
        <v>0</v>
      </c>
      <c r="AC243" s="30">
        <f>SUM($AB$8:AB243)</f>
        <v>1055369.7716049554</v>
      </c>
      <c r="AD243" s="29">
        <f t="shared" si="58"/>
        <v>293.15826989026539</v>
      </c>
      <c r="AE243" s="27">
        <f t="shared" si="59"/>
        <v>-5025.7051425057916</v>
      </c>
      <c r="AF243" s="27">
        <f>SUM($AE$8:AE243)*-1</f>
        <v>277553.25736292679</v>
      </c>
      <c r="AG243" s="28">
        <f t="shared" si="60"/>
        <v>77.098127045257442</v>
      </c>
      <c r="AH243" s="26">
        <f t="shared" si="61"/>
        <v>53.968688931680205</v>
      </c>
      <c r="AI243" s="17"/>
      <c r="AJ243" s="17"/>
      <c r="AK243" s="17"/>
    </row>
    <row r="244" spans="2:37" x14ac:dyDescent="0.35">
      <c r="B244" s="2" t="s">
        <v>21</v>
      </c>
      <c r="C244" s="2">
        <v>236</v>
      </c>
      <c r="D244" s="2">
        <v>236</v>
      </c>
      <c r="E244" s="8">
        <v>49.8</v>
      </c>
      <c r="F244" s="24">
        <f t="shared" si="51"/>
        <v>13.833333333333332</v>
      </c>
      <c r="G244" s="38">
        <f t="shared" si="62"/>
        <v>-0.24999999999999961</v>
      </c>
      <c r="H244" s="38">
        <f t="shared" si="63"/>
        <v>-0.89999999999999858</v>
      </c>
      <c r="I244" s="38">
        <f t="shared" si="52"/>
        <v>-474.99999999999926</v>
      </c>
      <c r="J244" s="38">
        <v>372.8</v>
      </c>
      <c r="K244" s="38">
        <f t="shared" si="53"/>
        <v>86.291183437499981</v>
      </c>
      <c r="L244" s="38">
        <f t="shared" si="54"/>
        <v>-15.908816562499268</v>
      </c>
      <c r="M244" s="38">
        <f t="shared" si="55"/>
        <v>-220.07196244790651</v>
      </c>
      <c r="X244">
        <f t="shared" si="48"/>
        <v>0</v>
      </c>
      <c r="Y244">
        <f t="shared" si="49"/>
        <v>49.8</v>
      </c>
      <c r="Z244" s="17">
        <f t="shared" si="50"/>
        <v>13.833333333333332</v>
      </c>
      <c r="AA244" s="17">
        <f t="shared" si="56"/>
        <v>1</v>
      </c>
      <c r="AB244" s="30">
        <f t="shared" si="57"/>
        <v>0</v>
      </c>
      <c r="AC244" s="30">
        <f>SUM($AB$8:AB244)</f>
        <v>1055369.7716049554</v>
      </c>
      <c r="AD244" s="29">
        <f t="shared" si="58"/>
        <v>293.15826989026539</v>
      </c>
      <c r="AE244" s="27">
        <f t="shared" si="59"/>
        <v>-220.07196244790651</v>
      </c>
      <c r="AF244" s="27">
        <f>SUM($AE$8:AE244)*-1</f>
        <v>277773.32932537468</v>
      </c>
      <c r="AG244" s="28">
        <f t="shared" si="60"/>
        <v>77.159258145937414</v>
      </c>
      <c r="AH244" s="26">
        <f t="shared" si="61"/>
        <v>54.011480702156184</v>
      </c>
      <c r="AI244" s="17"/>
      <c r="AJ244" s="17"/>
      <c r="AK244" s="17"/>
    </row>
    <row r="245" spans="2:37" x14ac:dyDescent="0.35">
      <c r="B245" s="2" t="s">
        <v>21</v>
      </c>
      <c r="C245" s="2">
        <v>237</v>
      </c>
      <c r="D245" s="2">
        <v>237</v>
      </c>
      <c r="E245" s="8">
        <v>49.2</v>
      </c>
      <c r="F245" s="24">
        <f t="shared" si="51"/>
        <v>13.666666666666668</v>
      </c>
      <c r="G245" s="38">
        <f t="shared" si="62"/>
        <v>-0.19444444444444425</v>
      </c>
      <c r="H245" s="38">
        <f t="shared" si="63"/>
        <v>-0.69999999999999929</v>
      </c>
      <c r="I245" s="38">
        <f t="shared" si="52"/>
        <v>-369.44444444444406</v>
      </c>
      <c r="J245" s="38">
        <v>372.8</v>
      </c>
      <c r="K245" s="38">
        <f t="shared" si="53"/>
        <v>84.224403750000008</v>
      </c>
      <c r="L245" s="38">
        <f t="shared" si="54"/>
        <v>87.57995930555596</v>
      </c>
      <c r="M245" s="38">
        <f t="shared" si="55"/>
        <v>1196.9261105092648</v>
      </c>
      <c r="X245">
        <f t="shared" si="48"/>
        <v>0</v>
      </c>
      <c r="Y245">
        <f t="shared" si="49"/>
        <v>49.2</v>
      </c>
      <c r="Z245" s="17">
        <f t="shared" si="50"/>
        <v>13.666666666666668</v>
      </c>
      <c r="AA245" s="17">
        <f t="shared" si="56"/>
        <v>0</v>
      </c>
      <c r="AB245" s="30">
        <f t="shared" si="57"/>
        <v>1196.9261105092648</v>
      </c>
      <c r="AC245" s="30">
        <f>SUM($AB$8:AB245)</f>
        <v>1056566.6977154647</v>
      </c>
      <c r="AD245" s="29">
        <f t="shared" si="58"/>
        <v>293.49074936540688</v>
      </c>
      <c r="AE245" s="27">
        <f t="shared" si="59"/>
        <v>0</v>
      </c>
      <c r="AF245" s="27">
        <f>SUM($AE$8:AE245)*-1</f>
        <v>277773.32932537468</v>
      </c>
      <c r="AG245" s="28">
        <f t="shared" si="60"/>
        <v>77.159258145937414</v>
      </c>
      <c r="AH245" s="26">
        <f t="shared" si="61"/>
        <v>54.011480702156184</v>
      </c>
      <c r="AI245" s="17"/>
      <c r="AJ245" s="17"/>
      <c r="AK245" s="17"/>
    </row>
    <row r="246" spans="2:37" x14ac:dyDescent="0.35">
      <c r="B246" s="2" t="s">
        <v>21</v>
      </c>
      <c r="C246" s="2">
        <v>238</v>
      </c>
      <c r="D246" s="2">
        <v>238</v>
      </c>
      <c r="E246" s="8">
        <v>48.4</v>
      </c>
      <c r="F246" s="24">
        <f t="shared" si="51"/>
        <v>13.444444444444443</v>
      </c>
      <c r="G246" s="38">
        <f t="shared" si="62"/>
        <v>-0.31944444444444503</v>
      </c>
      <c r="H246" s="38">
        <f t="shared" si="63"/>
        <v>-1.1500000000000021</v>
      </c>
      <c r="I246" s="38">
        <f t="shared" si="52"/>
        <v>-606.94444444444559</v>
      </c>
      <c r="J246" s="38">
        <v>372.8</v>
      </c>
      <c r="K246" s="38">
        <f t="shared" si="53"/>
        <v>81.507667083333303</v>
      </c>
      <c r="L246" s="38">
        <f t="shared" si="54"/>
        <v>-152.63677736111228</v>
      </c>
      <c r="M246" s="38">
        <f t="shared" si="55"/>
        <v>-2052.1166734105095</v>
      </c>
      <c r="X246">
        <f t="shared" si="48"/>
        <v>0</v>
      </c>
      <c r="Y246">
        <f t="shared" si="49"/>
        <v>48.4</v>
      </c>
      <c r="Z246" s="17">
        <f t="shared" si="50"/>
        <v>13.444444444444443</v>
      </c>
      <c r="AA246" s="17">
        <f t="shared" si="56"/>
        <v>1</v>
      </c>
      <c r="AB246" s="30">
        <f t="shared" si="57"/>
        <v>0</v>
      </c>
      <c r="AC246" s="30">
        <f>SUM($AB$8:AB246)</f>
        <v>1056566.6977154647</v>
      </c>
      <c r="AD246" s="29">
        <f t="shared" si="58"/>
        <v>293.49074936540688</v>
      </c>
      <c r="AE246" s="27">
        <f t="shared" si="59"/>
        <v>-2052.1166734105095</v>
      </c>
      <c r="AF246" s="27">
        <f>SUM($AE$8:AE246)*-1</f>
        <v>279825.4459987852</v>
      </c>
      <c r="AG246" s="28">
        <f t="shared" si="60"/>
        <v>77.729290555218114</v>
      </c>
      <c r="AH246" s="26">
        <f t="shared" si="61"/>
        <v>54.410503388652678</v>
      </c>
      <c r="AI246" s="17"/>
      <c r="AJ246" s="17"/>
      <c r="AK246" s="17"/>
    </row>
    <row r="247" spans="2:37" x14ac:dyDescent="0.35">
      <c r="B247" s="2" t="s">
        <v>21</v>
      </c>
      <c r="C247" s="2">
        <v>239</v>
      </c>
      <c r="D247" s="2">
        <v>239</v>
      </c>
      <c r="E247" s="8">
        <v>46.9</v>
      </c>
      <c r="F247" s="24">
        <f t="shared" si="51"/>
        <v>13.027777777777777</v>
      </c>
      <c r="G247" s="38">
        <f t="shared" si="62"/>
        <v>-0.56944444444444464</v>
      </c>
      <c r="H247" s="38">
        <f t="shared" si="63"/>
        <v>-2.0500000000000007</v>
      </c>
      <c r="I247" s="38">
        <f t="shared" si="52"/>
        <v>-1081.9444444444448</v>
      </c>
      <c r="J247" s="38">
        <v>372.8</v>
      </c>
      <c r="K247" s="38">
        <f t="shared" si="53"/>
        <v>76.533826067708318</v>
      </c>
      <c r="L247" s="38">
        <f t="shared" si="54"/>
        <v>-632.61061837673651</v>
      </c>
      <c r="M247" s="38">
        <f t="shared" si="55"/>
        <v>-8241.5105560747052</v>
      </c>
      <c r="X247">
        <f t="shared" si="48"/>
        <v>0</v>
      </c>
      <c r="Y247">
        <f t="shared" si="49"/>
        <v>46.9</v>
      </c>
      <c r="Z247" s="17">
        <f t="shared" si="50"/>
        <v>13.027777777777777</v>
      </c>
      <c r="AA247" s="17">
        <f t="shared" si="56"/>
        <v>1</v>
      </c>
      <c r="AB247" s="30">
        <f t="shared" si="57"/>
        <v>0</v>
      </c>
      <c r="AC247" s="30">
        <f>SUM($AB$8:AB247)</f>
        <v>1056566.6977154647</v>
      </c>
      <c r="AD247" s="29">
        <f t="shared" si="58"/>
        <v>293.49074936540688</v>
      </c>
      <c r="AE247" s="27">
        <f t="shared" si="59"/>
        <v>-8241.5105560747052</v>
      </c>
      <c r="AF247" s="27">
        <f>SUM($AE$8:AE247)*-1</f>
        <v>288066.95655485993</v>
      </c>
      <c r="AG247" s="28">
        <f t="shared" si="60"/>
        <v>80.01859904301665</v>
      </c>
      <c r="AH247" s="26">
        <f t="shared" si="61"/>
        <v>56.013019330111653</v>
      </c>
      <c r="AI247" s="17"/>
      <c r="AJ247" s="17"/>
      <c r="AK247" s="17"/>
    </row>
    <row r="248" spans="2:37" x14ac:dyDescent="0.35">
      <c r="B248" s="2" t="s">
        <v>21</v>
      </c>
      <c r="C248" s="2">
        <v>240</v>
      </c>
      <c r="D248" s="2">
        <v>240</v>
      </c>
      <c r="E248" s="8">
        <v>44.3</v>
      </c>
      <c r="F248" s="24">
        <f t="shared" si="51"/>
        <v>12.305555555555554</v>
      </c>
      <c r="G248" s="38">
        <f t="shared" si="62"/>
        <v>-0.74999999999999978</v>
      </c>
      <c r="H248" s="38">
        <f t="shared" si="63"/>
        <v>-2.6999999999999993</v>
      </c>
      <c r="I248" s="38">
        <f t="shared" si="52"/>
        <v>-1424.9999999999995</v>
      </c>
      <c r="J248" s="38">
        <v>372.8</v>
      </c>
      <c r="K248" s="38">
        <f t="shared" si="53"/>
        <v>68.283408567708307</v>
      </c>
      <c r="L248" s="38">
        <f t="shared" si="54"/>
        <v>-983.91659143229128</v>
      </c>
      <c r="M248" s="38">
        <f t="shared" si="55"/>
        <v>-12107.640277902916</v>
      </c>
      <c r="X248">
        <f t="shared" si="48"/>
        <v>0</v>
      </c>
      <c r="Y248">
        <f t="shared" si="49"/>
        <v>44.3</v>
      </c>
      <c r="Z248" s="17">
        <f t="shared" si="50"/>
        <v>12.305555555555554</v>
      </c>
      <c r="AA248" s="17">
        <f t="shared" si="56"/>
        <v>1</v>
      </c>
      <c r="AB248" s="30">
        <f t="shared" si="57"/>
        <v>0</v>
      </c>
      <c r="AC248" s="30">
        <f>SUM($AB$8:AB248)</f>
        <v>1056566.6977154647</v>
      </c>
      <c r="AD248" s="29">
        <f t="shared" si="58"/>
        <v>293.49074936540688</v>
      </c>
      <c r="AE248" s="27">
        <f t="shared" si="59"/>
        <v>-12107.640277902916</v>
      </c>
      <c r="AF248" s="27">
        <f>SUM($AE$8:AE248)*-1</f>
        <v>300174.59683276282</v>
      </c>
      <c r="AG248" s="28">
        <f t="shared" si="60"/>
        <v>83.381832453545229</v>
      </c>
      <c r="AH248" s="26">
        <f t="shared" si="61"/>
        <v>58.367282717481658</v>
      </c>
      <c r="AI248" s="17"/>
      <c r="AJ248" s="17"/>
      <c r="AK248" s="17"/>
    </row>
    <row r="249" spans="2:37" x14ac:dyDescent="0.35">
      <c r="B249" s="2" t="s">
        <v>21</v>
      </c>
      <c r="C249" s="2">
        <v>241</v>
      </c>
      <c r="D249" s="2">
        <v>241</v>
      </c>
      <c r="E249" s="8">
        <v>41.5</v>
      </c>
      <c r="F249" s="24">
        <f t="shared" si="51"/>
        <v>11.527777777777777</v>
      </c>
      <c r="G249" s="38">
        <f t="shared" si="62"/>
        <v>-0.6666666666666663</v>
      </c>
      <c r="H249" s="38">
        <f t="shared" si="63"/>
        <v>-2.3999999999999986</v>
      </c>
      <c r="I249" s="38">
        <f t="shared" si="52"/>
        <v>-1266.6666666666661</v>
      </c>
      <c r="J249" s="38">
        <v>372.8</v>
      </c>
      <c r="K249" s="38">
        <f t="shared" si="53"/>
        <v>59.924432942708322</v>
      </c>
      <c r="L249" s="38">
        <f t="shared" si="54"/>
        <v>-833.94223372395777</v>
      </c>
      <c r="M249" s="38">
        <f t="shared" si="55"/>
        <v>-9613.5007498734012</v>
      </c>
      <c r="X249">
        <f t="shared" si="48"/>
        <v>0</v>
      </c>
      <c r="Y249">
        <f t="shared" si="49"/>
        <v>41.5</v>
      </c>
      <c r="Z249" s="17">
        <f t="shared" si="50"/>
        <v>11.527777777777777</v>
      </c>
      <c r="AA249" s="17">
        <f t="shared" si="56"/>
        <v>1</v>
      </c>
      <c r="AB249" s="30">
        <f t="shared" si="57"/>
        <v>0</v>
      </c>
      <c r="AC249" s="30">
        <f>SUM($AB$8:AB249)</f>
        <v>1056566.6977154647</v>
      </c>
      <c r="AD249" s="29">
        <f t="shared" si="58"/>
        <v>293.49074936540688</v>
      </c>
      <c r="AE249" s="27">
        <f t="shared" si="59"/>
        <v>-9613.5007498734012</v>
      </c>
      <c r="AF249" s="27">
        <f>SUM($AE$8:AE249)*-1</f>
        <v>309788.09758263623</v>
      </c>
      <c r="AG249" s="28">
        <f t="shared" si="60"/>
        <v>86.052249328510058</v>
      </c>
      <c r="AH249" s="26">
        <f t="shared" si="61"/>
        <v>60.236574529957039</v>
      </c>
      <c r="AI249" s="17"/>
      <c r="AJ249" s="17"/>
      <c r="AK249" s="17"/>
    </row>
    <row r="250" spans="2:37" x14ac:dyDescent="0.35">
      <c r="B250" s="2" t="s">
        <v>21</v>
      </c>
      <c r="C250" s="2">
        <v>242</v>
      </c>
      <c r="D250" s="2">
        <v>242</v>
      </c>
      <c r="E250" s="8">
        <v>39.5</v>
      </c>
      <c r="F250" s="24">
        <f t="shared" si="51"/>
        <v>10.972222222222221</v>
      </c>
      <c r="G250" s="38">
        <f t="shared" si="62"/>
        <v>-0.625</v>
      </c>
      <c r="H250" s="38">
        <f t="shared" si="63"/>
        <v>-2.25</v>
      </c>
      <c r="I250" s="38">
        <f t="shared" si="52"/>
        <v>-1187.5</v>
      </c>
      <c r="J250" s="38">
        <v>372.8</v>
      </c>
      <c r="K250" s="38">
        <f t="shared" si="53"/>
        <v>54.287761067708317</v>
      </c>
      <c r="L250" s="38">
        <f t="shared" si="54"/>
        <v>-760.41223893229176</v>
      </c>
      <c r="M250" s="38">
        <f t="shared" si="55"/>
        <v>-8343.412066062645</v>
      </c>
      <c r="X250">
        <f t="shared" si="48"/>
        <v>0</v>
      </c>
      <c r="Y250">
        <f t="shared" si="49"/>
        <v>39.5</v>
      </c>
      <c r="Z250" s="17">
        <f t="shared" si="50"/>
        <v>10.972222222222221</v>
      </c>
      <c r="AA250" s="17">
        <f t="shared" si="56"/>
        <v>1</v>
      </c>
      <c r="AB250" s="30">
        <f t="shared" si="57"/>
        <v>0</v>
      </c>
      <c r="AC250" s="30">
        <f>SUM($AB$8:AB250)</f>
        <v>1056566.6977154647</v>
      </c>
      <c r="AD250" s="29">
        <f t="shared" si="58"/>
        <v>293.49074936540688</v>
      </c>
      <c r="AE250" s="27">
        <f t="shared" si="59"/>
        <v>-8343.412066062645</v>
      </c>
      <c r="AF250" s="27">
        <f>SUM($AE$8:AE250)*-1</f>
        <v>318131.50964869885</v>
      </c>
      <c r="AG250" s="28">
        <f t="shared" si="60"/>
        <v>88.369863791305235</v>
      </c>
      <c r="AH250" s="26">
        <f t="shared" si="61"/>
        <v>61.858904653913662</v>
      </c>
      <c r="AI250" s="17"/>
      <c r="AJ250" s="17"/>
      <c r="AK250" s="17"/>
    </row>
    <row r="251" spans="2:37" x14ac:dyDescent="0.35">
      <c r="B251" s="2" t="s">
        <v>21</v>
      </c>
      <c r="C251" s="2">
        <v>243</v>
      </c>
      <c r="D251" s="2">
        <v>243</v>
      </c>
      <c r="E251" s="8">
        <v>37</v>
      </c>
      <c r="F251" s="24">
        <f t="shared" si="51"/>
        <v>10.277777777777777</v>
      </c>
      <c r="G251" s="38">
        <f t="shared" si="62"/>
        <v>-0.68055555555555536</v>
      </c>
      <c r="H251" s="38">
        <f t="shared" si="63"/>
        <v>-2.4499999999999993</v>
      </c>
      <c r="I251" s="38">
        <f t="shared" si="52"/>
        <v>-1293.0555555555552</v>
      </c>
      <c r="J251" s="38">
        <v>372.8</v>
      </c>
      <c r="K251" s="38">
        <f t="shared" si="53"/>
        <v>47.633356770833316</v>
      </c>
      <c r="L251" s="38">
        <f t="shared" si="54"/>
        <v>-872.62219878472195</v>
      </c>
      <c r="M251" s="38">
        <f t="shared" si="55"/>
        <v>-8968.6170430651964</v>
      </c>
      <c r="X251">
        <f t="shared" si="48"/>
        <v>0</v>
      </c>
      <c r="Y251">
        <f t="shared" si="49"/>
        <v>37</v>
      </c>
      <c r="Z251" s="17">
        <f t="shared" si="50"/>
        <v>10.277777777777777</v>
      </c>
      <c r="AA251" s="17">
        <f t="shared" si="56"/>
        <v>1</v>
      </c>
      <c r="AB251" s="30">
        <f t="shared" si="57"/>
        <v>0</v>
      </c>
      <c r="AC251" s="30">
        <f>SUM($AB$8:AB251)</f>
        <v>1056566.6977154647</v>
      </c>
      <c r="AD251" s="29">
        <f t="shared" si="58"/>
        <v>293.49074936540688</v>
      </c>
      <c r="AE251" s="27">
        <f t="shared" si="59"/>
        <v>-8968.6170430651964</v>
      </c>
      <c r="AF251" s="27">
        <f>SUM($AE$8:AE251)*-1</f>
        <v>327100.12669176405</v>
      </c>
      <c r="AG251" s="28">
        <f t="shared" si="60"/>
        <v>90.861146303267788</v>
      </c>
      <c r="AH251" s="26">
        <f t="shared" si="61"/>
        <v>63.602802412287446</v>
      </c>
      <c r="AI251" s="17"/>
      <c r="AJ251" s="17"/>
      <c r="AK251" s="17"/>
    </row>
    <row r="252" spans="2:37" x14ac:dyDescent="0.35">
      <c r="B252" s="2" t="s">
        <v>21</v>
      </c>
      <c r="C252" s="2">
        <v>244</v>
      </c>
      <c r="D252" s="2">
        <v>244</v>
      </c>
      <c r="E252" s="8">
        <v>34.6</v>
      </c>
      <c r="F252" s="24">
        <f t="shared" si="51"/>
        <v>9.6111111111111107</v>
      </c>
      <c r="G252" s="38">
        <f t="shared" si="62"/>
        <v>-0.65277777777777812</v>
      </c>
      <c r="H252" s="38">
        <f t="shared" si="63"/>
        <v>-2.3500000000000014</v>
      </c>
      <c r="I252" s="38">
        <f t="shared" si="52"/>
        <v>-1240.2777777777785</v>
      </c>
      <c r="J252" s="38">
        <v>372.8</v>
      </c>
      <c r="K252" s="38">
        <f t="shared" si="53"/>
        <v>41.65430927083333</v>
      </c>
      <c r="L252" s="38">
        <f t="shared" si="54"/>
        <v>-825.82346850694523</v>
      </c>
      <c r="M252" s="38">
        <f t="shared" si="55"/>
        <v>-7937.0811139834177</v>
      </c>
      <c r="X252">
        <f t="shared" si="48"/>
        <v>0</v>
      </c>
      <c r="Y252">
        <f t="shared" si="49"/>
        <v>34.6</v>
      </c>
      <c r="Z252" s="17">
        <f t="shared" si="50"/>
        <v>9.6111111111111107</v>
      </c>
      <c r="AA252" s="17">
        <f t="shared" si="56"/>
        <v>1</v>
      </c>
      <c r="AB252" s="30">
        <f t="shared" si="57"/>
        <v>0</v>
      </c>
      <c r="AC252" s="30">
        <f>SUM($AB$8:AB252)</f>
        <v>1056566.6977154647</v>
      </c>
      <c r="AD252" s="29">
        <f t="shared" si="58"/>
        <v>293.49074936540688</v>
      </c>
      <c r="AE252" s="27">
        <f t="shared" si="59"/>
        <v>-7937.0811139834177</v>
      </c>
      <c r="AF252" s="27">
        <f>SUM($AE$8:AE252)*-1</f>
        <v>335037.20780574746</v>
      </c>
      <c r="AG252" s="28">
        <f t="shared" si="60"/>
        <v>93.065891057152072</v>
      </c>
      <c r="AH252" s="26">
        <f t="shared" si="61"/>
        <v>65.146123740006445</v>
      </c>
      <c r="AI252" s="17"/>
      <c r="AJ252" s="17"/>
      <c r="AK252" s="17"/>
    </row>
    <row r="253" spans="2:37" x14ac:dyDescent="0.35">
      <c r="B253" s="2" t="s">
        <v>21</v>
      </c>
      <c r="C253" s="2">
        <v>245</v>
      </c>
      <c r="D253" s="2">
        <v>245</v>
      </c>
      <c r="E253" s="8">
        <v>32.299999999999997</v>
      </c>
      <c r="F253" s="24">
        <f t="shared" si="51"/>
        <v>8.9722222222222214</v>
      </c>
      <c r="G253" s="38">
        <f t="shared" si="62"/>
        <v>-0.7777777777777779</v>
      </c>
      <c r="H253" s="38">
        <f t="shared" si="63"/>
        <v>-2.8000000000000007</v>
      </c>
      <c r="I253" s="38">
        <f t="shared" si="52"/>
        <v>-1477.7777777777781</v>
      </c>
      <c r="J253" s="38">
        <v>372.8</v>
      </c>
      <c r="K253" s="38">
        <f t="shared" si="53"/>
        <v>36.300514817708319</v>
      </c>
      <c r="L253" s="38">
        <f t="shared" si="54"/>
        <v>-1068.6772629600698</v>
      </c>
      <c r="M253" s="38">
        <f t="shared" si="55"/>
        <v>-9588.4098871139595</v>
      </c>
      <c r="X253">
        <f t="shared" si="48"/>
        <v>0</v>
      </c>
      <c r="Y253">
        <f t="shared" si="49"/>
        <v>32.299999999999997</v>
      </c>
      <c r="Z253" s="17">
        <f t="shared" si="50"/>
        <v>8.9722222222222214</v>
      </c>
      <c r="AA253" s="17">
        <f t="shared" si="56"/>
        <v>1</v>
      </c>
      <c r="AB253" s="30">
        <f t="shared" si="57"/>
        <v>0</v>
      </c>
      <c r="AC253" s="30">
        <f>SUM($AB$8:AB253)</f>
        <v>1056566.6977154647</v>
      </c>
      <c r="AD253" s="29">
        <f t="shared" si="58"/>
        <v>293.49074936540688</v>
      </c>
      <c r="AE253" s="27">
        <f t="shared" si="59"/>
        <v>-9588.4098871139595</v>
      </c>
      <c r="AF253" s="27">
        <f>SUM($AE$8:AE253)*-1</f>
        <v>344625.61769286141</v>
      </c>
      <c r="AG253" s="28">
        <f t="shared" si="60"/>
        <v>95.729338248017058</v>
      </c>
      <c r="AH253" s="26">
        <f t="shared" si="61"/>
        <v>67.010536773611932</v>
      </c>
      <c r="AI253" s="17"/>
      <c r="AJ253" s="17"/>
      <c r="AK253" s="17"/>
    </row>
    <row r="254" spans="2:37" x14ac:dyDescent="0.35">
      <c r="B254" s="2" t="s">
        <v>21</v>
      </c>
      <c r="C254" s="2">
        <v>246</v>
      </c>
      <c r="D254" s="2">
        <v>246</v>
      </c>
      <c r="E254" s="8">
        <v>29</v>
      </c>
      <c r="F254" s="24">
        <f t="shared" si="51"/>
        <v>8.0555555555555554</v>
      </c>
      <c r="G254" s="38">
        <f t="shared" si="62"/>
        <v>-0.99999999999999933</v>
      </c>
      <c r="H254" s="38">
        <f t="shared" si="63"/>
        <v>-3.5999999999999979</v>
      </c>
      <c r="I254" s="38">
        <f t="shared" si="52"/>
        <v>-1899.9999999999986</v>
      </c>
      <c r="J254" s="38">
        <v>372.8</v>
      </c>
      <c r="K254" s="38">
        <f t="shared" si="53"/>
        <v>29.26198177083333</v>
      </c>
      <c r="L254" s="38">
        <f t="shared" si="54"/>
        <v>-1497.9380182291654</v>
      </c>
      <c r="M254" s="38">
        <f t="shared" si="55"/>
        <v>-12066.722924623833</v>
      </c>
      <c r="X254">
        <f t="shared" si="48"/>
        <v>0</v>
      </c>
      <c r="Y254">
        <f t="shared" si="49"/>
        <v>29</v>
      </c>
      <c r="Z254" s="17">
        <f t="shared" si="50"/>
        <v>8.0555555555555554</v>
      </c>
      <c r="AA254" s="17">
        <f t="shared" si="56"/>
        <v>1</v>
      </c>
      <c r="AB254" s="30">
        <f t="shared" si="57"/>
        <v>0</v>
      </c>
      <c r="AC254" s="30">
        <f>SUM($AB$8:AB254)</f>
        <v>1056566.6977154647</v>
      </c>
      <c r="AD254" s="29">
        <f t="shared" si="58"/>
        <v>293.49074936540688</v>
      </c>
      <c r="AE254" s="27">
        <f t="shared" si="59"/>
        <v>-12066.722924623833</v>
      </c>
      <c r="AF254" s="27">
        <f>SUM($AE$8:AE254)*-1</f>
        <v>356692.34061748523</v>
      </c>
      <c r="AG254" s="28">
        <f t="shared" si="60"/>
        <v>99.081205727079237</v>
      </c>
      <c r="AH254" s="26">
        <f t="shared" si="61"/>
        <v>69.356844008955463</v>
      </c>
      <c r="AI254" s="17"/>
      <c r="AJ254" s="17"/>
      <c r="AK254" s="17"/>
    </row>
    <row r="255" spans="2:37" x14ac:dyDescent="0.35">
      <c r="B255" s="2" t="s">
        <v>21</v>
      </c>
      <c r="C255" s="2">
        <v>247</v>
      </c>
      <c r="D255" s="2">
        <v>247</v>
      </c>
      <c r="E255" s="8">
        <v>25.1</v>
      </c>
      <c r="F255" s="24">
        <f t="shared" si="51"/>
        <v>6.9722222222222223</v>
      </c>
      <c r="G255" s="38">
        <f t="shared" si="62"/>
        <v>-0.94444444444444453</v>
      </c>
      <c r="H255" s="38">
        <f t="shared" si="63"/>
        <v>-3.4000000000000004</v>
      </c>
      <c r="I255" s="38">
        <f t="shared" si="52"/>
        <v>-1794.4444444444446</v>
      </c>
      <c r="J255" s="38">
        <v>372.8</v>
      </c>
      <c r="K255" s="38">
        <f t="shared" si="53"/>
        <v>21.920738567708334</v>
      </c>
      <c r="L255" s="38">
        <f t="shared" si="54"/>
        <v>-1399.7237058767362</v>
      </c>
      <c r="M255" s="38">
        <f t="shared" si="55"/>
        <v>-9759.1847270850212</v>
      </c>
      <c r="X255">
        <f t="shared" si="48"/>
        <v>0</v>
      </c>
      <c r="Y255">
        <f t="shared" si="49"/>
        <v>25.1</v>
      </c>
      <c r="Z255" s="17">
        <f t="shared" si="50"/>
        <v>6.9722222222222223</v>
      </c>
      <c r="AA255" s="17">
        <f t="shared" si="56"/>
        <v>1</v>
      </c>
      <c r="AB255" s="30">
        <f t="shared" si="57"/>
        <v>0</v>
      </c>
      <c r="AC255" s="30">
        <f>SUM($AB$8:AB255)</f>
        <v>1056566.6977154647</v>
      </c>
      <c r="AD255" s="29">
        <f t="shared" si="58"/>
        <v>293.49074936540688</v>
      </c>
      <c r="AE255" s="27">
        <f t="shared" si="59"/>
        <v>-9759.1847270850212</v>
      </c>
      <c r="AF255" s="27">
        <f>SUM($AE$8:AE255)*-1</f>
        <v>366451.52534457023</v>
      </c>
      <c r="AG255" s="28">
        <f t="shared" si="60"/>
        <v>101.79209037349173</v>
      </c>
      <c r="AH255" s="26">
        <f t="shared" si="61"/>
        <v>71.254463261444201</v>
      </c>
      <c r="AI255" s="17"/>
      <c r="AJ255" s="17"/>
      <c r="AK255" s="17"/>
    </row>
    <row r="256" spans="2:37" x14ac:dyDescent="0.35">
      <c r="B256" s="2" t="s">
        <v>21</v>
      </c>
      <c r="C256" s="2">
        <v>248</v>
      </c>
      <c r="D256" s="2">
        <v>248</v>
      </c>
      <c r="E256" s="8">
        <v>22.2</v>
      </c>
      <c r="F256" s="24">
        <f t="shared" si="51"/>
        <v>6.1666666666666661</v>
      </c>
      <c r="G256" s="38">
        <f t="shared" si="62"/>
        <v>-0.5833333333333337</v>
      </c>
      <c r="H256" s="38">
        <f t="shared" si="63"/>
        <v>-2.1000000000000014</v>
      </c>
      <c r="I256" s="38">
        <f t="shared" si="52"/>
        <v>-1108.3333333333339</v>
      </c>
      <c r="J256" s="38">
        <v>372.8</v>
      </c>
      <c r="K256" s="38">
        <f t="shared" si="53"/>
        <v>17.148008437499996</v>
      </c>
      <c r="L256" s="38">
        <f t="shared" si="54"/>
        <v>-718.38532489583395</v>
      </c>
      <c r="M256" s="38">
        <f t="shared" si="55"/>
        <v>-4430.0428368576422</v>
      </c>
      <c r="X256">
        <f t="shared" si="48"/>
        <v>0</v>
      </c>
      <c r="Y256">
        <f t="shared" si="49"/>
        <v>22.2</v>
      </c>
      <c r="Z256" s="17">
        <f t="shared" si="50"/>
        <v>6.1666666666666661</v>
      </c>
      <c r="AA256" s="17">
        <f t="shared" si="56"/>
        <v>1</v>
      </c>
      <c r="AB256" s="30">
        <f t="shared" si="57"/>
        <v>0</v>
      </c>
      <c r="AC256" s="30">
        <f>SUM($AB$8:AB256)</f>
        <v>1056566.6977154647</v>
      </c>
      <c r="AD256" s="29">
        <f t="shared" si="58"/>
        <v>293.49074936540688</v>
      </c>
      <c r="AE256" s="27">
        <f t="shared" si="59"/>
        <v>-4430.0428368576422</v>
      </c>
      <c r="AF256" s="27">
        <f>SUM($AE$8:AE256)*-1</f>
        <v>370881.56818142789</v>
      </c>
      <c r="AG256" s="28">
        <f t="shared" si="60"/>
        <v>103.02265782817442</v>
      </c>
      <c r="AH256" s="26">
        <f t="shared" si="61"/>
        <v>72.115860479722087</v>
      </c>
      <c r="AI256" s="17"/>
      <c r="AJ256" s="17"/>
      <c r="AK256" s="17"/>
    </row>
    <row r="257" spans="2:37" x14ac:dyDescent="0.35">
      <c r="B257" s="2" t="s">
        <v>21</v>
      </c>
      <c r="C257" s="2">
        <v>249</v>
      </c>
      <c r="D257" s="2">
        <v>249</v>
      </c>
      <c r="E257" s="8">
        <v>20.9</v>
      </c>
      <c r="F257" s="24">
        <f t="shared" si="51"/>
        <v>5.8055555555555554</v>
      </c>
      <c r="G257" s="38">
        <f t="shared" si="62"/>
        <v>-0.25000000000000011</v>
      </c>
      <c r="H257" s="38">
        <f t="shared" si="63"/>
        <v>-0.90000000000000036</v>
      </c>
      <c r="I257" s="38">
        <f t="shared" si="52"/>
        <v>-475.00000000000023</v>
      </c>
      <c r="J257" s="38">
        <v>372.8</v>
      </c>
      <c r="K257" s="38">
        <f t="shared" si="53"/>
        <v>15.198485442708332</v>
      </c>
      <c r="L257" s="38">
        <f t="shared" si="54"/>
        <v>-87.001514557291884</v>
      </c>
      <c r="M257" s="38">
        <f t="shared" si="55"/>
        <v>-505.09212617983343</v>
      </c>
      <c r="X257">
        <f t="shared" si="48"/>
        <v>0</v>
      </c>
      <c r="Y257">
        <f t="shared" si="49"/>
        <v>20.9</v>
      </c>
      <c r="Z257" s="17">
        <f t="shared" si="50"/>
        <v>5.8055555555555554</v>
      </c>
      <c r="AA257" s="17">
        <f t="shared" si="56"/>
        <v>1</v>
      </c>
      <c r="AB257" s="30">
        <f t="shared" si="57"/>
        <v>0</v>
      </c>
      <c r="AC257" s="30">
        <f>SUM($AB$8:AB257)</f>
        <v>1056566.6977154647</v>
      </c>
      <c r="AD257" s="29">
        <f t="shared" si="58"/>
        <v>293.49074936540688</v>
      </c>
      <c r="AE257" s="27">
        <f t="shared" si="59"/>
        <v>-505.09212617983343</v>
      </c>
      <c r="AF257" s="27">
        <f>SUM($AE$8:AE257)*-1</f>
        <v>371386.66030760773</v>
      </c>
      <c r="AG257" s="28">
        <f t="shared" si="60"/>
        <v>103.1629611965577</v>
      </c>
      <c r="AH257" s="26">
        <f t="shared" si="61"/>
        <v>72.214072837590393</v>
      </c>
      <c r="AI257" s="17"/>
      <c r="AJ257" s="17"/>
      <c r="AK257" s="17"/>
    </row>
    <row r="258" spans="2:37" x14ac:dyDescent="0.35">
      <c r="B258" s="2" t="s">
        <v>21</v>
      </c>
      <c r="C258" s="2">
        <v>250</v>
      </c>
      <c r="D258" s="2">
        <v>250</v>
      </c>
      <c r="E258" s="8">
        <v>20.399999999999999</v>
      </c>
      <c r="F258" s="24">
        <f t="shared" si="51"/>
        <v>5.6666666666666661</v>
      </c>
      <c r="G258" s="38">
        <f t="shared" si="62"/>
        <v>-0.19444444444444425</v>
      </c>
      <c r="H258" s="38">
        <f t="shared" si="63"/>
        <v>-0.69999999999999929</v>
      </c>
      <c r="I258" s="38">
        <f t="shared" si="52"/>
        <v>-369.44444444444406</v>
      </c>
      <c r="J258" s="38">
        <v>372.8</v>
      </c>
      <c r="K258" s="38">
        <f t="shared" si="53"/>
        <v>14.479983749999997</v>
      </c>
      <c r="L258" s="38">
        <f t="shared" si="54"/>
        <v>17.835539305555947</v>
      </c>
      <c r="M258" s="38">
        <f t="shared" si="55"/>
        <v>101.06805606481703</v>
      </c>
      <c r="X258">
        <f t="shared" si="48"/>
        <v>0</v>
      </c>
      <c r="Y258">
        <f t="shared" si="49"/>
        <v>20.399999999999999</v>
      </c>
      <c r="Z258" s="17">
        <f t="shared" si="50"/>
        <v>5.6666666666666661</v>
      </c>
      <c r="AA258" s="17">
        <f t="shared" si="56"/>
        <v>0</v>
      </c>
      <c r="AB258" s="30">
        <f t="shared" si="57"/>
        <v>101.06805606481703</v>
      </c>
      <c r="AC258" s="30">
        <f>SUM($AB$8:AB258)</f>
        <v>1056667.7657715296</v>
      </c>
      <c r="AD258" s="29">
        <f t="shared" si="58"/>
        <v>293.51882382542487</v>
      </c>
      <c r="AE258" s="27">
        <f t="shared" si="59"/>
        <v>0</v>
      </c>
      <c r="AF258" s="27">
        <f>SUM($AE$8:AE258)*-1</f>
        <v>371386.66030760773</v>
      </c>
      <c r="AG258" s="28">
        <f t="shared" si="60"/>
        <v>103.1629611965577</v>
      </c>
      <c r="AH258" s="26">
        <f t="shared" si="61"/>
        <v>72.214072837590393</v>
      </c>
      <c r="AI258" s="17"/>
      <c r="AJ258" s="17"/>
      <c r="AK258" s="17"/>
    </row>
    <row r="259" spans="2:37" x14ac:dyDescent="0.35">
      <c r="B259" s="2" t="s">
        <v>21</v>
      </c>
      <c r="C259" s="2">
        <v>251</v>
      </c>
      <c r="D259" s="2">
        <v>251</v>
      </c>
      <c r="E259" s="8">
        <v>19.5</v>
      </c>
      <c r="F259" s="24">
        <f t="shared" si="51"/>
        <v>5.416666666666667</v>
      </c>
      <c r="G259" s="38">
        <f t="shared" si="62"/>
        <v>-0.27777777777777779</v>
      </c>
      <c r="H259" s="38">
        <f t="shared" si="63"/>
        <v>-1</v>
      </c>
      <c r="I259" s="38">
        <f t="shared" si="52"/>
        <v>-527.77777777777783</v>
      </c>
      <c r="J259" s="38">
        <v>372.8</v>
      </c>
      <c r="K259" s="38">
        <f t="shared" si="53"/>
        <v>13.230521484375002</v>
      </c>
      <c r="L259" s="38">
        <f t="shared" si="54"/>
        <v>-141.74725629340281</v>
      </c>
      <c r="M259" s="38">
        <f t="shared" si="55"/>
        <v>-767.79763825593193</v>
      </c>
      <c r="X259">
        <f t="shared" si="48"/>
        <v>0</v>
      </c>
      <c r="Y259">
        <f t="shared" si="49"/>
        <v>19.5</v>
      </c>
      <c r="Z259" s="17">
        <f t="shared" si="50"/>
        <v>5.416666666666667</v>
      </c>
      <c r="AA259" s="17">
        <f t="shared" si="56"/>
        <v>1</v>
      </c>
      <c r="AB259" s="30">
        <f t="shared" si="57"/>
        <v>0</v>
      </c>
      <c r="AC259" s="30">
        <f>SUM($AB$8:AB259)</f>
        <v>1056667.7657715296</v>
      </c>
      <c r="AD259" s="29">
        <f t="shared" si="58"/>
        <v>293.51882382542487</v>
      </c>
      <c r="AE259" s="27">
        <f t="shared" si="59"/>
        <v>-767.79763825593193</v>
      </c>
      <c r="AF259" s="27">
        <f>SUM($AE$8:AE259)*-1</f>
        <v>372154.45794586366</v>
      </c>
      <c r="AG259" s="28">
        <f t="shared" si="60"/>
        <v>103.37623831829546</v>
      </c>
      <c r="AH259" s="26">
        <f t="shared" si="61"/>
        <v>72.363366822806825</v>
      </c>
      <c r="AI259" s="17"/>
      <c r="AJ259" s="17"/>
      <c r="AK259" s="17"/>
    </row>
    <row r="260" spans="2:37" x14ac:dyDescent="0.35">
      <c r="B260" s="2" t="s">
        <v>21</v>
      </c>
      <c r="C260" s="2">
        <v>252</v>
      </c>
      <c r="D260" s="2">
        <v>252</v>
      </c>
      <c r="E260" s="8">
        <v>18.399999999999999</v>
      </c>
      <c r="F260" s="24">
        <f t="shared" si="51"/>
        <v>5.1111111111111107</v>
      </c>
      <c r="G260" s="38">
        <f t="shared" si="62"/>
        <v>-0.23611111111111099</v>
      </c>
      <c r="H260" s="38">
        <f t="shared" si="63"/>
        <v>-0.84999999999999964</v>
      </c>
      <c r="I260" s="38">
        <f t="shared" si="52"/>
        <v>-448.61111111111092</v>
      </c>
      <c r="J260" s="38">
        <v>372.8</v>
      </c>
      <c r="K260" s="38">
        <f t="shared" si="53"/>
        <v>11.77994833333333</v>
      </c>
      <c r="L260" s="38">
        <f t="shared" si="54"/>
        <v>-64.031162777777581</v>
      </c>
      <c r="M260" s="38">
        <f t="shared" si="55"/>
        <v>-327.27038753086316</v>
      </c>
      <c r="X260">
        <f t="shared" si="48"/>
        <v>0</v>
      </c>
      <c r="Y260">
        <f t="shared" si="49"/>
        <v>18.399999999999999</v>
      </c>
      <c r="Z260" s="17">
        <f t="shared" si="50"/>
        <v>5.1111111111111107</v>
      </c>
      <c r="AA260" s="17">
        <f t="shared" si="56"/>
        <v>1</v>
      </c>
      <c r="AB260" s="30">
        <f t="shared" si="57"/>
        <v>0</v>
      </c>
      <c r="AC260" s="30">
        <f>SUM($AB$8:AB260)</f>
        <v>1056667.7657715296</v>
      </c>
      <c r="AD260" s="29">
        <f t="shared" si="58"/>
        <v>293.51882382542487</v>
      </c>
      <c r="AE260" s="27">
        <f t="shared" si="59"/>
        <v>-327.27038753086316</v>
      </c>
      <c r="AF260" s="27">
        <f>SUM($AE$8:AE260)*-1</f>
        <v>372481.72833339451</v>
      </c>
      <c r="AG260" s="28">
        <f t="shared" si="60"/>
        <v>103.46714675927625</v>
      </c>
      <c r="AH260" s="26">
        <f t="shared" si="61"/>
        <v>72.427002731493374</v>
      </c>
      <c r="AI260" s="17"/>
      <c r="AJ260" s="17"/>
      <c r="AK260" s="17"/>
    </row>
    <row r="261" spans="2:37" x14ac:dyDescent="0.35">
      <c r="B261" s="2" t="s">
        <v>21</v>
      </c>
      <c r="C261" s="2">
        <v>253</v>
      </c>
      <c r="D261" s="2">
        <v>253</v>
      </c>
      <c r="E261" s="8">
        <v>17.8</v>
      </c>
      <c r="F261" s="24">
        <f t="shared" si="51"/>
        <v>4.9444444444444446</v>
      </c>
      <c r="G261" s="38">
        <f t="shared" si="62"/>
        <v>-8.3333333333333037E-2</v>
      </c>
      <c r="H261" s="38">
        <f t="shared" si="63"/>
        <v>-0.29999999999999893</v>
      </c>
      <c r="I261" s="38">
        <f t="shared" si="52"/>
        <v>-158.33333333333277</v>
      </c>
      <c r="J261" s="38">
        <v>372.8</v>
      </c>
      <c r="K261" s="38">
        <f t="shared" si="53"/>
        <v>11.024216770833332</v>
      </c>
      <c r="L261" s="38">
        <f t="shared" si="54"/>
        <v>225.49088343750057</v>
      </c>
      <c r="M261" s="38">
        <f t="shared" si="55"/>
        <v>1114.9271458854196</v>
      </c>
      <c r="X261">
        <f t="shared" si="48"/>
        <v>0</v>
      </c>
      <c r="Y261">
        <f t="shared" si="49"/>
        <v>17.8</v>
      </c>
      <c r="Z261" s="17">
        <f t="shared" si="50"/>
        <v>4.9444444444444446</v>
      </c>
      <c r="AA261" s="17">
        <f t="shared" si="56"/>
        <v>0</v>
      </c>
      <c r="AB261" s="30">
        <f t="shared" si="57"/>
        <v>1114.9271458854196</v>
      </c>
      <c r="AC261" s="30">
        <f>SUM($AB$8:AB261)</f>
        <v>1057782.6929174149</v>
      </c>
      <c r="AD261" s="29">
        <f t="shared" si="58"/>
        <v>293.82852581039305</v>
      </c>
      <c r="AE261" s="27">
        <f t="shared" si="59"/>
        <v>0</v>
      </c>
      <c r="AF261" s="27">
        <f>SUM($AE$8:AE261)*-1</f>
        <v>372481.72833339451</v>
      </c>
      <c r="AG261" s="28">
        <f t="shared" si="60"/>
        <v>103.46714675927625</v>
      </c>
      <c r="AH261" s="26">
        <f t="shared" si="61"/>
        <v>72.427002731493374</v>
      </c>
      <c r="AI261" s="17"/>
      <c r="AJ261" s="17"/>
      <c r="AK261" s="17"/>
    </row>
    <row r="262" spans="2:37" x14ac:dyDescent="0.35">
      <c r="B262" s="2" t="s">
        <v>21</v>
      </c>
      <c r="C262" s="2">
        <v>254</v>
      </c>
      <c r="D262" s="2">
        <v>254</v>
      </c>
      <c r="E262" s="8">
        <v>17.8</v>
      </c>
      <c r="F262" s="24">
        <f t="shared" si="51"/>
        <v>4.9444444444444446</v>
      </c>
      <c r="G262" s="38">
        <f t="shared" si="62"/>
        <v>-5.5555555555555851E-2</v>
      </c>
      <c r="H262" s="38">
        <f t="shared" si="63"/>
        <v>-0.20000000000000107</v>
      </c>
      <c r="I262" s="38">
        <f t="shared" si="52"/>
        <v>-105.55555555555611</v>
      </c>
      <c r="J262" s="38">
        <v>372.8</v>
      </c>
      <c r="K262" s="38">
        <f t="shared" si="53"/>
        <v>11.024216770833332</v>
      </c>
      <c r="L262" s="38">
        <f t="shared" si="54"/>
        <v>278.26866121527723</v>
      </c>
      <c r="M262" s="38">
        <f t="shared" si="55"/>
        <v>1375.8839360088709</v>
      </c>
      <c r="X262">
        <f t="shared" si="48"/>
        <v>0</v>
      </c>
      <c r="Y262">
        <f t="shared" si="49"/>
        <v>17.8</v>
      </c>
      <c r="Z262" s="17">
        <f t="shared" si="50"/>
        <v>4.9444444444444446</v>
      </c>
      <c r="AA262" s="17">
        <f t="shared" si="56"/>
        <v>0</v>
      </c>
      <c r="AB262" s="30">
        <f t="shared" si="57"/>
        <v>1375.8839360088709</v>
      </c>
      <c r="AC262" s="30">
        <f>SUM($AB$8:AB262)</f>
        <v>1059158.5768534238</v>
      </c>
      <c r="AD262" s="29">
        <f t="shared" si="58"/>
        <v>294.21071579261775</v>
      </c>
      <c r="AE262" s="27">
        <f t="shared" si="59"/>
        <v>0</v>
      </c>
      <c r="AF262" s="27">
        <f>SUM($AE$8:AE262)*-1</f>
        <v>372481.72833339451</v>
      </c>
      <c r="AG262" s="28">
        <f t="shared" si="60"/>
        <v>103.46714675927625</v>
      </c>
      <c r="AH262" s="26">
        <f t="shared" si="61"/>
        <v>72.427002731493374</v>
      </c>
      <c r="AI262" s="17"/>
      <c r="AJ262" s="17"/>
      <c r="AK262" s="17"/>
    </row>
    <row r="263" spans="2:37" x14ac:dyDescent="0.35">
      <c r="B263" s="2" t="s">
        <v>21</v>
      </c>
      <c r="C263" s="2">
        <v>255</v>
      </c>
      <c r="D263" s="2">
        <v>255</v>
      </c>
      <c r="E263" s="8">
        <v>17.399999999999999</v>
      </c>
      <c r="F263" s="24">
        <f t="shared" si="51"/>
        <v>4.833333333333333</v>
      </c>
      <c r="G263" s="38">
        <f t="shared" si="62"/>
        <v>-0.29166666666666685</v>
      </c>
      <c r="H263" s="38">
        <f t="shared" si="63"/>
        <v>-1.0500000000000007</v>
      </c>
      <c r="I263" s="38">
        <f t="shared" si="52"/>
        <v>-554.16666666666697</v>
      </c>
      <c r="J263" s="38">
        <v>372.8</v>
      </c>
      <c r="K263" s="38">
        <f t="shared" si="53"/>
        <v>10.534313437499998</v>
      </c>
      <c r="L263" s="38">
        <f t="shared" si="54"/>
        <v>-170.83235322916696</v>
      </c>
      <c r="M263" s="38">
        <f t="shared" si="55"/>
        <v>-825.6897072743069</v>
      </c>
      <c r="X263">
        <f t="shared" si="48"/>
        <v>0</v>
      </c>
      <c r="Y263">
        <f t="shared" si="49"/>
        <v>17.399999999999999</v>
      </c>
      <c r="Z263" s="17">
        <f t="shared" si="50"/>
        <v>4.833333333333333</v>
      </c>
      <c r="AA263" s="17">
        <f t="shared" si="56"/>
        <v>1</v>
      </c>
      <c r="AB263" s="30">
        <f t="shared" si="57"/>
        <v>0</v>
      </c>
      <c r="AC263" s="30">
        <f>SUM($AB$8:AB263)</f>
        <v>1059158.5768534238</v>
      </c>
      <c r="AD263" s="29">
        <f t="shared" si="58"/>
        <v>294.21071579261775</v>
      </c>
      <c r="AE263" s="27">
        <f t="shared" si="59"/>
        <v>-825.6897072743069</v>
      </c>
      <c r="AF263" s="27">
        <f>SUM($AE$8:AE263)*-1</f>
        <v>373307.41804066882</v>
      </c>
      <c r="AG263" s="28">
        <f t="shared" si="60"/>
        <v>103.69650501129689</v>
      </c>
      <c r="AH263" s="26">
        <f t="shared" si="61"/>
        <v>72.587553507907813</v>
      </c>
      <c r="AI263" s="17"/>
      <c r="AJ263" s="17"/>
      <c r="AK263" s="17"/>
    </row>
    <row r="264" spans="2:37" x14ac:dyDescent="0.35">
      <c r="B264" s="2" t="s">
        <v>21</v>
      </c>
      <c r="C264" s="2">
        <v>256</v>
      </c>
      <c r="D264" s="2">
        <v>256</v>
      </c>
      <c r="E264" s="8">
        <v>15.7</v>
      </c>
      <c r="F264" s="24">
        <f t="shared" si="51"/>
        <v>4.3611111111111107</v>
      </c>
      <c r="G264" s="38">
        <f t="shared" si="62"/>
        <v>-0.40277777777777757</v>
      </c>
      <c r="H264" s="38">
        <f t="shared" si="63"/>
        <v>-1.4499999999999993</v>
      </c>
      <c r="I264" s="38">
        <f t="shared" si="52"/>
        <v>-765.27777777777737</v>
      </c>
      <c r="J264" s="38">
        <v>372.8</v>
      </c>
      <c r="K264" s="38">
        <f t="shared" si="53"/>
        <v>8.5764398177083319</v>
      </c>
      <c r="L264" s="38">
        <f t="shared" si="54"/>
        <v>-383.90133796006904</v>
      </c>
      <c r="M264" s="38">
        <f t="shared" si="55"/>
        <v>-1674.2363905480788</v>
      </c>
      <c r="X264">
        <f t="shared" ref="X264:X327" si="64">IF(E264&lt;1,1,0)</f>
        <v>0</v>
      </c>
      <c r="Y264">
        <f t="shared" ref="Y264:Y327" si="65">IF(X264=1,"",E264)</f>
        <v>15.7</v>
      </c>
      <c r="Z264" s="17">
        <f t="shared" ref="Z264:Z327" si="66">E264/3.6</f>
        <v>4.3611111111111107</v>
      </c>
      <c r="AA264" s="17">
        <f t="shared" si="56"/>
        <v>1</v>
      </c>
      <c r="AB264" s="30">
        <f t="shared" si="57"/>
        <v>0</v>
      </c>
      <c r="AC264" s="30">
        <f>SUM($AB$8:AB264)</f>
        <v>1059158.5768534238</v>
      </c>
      <c r="AD264" s="29">
        <f t="shared" si="58"/>
        <v>294.21071579261775</v>
      </c>
      <c r="AE264" s="27">
        <f t="shared" si="59"/>
        <v>-1674.2363905480788</v>
      </c>
      <c r="AF264" s="27">
        <f>SUM($AE$8:AE264)*-1</f>
        <v>374981.65443121688</v>
      </c>
      <c r="AG264" s="28">
        <f t="shared" si="60"/>
        <v>104.16157067533803</v>
      </c>
      <c r="AH264" s="26">
        <f t="shared" si="61"/>
        <v>72.913099472736619</v>
      </c>
      <c r="AI264" s="17"/>
      <c r="AJ264" s="17"/>
      <c r="AK264" s="17"/>
    </row>
    <row r="265" spans="2:37" x14ac:dyDescent="0.35">
      <c r="B265" s="2" t="s">
        <v>21</v>
      </c>
      <c r="C265" s="2">
        <v>257</v>
      </c>
      <c r="D265" s="2">
        <v>257</v>
      </c>
      <c r="E265" s="8">
        <v>14.5</v>
      </c>
      <c r="F265" s="24">
        <f t="shared" ref="F265:F328" si="67">E265/3.6</f>
        <v>4.0277777777777777</v>
      </c>
      <c r="G265" s="38">
        <f t="shared" si="62"/>
        <v>-4.1666666666666519E-2</v>
      </c>
      <c r="H265" s="38">
        <f t="shared" si="63"/>
        <v>-0.14999999999999947</v>
      </c>
      <c r="I265" s="38">
        <f t="shared" ref="I265:I328" si="68">G265*1900</f>
        <v>-79.166666666666387</v>
      </c>
      <c r="J265" s="38">
        <v>372.8</v>
      </c>
      <c r="K265" s="38">
        <f t="shared" ref="K265:K328" si="69">0.5*0.31*1.293*2.25*(F265)^2</f>
        <v>7.3154954427083325</v>
      </c>
      <c r="L265" s="38">
        <f t="shared" ref="L265:L328" si="70">I265+J265+K265</f>
        <v>300.94882877604192</v>
      </c>
      <c r="M265" s="38">
        <f t="shared" ref="M265:M328" si="71">L265*F265</f>
        <v>1212.1550047923911</v>
      </c>
      <c r="X265">
        <f t="shared" si="64"/>
        <v>0</v>
      </c>
      <c r="Y265">
        <f t="shared" si="65"/>
        <v>14.5</v>
      </c>
      <c r="Z265" s="17">
        <f t="shared" si="66"/>
        <v>4.0277777777777777</v>
      </c>
      <c r="AA265" s="17">
        <f t="shared" ref="AA265:AA328" si="72">IF(M265&lt;0,1,0)</f>
        <v>0</v>
      </c>
      <c r="AB265" s="30">
        <f t="shared" ref="AB265:AB328" si="73">IF(AA265=1,0,M265)</f>
        <v>1212.1550047923911</v>
      </c>
      <c r="AC265" s="30">
        <f>SUM($AB$8:AB265)</f>
        <v>1060370.7318582162</v>
      </c>
      <c r="AD265" s="29">
        <f t="shared" ref="AD265:AD328" si="74">AC265*(1/3600)</f>
        <v>294.54742551617119</v>
      </c>
      <c r="AE265" s="27">
        <f t="shared" ref="AE265:AE328" si="75">IF(AA265=0,0,M265)</f>
        <v>0</v>
      </c>
      <c r="AF265" s="27">
        <f>SUM($AE$8:AE265)*-1</f>
        <v>374981.65443121688</v>
      </c>
      <c r="AG265" s="28">
        <f t="shared" ref="AG265:AG328" si="76">AF265*(1/3600)</f>
        <v>104.16157067533803</v>
      </c>
      <c r="AH265" s="26">
        <f t="shared" ref="AH265:AH328" si="77">0.7*AG265</f>
        <v>72.913099472736619</v>
      </c>
      <c r="AI265" s="17"/>
      <c r="AJ265" s="17"/>
      <c r="AK265" s="17"/>
    </row>
    <row r="266" spans="2:37" x14ac:dyDescent="0.35">
      <c r="B266" s="2" t="s">
        <v>21</v>
      </c>
      <c r="C266" s="2">
        <v>258</v>
      </c>
      <c r="D266" s="2">
        <v>258</v>
      </c>
      <c r="E266" s="8">
        <v>15.4</v>
      </c>
      <c r="F266" s="24">
        <f t="shared" si="67"/>
        <v>4.2777777777777777</v>
      </c>
      <c r="G266" s="38">
        <f t="shared" ref="G266:G329" si="78">($E267-$E265)/2/3.6</f>
        <v>0.47222222222222199</v>
      </c>
      <c r="H266" s="38">
        <f t="shared" ref="H266:H329" si="79">($E267-$E265)/2</f>
        <v>1.6999999999999993</v>
      </c>
      <c r="I266" s="38">
        <f t="shared" si="68"/>
        <v>897.22222222222183</v>
      </c>
      <c r="J266" s="38">
        <v>372.8</v>
      </c>
      <c r="K266" s="38">
        <f t="shared" si="69"/>
        <v>8.2518092708333324</v>
      </c>
      <c r="L266" s="38">
        <f t="shared" si="70"/>
        <v>1278.2740314930552</v>
      </c>
      <c r="M266" s="38">
        <f t="shared" si="71"/>
        <v>5468.1722458314025</v>
      </c>
      <c r="X266">
        <f t="shared" si="64"/>
        <v>0</v>
      </c>
      <c r="Y266">
        <f t="shared" si="65"/>
        <v>15.4</v>
      </c>
      <c r="Z266" s="17">
        <f t="shared" si="66"/>
        <v>4.2777777777777777</v>
      </c>
      <c r="AA266" s="17">
        <f t="shared" si="72"/>
        <v>0</v>
      </c>
      <c r="AB266" s="30">
        <f t="shared" si="73"/>
        <v>5468.1722458314025</v>
      </c>
      <c r="AC266" s="30">
        <f>SUM($AB$8:AB266)</f>
        <v>1065838.9041040477</v>
      </c>
      <c r="AD266" s="29">
        <f t="shared" si="74"/>
        <v>296.06636225112436</v>
      </c>
      <c r="AE266" s="27">
        <f t="shared" si="75"/>
        <v>0</v>
      </c>
      <c r="AF266" s="27">
        <f>SUM($AE$8:AE266)*-1</f>
        <v>374981.65443121688</v>
      </c>
      <c r="AG266" s="28">
        <f t="shared" si="76"/>
        <v>104.16157067533803</v>
      </c>
      <c r="AH266" s="26">
        <f t="shared" si="77"/>
        <v>72.913099472736619</v>
      </c>
      <c r="AI266" s="17"/>
      <c r="AJ266" s="17"/>
      <c r="AK266" s="17"/>
    </row>
    <row r="267" spans="2:37" x14ac:dyDescent="0.35">
      <c r="B267" s="2" t="s">
        <v>21</v>
      </c>
      <c r="C267" s="2">
        <v>259</v>
      </c>
      <c r="D267" s="2">
        <v>259</v>
      </c>
      <c r="E267" s="8">
        <v>17.899999999999999</v>
      </c>
      <c r="F267" s="24">
        <f t="shared" si="67"/>
        <v>4.9722222222222214</v>
      </c>
      <c r="G267" s="38">
        <f t="shared" si="78"/>
        <v>0.72222222222222232</v>
      </c>
      <c r="H267" s="38">
        <f t="shared" si="79"/>
        <v>2.6000000000000005</v>
      </c>
      <c r="I267" s="38">
        <f t="shared" si="68"/>
        <v>1372.2222222222224</v>
      </c>
      <c r="J267" s="38">
        <v>372.8</v>
      </c>
      <c r="K267" s="38">
        <f t="shared" si="69"/>
        <v>11.148432317708329</v>
      </c>
      <c r="L267" s="38">
        <f t="shared" si="70"/>
        <v>1756.1706545399306</v>
      </c>
      <c r="M267" s="38">
        <f t="shared" si="71"/>
        <v>8732.0707545179866</v>
      </c>
      <c r="X267">
        <f t="shared" si="64"/>
        <v>0</v>
      </c>
      <c r="Y267">
        <f t="shared" si="65"/>
        <v>17.899999999999999</v>
      </c>
      <c r="Z267" s="17">
        <f t="shared" si="66"/>
        <v>4.9722222222222214</v>
      </c>
      <c r="AA267" s="17">
        <f t="shared" si="72"/>
        <v>0</v>
      </c>
      <c r="AB267" s="30">
        <f t="shared" si="73"/>
        <v>8732.0707545179866</v>
      </c>
      <c r="AC267" s="30">
        <f>SUM($AB$8:AB267)</f>
        <v>1074570.9748585657</v>
      </c>
      <c r="AD267" s="29">
        <f t="shared" si="74"/>
        <v>298.49193746071268</v>
      </c>
      <c r="AE267" s="27">
        <f t="shared" si="75"/>
        <v>0</v>
      </c>
      <c r="AF267" s="27">
        <f>SUM($AE$8:AE267)*-1</f>
        <v>374981.65443121688</v>
      </c>
      <c r="AG267" s="28">
        <f t="shared" si="76"/>
        <v>104.16157067533803</v>
      </c>
      <c r="AH267" s="26">
        <f t="shared" si="77"/>
        <v>72.913099472736619</v>
      </c>
      <c r="AI267" s="17"/>
      <c r="AJ267" s="17"/>
      <c r="AK267" s="17"/>
    </row>
    <row r="268" spans="2:37" x14ac:dyDescent="0.35">
      <c r="B268" s="2" t="s">
        <v>21</v>
      </c>
      <c r="C268" s="2">
        <v>260</v>
      </c>
      <c r="D268" s="2">
        <v>260</v>
      </c>
      <c r="E268" s="8">
        <v>20.6</v>
      </c>
      <c r="F268" s="24">
        <f t="shared" si="67"/>
        <v>5.7222222222222223</v>
      </c>
      <c r="G268" s="38">
        <f t="shared" si="78"/>
        <v>0.73611111111111116</v>
      </c>
      <c r="H268" s="38">
        <f t="shared" si="79"/>
        <v>2.6500000000000004</v>
      </c>
      <c r="I268" s="38">
        <f t="shared" si="68"/>
        <v>1398.6111111111113</v>
      </c>
      <c r="J268" s="38">
        <v>372.8</v>
      </c>
      <c r="K268" s="38">
        <f t="shared" si="69"/>
        <v>14.765296770833332</v>
      </c>
      <c r="L268" s="38">
        <f t="shared" si="70"/>
        <v>1786.1764078819447</v>
      </c>
      <c r="M268" s="38">
        <f t="shared" si="71"/>
        <v>10220.898333991128</v>
      </c>
      <c r="X268">
        <f t="shared" si="64"/>
        <v>0</v>
      </c>
      <c r="Y268">
        <f t="shared" si="65"/>
        <v>20.6</v>
      </c>
      <c r="Z268" s="17">
        <f t="shared" si="66"/>
        <v>5.7222222222222223</v>
      </c>
      <c r="AA268" s="17">
        <f t="shared" si="72"/>
        <v>0</v>
      </c>
      <c r="AB268" s="30">
        <f t="shared" si="73"/>
        <v>10220.898333991128</v>
      </c>
      <c r="AC268" s="30">
        <f>SUM($AB$8:AB268)</f>
        <v>1084791.8731925569</v>
      </c>
      <c r="AD268" s="29">
        <f t="shared" si="74"/>
        <v>301.33107588682134</v>
      </c>
      <c r="AE268" s="27">
        <f t="shared" si="75"/>
        <v>0</v>
      </c>
      <c r="AF268" s="27">
        <f>SUM($AE$8:AE268)*-1</f>
        <v>374981.65443121688</v>
      </c>
      <c r="AG268" s="28">
        <f t="shared" si="76"/>
        <v>104.16157067533803</v>
      </c>
      <c r="AH268" s="26">
        <f t="shared" si="77"/>
        <v>72.913099472736619</v>
      </c>
      <c r="AI268" s="17"/>
      <c r="AJ268" s="17"/>
      <c r="AK268" s="17"/>
    </row>
    <row r="269" spans="2:37" x14ac:dyDescent="0.35">
      <c r="B269" s="2" t="s">
        <v>21</v>
      </c>
      <c r="C269" s="2">
        <v>261</v>
      </c>
      <c r="D269" s="2">
        <v>261</v>
      </c>
      <c r="E269" s="8">
        <v>23.2</v>
      </c>
      <c r="F269" s="24">
        <f t="shared" si="67"/>
        <v>6.4444444444444438</v>
      </c>
      <c r="G269" s="38">
        <f t="shared" si="78"/>
        <v>0.70833333333333304</v>
      </c>
      <c r="H269" s="38">
        <f t="shared" si="79"/>
        <v>2.5499999999999989</v>
      </c>
      <c r="I269" s="38">
        <f t="shared" si="68"/>
        <v>1345.8333333333328</v>
      </c>
      <c r="J269" s="38">
        <v>372.8</v>
      </c>
      <c r="K269" s="38">
        <f t="shared" si="69"/>
        <v>18.727668333333327</v>
      </c>
      <c r="L269" s="38">
        <f t="shared" si="70"/>
        <v>1737.3610016666662</v>
      </c>
      <c r="M269" s="38">
        <f t="shared" si="71"/>
        <v>11196.326455185181</v>
      </c>
      <c r="X269">
        <f t="shared" si="64"/>
        <v>0</v>
      </c>
      <c r="Y269">
        <f t="shared" si="65"/>
        <v>23.2</v>
      </c>
      <c r="Z269" s="17">
        <f t="shared" si="66"/>
        <v>6.4444444444444438</v>
      </c>
      <c r="AA269" s="17">
        <f t="shared" si="72"/>
        <v>0</v>
      </c>
      <c r="AB269" s="30">
        <f t="shared" si="73"/>
        <v>11196.326455185181</v>
      </c>
      <c r="AC269" s="30">
        <f>SUM($AB$8:AB269)</f>
        <v>1095988.1996477421</v>
      </c>
      <c r="AD269" s="29">
        <f t="shared" si="74"/>
        <v>304.44116656881727</v>
      </c>
      <c r="AE269" s="27">
        <f t="shared" si="75"/>
        <v>0</v>
      </c>
      <c r="AF269" s="27">
        <f>SUM($AE$8:AE269)*-1</f>
        <v>374981.65443121688</v>
      </c>
      <c r="AG269" s="28">
        <f t="shared" si="76"/>
        <v>104.16157067533803</v>
      </c>
      <c r="AH269" s="26">
        <f t="shared" si="77"/>
        <v>72.913099472736619</v>
      </c>
      <c r="AI269" s="17"/>
      <c r="AJ269" s="17"/>
      <c r="AK269" s="17"/>
    </row>
    <row r="270" spans="2:37" x14ac:dyDescent="0.35">
      <c r="B270" s="2" t="s">
        <v>21</v>
      </c>
      <c r="C270" s="2">
        <v>262</v>
      </c>
      <c r="D270" s="2">
        <v>262</v>
      </c>
      <c r="E270" s="8">
        <v>25.7</v>
      </c>
      <c r="F270" s="24">
        <f t="shared" si="67"/>
        <v>7.1388888888888884</v>
      </c>
      <c r="G270" s="38">
        <f t="shared" si="78"/>
        <v>0.76388888888888884</v>
      </c>
      <c r="H270" s="38">
        <f t="shared" si="79"/>
        <v>2.75</v>
      </c>
      <c r="I270" s="38">
        <f t="shared" si="68"/>
        <v>1451.3888888888887</v>
      </c>
      <c r="J270" s="38">
        <v>372.8</v>
      </c>
      <c r="K270" s="38">
        <f t="shared" si="69"/>
        <v>22.981267942708328</v>
      </c>
      <c r="L270" s="38">
        <f t="shared" si="70"/>
        <v>1847.1701568315971</v>
      </c>
      <c r="M270" s="38">
        <f t="shared" si="71"/>
        <v>13186.742508492234</v>
      </c>
      <c r="X270">
        <f t="shared" si="64"/>
        <v>0</v>
      </c>
      <c r="Y270">
        <f t="shared" si="65"/>
        <v>25.7</v>
      </c>
      <c r="Z270" s="17">
        <f t="shared" si="66"/>
        <v>7.1388888888888884</v>
      </c>
      <c r="AA270" s="17">
        <f t="shared" si="72"/>
        <v>0</v>
      </c>
      <c r="AB270" s="30">
        <f t="shared" si="73"/>
        <v>13186.742508492234</v>
      </c>
      <c r="AC270" s="30">
        <f>SUM($AB$8:AB270)</f>
        <v>1109174.9421562343</v>
      </c>
      <c r="AD270" s="29">
        <f t="shared" si="74"/>
        <v>308.10415059895399</v>
      </c>
      <c r="AE270" s="27">
        <f t="shared" si="75"/>
        <v>0</v>
      </c>
      <c r="AF270" s="27">
        <f>SUM($AE$8:AE270)*-1</f>
        <v>374981.65443121688</v>
      </c>
      <c r="AG270" s="28">
        <f t="shared" si="76"/>
        <v>104.16157067533803</v>
      </c>
      <c r="AH270" s="26">
        <f t="shared" si="77"/>
        <v>72.913099472736619</v>
      </c>
      <c r="AI270" s="17"/>
      <c r="AJ270" s="17"/>
      <c r="AK270" s="17"/>
    </row>
    <row r="271" spans="2:37" x14ac:dyDescent="0.35">
      <c r="B271" s="2" t="s">
        <v>21</v>
      </c>
      <c r="C271" s="2">
        <v>263</v>
      </c>
      <c r="D271" s="2">
        <v>263</v>
      </c>
      <c r="E271" s="8">
        <v>28.7</v>
      </c>
      <c r="F271" s="24">
        <f t="shared" si="67"/>
        <v>7.9722222222222214</v>
      </c>
      <c r="G271" s="38">
        <f t="shared" si="78"/>
        <v>0.94444444444444453</v>
      </c>
      <c r="H271" s="38">
        <f t="shared" si="79"/>
        <v>3.4000000000000004</v>
      </c>
      <c r="I271" s="38">
        <f t="shared" si="68"/>
        <v>1794.4444444444446</v>
      </c>
      <c r="J271" s="38">
        <v>372.8</v>
      </c>
      <c r="K271" s="38">
        <f t="shared" si="69"/>
        <v>28.659692942708325</v>
      </c>
      <c r="L271" s="38">
        <f t="shared" si="70"/>
        <v>2195.9041373871528</v>
      </c>
      <c r="M271" s="38">
        <f t="shared" si="71"/>
        <v>17506.235761947577</v>
      </c>
      <c r="X271">
        <f t="shared" si="64"/>
        <v>0</v>
      </c>
      <c r="Y271">
        <f t="shared" si="65"/>
        <v>28.7</v>
      </c>
      <c r="Z271" s="17">
        <f t="shared" si="66"/>
        <v>7.9722222222222214</v>
      </c>
      <c r="AA271" s="17">
        <f t="shared" si="72"/>
        <v>0</v>
      </c>
      <c r="AB271" s="30">
        <f t="shared" si="73"/>
        <v>17506.235761947577</v>
      </c>
      <c r="AC271" s="30">
        <f>SUM($AB$8:AB271)</f>
        <v>1126681.1779181818</v>
      </c>
      <c r="AD271" s="29">
        <f t="shared" si="74"/>
        <v>312.9669938661616</v>
      </c>
      <c r="AE271" s="27">
        <f t="shared" si="75"/>
        <v>0</v>
      </c>
      <c r="AF271" s="27">
        <f>SUM($AE$8:AE271)*-1</f>
        <v>374981.65443121688</v>
      </c>
      <c r="AG271" s="28">
        <f t="shared" si="76"/>
        <v>104.16157067533803</v>
      </c>
      <c r="AH271" s="26">
        <f t="shared" si="77"/>
        <v>72.913099472736619</v>
      </c>
      <c r="AI271" s="17"/>
      <c r="AJ271" s="17"/>
      <c r="AK271" s="17"/>
    </row>
    <row r="272" spans="2:37" x14ac:dyDescent="0.35">
      <c r="B272" s="2" t="s">
        <v>21</v>
      </c>
      <c r="C272" s="2">
        <v>264</v>
      </c>
      <c r="D272" s="2">
        <v>264</v>
      </c>
      <c r="E272" s="8">
        <v>32.5</v>
      </c>
      <c r="F272" s="24">
        <f t="shared" si="67"/>
        <v>9.0277777777777768</v>
      </c>
      <c r="G272" s="38">
        <f t="shared" si="78"/>
        <v>1.0277777777777781</v>
      </c>
      <c r="H272" s="38">
        <f t="shared" si="79"/>
        <v>3.7000000000000011</v>
      </c>
      <c r="I272" s="38">
        <f t="shared" si="68"/>
        <v>1952.7777777777785</v>
      </c>
      <c r="J272" s="38">
        <v>372.8</v>
      </c>
      <c r="K272" s="38">
        <f t="shared" si="69"/>
        <v>36.751448567708323</v>
      </c>
      <c r="L272" s="38">
        <f t="shared" si="70"/>
        <v>2362.3292263454869</v>
      </c>
      <c r="M272" s="38">
        <f t="shared" si="71"/>
        <v>21326.583293396754</v>
      </c>
      <c r="X272">
        <f t="shared" si="64"/>
        <v>0</v>
      </c>
      <c r="Y272">
        <f t="shared" si="65"/>
        <v>32.5</v>
      </c>
      <c r="Z272" s="17">
        <f t="shared" si="66"/>
        <v>9.0277777777777768</v>
      </c>
      <c r="AA272" s="17">
        <f t="shared" si="72"/>
        <v>0</v>
      </c>
      <c r="AB272" s="30">
        <f t="shared" si="73"/>
        <v>21326.583293396754</v>
      </c>
      <c r="AC272" s="30">
        <f>SUM($AB$8:AB272)</f>
        <v>1148007.7612115785</v>
      </c>
      <c r="AD272" s="29">
        <f t="shared" si="74"/>
        <v>318.89104478099404</v>
      </c>
      <c r="AE272" s="27">
        <f t="shared" si="75"/>
        <v>0</v>
      </c>
      <c r="AF272" s="27">
        <f>SUM($AE$8:AE272)*-1</f>
        <v>374981.65443121688</v>
      </c>
      <c r="AG272" s="28">
        <f t="shared" si="76"/>
        <v>104.16157067533803</v>
      </c>
      <c r="AH272" s="26">
        <f t="shared" si="77"/>
        <v>72.913099472736619</v>
      </c>
      <c r="AI272" s="17"/>
      <c r="AJ272" s="17"/>
      <c r="AK272" s="17"/>
    </row>
    <row r="273" spans="2:37" x14ac:dyDescent="0.35">
      <c r="B273" s="2" t="s">
        <v>21</v>
      </c>
      <c r="C273" s="2">
        <v>265</v>
      </c>
      <c r="D273" s="2">
        <v>265</v>
      </c>
      <c r="E273" s="8">
        <v>36.1</v>
      </c>
      <c r="F273" s="24">
        <f t="shared" si="67"/>
        <v>10.027777777777779</v>
      </c>
      <c r="G273" s="38">
        <f t="shared" si="78"/>
        <v>0.90277777777777779</v>
      </c>
      <c r="H273" s="38">
        <f t="shared" si="79"/>
        <v>3.25</v>
      </c>
      <c r="I273" s="38">
        <f t="shared" si="68"/>
        <v>1715.2777777777778</v>
      </c>
      <c r="J273" s="38">
        <v>372.8</v>
      </c>
      <c r="K273" s="38">
        <f t="shared" si="69"/>
        <v>45.344241692708337</v>
      </c>
      <c r="L273" s="38">
        <f t="shared" si="70"/>
        <v>2133.4220194704862</v>
      </c>
      <c r="M273" s="38">
        <f t="shared" si="71"/>
        <v>21393.481917467932</v>
      </c>
      <c r="X273">
        <f t="shared" si="64"/>
        <v>0</v>
      </c>
      <c r="Y273">
        <f t="shared" si="65"/>
        <v>36.1</v>
      </c>
      <c r="Z273" s="17">
        <f t="shared" si="66"/>
        <v>10.027777777777779</v>
      </c>
      <c r="AA273" s="17">
        <f t="shared" si="72"/>
        <v>0</v>
      </c>
      <c r="AB273" s="30">
        <f t="shared" si="73"/>
        <v>21393.481917467932</v>
      </c>
      <c r="AC273" s="30">
        <f>SUM($AB$8:AB273)</f>
        <v>1169401.2431290464</v>
      </c>
      <c r="AD273" s="29">
        <f t="shared" si="74"/>
        <v>324.83367864695731</v>
      </c>
      <c r="AE273" s="27">
        <f t="shared" si="75"/>
        <v>0</v>
      </c>
      <c r="AF273" s="27">
        <f>SUM($AE$8:AE273)*-1</f>
        <v>374981.65443121688</v>
      </c>
      <c r="AG273" s="28">
        <f t="shared" si="76"/>
        <v>104.16157067533803</v>
      </c>
      <c r="AH273" s="26">
        <f t="shared" si="77"/>
        <v>72.913099472736619</v>
      </c>
      <c r="AI273" s="17"/>
      <c r="AJ273" s="17"/>
      <c r="AK273" s="17"/>
    </row>
    <row r="274" spans="2:37" x14ac:dyDescent="0.35">
      <c r="B274" s="2" t="s">
        <v>21</v>
      </c>
      <c r="C274" s="2">
        <v>266</v>
      </c>
      <c r="D274" s="2">
        <v>266</v>
      </c>
      <c r="E274" s="8">
        <v>39</v>
      </c>
      <c r="F274" s="24">
        <f t="shared" si="67"/>
        <v>10.833333333333334</v>
      </c>
      <c r="G274" s="38">
        <f t="shared" si="78"/>
        <v>0.65277777777777712</v>
      </c>
      <c r="H274" s="38">
        <f t="shared" si="79"/>
        <v>2.3499999999999979</v>
      </c>
      <c r="I274" s="38">
        <f t="shared" si="68"/>
        <v>1240.2777777777765</v>
      </c>
      <c r="J274" s="38">
        <v>372.8</v>
      </c>
      <c r="K274" s="38">
        <f t="shared" si="69"/>
        <v>52.922085937500007</v>
      </c>
      <c r="L274" s="38">
        <f t="shared" si="70"/>
        <v>1665.9998637152764</v>
      </c>
      <c r="M274" s="38">
        <f t="shared" si="71"/>
        <v>18048.331856915494</v>
      </c>
      <c r="X274">
        <f t="shared" si="64"/>
        <v>0</v>
      </c>
      <c r="Y274">
        <f t="shared" si="65"/>
        <v>39</v>
      </c>
      <c r="Z274" s="17">
        <f t="shared" si="66"/>
        <v>10.833333333333334</v>
      </c>
      <c r="AA274" s="17">
        <f t="shared" si="72"/>
        <v>0</v>
      </c>
      <c r="AB274" s="30">
        <f t="shared" si="73"/>
        <v>18048.331856915494</v>
      </c>
      <c r="AC274" s="30">
        <f>SUM($AB$8:AB274)</f>
        <v>1187449.5749859619</v>
      </c>
      <c r="AD274" s="29">
        <f t="shared" si="74"/>
        <v>329.84710416276721</v>
      </c>
      <c r="AE274" s="27">
        <f t="shared" si="75"/>
        <v>0</v>
      </c>
      <c r="AF274" s="27">
        <f>SUM($AE$8:AE274)*-1</f>
        <v>374981.65443121688</v>
      </c>
      <c r="AG274" s="28">
        <f t="shared" si="76"/>
        <v>104.16157067533803</v>
      </c>
      <c r="AH274" s="26">
        <f t="shared" si="77"/>
        <v>72.913099472736619</v>
      </c>
      <c r="AI274" s="17"/>
      <c r="AJ274" s="17"/>
      <c r="AK274" s="17"/>
    </row>
    <row r="275" spans="2:37" x14ac:dyDescent="0.35">
      <c r="B275" s="2" t="s">
        <v>21</v>
      </c>
      <c r="C275" s="2">
        <v>267</v>
      </c>
      <c r="D275" s="2">
        <v>267</v>
      </c>
      <c r="E275" s="8">
        <v>40.799999999999997</v>
      </c>
      <c r="F275" s="24">
        <f t="shared" si="67"/>
        <v>11.333333333333332</v>
      </c>
      <c r="G275" s="38">
        <f t="shared" si="78"/>
        <v>0.54166666666666641</v>
      </c>
      <c r="H275" s="38">
        <f t="shared" si="79"/>
        <v>1.9499999999999993</v>
      </c>
      <c r="I275" s="38">
        <f t="shared" si="68"/>
        <v>1029.1666666666663</v>
      </c>
      <c r="J275" s="38">
        <v>372.8</v>
      </c>
      <c r="K275" s="38">
        <f t="shared" si="69"/>
        <v>57.919934999999988</v>
      </c>
      <c r="L275" s="38">
        <f t="shared" si="70"/>
        <v>1459.8866016666661</v>
      </c>
      <c r="M275" s="38">
        <f t="shared" si="71"/>
        <v>16545.381485555547</v>
      </c>
      <c r="X275">
        <f t="shared" si="64"/>
        <v>0</v>
      </c>
      <c r="Y275">
        <f t="shared" si="65"/>
        <v>40.799999999999997</v>
      </c>
      <c r="Z275" s="17">
        <f t="shared" si="66"/>
        <v>11.333333333333332</v>
      </c>
      <c r="AA275" s="17">
        <f t="shared" si="72"/>
        <v>0</v>
      </c>
      <c r="AB275" s="30">
        <f t="shared" si="73"/>
        <v>16545.381485555547</v>
      </c>
      <c r="AC275" s="30">
        <f>SUM($AB$8:AB275)</f>
        <v>1203994.9564715174</v>
      </c>
      <c r="AD275" s="29">
        <f t="shared" si="74"/>
        <v>334.44304346431039</v>
      </c>
      <c r="AE275" s="27">
        <f t="shared" si="75"/>
        <v>0</v>
      </c>
      <c r="AF275" s="27">
        <f>SUM($AE$8:AE275)*-1</f>
        <v>374981.65443121688</v>
      </c>
      <c r="AG275" s="28">
        <f t="shared" si="76"/>
        <v>104.16157067533803</v>
      </c>
      <c r="AH275" s="26">
        <f t="shared" si="77"/>
        <v>72.913099472736619</v>
      </c>
      <c r="AI275" s="17"/>
      <c r="AJ275" s="17"/>
      <c r="AK275" s="17"/>
    </row>
    <row r="276" spans="2:37" x14ac:dyDescent="0.35">
      <c r="B276" s="2" t="s">
        <v>21</v>
      </c>
      <c r="C276" s="2">
        <v>268</v>
      </c>
      <c r="D276" s="2">
        <v>268</v>
      </c>
      <c r="E276" s="8">
        <v>42.9</v>
      </c>
      <c r="F276" s="24">
        <f t="shared" si="67"/>
        <v>11.916666666666666</v>
      </c>
      <c r="G276" s="38">
        <f t="shared" si="78"/>
        <v>0.50000000000000022</v>
      </c>
      <c r="H276" s="38">
        <f t="shared" si="79"/>
        <v>1.8000000000000007</v>
      </c>
      <c r="I276" s="38">
        <f t="shared" si="68"/>
        <v>950.00000000000045</v>
      </c>
      <c r="J276" s="38">
        <v>372.8</v>
      </c>
      <c r="K276" s="38">
        <f t="shared" si="69"/>
        <v>64.035723984374982</v>
      </c>
      <c r="L276" s="38">
        <f t="shared" si="70"/>
        <v>1386.8357239843754</v>
      </c>
      <c r="M276" s="38">
        <f t="shared" si="71"/>
        <v>16526.459044147137</v>
      </c>
      <c r="X276">
        <f t="shared" si="64"/>
        <v>0</v>
      </c>
      <c r="Y276">
        <f t="shared" si="65"/>
        <v>42.9</v>
      </c>
      <c r="Z276" s="17">
        <f t="shared" si="66"/>
        <v>11.916666666666666</v>
      </c>
      <c r="AA276" s="17">
        <f t="shared" si="72"/>
        <v>0</v>
      </c>
      <c r="AB276" s="30">
        <f t="shared" si="73"/>
        <v>16526.459044147137</v>
      </c>
      <c r="AC276" s="30">
        <f>SUM($AB$8:AB276)</f>
        <v>1220521.4155156645</v>
      </c>
      <c r="AD276" s="29">
        <f t="shared" si="74"/>
        <v>339.03372653212904</v>
      </c>
      <c r="AE276" s="27">
        <f t="shared" si="75"/>
        <v>0</v>
      </c>
      <c r="AF276" s="27">
        <f>SUM($AE$8:AE276)*-1</f>
        <v>374981.65443121688</v>
      </c>
      <c r="AG276" s="28">
        <f t="shared" si="76"/>
        <v>104.16157067533803</v>
      </c>
      <c r="AH276" s="26">
        <f t="shared" si="77"/>
        <v>72.913099472736619</v>
      </c>
      <c r="AI276" s="17"/>
      <c r="AJ276" s="17"/>
      <c r="AK276" s="17"/>
    </row>
    <row r="277" spans="2:37" x14ac:dyDescent="0.35">
      <c r="B277" s="2" t="s">
        <v>21</v>
      </c>
      <c r="C277" s="2">
        <v>269</v>
      </c>
      <c r="D277" s="2">
        <v>269</v>
      </c>
      <c r="E277" s="8">
        <v>44.4</v>
      </c>
      <c r="F277" s="24">
        <f t="shared" si="67"/>
        <v>12.333333333333332</v>
      </c>
      <c r="G277" s="38">
        <f t="shared" si="78"/>
        <v>0.41666666666666663</v>
      </c>
      <c r="H277" s="38">
        <f t="shared" si="79"/>
        <v>1.5</v>
      </c>
      <c r="I277" s="38">
        <f t="shared" si="68"/>
        <v>791.66666666666663</v>
      </c>
      <c r="J277" s="38">
        <v>372.8</v>
      </c>
      <c r="K277" s="38">
        <f t="shared" si="69"/>
        <v>68.592033749999985</v>
      </c>
      <c r="L277" s="38">
        <f t="shared" si="70"/>
        <v>1233.0587004166666</v>
      </c>
      <c r="M277" s="38">
        <f t="shared" si="71"/>
        <v>15207.723971805553</v>
      </c>
      <c r="X277">
        <f t="shared" si="64"/>
        <v>0</v>
      </c>
      <c r="Y277">
        <f t="shared" si="65"/>
        <v>44.4</v>
      </c>
      <c r="Z277" s="17">
        <f t="shared" si="66"/>
        <v>12.333333333333332</v>
      </c>
      <c r="AA277" s="17">
        <f t="shared" si="72"/>
        <v>0</v>
      </c>
      <c r="AB277" s="30">
        <f t="shared" si="73"/>
        <v>15207.723971805553</v>
      </c>
      <c r="AC277" s="30">
        <f>SUM($AB$8:AB277)</f>
        <v>1235729.13948747</v>
      </c>
      <c r="AD277" s="29">
        <f t="shared" si="74"/>
        <v>343.25809430207499</v>
      </c>
      <c r="AE277" s="27">
        <f t="shared" si="75"/>
        <v>0</v>
      </c>
      <c r="AF277" s="27">
        <f>SUM($AE$8:AE277)*-1</f>
        <v>374981.65443121688</v>
      </c>
      <c r="AG277" s="28">
        <f t="shared" si="76"/>
        <v>104.16157067533803</v>
      </c>
      <c r="AH277" s="26">
        <f t="shared" si="77"/>
        <v>72.913099472736619</v>
      </c>
      <c r="AI277" s="17"/>
      <c r="AJ277" s="17"/>
      <c r="AK277" s="17"/>
    </row>
    <row r="278" spans="2:37" x14ac:dyDescent="0.35">
      <c r="B278" s="2" t="s">
        <v>21</v>
      </c>
      <c r="C278" s="2">
        <v>270</v>
      </c>
      <c r="D278" s="2">
        <v>270</v>
      </c>
      <c r="E278" s="8">
        <v>45.9</v>
      </c>
      <c r="F278" s="24">
        <f t="shared" si="67"/>
        <v>12.75</v>
      </c>
      <c r="G278" s="38">
        <f t="shared" si="78"/>
        <v>0.2222222222222224</v>
      </c>
      <c r="H278" s="38">
        <f t="shared" si="79"/>
        <v>0.80000000000000071</v>
      </c>
      <c r="I278" s="38">
        <f t="shared" si="68"/>
        <v>422.22222222222257</v>
      </c>
      <c r="J278" s="38">
        <v>372.8</v>
      </c>
      <c r="K278" s="38">
        <f t="shared" si="69"/>
        <v>73.304917734374996</v>
      </c>
      <c r="L278" s="38">
        <f t="shared" si="70"/>
        <v>868.32713995659753</v>
      </c>
      <c r="M278" s="38">
        <f t="shared" si="71"/>
        <v>11071.171034446619</v>
      </c>
      <c r="X278">
        <f t="shared" si="64"/>
        <v>0</v>
      </c>
      <c r="Y278">
        <f t="shared" si="65"/>
        <v>45.9</v>
      </c>
      <c r="Z278" s="17">
        <f t="shared" si="66"/>
        <v>12.75</v>
      </c>
      <c r="AA278" s="17">
        <f t="shared" si="72"/>
        <v>0</v>
      </c>
      <c r="AB278" s="30">
        <f t="shared" si="73"/>
        <v>11071.171034446619</v>
      </c>
      <c r="AC278" s="30">
        <f>SUM($AB$8:AB278)</f>
        <v>1246800.3105219167</v>
      </c>
      <c r="AD278" s="29">
        <f t="shared" si="74"/>
        <v>346.33341958942128</v>
      </c>
      <c r="AE278" s="27">
        <f t="shared" si="75"/>
        <v>0</v>
      </c>
      <c r="AF278" s="27">
        <f>SUM($AE$8:AE278)*-1</f>
        <v>374981.65443121688</v>
      </c>
      <c r="AG278" s="28">
        <f t="shared" si="76"/>
        <v>104.16157067533803</v>
      </c>
      <c r="AH278" s="26">
        <f t="shared" si="77"/>
        <v>72.913099472736619</v>
      </c>
      <c r="AI278" s="17"/>
      <c r="AJ278" s="17"/>
      <c r="AK278" s="17"/>
    </row>
    <row r="279" spans="2:37" x14ac:dyDescent="0.35">
      <c r="B279" s="2" t="s">
        <v>21</v>
      </c>
      <c r="C279" s="2">
        <v>271</v>
      </c>
      <c r="D279" s="2">
        <v>271</v>
      </c>
      <c r="E279" s="8">
        <v>46</v>
      </c>
      <c r="F279" s="24">
        <f t="shared" si="67"/>
        <v>12.777777777777777</v>
      </c>
      <c r="G279" s="38">
        <f t="shared" si="78"/>
        <v>-4.1666666666666269E-2</v>
      </c>
      <c r="H279" s="38">
        <f t="shared" si="79"/>
        <v>-0.14999999999999858</v>
      </c>
      <c r="I279" s="38">
        <f t="shared" si="68"/>
        <v>-79.166666666665904</v>
      </c>
      <c r="J279" s="38">
        <v>372.8</v>
      </c>
      <c r="K279" s="38">
        <f t="shared" si="69"/>
        <v>73.624677083333324</v>
      </c>
      <c r="L279" s="38">
        <f t="shared" si="70"/>
        <v>367.25801041666745</v>
      </c>
      <c r="M279" s="38">
        <f t="shared" si="71"/>
        <v>4692.7412442129726</v>
      </c>
      <c r="X279">
        <f t="shared" si="64"/>
        <v>0</v>
      </c>
      <c r="Y279">
        <f t="shared" si="65"/>
        <v>46</v>
      </c>
      <c r="Z279" s="17">
        <f t="shared" si="66"/>
        <v>12.777777777777777</v>
      </c>
      <c r="AA279" s="17">
        <f t="shared" si="72"/>
        <v>0</v>
      </c>
      <c r="AB279" s="30">
        <f t="shared" si="73"/>
        <v>4692.7412442129726</v>
      </c>
      <c r="AC279" s="30">
        <f>SUM($AB$8:AB279)</f>
        <v>1251493.0517661297</v>
      </c>
      <c r="AD279" s="29">
        <f t="shared" si="74"/>
        <v>347.63695882392489</v>
      </c>
      <c r="AE279" s="27">
        <f t="shared" si="75"/>
        <v>0</v>
      </c>
      <c r="AF279" s="27">
        <f>SUM($AE$8:AE279)*-1</f>
        <v>374981.65443121688</v>
      </c>
      <c r="AG279" s="28">
        <f t="shared" si="76"/>
        <v>104.16157067533803</v>
      </c>
      <c r="AH279" s="26">
        <f t="shared" si="77"/>
        <v>72.913099472736619</v>
      </c>
      <c r="AI279" s="17"/>
      <c r="AJ279" s="17"/>
      <c r="AK279" s="17"/>
    </row>
    <row r="280" spans="2:37" x14ac:dyDescent="0.35">
      <c r="B280" s="2" t="s">
        <v>21</v>
      </c>
      <c r="C280" s="2">
        <v>272</v>
      </c>
      <c r="D280" s="2">
        <v>272</v>
      </c>
      <c r="E280" s="8">
        <v>45.6</v>
      </c>
      <c r="F280" s="24">
        <f t="shared" si="67"/>
        <v>12.666666666666666</v>
      </c>
      <c r="G280" s="38">
        <f t="shared" si="78"/>
        <v>-9.7222222222222612E-2</v>
      </c>
      <c r="H280" s="38">
        <f t="shared" si="79"/>
        <v>-0.35000000000000142</v>
      </c>
      <c r="I280" s="38">
        <f t="shared" si="68"/>
        <v>-184.72222222222297</v>
      </c>
      <c r="J280" s="38">
        <v>372.8</v>
      </c>
      <c r="K280" s="38">
        <f t="shared" si="69"/>
        <v>72.349814999999992</v>
      </c>
      <c r="L280" s="38">
        <f t="shared" si="70"/>
        <v>260.42759277777702</v>
      </c>
      <c r="M280" s="38">
        <f t="shared" si="71"/>
        <v>3298.7495085185087</v>
      </c>
      <c r="X280">
        <f t="shared" si="64"/>
        <v>0</v>
      </c>
      <c r="Y280">
        <f t="shared" si="65"/>
        <v>45.6</v>
      </c>
      <c r="Z280" s="17">
        <f t="shared" si="66"/>
        <v>12.666666666666666</v>
      </c>
      <c r="AA280" s="17">
        <f t="shared" si="72"/>
        <v>0</v>
      </c>
      <c r="AB280" s="30">
        <f t="shared" si="73"/>
        <v>3298.7495085185087</v>
      </c>
      <c r="AC280" s="30">
        <f>SUM($AB$8:AB280)</f>
        <v>1254791.8012746482</v>
      </c>
      <c r="AD280" s="29">
        <f t="shared" si="74"/>
        <v>348.5532781318467</v>
      </c>
      <c r="AE280" s="27">
        <f t="shared" si="75"/>
        <v>0</v>
      </c>
      <c r="AF280" s="27">
        <f>SUM($AE$8:AE280)*-1</f>
        <v>374981.65443121688</v>
      </c>
      <c r="AG280" s="28">
        <f t="shared" si="76"/>
        <v>104.16157067533803</v>
      </c>
      <c r="AH280" s="26">
        <f t="shared" si="77"/>
        <v>72.913099472736619</v>
      </c>
      <c r="AI280" s="17"/>
      <c r="AJ280" s="17"/>
      <c r="AK280" s="17"/>
    </row>
    <row r="281" spans="2:37" x14ac:dyDescent="0.35">
      <c r="B281" s="2" t="s">
        <v>21</v>
      </c>
      <c r="C281" s="2">
        <v>273</v>
      </c>
      <c r="D281" s="2">
        <v>273</v>
      </c>
      <c r="E281" s="8">
        <v>45.3</v>
      </c>
      <c r="F281" s="24">
        <f t="shared" si="67"/>
        <v>12.583333333333332</v>
      </c>
      <c r="G281" s="38">
        <f t="shared" si="78"/>
        <v>-0.26388888888888867</v>
      </c>
      <c r="H281" s="38">
        <f t="shared" si="79"/>
        <v>-0.94999999999999929</v>
      </c>
      <c r="I281" s="38">
        <f t="shared" si="68"/>
        <v>-501.38888888888846</v>
      </c>
      <c r="J281" s="38">
        <v>372.8</v>
      </c>
      <c r="K281" s="38">
        <f t="shared" si="69"/>
        <v>71.400975234374982</v>
      </c>
      <c r="L281" s="38">
        <f t="shared" si="70"/>
        <v>-57.187913654513466</v>
      </c>
      <c r="M281" s="38">
        <f t="shared" si="71"/>
        <v>-719.6145801526277</v>
      </c>
      <c r="X281">
        <f t="shared" si="64"/>
        <v>0</v>
      </c>
      <c r="Y281">
        <f t="shared" si="65"/>
        <v>45.3</v>
      </c>
      <c r="Z281" s="17">
        <f t="shared" si="66"/>
        <v>12.583333333333332</v>
      </c>
      <c r="AA281" s="17">
        <f t="shared" si="72"/>
        <v>1</v>
      </c>
      <c r="AB281" s="30">
        <f t="shared" si="73"/>
        <v>0</v>
      </c>
      <c r="AC281" s="30">
        <f>SUM($AB$8:AB281)</f>
        <v>1254791.8012746482</v>
      </c>
      <c r="AD281" s="29">
        <f t="shared" si="74"/>
        <v>348.5532781318467</v>
      </c>
      <c r="AE281" s="27">
        <f t="shared" si="75"/>
        <v>-719.6145801526277</v>
      </c>
      <c r="AF281" s="27">
        <f>SUM($AE$8:AE281)*-1</f>
        <v>375701.2690113695</v>
      </c>
      <c r="AG281" s="28">
        <f t="shared" si="76"/>
        <v>104.36146361426931</v>
      </c>
      <c r="AH281" s="26">
        <f t="shared" si="77"/>
        <v>73.053024529988519</v>
      </c>
      <c r="AI281" s="17"/>
      <c r="AJ281" s="17"/>
      <c r="AK281" s="17"/>
    </row>
    <row r="282" spans="2:37" x14ac:dyDescent="0.35">
      <c r="B282" s="2" t="s">
        <v>21</v>
      </c>
      <c r="C282" s="2">
        <v>274</v>
      </c>
      <c r="D282" s="2">
        <v>274</v>
      </c>
      <c r="E282" s="8">
        <v>43.7</v>
      </c>
      <c r="F282" s="24">
        <f t="shared" si="67"/>
        <v>12.138888888888889</v>
      </c>
      <c r="G282" s="38">
        <f t="shared" si="78"/>
        <v>-0.625</v>
      </c>
      <c r="H282" s="38">
        <f t="shared" si="79"/>
        <v>-2.25</v>
      </c>
      <c r="I282" s="38">
        <f t="shared" si="68"/>
        <v>-1187.5</v>
      </c>
      <c r="J282" s="38">
        <v>372.8</v>
      </c>
      <c r="K282" s="38">
        <f t="shared" si="69"/>
        <v>66.446271067708324</v>
      </c>
      <c r="L282" s="38">
        <f t="shared" si="70"/>
        <v>-748.25372893229178</v>
      </c>
      <c r="M282" s="38">
        <f t="shared" si="71"/>
        <v>-9082.9688762058759</v>
      </c>
      <c r="X282">
        <f t="shared" si="64"/>
        <v>0</v>
      </c>
      <c r="Y282">
        <f t="shared" si="65"/>
        <v>43.7</v>
      </c>
      <c r="Z282" s="17">
        <f t="shared" si="66"/>
        <v>12.138888888888889</v>
      </c>
      <c r="AA282" s="17">
        <f t="shared" si="72"/>
        <v>1</v>
      </c>
      <c r="AB282" s="30">
        <f t="shared" si="73"/>
        <v>0</v>
      </c>
      <c r="AC282" s="30">
        <f>SUM($AB$8:AB282)</f>
        <v>1254791.8012746482</v>
      </c>
      <c r="AD282" s="29">
        <f t="shared" si="74"/>
        <v>348.5532781318467</v>
      </c>
      <c r="AE282" s="27">
        <f t="shared" si="75"/>
        <v>-9082.9688762058759</v>
      </c>
      <c r="AF282" s="27">
        <f>SUM($AE$8:AE282)*-1</f>
        <v>384784.23788757535</v>
      </c>
      <c r="AG282" s="28">
        <f t="shared" si="76"/>
        <v>106.88451052432649</v>
      </c>
      <c r="AH282" s="26">
        <f t="shared" si="77"/>
        <v>74.819157367028538</v>
      </c>
      <c r="AI282" s="17"/>
      <c r="AJ282" s="17"/>
      <c r="AK282" s="17"/>
    </row>
    <row r="283" spans="2:37" x14ac:dyDescent="0.35">
      <c r="B283" s="2" t="s">
        <v>21</v>
      </c>
      <c r="C283" s="2">
        <v>275</v>
      </c>
      <c r="D283" s="2">
        <v>275</v>
      </c>
      <c r="E283" s="8">
        <v>40.799999999999997</v>
      </c>
      <c r="F283" s="24">
        <f t="shared" si="67"/>
        <v>11.333333333333332</v>
      </c>
      <c r="G283" s="38">
        <f t="shared" si="78"/>
        <v>-0.79166666666666707</v>
      </c>
      <c r="H283" s="38">
        <f t="shared" si="79"/>
        <v>-2.8500000000000014</v>
      </c>
      <c r="I283" s="38">
        <f t="shared" si="68"/>
        <v>-1504.1666666666674</v>
      </c>
      <c r="J283" s="38">
        <v>372.8</v>
      </c>
      <c r="K283" s="38">
        <f t="shared" si="69"/>
        <v>57.919934999999988</v>
      </c>
      <c r="L283" s="38">
        <f t="shared" si="70"/>
        <v>-1073.4467316666676</v>
      </c>
      <c r="M283" s="38">
        <f t="shared" si="71"/>
        <v>-12165.729625555565</v>
      </c>
      <c r="X283">
        <f t="shared" si="64"/>
        <v>0</v>
      </c>
      <c r="Y283">
        <f t="shared" si="65"/>
        <v>40.799999999999997</v>
      </c>
      <c r="Z283" s="17">
        <f t="shared" si="66"/>
        <v>11.333333333333332</v>
      </c>
      <c r="AA283" s="17">
        <f t="shared" si="72"/>
        <v>1</v>
      </c>
      <c r="AB283" s="30">
        <f t="shared" si="73"/>
        <v>0</v>
      </c>
      <c r="AC283" s="30">
        <f>SUM($AB$8:AB283)</f>
        <v>1254791.8012746482</v>
      </c>
      <c r="AD283" s="29">
        <f t="shared" si="74"/>
        <v>348.5532781318467</v>
      </c>
      <c r="AE283" s="27">
        <f t="shared" si="75"/>
        <v>-12165.729625555565</v>
      </c>
      <c r="AF283" s="27">
        <f>SUM($AE$8:AE283)*-1</f>
        <v>396949.96751313092</v>
      </c>
      <c r="AG283" s="28">
        <f t="shared" si="76"/>
        <v>110.26387986475859</v>
      </c>
      <c r="AH283" s="26">
        <f t="shared" si="77"/>
        <v>77.184715905331004</v>
      </c>
      <c r="AI283" s="17"/>
      <c r="AJ283" s="17"/>
      <c r="AK283" s="17"/>
    </row>
    <row r="284" spans="2:37" x14ac:dyDescent="0.35">
      <c r="B284" s="2" t="s">
        <v>21</v>
      </c>
      <c r="C284" s="2">
        <v>276</v>
      </c>
      <c r="D284" s="2">
        <v>276</v>
      </c>
      <c r="E284" s="8">
        <v>38</v>
      </c>
      <c r="F284" s="24">
        <f t="shared" si="67"/>
        <v>10.555555555555555</v>
      </c>
      <c r="G284" s="38">
        <f t="shared" si="78"/>
        <v>-0.88888888888888862</v>
      </c>
      <c r="H284" s="38">
        <f t="shared" si="79"/>
        <v>-3.1999999999999993</v>
      </c>
      <c r="I284" s="38">
        <f t="shared" si="68"/>
        <v>-1688.8888888888885</v>
      </c>
      <c r="J284" s="38">
        <v>372.8</v>
      </c>
      <c r="K284" s="38">
        <f t="shared" si="69"/>
        <v>50.242927083333328</v>
      </c>
      <c r="L284" s="38">
        <f t="shared" si="70"/>
        <v>-1265.8459618055551</v>
      </c>
      <c r="M284" s="38">
        <f t="shared" si="71"/>
        <v>-13361.707374614192</v>
      </c>
      <c r="X284">
        <f t="shared" si="64"/>
        <v>0</v>
      </c>
      <c r="Y284">
        <f t="shared" si="65"/>
        <v>38</v>
      </c>
      <c r="Z284" s="17">
        <f t="shared" si="66"/>
        <v>10.555555555555555</v>
      </c>
      <c r="AA284" s="17">
        <f t="shared" si="72"/>
        <v>1</v>
      </c>
      <c r="AB284" s="30">
        <f t="shared" si="73"/>
        <v>0</v>
      </c>
      <c r="AC284" s="30">
        <f>SUM($AB$8:AB284)</f>
        <v>1254791.8012746482</v>
      </c>
      <c r="AD284" s="29">
        <f t="shared" si="74"/>
        <v>348.5532781318467</v>
      </c>
      <c r="AE284" s="27">
        <f t="shared" si="75"/>
        <v>-13361.707374614192</v>
      </c>
      <c r="AF284" s="27">
        <f>SUM($AE$8:AE284)*-1</f>
        <v>410311.67488774512</v>
      </c>
      <c r="AG284" s="28">
        <f t="shared" si="76"/>
        <v>113.97546524659586</v>
      </c>
      <c r="AH284" s="26">
        <f t="shared" si="77"/>
        <v>79.782825672617093</v>
      </c>
      <c r="AI284" s="17"/>
      <c r="AJ284" s="17"/>
      <c r="AK284" s="17"/>
    </row>
    <row r="285" spans="2:37" x14ac:dyDescent="0.35">
      <c r="B285" s="2" t="s">
        <v>21</v>
      </c>
      <c r="C285" s="2">
        <v>277</v>
      </c>
      <c r="D285" s="2">
        <v>277</v>
      </c>
      <c r="E285" s="8">
        <v>34.4</v>
      </c>
      <c r="F285" s="24">
        <f t="shared" si="67"/>
        <v>9.5555555555555554</v>
      </c>
      <c r="G285" s="38">
        <f t="shared" si="78"/>
        <v>-0.98611111111111127</v>
      </c>
      <c r="H285" s="38">
        <f t="shared" si="79"/>
        <v>-3.5500000000000007</v>
      </c>
      <c r="I285" s="38">
        <f t="shared" si="68"/>
        <v>-1873.6111111111113</v>
      </c>
      <c r="J285" s="38">
        <v>372.8</v>
      </c>
      <c r="K285" s="38">
        <f t="shared" si="69"/>
        <v>41.174148333333328</v>
      </c>
      <c r="L285" s="38">
        <f t="shared" si="70"/>
        <v>-1459.6369627777781</v>
      </c>
      <c r="M285" s="38">
        <f t="shared" si="71"/>
        <v>-13947.642088765435</v>
      </c>
      <c r="X285">
        <f t="shared" si="64"/>
        <v>0</v>
      </c>
      <c r="Y285">
        <f t="shared" si="65"/>
        <v>34.4</v>
      </c>
      <c r="Z285" s="17">
        <f t="shared" si="66"/>
        <v>9.5555555555555554</v>
      </c>
      <c r="AA285" s="17">
        <f t="shared" si="72"/>
        <v>1</v>
      </c>
      <c r="AB285" s="30">
        <f t="shared" si="73"/>
        <v>0</v>
      </c>
      <c r="AC285" s="30">
        <f>SUM($AB$8:AB285)</f>
        <v>1254791.8012746482</v>
      </c>
      <c r="AD285" s="29">
        <f t="shared" si="74"/>
        <v>348.5532781318467</v>
      </c>
      <c r="AE285" s="27">
        <f t="shared" si="75"/>
        <v>-13947.642088765435</v>
      </c>
      <c r="AF285" s="27">
        <f>SUM($AE$8:AE285)*-1</f>
        <v>424259.31697651057</v>
      </c>
      <c r="AG285" s="28">
        <f t="shared" si="76"/>
        <v>117.84981027125293</v>
      </c>
      <c r="AH285" s="26">
        <f t="shared" si="77"/>
        <v>82.494867189877056</v>
      </c>
      <c r="AI285" s="17"/>
      <c r="AJ285" s="17"/>
      <c r="AK285" s="17"/>
    </row>
    <row r="286" spans="2:37" x14ac:dyDescent="0.35">
      <c r="B286" s="2" t="s">
        <v>21</v>
      </c>
      <c r="C286" s="2">
        <v>278</v>
      </c>
      <c r="D286" s="2">
        <v>278</v>
      </c>
      <c r="E286" s="8">
        <v>30.9</v>
      </c>
      <c r="F286" s="24">
        <f t="shared" si="67"/>
        <v>8.5833333333333321</v>
      </c>
      <c r="G286" s="38">
        <f t="shared" si="78"/>
        <v>-1.2361111111111109</v>
      </c>
      <c r="H286" s="38">
        <f t="shared" si="79"/>
        <v>-4.4499999999999993</v>
      </c>
      <c r="I286" s="38">
        <f t="shared" si="68"/>
        <v>-2348.6111111111109</v>
      </c>
      <c r="J286" s="38">
        <v>372.8</v>
      </c>
      <c r="K286" s="38">
        <f t="shared" si="69"/>
        <v>33.221917734374983</v>
      </c>
      <c r="L286" s="38">
        <f t="shared" si="70"/>
        <v>-1942.5891933767359</v>
      </c>
      <c r="M286" s="38">
        <f t="shared" si="71"/>
        <v>-16673.890576483649</v>
      </c>
      <c r="X286">
        <f t="shared" si="64"/>
        <v>0</v>
      </c>
      <c r="Y286">
        <f t="shared" si="65"/>
        <v>30.9</v>
      </c>
      <c r="Z286" s="17">
        <f t="shared" si="66"/>
        <v>8.5833333333333321</v>
      </c>
      <c r="AA286" s="17">
        <f t="shared" si="72"/>
        <v>1</v>
      </c>
      <c r="AB286" s="30">
        <f t="shared" si="73"/>
        <v>0</v>
      </c>
      <c r="AC286" s="30">
        <f>SUM($AB$8:AB286)</f>
        <v>1254791.8012746482</v>
      </c>
      <c r="AD286" s="29">
        <f t="shared" si="74"/>
        <v>348.5532781318467</v>
      </c>
      <c r="AE286" s="27">
        <f t="shared" si="75"/>
        <v>-16673.890576483649</v>
      </c>
      <c r="AF286" s="27">
        <f>SUM($AE$8:AE286)*-1</f>
        <v>440933.20755299419</v>
      </c>
      <c r="AG286" s="28">
        <f t="shared" si="76"/>
        <v>122.48144654249839</v>
      </c>
      <c r="AH286" s="26">
        <f t="shared" si="77"/>
        <v>85.737012579748864</v>
      </c>
      <c r="AI286" s="17"/>
      <c r="AJ286" s="17"/>
      <c r="AK286" s="17"/>
    </row>
    <row r="287" spans="2:37" x14ac:dyDescent="0.35">
      <c r="B287" s="2" t="s">
        <v>21</v>
      </c>
      <c r="C287" s="2">
        <v>279</v>
      </c>
      <c r="D287" s="2">
        <v>279</v>
      </c>
      <c r="E287" s="8">
        <v>25.5</v>
      </c>
      <c r="F287" s="24">
        <f t="shared" si="67"/>
        <v>7.083333333333333</v>
      </c>
      <c r="G287" s="38">
        <f t="shared" si="78"/>
        <v>-1.3194444444444444</v>
      </c>
      <c r="H287" s="38">
        <f t="shared" si="79"/>
        <v>-4.75</v>
      </c>
      <c r="I287" s="38">
        <f t="shared" si="68"/>
        <v>-2506.9444444444443</v>
      </c>
      <c r="J287" s="38">
        <v>372.8</v>
      </c>
      <c r="K287" s="38">
        <f t="shared" si="69"/>
        <v>22.624974609374995</v>
      </c>
      <c r="L287" s="38">
        <f t="shared" si="70"/>
        <v>-2111.5194698350692</v>
      </c>
      <c r="M287" s="38">
        <f t="shared" si="71"/>
        <v>-14956.596244665074</v>
      </c>
      <c r="X287">
        <f t="shared" si="64"/>
        <v>0</v>
      </c>
      <c r="Y287">
        <f t="shared" si="65"/>
        <v>25.5</v>
      </c>
      <c r="Z287" s="17">
        <f t="shared" si="66"/>
        <v>7.083333333333333</v>
      </c>
      <c r="AA287" s="17">
        <f t="shared" si="72"/>
        <v>1</v>
      </c>
      <c r="AB287" s="30">
        <f t="shared" si="73"/>
        <v>0</v>
      </c>
      <c r="AC287" s="30">
        <f>SUM($AB$8:AB287)</f>
        <v>1254791.8012746482</v>
      </c>
      <c r="AD287" s="29">
        <f t="shared" si="74"/>
        <v>348.5532781318467</v>
      </c>
      <c r="AE287" s="27">
        <f t="shared" si="75"/>
        <v>-14956.596244665074</v>
      </c>
      <c r="AF287" s="27">
        <f>SUM($AE$8:AE287)*-1</f>
        <v>455889.80379765929</v>
      </c>
      <c r="AG287" s="28">
        <f t="shared" si="76"/>
        <v>126.63605661046091</v>
      </c>
      <c r="AH287" s="26">
        <f t="shared" si="77"/>
        <v>88.645239627322638</v>
      </c>
      <c r="AI287" s="17"/>
      <c r="AJ287" s="17"/>
      <c r="AK287" s="17"/>
    </row>
    <row r="288" spans="2:37" x14ac:dyDescent="0.35">
      <c r="B288" s="2" t="s">
        <v>21</v>
      </c>
      <c r="C288" s="2">
        <v>280</v>
      </c>
      <c r="D288" s="2">
        <v>280</v>
      </c>
      <c r="E288" s="8">
        <v>21.4</v>
      </c>
      <c r="F288" s="24">
        <f t="shared" si="67"/>
        <v>5.9444444444444438</v>
      </c>
      <c r="G288" s="38">
        <f t="shared" si="78"/>
        <v>-0.73611111111111116</v>
      </c>
      <c r="H288" s="38">
        <f t="shared" si="79"/>
        <v>-2.6500000000000004</v>
      </c>
      <c r="I288" s="38">
        <f t="shared" si="68"/>
        <v>-1398.6111111111113</v>
      </c>
      <c r="J288" s="38">
        <v>372.8</v>
      </c>
      <c r="K288" s="38">
        <f t="shared" si="69"/>
        <v>15.934384270833329</v>
      </c>
      <c r="L288" s="38">
        <f t="shared" si="70"/>
        <v>-1009.876726840278</v>
      </c>
      <c r="M288" s="38">
        <f t="shared" si="71"/>
        <v>-6003.15609843943</v>
      </c>
      <c r="X288">
        <f t="shared" si="64"/>
        <v>0</v>
      </c>
      <c r="Y288">
        <f t="shared" si="65"/>
        <v>21.4</v>
      </c>
      <c r="Z288" s="17">
        <f t="shared" si="66"/>
        <v>5.9444444444444438</v>
      </c>
      <c r="AA288" s="17">
        <f t="shared" si="72"/>
        <v>1</v>
      </c>
      <c r="AB288" s="30">
        <f t="shared" si="73"/>
        <v>0</v>
      </c>
      <c r="AC288" s="30">
        <f>SUM($AB$8:AB288)</f>
        <v>1254791.8012746482</v>
      </c>
      <c r="AD288" s="29">
        <f t="shared" si="74"/>
        <v>348.5532781318467</v>
      </c>
      <c r="AE288" s="27">
        <f t="shared" si="75"/>
        <v>-6003.15609843943</v>
      </c>
      <c r="AF288" s="27">
        <f>SUM($AE$8:AE288)*-1</f>
        <v>461892.95989609871</v>
      </c>
      <c r="AG288" s="28">
        <f t="shared" si="76"/>
        <v>128.30359997113854</v>
      </c>
      <c r="AH288" s="26">
        <f t="shared" si="77"/>
        <v>89.812519979796974</v>
      </c>
      <c r="AI288" s="17"/>
      <c r="AJ288" s="17"/>
      <c r="AK288" s="17"/>
    </row>
    <row r="289" spans="2:37" x14ac:dyDescent="0.35">
      <c r="B289" s="2" t="s">
        <v>21</v>
      </c>
      <c r="C289" s="2">
        <v>281</v>
      </c>
      <c r="D289" s="2">
        <v>281</v>
      </c>
      <c r="E289" s="8">
        <v>20.2</v>
      </c>
      <c r="F289" s="24">
        <f t="shared" si="67"/>
        <v>5.6111111111111107</v>
      </c>
      <c r="G289" s="38">
        <f t="shared" si="78"/>
        <v>0.20833333333333331</v>
      </c>
      <c r="H289" s="38">
        <f t="shared" si="79"/>
        <v>0.75</v>
      </c>
      <c r="I289" s="38">
        <f t="shared" si="68"/>
        <v>395.83333333333331</v>
      </c>
      <c r="J289" s="38">
        <v>372.8</v>
      </c>
      <c r="K289" s="38">
        <f t="shared" si="69"/>
        <v>14.19745427083333</v>
      </c>
      <c r="L289" s="38">
        <f t="shared" si="70"/>
        <v>782.83078760416663</v>
      </c>
      <c r="M289" s="38">
        <f t="shared" si="71"/>
        <v>4392.550530445601</v>
      </c>
      <c r="X289">
        <f t="shared" si="64"/>
        <v>0</v>
      </c>
      <c r="Y289">
        <f t="shared" si="65"/>
        <v>20.2</v>
      </c>
      <c r="Z289" s="17">
        <f t="shared" si="66"/>
        <v>5.6111111111111107</v>
      </c>
      <c r="AA289" s="17">
        <f t="shared" si="72"/>
        <v>0</v>
      </c>
      <c r="AB289" s="30">
        <f t="shared" si="73"/>
        <v>4392.550530445601</v>
      </c>
      <c r="AC289" s="30">
        <f>SUM($AB$8:AB289)</f>
        <v>1259184.3518050937</v>
      </c>
      <c r="AD289" s="29">
        <f t="shared" si="74"/>
        <v>349.77343105697048</v>
      </c>
      <c r="AE289" s="27">
        <f t="shared" si="75"/>
        <v>0</v>
      </c>
      <c r="AF289" s="27">
        <f>SUM($AE$8:AE289)*-1</f>
        <v>461892.95989609871</v>
      </c>
      <c r="AG289" s="28">
        <f t="shared" si="76"/>
        <v>128.30359997113854</v>
      </c>
      <c r="AH289" s="26">
        <f t="shared" si="77"/>
        <v>89.812519979796974</v>
      </c>
      <c r="AI289" s="17"/>
      <c r="AJ289" s="17"/>
      <c r="AK289" s="17"/>
    </row>
    <row r="290" spans="2:37" x14ac:dyDescent="0.35">
      <c r="B290" s="2" t="s">
        <v>21</v>
      </c>
      <c r="C290" s="2">
        <v>282</v>
      </c>
      <c r="D290" s="2">
        <v>282</v>
      </c>
      <c r="E290" s="8">
        <v>22.9</v>
      </c>
      <c r="F290" s="24">
        <f t="shared" si="67"/>
        <v>6.3611111111111107</v>
      </c>
      <c r="G290" s="38">
        <f t="shared" si="78"/>
        <v>0.88888888888888917</v>
      </c>
      <c r="H290" s="38">
        <f t="shared" si="79"/>
        <v>3.2000000000000011</v>
      </c>
      <c r="I290" s="38">
        <f t="shared" si="68"/>
        <v>1688.8888888888894</v>
      </c>
      <c r="J290" s="38">
        <v>372.8</v>
      </c>
      <c r="K290" s="38">
        <f t="shared" si="69"/>
        <v>18.246463567708329</v>
      </c>
      <c r="L290" s="38">
        <f t="shared" si="70"/>
        <v>2079.9353524565977</v>
      </c>
      <c r="M290" s="38">
        <f t="shared" si="71"/>
        <v>13230.699880904467</v>
      </c>
      <c r="X290">
        <f t="shared" si="64"/>
        <v>0</v>
      </c>
      <c r="Y290">
        <f t="shared" si="65"/>
        <v>22.9</v>
      </c>
      <c r="Z290" s="17">
        <f t="shared" si="66"/>
        <v>6.3611111111111107</v>
      </c>
      <c r="AA290" s="17">
        <f t="shared" si="72"/>
        <v>0</v>
      </c>
      <c r="AB290" s="30">
        <f t="shared" si="73"/>
        <v>13230.699880904467</v>
      </c>
      <c r="AC290" s="30">
        <f>SUM($AB$8:AB290)</f>
        <v>1272415.0516859982</v>
      </c>
      <c r="AD290" s="29">
        <f t="shared" si="74"/>
        <v>353.44862546833286</v>
      </c>
      <c r="AE290" s="27">
        <f t="shared" si="75"/>
        <v>0</v>
      </c>
      <c r="AF290" s="27">
        <f>SUM($AE$8:AE290)*-1</f>
        <v>461892.95989609871</v>
      </c>
      <c r="AG290" s="28">
        <f t="shared" si="76"/>
        <v>128.30359997113854</v>
      </c>
      <c r="AH290" s="26">
        <f t="shared" si="77"/>
        <v>89.812519979796974</v>
      </c>
      <c r="AI290" s="17"/>
      <c r="AJ290" s="17"/>
      <c r="AK290" s="17"/>
    </row>
    <row r="291" spans="2:37" x14ac:dyDescent="0.35">
      <c r="B291" s="2" t="s">
        <v>21</v>
      </c>
      <c r="C291" s="2">
        <v>283</v>
      </c>
      <c r="D291" s="2">
        <v>283</v>
      </c>
      <c r="E291" s="8">
        <v>26.6</v>
      </c>
      <c r="F291" s="24">
        <f t="shared" si="67"/>
        <v>7.3888888888888893</v>
      </c>
      <c r="G291" s="38">
        <f t="shared" si="78"/>
        <v>1.0138888888888891</v>
      </c>
      <c r="H291" s="38">
        <f t="shared" si="79"/>
        <v>3.6500000000000004</v>
      </c>
      <c r="I291" s="38">
        <f t="shared" si="68"/>
        <v>1926.3888888888891</v>
      </c>
      <c r="J291" s="38">
        <v>372.8</v>
      </c>
      <c r="K291" s="38">
        <f t="shared" si="69"/>
        <v>24.619034270833335</v>
      </c>
      <c r="L291" s="38">
        <f t="shared" si="70"/>
        <v>2323.8079231597226</v>
      </c>
      <c r="M291" s="38">
        <f t="shared" si="71"/>
        <v>17170.35854334684</v>
      </c>
      <c r="X291">
        <f t="shared" si="64"/>
        <v>0</v>
      </c>
      <c r="Y291">
        <f t="shared" si="65"/>
        <v>26.6</v>
      </c>
      <c r="Z291" s="17">
        <f t="shared" si="66"/>
        <v>7.3888888888888893</v>
      </c>
      <c r="AA291" s="17">
        <f t="shared" si="72"/>
        <v>0</v>
      </c>
      <c r="AB291" s="30">
        <f t="shared" si="73"/>
        <v>17170.35854334684</v>
      </c>
      <c r="AC291" s="30">
        <f>SUM($AB$8:AB291)</f>
        <v>1289585.4102293451</v>
      </c>
      <c r="AD291" s="29">
        <f t="shared" si="74"/>
        <v>358.21816950815139</v>
      </c>
      <c r="AE291" s="27">
        <f t="shared" si="75"/>
        <v>0</v>
      </c>
      <c r="AF291" s="27">
        <f>SUM($AE$8:AE291)*-1</f>
        <v>461892.95989609871</v>
      </c>
      <c r="AG291" s="28">
        <f t="shared" si="76"/>
        <v>128.30359997113854</v>
      </c>
      <c r="AH291" s="26">
        <f t="shared" si="77"/>
        <v>89.812519979796974</v>
      </c>
      <c r="AI291" s="17"/>
      <c r="AJ291" s="17"/>
      <c r="AK291" s="17"/>
    </row>
    <row r="292" spans="2:37" x14ac:dyDescent="0.35">
      <c r="B292" s="2" t="s">
        <v>21</v>
      </c>
      <c r="C292" s="2">
        <v>284</v>
      </c>
      <c r="D292" s="2">
        <v>284</v>
      </c>
      <c r="E292" s="8">
        <v>30.2</v>
      </c>
      <c r="F292" s="24">
        <f t="shared" si="67"/>
        <v>8.3888888888888893</v>
      </c>
      <c r="G292" s="38">
        <f t="shared" si="78"/>
        <v>1.0416666666666667</v>
      </c>
      <c r="H292" s="38">
        <f t="shared" si="79"/>
        <v>3.75</v>
      </c>
      <c r="I292" s="38">
        <f t="shared" si="68"/>
        <v>1979.1666666666667</v>
      </c>
      <c r="J292" s="38">
        <v>372.8</v>
      </c>
      <c r="K292" s="38">
        <f t="shared" si="69"/>
        <v>31.733766770833338</v>
      </c>
      <c r="L292" s="38">
        <f t="shared" si="70"/>
        <v>2383.7004334375001</v>
      </c>
      <c r="M292" s="38">
        <f t="shared" si="71"/>
        <v>19996.598080503474</v>
      </c>
      <c r="X292">
        <f t="shared" si="64"/>
        <v>0</v>
      </c>
      <c r="Y292">
        <f t="shared" si="65"/>
        <v>30.2</v>
      </c>
      <c r="Z292" s="17">
        <f t="shared" si="66"/>
        <v>8.3888888888888893</v>
      </c>
      <c r="AA292" s="17">
        <f t="shared" si="72"/>
        <v>0</v>
      </c>
      <c r="AB292" s="30">
        <f t="shared" si="73"/>
        <v>19996.598080503474</v>
      </c>
      <c r="AC292" s="30">
        <f>SUM($AB$8:AB292)</f>
        <v>1309582.0083098486</v>
      </c>
      <c r="AD292" s="29">
        <f t="shared" si="74"/>
        <v>363.77278008606908</v>
      </c>
      <c r="AE292" s="27">
        <f t="shared" si="75"/>
        <v>0</v>
      </c>
      <c r="AF292" s="27">
        <f>SUM($AE$8:AE292)*-1</f>
        <v>461892.95989609871</v>
      </c>
      <c r="AG292" s="28">
        <f t="shared" si="76"/>
        <v>128.30359997113854</v>
      </c>
      <c r="AH292" s="26">
        <f t="shared" si="77"/>
        <v>89.812519979796974</v>
      </c>
      <c r="AI292" s="17"/>
      <c r="AJ292" s="17"/>
      <c r="AK292" s="17"/>
    </row>
    <row r="293" spans="2:37" x14ac:dyDescent="0.35">
      <c r="B293" s="2" t="s">
        <v>21</v>
      </c>
      <c r="C293" s="2">
        <v>285</v>
      </c>
      <c r="D293" s="2">
        <v>285</v>
      </c>
      <c r="E293" s="8">
        <v>34.1</v>
      </c>
      <c r="F293" s="24">
        <f t="shared" si="67"/>
        <v>9.4722222222222232</v>
      </c>
      <c r="G293" s="38">
        <f t="shared" si="78"/>
        <v>0.99999999999999989</v>
      </c>
      <c r="H293" s="38">
        <f t="shared" si="79"/>
        <v>3.5999999999999996</v>
      </c>
      <c r="I293" s="38">
        <f t="shared" si="68"/>
        <v>1899.9999999999998</v>
      </c>
      <c r="J293" s="38">
        <v>372.8</v>
      </c>
      <c r="K293" s="38">
        <f t="shared" si="69"/>
        <v>40.45912606770834</v>
      </c>
      <c r="L293" s="38">
        <f t="shared" si="70"/>
        <v>2313.2591260677082</v>
      </c>
      <c r="M293" s="38">
        <f t="shared" si="71"/>
        <v>21911.704499696905</v>
      </c>
      <c r="X293">
        <f t="shared" si="64"/>
        <v>0</v>
      </c>
      <c r="Y293">
        <f t="shared" si="65"/>
        <v>34.1</v>
      </c>
      <c r="Z293" s="17">
        <f t="shared" si="66"/>
        <v>9.4722222222222232</v>
      </c>
      <c r="AA293" s="17">
        <f t="shared" si="72"/>
        <v>0</v>
      </c>
      <c r="AB293" s="30">
        <f t="shared" si="73"/>
        <v>21911.704499696905</v>
      </c>
      <c r="AC293" s="30">
        <f>SUM($AB$8:AB293)</f>
        <v>1331493.7128095455</v>
      </c>
      <c r="AD293" s="29">
        <f t="shared" si="74"/>
        <v>369.85936466931815</v>
      </c>
      <c r="AE293" s="27">
        <f t="shared" si="75"/>
        <v>0</v>
      </c>
      <c r="AF293" s="27">
        <f>SUM($AE$8:AE293)*-1</f>
        <v>461892.95989609871</v>
      </c>
      <c r="AG293" s="28">
        <f t="shared" si="76"/>
        <v>128.30359997113854</v>
      </c>
      <c r="AH293" s="26">
        <f t="shared" si="77"/>
        <v>89.812519979796974</v>
      </c>
      <c r="AI293" s="17"/>
      <c r="AJ293" s="17"/>
      <c r="AK293" s="17"/>
    </row>
    <row r="294" spans="2:37" x14ac:dyDescent="0.35">
      <c r="B294" s="2" t="s">
        <v>21</v>
      </c>
      <c r="C294" s="2">
        <v>286</v>
      </c>
      <c r="D294" s="2">
        <v>286</v>
      </c>
      <c r="E294" s="8">
        <v>37.4</v>
      </c>
      <c r="F294" s="24">
        <f t="shared" si="67"/>
        <v>10.388888888888888</v>
      </c>
      <c r="G294" s="38">
        <f t="shared" si="78"/>
        <v>0.91666666666666685</v>
      </c>
      <c r="H294" s="38">
        <f t="shared" si="79"/>
        <v>3.3000000000000007</v>
      </c>
      <c r="I294" s="38">
        <f t="shared" si="68"/>
        <v>1741.666666666667</v>
      </c>
      <c r="J294" s="38">
        <v>372.8</v>
      </c>
      <c r="K294" s="38">
        <f t="shared" si="69"/>
        <v>48.668834270833315</v>
      </c>
      <c r="L294" s="38">
        <f t="shared" si="70"/>
        <v>2163.1355009375006</v>
      </c>
      <c r="M294" s="38">
        <f t="shared" si="71"/>
        <v>22472.5743708507</v>
      </c>
      <c r="X294">
        <f t="shared" si="64"/>
        <v>0</v>
      </c>
      <c r="Y294">
        <f t="shared" si="65"/>
        <v>37.4</v>
      </c>
      <c r="Z294" s="17">
        <f t="shared" si="66"/>
        <v>10.388888888888888</v>
      </c>
      <c r="AA294" s="17">
        <f t="shared" si="72"/>
        <v>0</v>
      </c>
      <c r="AB294" s="30">
        <f t="shared" si="73"/>
        <v>22472.5743708507</v>
      </c>
      <c r="AC294" s="30">
        <f>SUM($AB$8:AB294)</f>
        <v>1353966.2871803963</v>
      </c>
      <c r="AD294" s="29">
        <f t="shared" si="74"/>
        <v>376.10174643899899</v>
      </c>
      <c r="AE294" s="27">
        <f t="shared" si="75"/>
        <v>0</v>
      </c>
      <c r="AF294" s="27">
        <f>SUM($AE$8:AE294)*-1</f>
        <v>461892.95989609871</v>
      </c>
      <c r="AG294" s="28">
        <f t="shared" si="76"/>
        <v>128.30359997113854</v>
      </c>
      <c r="AH294" s="26">
        <f t="shared" si="77"/>
        <v>89.812519979796974</v>
      </c>
      <c r="AI294" s="17"/>
      <c r="AJ294" s="17"/>
      <c r="AK294" s="17"/>
    </row>
    <row r="295" spans="2:37" x14ac:dyDescent="0.35">
      <c r="B295" s="2" t="s">
        <v>21</v>
      </c>
      <c r="C295" s="2">
        <v>287</v>
      </c>
      <c r="D295" s="2">
        <v>287</v>
      </c>
      <c r="E295" s="8">
        <v>40.700000000000003</v>
      </c>
      <c r="F295" s="24">
        <f t="shared" si="67"/>
        <v>11.305555555555555</v>
      </c>
      <c r="G295" s="38">
        <f t="shared" si="78"/>
        <v>0.91666666666666685</v>
      </c>
      <c r="H295" s="38">
        <f t="shared" si="79"/>
        <v>3.3000000000000007</v>
      </c>
      <c r="I295" s="38">
        <f t="shared" si="68"/>
        <v>1741.666666666667</v>
      </c>
      <c r="J295" s="38">
        <v>372.8</v>
      </c>
      <c r="K295" s="38">
        <f t="shared" si="69"/>
        <v>57.636361692708327</v>
      </c>
      <c r="L295" s="38">
        <f t="shared" si="70"/>
        <v>2172.1030283593755</v>
      </c>
      <c r="M295" s="38">
        <f t="shared" si="71"/>
        <v>24556.831459507383</v>
      </c>
      <c r="X295">
        <f t="shared" si="64"/>
        <v>0</v>
      </c>
      <c r="Y295">
        <f t="shared" si="65"/>
        <v>40.700000000000003</v>
      </c>
      <c r="Z295" s="17">
        <f t="shared" si="66"/>
        <v>11.305555555555555</v>
      </c>
      <c r="AA295" s="17">
        <f t="shared" si="72"/>
        <v>0</v>
      </c>
      <c r="AB295" s="30">
        <f t="shared" si="73"/>
        <v>24556.831459507383</v>
      </c>
      <c r="AC295" s="30">
        <f>SUM($AB$8:AB295)</f>
        <v>1378523.1186399036</v>
      </c>
      <c r="AD295" s="29">
        <f t="shared" si="74"/>
        <v>382.92308851108436</v>
      </c>
      <c r="AE295" s="27">
        <f t="shared" si="75"/>
        <v>0</v>
      </c>
      <c r="AF295" s="27">
        <f>SUM($AE$8:AE295)*-1</f>
        <v>461892.95989609871</v>
      </c>
      <c r="AG295" s="28">
        <f t="shared" si="76"/>
        <v>128.30359997113854</v>
      </c>
      <c r="AH295" s="26">
        <f t="shared" si="77"/>
        <v>89.812519979796974</v>
      </c>
      <c r="AI295" s="17"/>
      <c r="AJ295" s="17"/>
      <c r="AK295" s="17"/>
    </row>
    <row r="296" spans="2:37" x14ac:dyDescent="0.35">
      <c r="B296" s="2" t="s">
        <v>21</v>
      </c>
      <c r="C296" s="2">
        <v>288</v>
      </c>
      <c r="D296" s="2">
        <v>288</v>
      </c>
      <c r="E296" s="8">
        <v>44</v>
      </c>
      <c r="F296" s="24">
        <f t="shared" si="67"/>
        <v>12.222222222222221</v>
      </c>
      <c r="G296" s="38">
        <f t="shared" si="78"/>
        <v>0.91666666666666585</v>
      </c>
      <c r="H296" s="38">
        <f t="shared" si="79"/>
        <v>3.2999999999999972</v>
      </c>
      <c r="I296" s="38">
        <f t="shared" si="68"/>
        <v>1741.6666666666652</v>
      </c>
      <c r="J296" s="38">
        <v>372.8</v>
      </c>
      <c r="K296" s="38">
        <f t="shared" si="69"/>
        <v>67.361708333333326</v>
      </c>
      <c r="L296" s="38">
        <f t="shared" si="70"/>
        <v>2181.8283749999987</v>
      </c>
      <c r="M296" s="38">
        <f t="shared" si="71"/>
        <v>26666.791249999984</v>
      </c>
      <c r="X296">
        <f t="shared" si="64"/>
        <v>0</v>
      </c>
      <c r="Y296">
        <f t="shared" si="65"/>
        <v>44</v>
      </c>
      <c r="Z296" s="17">
        <f t="shared" si="66"/>
        <v>12.222222222222221</v>
      </c>
      <c r="AA296" s="17">
        <f t="shared" si="72"/>
        <v>0</v>
      </c>
      <c r="AB296" s="30">
        <f t="shared" si="73"/>
        <v>26666.791249999984</v>
      </c>
      <c r="AC296" s="30">
        <f>SUM($AB$8:AB296)</f>
        <v>1405189.9098899036</v>
      </c>
      <c r="AD296" s="29">
        <f t="shared" si="74"/>
        <v>390.3305305249732</v>
      </c>
      <c r="AE296" s="27">
        <f t="shared" si="75"/>
        <v>0</v>
      </c>
      <c r="AF296" s="27">
        <f>SUM($AE$8:AE296)*-1</f>
        <v>461892.95989609871</v>
      </c>
      <c r="AG296" s="28">
        <f t="shared" si="76"/>
        <v>128.30359997113854</v>
      </c>
      <c r="AH296" s="26">
        <f t="shared" si="77"/>
        <v>89.812519979796974</v>
      </c>
      <c r="AI296" s="17"/>
      <c r="AJ296" s="17"/>
      <c r="AK296" s="17"/>
    </row>
    <row r="297" spans="2:37" x14ac:dyDescent="0.35">
      <c r="B297" s="2" t="s">
        <v>21</v>
      </c>
      <c r="C297" s="2">
        <v>289</v>
      </c>
      <c r="D297" s="2">
        <v>289</v>
      </c>
      <c r="E297" s="8">
        <v>47.3</v>
      </c>
      <c r="F297" s="24">
        <f t="shared" si="67"/>
        <v>13.138888888888888</v>
      </c>
      <c r="G297" s="38">
        <f t="shared" si="78"/>
        <v>0.72222222222222265</v>
      </c>
      <c r="H297" s="38">
        <f t="shared" si="79"/>
        <v>2.6000000000000014</v>
      </c>
      <c r="I297" s="38">
        <f t="shared" si="68"/>
        <v>1372.2222222222231</v>
      </c>
      <c r="J297" s="38">
        <v>372.8</v>
      </c>
      <c r="K297" s="38">
        <f t="shared" si="69"/>
        <v>77.844874192708318</v>
      </c>
      <c r="L297" s="38">
        <f t="shared" si="70"/>
        <v>1822.8670964149314</v>
      </c>
      <c r="M297" s="38">
        <f t="shared" si="71"/>
        <v>23950.448239007292</v>
      </c>
      <c r="X297">
        <f t="shared" si="64"/>
        <v>0</v>
      </c>
      <c r="Y297">
        <f t="shared" si="65"/>
        <v>47.3</v>
      </c>
      <c r="Z297" s="17">
        <f t="shared" si="66"/>
        <v>13.138888888888888</v>
      </c>
      <c r="AA297" s="17">
        <f t="shared" si="72"/>
        <v>0</v>
      </c>
      <c r="AB297" s="30">
        <f t="shared" si="73"/>
        <v>23950.448239007292</v>
      </c>
      <c r="AC297" s="30">
        <f>SUM($AB$8:AB297)</f>
        <v>1429140.3581289109</v>
      </c>
      <c r="AD297" s="29">
        <f t="shared" si="74"/>
        <v>396.98343281358638</v>
      </c>
      <c r="AE297" s="27">
        <f t="shared" si="75"/>
        <v>0</v>
      </c>
      <c r="AF297" s="27">
        <f>SUM($AE$8:AE297)*-1</f>
        <v>461892.95989609871</v>
      </c>
      <c r="AG297" s="28">
        <f t="shared" si="76"/>
        <v>128.30359997113854</v>
      </c>
      <c r="AH297" s="26">
        <f t="shared" si="77"/>
        <v>89.812519979796974</v>
      </c>
      <c r="AI297" s="17"/>
      <c r="AJ297" s="17"/>
      <c r="AK297" s="17"/>
    </row>
    <row r="298" spans="2:37" x14ac:dyDescent="0.35">
      <c r="B298" s="2" t="s">
        <v>21</v>
      </c>
      <c r="C298" s="2">
        <v>290</v>
      </c>
      <c r="D298" s="2">
        <v>290</v>
      </c>
      <c r="E298" s="8">
        <v>49.2</v>
      </c>
      <c r="F298" s="24">
        <f t="shared" si="67"/>
        <v>13.666666666666668</v>
      </c>
      <c r="G298" s="38">
        <f t="shared" si="78"/>
        <v>0.34722222222222221</v>
      </c>
      <c r="H298" s="38">
        <f t="shared" si="79"/>
        <v>1.25</v>
      </c>
      <c r="I298" s="38">
        <f t="shared" si="68"/>
        <v>659.72222222222217</v>
      </c>
      <c r="J298" s="38">
        <v>372.8</v>
      </c>
      <c r="K298" s="38">
        <f t="shared" si="69"/>
        <v>84.224403750000008</v>
      </c>
      <c r="L298" s="38">
        <f t="shared" si="70"/>
        <v>1116.7466259722221</v>
      </c>
      <c r="M298" s="38">
        <f t="shared" si="71"/>
        <v>15262.203888287037</v>
      </c>
      <c r="X298">
        <f t="shared" si="64"/>
        <v>0</v>
      </c>
      <c r="Y298">
        <f t="shared" si="65"/>
        <v>49.2</v>
      </c>
      <c r="Z298" s="17">
        <f t="shared" si="66"/>
        <v>13.666666666666668</v>
      </c>
      <c r="AA298" s="17">
        <f t="shared" si="72"/>
        <v>0</v>
      </c>
      <c r="AB298" s="30">
        <f t="shared" si="73"/>
        <v>15262.203888287037</v>
      </c>
      <c r="AC298" s="30">
        <f>SUM($AB$8:AB298)</f>
        <v>1444402.562017198</v>
      </c>
      <c r="AD298" s="29">
        <f t="shared" si="74"/>
        <v>401.2229338936661</v>
      </c>
      <c r="AE298" s="27">
        <f t="shared" si="75"/>
        <v>0</v>
      </c>
      <c r="AF298" s="27">
        <f>SUM($AE$8:AE298)*-1</f>
        <v>461892.95989609871</v>
      </c>
      <c r="AG298" s="28">
        <f t="shared" si="76"/>
        <v>128.30359997113854</v>
      </c>
      <c r="AH298" s="26">
        <f t="shared" si="77"/>
        <v>89.812519979796974</v>
      </c>
      <c r="AI298" s="17"/>
      <c r="AJ298" s="17"/>
      <c r="AK298" s="17"/>
    </row>
    <row r="299" spans="2:37" x14ac:dyDescent="0.35">
      <c r="B299" s="2" t="s">
        <v>21</v>
      </c>
      <c r="C299" s="2">
        <v>291</v>
      </c>
      <c r="D299" s="2">
        <v>291</v>
      </c>
      <c r="E299" s="8">
        <v>49.8</v>
      </c>
      <c r="F299" s="24">
        <f t="shared" si="67"/>
        <v>13.833333333333332</v>
      </c>
      <c r="G299" s="38">
        <f t="shared" si="78"/>
        <v>0</v>
      </c>
      <c r="H299" s="38">
        <f t="shared" si="79"/>
        <v>0</v>
      </c>
      <c r="I299" s="38">
        <f t="shared" si="68"/>
        <v>0</v>
      </c>
      <c r="J299" s="38">
        <v>372.8</v>
      </c>
      <c r="K299" s="38">
        <f t="shared" si="69"/>
        <v>86.291183437499981</v>
      </c>
      <c r="L299" s="38">
        <f t="shared" si="70"/>
        <v>459.09118343749998</v>
      </c>
      <c r="M299" s="38">
        <f t="shared" si="71"/>
        <v>6350.761370885416</v>
      </c>
      <c r="X299">
        <f t="shared" si="64"/>
        <v>0</v>
      </c>
      <c r="Y299">
        <f t="shared" si="65"/>
        <v>49.8</v>
      </c>
      <c r="Z299" s="17">
        <f t="shared" si="66"/>
        <v>13.833333333333332</v>
      </c>
      <c r="AA299" s="17">
        <f t="shared" si="72"/>
        <v>0</v>
      </c>
      <c r="AB299" s="30">
        <f t="shared" si="73"/>
        <v>6350.761370885416</v>
      </c>
      <c r="AC299" s="30">
        <f>SUM($AB$8:AB299)</f>
        <v>1450753.3233880834</v>
      </c>
      <c r="AD299" s="29">
        <f t="shared" si="74"/>
        <v>402.98703427446759</v>
      </c>
      <c r="AE299" s="27">
        <f t="shared" si="75"/>
        <v>0</v>
      </c>
      <c r="AF299" s="27">
        <f>SUM($AE$8:AE299)*-1</f>
        <v>461892.95989609871</v>
      </c>
      <c r="AG299" s="28">
        <f t="shared" si="76"/>
        <v>128.30359997113854</v>
      </c>
      <c r="AH299" s="26">
        <f t="shared" si="77"/>
        <v>89.812519979796974</v>
      </c>
      <c r="AI299" s="17"/>
      <c r="AJ299" s="17"/>
      <c r="AK299" s="17"/>
    </row>
    <row r="300" spans="2:37" x14ac:dyDescent="0.35">
      <c r="B300" s="2" t="s">
        <v>21</v>
      </c>
      <c r="C300" s="2">
        <v>292</v>
      </c>
      <c r="D300" s="2">
        <v>292</v>
      </c>
      <c r="E300" s="8">
        <v>49.2</v>
      </c>
      <c r="F300" s="24">
        <f t="shared" si="67"/>
        <v>13.666666666666668</v>
      </c>
      <c r="G300" s="38">
        <f t="shared" si="78"/>
        <v>-0.23611111111111052</v>
      </c>
      <c r="H300" s="38">
        <f t="shared" si="79"/>
        <v>-0.84999999999999787</v>
      </c>
      <c r="I300" s="38">
        <f t="shared" si="68"/>
        <v>-448.61111111111001</v>
      </c>
      <c r="J300" s="38">
        <v>372.8</v>
      </c>
      <c r="K300" s="38">
        <f t="shared" si="69"/>
        <v>84.224403750000008</v>
      </c>
      <c r="L300" s="38">
        <f t="shared" si="70"/>
        <v>8.4132926388900131</v>
      </c>
      <c r="M300" s="38">
        <f t="shared" si="71"/>
        <v>114.98166606483019</v>
      </c>
      <c r="X300">
        <f t="shared" si="64"/>
        <v>0</v>
      </c>
      <c r="Y300">
        <f t="shared" si="65"/>
        <v>49.2</v>
      </c>
      <c r="Z300" s="17">
        <f t="shared" si="66"/>
        <v>13.666666666666668</v>
      </c>
      <c r="AA300" s="17">
        <f t="shared" si="72"/>
        <v>0</v>
      </c>
      <c r="AB300" s="30">
        <f t="shared" si="73"/>
        <v>114.98166606483019</v>
      </c>
      <c r="AC300" s="30">
        <f>SUM($AB$8:AB300)</f>
        <v>1450868.3050541482</v>
      </c>
      <c r="AD300" s="29">
        <f t="shared" si="74"/>
        <v>403.01897362615227</v>
      </c>
      <c r="AE300" s="27">
        <f t="shared" si="75"/>
        <v>0</v>
      </c>
      <c r="AF300" s="27">
        <f>SUM($AE$8:AE300)*-1</f>
        <v>461892.95989609871</v>
      </c>
      <c r="AG300" s="28">
        <f t="shared" si="76"/>
        <v>128.30359997113854</v>
      </c>
      <c r="AH300" s="26">
        <f t="shared" si="77"/>
        <v>89.812519979796974</v>
      </c>
      <c r="AI300" s="17"/>
      <c r="AJ300" s="17"/>
      <c r="AK300" s="17"/>
    </row>
    <row r="301" spans="2:37" x14ac:dyDescent="0.35">
      <c r="B301" s="2" t="s">
        <v>21</v>
      </c>
      <c r="C301" s="2">
        <v>293</v>
      </c>
      <c r="D301" s="2">
        <v>293</v>
      </c>
      <c r="E301" s="8">
        <v>48.1</v>
      </c>
      <c r="F301" s="24">
        <f t="shared" si="67"/>
        <v>13.361111111111111</v>
      </c>
      <c r="G301" s="38">
        <f t="shared" si="78"/>
        <v>-0.26388888888888967</v>
      </c>
      <c r="H301" s="38">
        <f t="shared" si="79"/>
        <v>-0.95000000000000284</v>
      </c>
      <c r="I301" s="38">
        <f t="shared" si="68"/>
        <v>-501.38888888889039</v>
      </c>
      <c r="J301" s="38">
        <v>372.8</v>
      </c>
      <c r="K301" s="38">
        <f t="shared" si="69"/>
        <v>80.500372942708324</v>
      </c>
      <c r="L301" s="38">
        <f t="shared" si="70"/>
        <v>-48.088515946182056</v>
      </c>
      <c r="M301" s="38">
        <f t="shared" si="71"/>
        <v>-642.51600472537689</v>
      </c>
      <c r="X301">
        <f t="shared" si="64"/>
        <v>0</v>
      </c>
      <c r="Y301">
        <f t="shared" si="65"/>
        <v>48.1</v>
      </c>
      <c r="Z301" s="17">
        <f t="shared" si="66"/>
        <v>13.361111111111111</v>
      </c>
      <c r="AA301" s="17">
        <f t="shared" si="72"/>
        <v>1</v>
      </c>
      <c r="AB301" s="30">
        <f t="shared" si="73"/>
        <v>0</v>
      </c>
      <c r="AC301" s="30">
        <f>SUM($AB$8:AB301)</f>
        <v>1450868.3050541482</v>
      </c>
      <c r="AD301" s="29">
        <f t="shared" si="74"/>
        <v>403.01897362615227</v>
      </c>
      <c r="AE301" s="27">
        <f t="shared" si="75"/>
        <v>-642.51600472537689</v>
      </c>
      <c r="AF301" s="27">
        <f>SUM($AE$8:AE301)*-1</f>
        <v>462535.47590082407</v>
      </c>
      <c r="AG301" s="28">
        <f t="shared" si="76"/>
        <v>128.48207663911779</v>
      </c>
      <c r="AH301" s="26">
        <f t="shared" si="77"/>
        <v>89.937453647382455</v>
      </c>
      <c r="AI301" s="17"/>
      <c r="AJ301" s="17"/>
      <c r="AK301" s="17"/>
    </row>
    <row r="302" spans="2:37" x14ac:dyDescent="0.35">
      <c r="B302" s="2" t="s">
        <v>21</v>
      </c>
      <c r="C302" s="2">
        <v>294</v>
      </c>
      <c r="D302" s="2">
        <v>294</v>
      </c>
      <c r="E302" s="8">
        <v>47.3</v>
      </c>
      <c r="F302" s="24">
        <f t="shared" si="67"/>
        <v>13.138888888888888</v>
      </c>
      <c r="G302" s="38">
        <f t="shared" si="78"/>
        <v>-0.18055555555555614</v>
      </c>
      <c r="H302" s="38">
        <f t="shared" si="79"/>
        <v>-0.65000000000000213</v>
      </c>
      <c r="I302" s="38">
        <f t="shared" si="68"/>
        <v>-343.05555555555668</v>
      </c>
      <c r="J302" s="38">
        <v>372.8</v>
      </c>
      <c r="K302" s="38">
        <f t="shared" si="69"/>
        <v>77.844874192708318</v>
      </c>
      <c r="L302" s="38">
        <f t="shared" si="70"/>
        <v>107.58931863715165</v>
      </c>
      <c r="M302" s="38">
        <f t="shared" si="71"/>
        <v>1413.6041032047979</v>
      </c>
      <c r="X302">
        <f t="shared" si="64"/>
        <v>0</v>
      </c>
      <c r="Y302">
        <f t="shared" si="65"/>
        <v>47.3</v>
      </c>
      <c r="Z302" s="17">
        <f t="shared" si="66"/>
        <v>13.138888888888888</v>
      </c>
      <c r="AA302" s="17">
        <f t="shared" si="72"/>
        <v>0</v>
      </c>
      <c r="AB302" s="30">
        <f t="shared" si="73"/>
        <v>1413.6041032047979</v>
      </c>
      <c r="AC302" s="30">
        <f>SUM($AB$8:AB302)</f>
        <v>1452281.909157353</v>
      </c>
      <c r="AD302" s="29">
        <f t="shared" si="74"/>
        <v>403.41164143259806</v>
      </c>
      <c r="AE302" s="27">
        <f t="shared" si="75"/>
        <v>0</v>
      </c>
      <c r="AF302" s="27">
        <f>SUM($AE$8:AE302)*-1</f>
        <v>462535.47590082407</v>
      </c>
      <c r="AG302" s="28">
        <f t="shared" si="76"/>
        <v>128.48207663911779</v>
      </c>
      <c r="AH302" s="26">
        <f t="shared" si="77"/>
        <v>89.937453647382455</v>
      </c>
      <c r="AI302" s="17"/>
      <c r="AJ302" s="17"/>
      <c r="AK302" s="17"/>
    </row>
    <row r="303" spans="2:37" x14ac:dyDescent="0.35">
      <c r="B303" s="2" t="s">
        <v>21</v>
      </c>
      <c r="C303" s="2">
        <v>295</v>
      </c>
      <c r="D303" s="2">
        <v>295</v>
      </c>
      <c r="E303" s="8">
        <v>46.8</v>
      </c>
      <c r="F303" s="24">
        <f t="shared" si="67"/>
        <v>12.999999999999998</v>
      </c>
      <c r="G303" s="38">
        <f t="shared" si="78"/>
        <v>-8.3333333333332538E-2</v>
      </c>
      <c r="H303" s="38">
        <f t="shared" si="79"/>
        <v>-0.29999999999999716</v>
      </c>
      <c r="I303" s="38">
        <f t="shared" si="68"/>
        <v>-158.33333333333181</v>
      </c>
      <c r="J303" s="38">
        <v>372.8</v>
      </c>
      <c r="K303" s="38">
        <f t="shared" si="69"/>
        <v>76.207803749999968</v>
      </c>
      <c r="L303" s="38">
        <f t="shared" si="70"/>
        <v>290.67447041666816</v>
      </c>
      <c r="M303" s="38">
        <f t="shared" si="71"/>
        <v>3778.7681154166853</v>
      </c>
      <c r="X303">
        <f t="shared" si="64"/>
        <v>0</v>
      </c>
      <c r="Y303">
        <f t="shared" si="65"/>
        <v>46.8</v>
      </c>
      <c r="Z303" s="17">
        <f t="shared" si="66"/>
        <v>12.999999999999998</v>
      </c>
      <c r="AA303" s="17">
        <f t="shared" si="72"/>
        <v>0</v>
      </c>
      <c r="AB303" s="30">
        <f t="shared" si="73"/>
        <v>3778.7681154166853</v>
      </c>
      <c r="AC303" s="30">
        <f>SUM($AB$8:AB303)</f>
        <v>1456060.6772727696</v>
      </c>
      <c r="AD303" s="29">
        <f t="shared" si="74"/>
        <v>404.46129924243598</v>
      </c>
      <c r="AE303" s="27">
        <f t="shared" si="75"/>
        <v>0</v>
      </c>
      <c r="AF303" s="27">
        <f>SUM($AE$8:AE303)*-1</f>
        <v>462535.47590082407</v>
      </c>
      <c r="AG303" s="28">
        <f t="shared" si="76"/>
        <v>128.48207663911779</v>
      </c>
      <c r="AH303" s="26">
        <f t="shared" si="77"/>
        <v>89.937453647382455</v>
      </c>
      <c r="AI303" s="17"/>
      <c r="AJ303" s="17"/>
      <c r="AK303" s="17"/>
    </row>
    <row r="304" spans="2:37" x14ac:dyDescent="0.35">
      <c r="B304" s="2" t="s">
        <v>21</v>
      </c>
      <c r="C304" s="2">
        <v>296</v>
      </c>
      <c r="D304" s="2">
        <v>296</v>
      </c>
      <c r="E304" s="8">
        <v>46.7</v>
      </c>
      <c r="F304" s="24">
        <f t="shared" si="67"/>
        <v>12.972222222222223</v>
      </c>
      <c r="G304" s="38">
        <f t="shared" si="78"/>
        <v>0</v>
      </c>
      <c r="H304" s="38">
        <f t="shared" si="79"/>
        <v>0</v>
      </c>
      <c r="I304" s="38">
        <f t="shared" si="68"/>
        <v>0</v>
      </c>
      <c r="J304" s="38">
        <v>372.8</v>
      </c>
      <c r="K304" s="38">
        <f t="shared" si="69"/>
        <v>75.882477317708336</v>
      </c>
      <c r="L304" s="38">
        <f t="shared" si="70"/>
        <v>448.68247731770833</v>
      </c>
      <c r="M304" s="38">
        <f t="shared" si="71"/>
        <v>5820.4088029824943</v>
      </c>
      <c r="X304">
        <f t="shared" si="64"/>
        <v>0</v>
      </c>
      <c r="Y304">
        <f t="shared" si="65"/>
        <v>46.7</v>
      </c>
      <c r="Z304" s="17">
        <f t="shared" si="66"/>
        <v>12.972222222222223</v>
      </c>
      <c r="AA304" s="17">
        <f t="shared" si="72"/>
        <v>0</v>
      </c>
      <c r="AB304" s="30">
        <f t="shared" si="73"/>
        <v>5820.4088029824943</v>
      </c>
      <c r="AC304" s="30">
        <f>SUM($AB$8:AB304)</f>
        <v>1461881.086075752</v>
      </c>
      <c r="AD304" s="29">
        <f t="shared" si="74"/>
        <v>406.07807946548667</v>
      </c>
      <c r="AE304" s="27">
        <f t="shared" si="75"/>
        <v>0</v>
      </c>
      <c r="AF304" s="27">
        <f>SUM($AE$8:AE304)*-1</f>
        <v>462535.47590082407</v>
      </c>
      <c r="AG304" s="28">
        <f t="shared" si="76"/>
        <v>128.48207663911779</v>
      </c>
      <c r="AH304" s="26">
        <f t="shared" si="77"/>
        <v>89.937453647382455</v>
      </c>
      <c r="AI304" s="17"/>
      <c r="AJ304" s="17"/>
      <c r="AK304" s="17"/>
    </row>
    <row r="305" spans="2:37" x14ac:dyDescent="0.35">
      <c r="B305" s="2" t="s">
        <v>21</v>
      </c>
      <c r="C305" s="2">
        <v>297</v>
      </c>
      <c r="D305" s="2">
        <v>297</v>
      </c>
      <c r="E305" s="8">
        <v>46.8</v>
      </c>
      <c r="F305" s="24">
        <f t="shared" si="67"/>
        <v>12.999999999999998</v>
      </c>
      <c r="G305" s="38">
        <f t="shared" si="78"/>
        <v>5.5555555555555358E-2</v>
      </c>
      <c r="H305" s="38">
        <f t="shared" si="79"/>
        <v>0.19999999999999929</v>
      </c>
      <c r="I305" s="38">
        <f t="shared" si="68"/>
        <v>105.55555555555517</v>
      </c>
      <c r="J305" s="38">
        <v>372.8</v>
      </c>
      <c r="K305" s="38">
        <f t="shared" si="69"/>
        <v>76.207803749999968</v>
      </c>
      <c r="L305" s="38">
        <f t="shared" si="70"/>
        <v>554.56335930555508</v>
      </c>
      <c r="M305" s="38">
        <f t="shared" si="71"/>
        <v>7209.323670972215</v>
      </c>
      <c r="X305">
        <f t="shared" si="64"/>
        <v>0</v>
      </c>
      <c r="Y305">
        <f t="shared" si="65"/>
        <v>46.8</v>
      </c>
      <c r="Z305" s="17">
        <f t="shared" si="66"/>
        <v>12.999999999999998</v>
      </c>
      <c r="AA305" s="17">
        <f t="shared" si="72"/>
        <v>0</v>
      </c>
      <c r="AB305" s="30">
        <f t="shared" si="73"/>
        <v>7209.323670972215</v>
      </c>
      <c r="AC305" s="30">
        <f>SUM($AB$8:AB305)</f>
        <v>1469090.4097467242</v>
      </c>
      <c r="AD305" s="29">
        <f t="shared" si="74"/>
        <v>408.08066937409006</v>
      </c>
      <c r="AE305" s="27">
        <f t="shared" si="75"/>
        <v>0</v>
      </c>
      <c r="AF305" s="27">
        <f>SUM($AE$8:AE305)*-1</f>
        <v>462535.47590082407</v>
      </c>
      <c r="AG305" s="28">
        <f t="shared" si="76"/>
        <v>128.48207663911779</v>
      </c>
      <c r="AH305" s="26">
        <f t="shared" si="77"/>
        <v>89.937453647382455</v>
      </c>
      <c r="AI305" s="17"/>
      <c r="AJ305" s="17"/>
      <c r="AK305" s="17"/>
    </row>
    <row r="306" spans="2:37" x14ac:dyDescent="0.35">
      <c r="B306" s="2" t="s">
        <v>21</v>
      </c>
      <c r="C306" s="2">
        <v>298</v>
      </c>
      <c r="D306" s="2">
        <v>298</v>
      </c>
      <c r="E306" s="8">
        <v>47.1</v>
      </c>
      <c r="F306" s="24">
        <f t="shared" si="67"/>
        <v>13.083333333333334</v>
      </c>
      <c r="G306" s="38">
        <f t="shared" si="78"/>
        <v>6.9444444444444448E-2</v>
      </c>
      <c r="H306" s="38">
        <f t="shared" si="79"/>
        <v>0.25</v>
      </c>
      <c r="I306" s="38">
        <f t="shared" si="68"/>
        <v>131.94444444444446</v>
      </c>
      <c r="J306" s="38">
        <v>372.8</v>
      </c>
      <c r="K306" s="38">
        <f t="shared" si="69"/>
        <v>77.187958359375003</v>
      </c>
      <c r="L306" s="38">
        <f t="shared" si="70"/>
        <v>581.93240280381951</v>
      </c>
      <c r="M306" s="38">
        <f t="shared" si="71"/>
        <v>7613.6156033499719</v>
      </c>
      <c r="X306">
        <f t="shared" si="64"/>
        <v>0</v>
      </c>
      <c r="Y306">
        <f t="shared" si="65"/>
        <v>47.1</v>
      </c>
      <c r="Z306" s="17">
        <f t="shared" si="66"/>
        <v>13.083333333333334</v>
      </c>
      <c r="AA306" s="17">
        <f t="shared" si="72"/>
        <v>0</v>
      </c>
      <c r="AB306" s="30">
        <f t="shared" si="73"/>
        <v>7613.6156033499719</v>
      </c>
      <c r="AC306" s="30">
        <f>SUM($AB$8:AB306)</f>
        <v>1476704.0253500741</v>
      </c>
      <c r="AD306" s="29">
        <f t="shared" si="74"/>
        <v>410.19556259724277</v>
      </c>
      <c r="AE306" s="27">
        <f t="shared" si="75"/>
        <v>0</v>
      </c>
      <c r="AF306" s="27">
        <f>SUM($AE$8:AE306)*-1</f>
        <v>462535.47590082407</v>
      </c>
      <c r="AG306" s="28">
        <f t="shared" si="76"/>
        <v>128.48207663911779</v>
      </c>
      <c r="AH306" s="26">
        <f t="shared" si="77"/>
        <v>89.937453647382455</v>
      </c>
      <c r="AI306" s="17"/>
      <c r="AJ306" s="17"/>
      <c r="AK306" s="17"/>
    </row>
    <row r="307" spans="2:37" x14ac:dyDescent="0.35">
      <c r="B307" s="2" t="s">
        <v>21</v>
      </c>
      <c r="C307" s="2">
        <v>299</v>
      </c>
      <c r="D307" s="2">
        <v>299</v>
      </c>
      <c r="E307" s="8">
        <v>47.3</v>
      </c>
      <c r="F307" s="24">
        <f t="shared" si="67"/>
        <v>13.138888888888888</v>
      </c>
      <c r="G307" s="38">
        <f t="shared" si="78"/>
        <v>2.7777777777777186E-2</v>
      </c>
      <c r="H307" s="38">
        <f t="shared" si="79"/>
        <v>9.9999999999997868E-2</v>
      </c>
      <c r="I307" s="38">
        <f t="shared" si="68"/>
        <v>52.777777777776656</v>
      </c>
      <c r="J307" s="38">
        <v>372.8</v>
      </c>
      <c r="K307" s="38">
        <f t="shared" si="69"/>
        <v>77.844874192708318</v>
      </c>
      <c r="L307" s="38">
        <f t="shared" si="70"/>
        <v>503.42265197048494</v>
      </c>
      <c r="M307" s="38">
        <f t="shared" si="71"/>
        <v>6614.4142883899822</v>
      </c>
      <c r="X307">
        <f t="shared" si="64"/>
        <v>0</v>
      </c>
      <c r="Y307">
        <f t="shared" si="65"/>
        <v>47.3</v>
      </c>
      <c r="Z307" s="17">
        <f t="shared" si="66"/>
        <v>13.138888888888888</v>
      </c>
      <c r="AA307" s="17">
        <f t="shared" si="72"/>
        <v>0</v>
      </c>
      <c r="AB307" s="30">
        <f t="shared" si="73"/>
        <v>6614.4142883899822</v>
      </c>
      <c r="AC307" s="30">
        <f>SUM($AB$8:AB307)</f>
        <v>1483318.439638464</v>
      </c>
      <c r="AD307" s="29">
        <f t="shared" si="74"/>
        <v>412.03289989957335</v>
      </c>
      <c r="AE307" s="27">
        <f t="shared" si="75"/>
        <v>0</v>
      </c>
      <c r="AF307" s="27">
        <f>SUM($AE$8:AE307)*-1</f>
        <v>462535.47590082407</v>
      </c>
      <c r="AG307" s="28">
        <f t="shared" si="76"/>
        <v>128.48207663911779</v>
      </c>
      <c r="AH307" s="26">
        <f t="shared" si="77"/>
        <v>89.937453647382455</v>
      </c>
      <c r="AI307" s="17"/>
      <c r="AJ307" s="17"/>
      <c r="AK307" s="17"/>
    </row>
    <row r="308" spans="2:37" x14ac:dyDescent="0.35">
      <c r="B308" s="2" t="s">
        <v>21</v>
      </c>
      <c r="C308" s="2">
        <v>300</v>
      </c>
      <c r="D308" s="2">
        <v>300</v>
      </c>
      <c r="E308" s="8">
        <v>47.3</v>
      </c>
      <c r="F308" s="24">
        <f t="shared" si="67"/>
        <v>13.138888888888888</v>
      </c>
      <c r="G308" s="38">
        <f t="shared" si="78"/>
        <v>-2.7777777777777186E-2</v>
      </c>
      <c r="H308" s="38">
        <f t="shared" si="79"/>
        <v>-9.9999999999997868E-2</v>
      </c>
      <c r="I308" s="38">
        <f t="shared" si="68"/>
        <v>-52.777777777776656</v>
      </c>
      <c r="J308" s="38">
        <v>372.8</v>
      </c>
      <c r="K308" s="38">
        <f t="shared" si="69"/>
        <v>77.844874192708318</v>
      </c>
      <c r="L308" s="38">
        <f t="shared" si="70"/>
        <v>397.86709641493167</v>
      </c>
      <c r="M308" s="38">
        <f t="shared" si="71"/>
        <v>5227.5315723406293</v>
      </c>
      <c r="X308">
        <f t="shared" si="64"/>
        <v>0</v>
      </c>
      <c r="Y308">
        <f t="shared" si="65"/>
        <v>47.3</v>
      </c>
      <c r="Z308" s="17">
        <f t="shared" si="66"/>
        <v>13.138888888888888</v>
      </c>
      <c r="AA308" s="17">
        <f t="shared" si="72"/>
        <v>0</v>
      </c>
      <c r="AB308" s="30">
        <f t="shared" si="73"/>
        <v>5227.5315723406293</v>
      </c>
      <c r="AC308" s="30">
        <f>SUM($AB$8:AB308)</f>
        <v>1488545.9712108045</v>
      </c>
      <c r="AD308" s="29">
        <f t="shared" si="74"/>
        <v>413.48499200300125</v>
      </c>
      <c r="AE308" s="27">
        <f t="shared" si="75"/>
        <v>0</v>
      </c>
      <c r="AF308" s="27">
        <f>SUM($AE$8:AE308)*-1</f>
        <v>462535.47590082407</v>
      </c>
      <c r="AG308" s="28">
        <f t="shared" si="76"/>
        <v>128.48207663911779</v>
      </c>
      <c r="AH308" s="26">
        <f t="shared" si="77"/>
        <v>89.937453647382455</v>
      </c>
      <c r="AI308" s="17"/>
      <c r="AJ308" s="17"/>
      <c r="AK308" s="17"/>
    </row>
    <row r="309" spans="2:37" x14ac:dyDescent="0.35">
      <c r="B309" s="2" t="s">
        <v>21</v>
      </c>
      <c r="C309" s="2">
        <v>301</v>
      </c>
      <c r="D309" s="2">
        <v>301</v>
      </c>
      <c r="E309" s="8">
        <v>47.1</v>
      </c>
      <c r="F309" s="24">
        <f t="shared" si="67"/>
        <v>13.083333333333334</v>
      </c>
      <c r="G309" s="38">
        <f t="shared" si="78"/>
        <v>-9.7222222222221627E-2</v>
      </c>
      <c r="H309" s="38">
        <f t="shared" si="79"/>
        <v>-0.34999999999999787</v>
      </c>
      <c r="I309" s="38">
        <f t="shared" si="68"/>
        <v>-184.72222222222109</v>
      </c>
      <c r="J309" s="38">
        <v>372.8</v>
      </c>
      <c r="K309" s="38">
        <f t="shared" si="69"/>
        <v>77.187958359375003</v>
      </c>
      <c r="L309" s="38">
        <f t="shared" si="70"/>
        <v>265.26573613715391</v>
      </c>
      <c r="M309" s="38">
        <f t="shared" si="71"/>
        <v>3470.5600477944304</v>
      </c>
      <c r="X309">
        <f t="shared" si="64"/>
        <v>0</v>
      </c>
      <c r="Y309">
        <f t="shared" si="65"/>
        <v>47.1</v>
      </c>
      <c r="Z309" s="17">
        <f t="shared" si="66"/>
        <v>13.083333333333334</v>
      </c>
      <c r="AA309" s="17">
        <f t="shared" si="72"/>
        <v>0</v>
      </c>
      <c r="AB309" s="30">
        <f t="shared" si="73"/>
        <v>3470.5600477944304</v>
      </c>
      <c r="AC309" s="30">
        <f>SUM($AB$8:AB309)</f>
        <v>1492016.5312585989</v>
      </c>
      <c r="AD309" s="29">
        <f t="shared" si="74"/>
        <v>414.44903646072191</v>
      </c>
      <c r="AE309" s="27">
        <f t="shared" si="75"/>
        <v>0</v>
      </c>
      <c r="AF309" s="27">
        <f>SUM($AE$8:AE309)*-1</f>
        <v>462535.47590082407</v>
      </c>
      <c r="AG309" s="28">
        <f t="shared" si="76"/>
        <v>128.48207663911779</v>
      </c>
      <c r="AH309" s="26">
        <f t="shared" si="77"/>
        <v>89.937453647382455</v>
      </c>
      <c r="AI309" s="17"/>
      <c r="AJ309" s="17"/>
      <c r="AK309" s="17"/>
    </row>
    <row r="310" spans="2:37" x14ac:dyDescent="0.35">
      <c r="B310" s="2" t="s">
        <v>21</v>
      </c>
      <c r="C310" s="2">
        <v>302</v>
      </c>
      <c r="D310" s="2">
        <v>302</v>
      </c>
      <c r="E310" s="8">
        <v>46.6</v>
      </c>
      <c r="F310" s="24">
        <f t="shared" si="67"/>
        <v>12.944444444444445</v>
      </c>
      <c r="G310" s="38">
        <f t="shared" si="78"/>
        <v>-0.18055555555555614</v>
      </c>
      <c r="H310" s="38">
        <f t="shared" si="79"/>
        <v>-0.65000000000000213</v>
      </c>
      <c r="I310" s="38">
        <f t="shared" si="68"/>
        <v>-343.05555555555668</v>
      </c>
      <c r="J310" s="38">
        <v>372.8</v>
      </c>
      <c r="K310" s="38">
        <f t="shared" si="69"/>
        <v>75.557846770833336</v>
      </c>
      <c r="L310" s="38">
        <f t="shared" si="70"/>
        <v>105.30229121527667</v>
      </c>
      <c r="M310" s="38">
        <f t="shared" si="71"/>
        <v>1363.0796585088592</v>
      </c>
      <c r="X310">
        <f t="shared" si="64"/>
        <v>0</v>
      </c>
      <c r="Y310">
        <f t="shared" si="65"/>
        <v>46.6</v>
      </c>
      <c r="Z310" s="17">
        <f t="shared" si="66"/>
        <v>12.944444444444445</v>
      </c>
      <c r="AA310" s="17">
        <f t="shared" si="72"/>
        <v>0</v>
      </c>
      <c r="AB310" s="30">
        <f t="shared" si="73"/>
        <v>1363.0796585088592</v>
      </c>
      <c r="AC310" s="30">
        <f>SUM($AB$8:AB310)</f>
        <v>1493379.6109171077</v>
      </c>
      <c r="AD310" s="29">
        <f t="shared" si="74"/>
        <v>414.82766969919658</v>
      </c>
      <c r="AE310" s="27">
        <f t="shared" si="75"/>
        <v>0</v>
      </c>
      <c r="AF310" s="27">
        <f>SUM($AE$8:AE310)*-1</f>
        <v>462535.47590082407</v>
      </c>
      <c r="AG310" s="28">
        <f t="shared" si="76"/>
        <v>128.48207663911779</v>
      </c>
      <c r="AH310" s="26">
        <f t="shared" si="77"/>
        <v>89.937453647382455</v>
      </c>
      <c r="AI310" s="17"/>
      <c r="AJ310" s="17"/>
      <c r="AK310" s="17"/>
    </row>
    <row r="311" spans="2:37" x14ac:dyDescent="0.35">
      <c r="B311" s="2" t="s">
        <v>21</v>
      </c>
      <c r="C311" s="2">
        <v>303</v>
      </c>
      <c r="D311" s="2">
        <v>303</v>
      </c>
      <c r="E311" s="8">
        <v>45.8</v>
      </c>
      <c r="F311" s="24">
        <f t="shared" si="67"/>
        <v>12.722222222222221</v>
      </c>
      <c r="G311" s="38">
        <f t="shared" si="78"/>
        <v>-0.25000000000000061</v>
      </c>
      <c r="H311" s="38">
        <f t="shared" si="79"/>
        <v>-0.90000000000000213</v>
      </c>
      <c r="I311" s="38">
        <f t="shared" si="68"/>
        <v>-475.00000000000114</v>
      </c>
      <c r="J311" s="38">
        <v>372.8</v>
      </c>
      <c r="K311" s="38">
        <f t="shared" si="69"/>
        <v>72.985854270833315</v>
      </c>
      <c r="L311" s="38">
        <f t="shared" si="70"/>
        <v>-29.214145729167811</v>
      </c>
      <c r="M311" s="38">
        <f t="shared" si="71"/>
        <v>-371.66885399885712</v>
      </c>
      <c r="X311">
        <f t="shared" si="64"/>
        <v>0</v>
      </c>
      <c r="Y311">
        <f t="shared" si="65"/>
        <v>45.8</v>
      </c>
      <c r="Z311" s="17">
        <f t="shared" si="66"/>
        <v>12.722222222222221</v>
      </c>
      <c r="AA311" s="17">
        <f t="shared" si="72"/>
        <v>1</v>
      </c>
      <c r="AB311" s="30">
        <f t="shared" si="73"/>
        <v>0</v>
      </c>
      <c r="AC311" s="30">
        <f>SUM($AB$8:AB311)</f>
        <v>1493379.6109171077</v>
      </c>
      <c r="AD311" s="29">
        <f t="shared" si="74"/>
        <v>414.82766969919658</v>
      </c>
      <c r="AE311" s="27">
        <f t="shared" si="75"/>
        <v>-371.66885399885712</v>
      </c>
      <c r="AF311" s="27">
        <f>SUM($AE$8:AE311)*-1</f>
        <v>462907.14475482295</v>
      </c>
      <c r="AG311" s="28">
        <f t="shared" si="76"/>
        <v>128.58531798745082</v>
      </c>
      <c r="AH311" s="26">
        <f t="shared" si="77"/>
        <v>90.009722591215564</v>
      </c>
      <c r="AI311" s="17"/>
      <c r="AJ311" s="17"/>
      <c r="AK311" s="17"/>
    </row>
    <row r="312" spans="2:37" x14ac:dyDescent="0.35">
      <c r="B312" s="2" t="s">
        <v>21</v>
      </c>
      <c r="C312" s="2">
        <v>304</v>
      </c>
      <c r="D312" s="2">
        <v>304</v>
      </c>
      <c r="E312" s="8">
        <v>44.8</v>
      </c>
      <c r="F312" s="24">
        <f t="shared" si="67"/>
        <v>12.444444444444443</v>
      </c>
      <c r="G312" s="38">
        <f t="shared" si="78"/>
        <v>-0.34722222222222221</v>
      </c>
      <c r="H312" s="38">
        <f t="shared" si="79"/>
        <v>-1.25</v>
      </c>
      <c r="I312" s="38">
        <f t="shared" si="68"/>
        <v>-659.72222222222217</v>
      </c>
      <c r="J312" s="38">
        <v>372.8</v>
      </c>
      <c r="K312" s="38">
        <f t="shared" si="69"/>
        <v>69.833493333333308</v>
      </c>
      <c r="L312" s="38">
        <f t="shared" si="70"/>
        <v>-217.08872888888885</v>
      </c>
      <c r="M312" s="38">
        <f t="shared" si="71"/>
        <v>-2701.5486261728388</v>
      </c>
      <c r="X312">
        <f t="shared" si="64"/>
        <v>0</v>
      </c>
      <c r="Y312">
        <f t="shared" si="65"/>
        <v>44.8</v>
      </c>
      <c r="Z312" s="17">
        <f t="shared" si="66"/>
        <v>12.444444444444443</v>
      </c>
      <c r="AA312" s="17">
        <f t="shared" si="72"/>
        <v>1</v>
      </c>
      <c r="AB312" s="30">
        <f t="shared" si="73"/>
        <v>0</v>
      </c>
      <c r="AC312" s="30">
        <f>SUM($AB$8:AB312)</f>
        <v>1493379.6109171077</v>
      </c>
      <c r="AD312" s="29">
        <f t="shared" si="74"/>
        <v>414.82766969919658</v>
      </c>
      <c r="AE312" s="27">
        <f t="shared" si="75"/>
        <v>-2701.5486261728388</v>
      </c>
      <c r="AF312" s="27">
        <f>SUM($AE$8:AE312)*-1</f>
        <v>465608.69338099577</v>
      </c>
      <c r="AG312" s="28">
        <f t="shared" si="76"/>
        <v>129.33574816138773</v>
      </c>
      <c r="AH312" s="26">
        <f t="shared" si="77"/>
        <v>90.535023712971409</v>
      </c>
      <c r="AI312" s="17"/>
      <c r="AJ312" s="17"/>
      <c r="AK312" s="17"/>
    </row>
    <row r="313" spans="2:37" x14ac:dyDescent="0.35">
      <c r="B313" s="2" t="s">
        <v>21</v>
      </c>
      <c r="C313" s="2">
        <v>305</v>
      </c>
      <c r="D313" s="2">
        <v>305</v>
      </c>
      <c r="E313" s="8">
        <v>43.3</v>
      </c>
      <c r="F313" s="24">
        <f t="shared" si="67"/>
        <v>12.027777777777777</v>
      </c>
      <c r="G313" s="38">
        <f t="shared" si="78"/>
        <v>-0.41666666666666663</v>
      </c>
      <c r="H313" s="38">
        <f t="shared" si="79"/>
        <v>-1.5</v>
      </c>
      <c r="I313" s="38">
        <f t="shared" si="68"/>
        <v>-791.66666666666663</v>
      </c>
      <c r="J313" s="38">
        <v>372.8</v>
      </c>
      <c r="K313" s="38">
        <f t="shared" si="69"/>
        <v>65.235430442708321</v>
      </c>
      <c r="L313" s="38">
        <f t="shared" si="70"/>
        <v>-353.6312362239583</v>
      </c>
      <c r="M313" s="38">
        <f t="shared" si="71"/>
        <v>-4253.3979245826094</v>
      </c>
      <c r="X313">
        <f t="shared" si="64"/>
        <v>0</v>
      </c>
      <c r="Y313">
        <f t="shared" si="65"/>
        <v>43.3</v>
      </c>
      <c r="Z313" s="17">
        <f t="shared" si="66"/>
        <v>12.027777777777777</v>
      </c>
      <c r="AA313" s="17">
        <f t="shared" si="72"/>
        <v>1</v>
      </c>
      <c r="AB313" s="30">
        <f t="shared" si="73"/>
        <v>0</v>
      </c>
      <c r="AC313" s="30">
        <f>SUM($AB$8:AB313)</f>
        <v>1493379.6109171077</v>
      </c>
      <c r="AD313" s="29">
        <f t="shared" si="74"/>
        <v>414.82766969919658</v>
      </c>
      <c r="AE313" s="27">
        <f t="shared" si="75"/>
        <v>-4253.3979245826094</v>
      </c>
      <c r="AF313" s="27">
        <f>SUM($AE$8:AE313)*-1</f>
        <v>469862.09130557836</v>
      </c>
      <c r="AG313" s="28">
        <f t="shared" si="76"/>
        <v>130.51724758488288</v>
      </c>
      <c r="AH313" s="26">
        <f t="shared" si="77"/>
        <v>91.362073309418008</v>
      </c>
      <c r="AI313" s="17"/>
      <c r="AJ313" s="17"/>
      <c r="AK313" s="17"/>
    </row>
    <row r="314" spans="2:37" x14ac:dyDescent="0.35">
      <c r="B314" s="2" t="s">
        <v>21</v>
      </c>
      <c r="C314" s="2">
        <v>306</v>
      </c>
      <c r="D314" s="2">
        <v>306</v>
      </c>
      <c r="E314" s="8">
        <v>41.8</v>
      </c>
      <c r="F314" s="24">
        <f t="shared" si="67"/>
        <v>11.611111111111111</v>
      </c>
      <c r="G314" s="38">
        <f t="shared" si="78"/>
        <v>-0.34722222222222221</v>
      </c>
      <c r="H314" s="38">
        <f t="shared" si="79"/>
        <v>-1.25</v>
      </c>
      <c r="I314" s="38">
        <f t="shared" si="68"/>
        <v>-659.72222222222217</v>
      </c>
      <c r="J314" s="38">
        <v>372.8</v>
      </c>
      <c r="K314" s="38">
        <f t="shared" si="69"/>
        <v>60.793941770833328</v>
      </c>
      <c r="L314" s="38">
        <f t="shared" si="70"/>
        <v>-226.12828045138883</v>
      </c>
      <c r="M314" s="38">
        <f t="shared" si="71"/>
        <v>-2625.6005896855704</v>
      </c>
      <c r="X314">
        <f t="shared" si="64"/>
        <v>0</v>
      </c>
      <c r="Y314">
        <f t="shared" si="65"/>
        <v>41.8</v>
      </c>
      <c r="Z314" s="17">
        <f t="shared" si="66"/>
        <v>11.611111111111111</v>
      </c>
      <c r="AA314" s="17">
        <f t="shared" si="72"/>
        <v>1</v>
      </c>
      <c r="AB314" s="30">
        <f t="shared" si="73"/>
        <v>0</v>
      </c>
      <c r="AC314" s="30">
        <f>SUM($AB$8:AB314)</f>
        <v>1493379.6109171077</v>
      </c>
      <c r="AD314" s="29">
        <f t="shared" si="74"/>
        <v>414.82766969919658</v>
      </c>
      <c r="AE314" s="27">
        <f t="shared" si="75"/>
        <v>-2625.6005896855704</v>
      </c>
      <c r="AF314" s="27">
        <f>SUM($AE$8:AE314)*-1</f>
        <v>472487.69189526391</v>
      </c>
      <c r="AG314" s="28">
        <f t="shared" si="76"/>
        <v>131.24658108201774</v>
      </c>
      <c r="AH314" s="26">
        <f t="shared" si="77"/>
        <v>91.872606757412413</v>
      </c>
      <c r="AI314" s="17"/>
      <c r="AJ314" s="17"/>
      <c r="AK314" s="17"/>
    </row>
    <row r="315" spans="2:37" x14ac:dyDescent="0.35">
      <c r="B315" s="2" t="s">
        <v>21</v>
      </c>
      <c r="C315" s="2">
        <v>307</v>
      </c>
      <c r="D315" s="2">
        <v>307</v>
      </c>
      <c r="E315" s="8">
        <v>40.799999999999997</v>
      </c>
      <c r="F315" s="24">
        <f t="shared" si="67"/>
        <v>11.333333333333332</v>
      </c>
      <c r="G315" s="38">
        <f t="shared" si="78"/>
        <v>-0.20833333333333331</v>
      </c>
      <c r="H315" s="38">
        <f t="shared" si="79"/>
        <v>-0.75</v>
      </c>
      <c r="I315" s="38">
        <f t="shared" si="68"/>
        <v>-395.83333333333331</v>
      </c>
      <c r="J315" s="38">
        <v>372.8</v>
      </c>
      <c r="K315" s="38">
        <f t="shared" si="69"/>
        <v>57.919934999999988</v>
      </c>
      <c r="L315" s="38">
        <f t="shared" si="70"/>
        <v>34.886601666666685</v>
      </c>
      <c r="M315" s="38">
        <f t="shared" si="71"/>
        <v>395.38148555555574</v>
      </c>
      <c r="X315">
        <f t="shared" si="64"/>
        <v>0</v>
      </c>
      <c r="Y315">
        <f t="shared" si="65"/>
        <v>40.799999999999997</v>
      </c>
      <c r="Z315" s="17">
        <f t="shared" si="66"/>
        <v>11.333333333333332</v>
      </c>
      <c r="AA315" s="17">
        <f t="shared" si="72"/>
        <v>0</v>
      </c>
      <c r="AB315" s="30">
        <f t="shared" si="73"/>
        <v>395.38148555555574</v>
      </c>
      <c r="AC315" s="30">
        <f>SUM($AB$8:AB315)</f>
        <v>1493774.9924026632</v>
      </c>
      <c r="AD315" s="29">
        <f t="shared" si="74"/>
        <v>414.93749788962867</v>
      </c>
      <c r="AE315" s="27">
        <f t="shared" si="75"/>
        <v>0</v>
      </c>
      <c r="AF315" s="27">
        <f>SUM($AE$8:AE315)*-1</f>
        <v>472487.69189526391</v>
      </c>
      <c r="AG315" s="28">
        <f t="shared" si="76"/>
        <v>131.24658108201774</v>
      </c>
      <c r="AH315" s="26">
        <f t="shared" si="77"/>
        <v>91.872606757412413</v>
      </c>
      <c r="AI315" s="17"/>
      <c r="AJ315" s="17"/>
      <c r="AK315" s="17"/>
    </row>
    <row r="316" spans="2:37" x14ac:dyDescent="0.35">
      <c r="B316" s="2" t="s">
        <v>21</v>
      </c>
      <c r="C316" s="2">
        <v>308</v>
      </c>
      <c r="D316" s="2">
        <v>308</v>
      </c>
      <c r="E316" s="8">
        <v>40.299999999999997</v>
      </c>
      <c r="F316" s="24">
        <f t="shared" si="67"/>
        <v>11.194444444444443</v>
      </c>
      <c r="G316" s="38">
        <f t="shared" si="78"/>
        <v>-9.7222222222221627E-2</v>
      </c>
      <c r="H316" s="38">
        <f t="shared" si="79"/>
        <v>-0.34999999999999787</v>
      </c>
      <c r="I316" s="38">
        <f t="shared" si="68"/>
        <v>-184.72222222222109</v>
      </c>
      <c r="J316" s="38">
        <v>372.8</v>
      </c>
      <c r="K316" s="38">
        <f t="shared" si="69"/>
        <v>56.509027317708309</v>
      </c>
      <c r="L316" s="38">
        <f t="shared" si="70"/>
        <v>244.58680509548722</v>
      </c>
      <c r="M316" s="38">
        <f t="shared" si="71"/>
        <v>2738.0134014855926</v>
      </c>
      <c r="X316">
        <f t="shared" si="64"/>
        <v>0</v>
      </c>
      <c r="Y316">
        <f t="shared" si="65"/>
        <v>40.299999999999997</v>
      </c>
      <c r="Z316" s="17">
        <f t="shared" si="66"/>
        <v>11.194444444444443</v>
      </c>
      <c r="AA316" s="17">
        <f t="shared" si="72"/>
        <v>0</v>
      </c>
      <c r="AB316" s="30">
        <f t="shared" si="73"/>
        <v>2738.0134014855926</v>
      </c>
      <c r="AC316" s="30">
        <f>SUM($AB$8:AB316)</f>
        <v>1496513.0058041487</v>
      </c>
      <c r="AD316" s="29">
        <f t="shared" si="74"/>
        <v>415.69805716781912</v>
      </c>
      <c r="AE316" s="27">
        <f t="shared" si="75"/>
        <v>0</v>
      </c>
      <c r="AF316" s="27">
        <f>SUM($AE$8:AE316)*-1</f>
        <v>472487.69189526391</v>
      </c>
      <c r="AG316" s="28">
        <f t="shared" si="76"/>
        <v>131.24658108201774</v>
      </c>
      <c r="AH316" s="26">
        <f t="shared" si="77"/>
        <v>91.872606757412413</v>
      </c>
      <c r="AI316" s="17"/>
      <c r="AJ316" s="17"/>
      <c r="AK316" s="17"/>
    </row>
    <row r="317" spans="2:37" x14ac:dyDescent="0.35">
      <c r="B317" s="2" t="s">
        <v>21</v>
      </c>
      <c r="C317" s="2">
        <v>309</v>
      </c>
      <c r="D317" s="2">
        <v>309</v>
      </c>
      <c r="E317" s="8">
        <v>40.1</v>
      </c>
      <c r="F317" s="24">
        <f t="shared" si="67"/>
        <v>11.138888888888889</v>
      </c>
      <c r="G317" s="38">
        <f t="shared" si="78"/>
        <v>-8.3333333333332538E-2</v>
      </c>
      <c r="H317" s="38">
        <f t="shared" si="79"/>
        <v>-0.29999999999999716</v>
      </c>
      <c r="I317" s="38">
        <f t="shared" si="68"/>
        <v>-158.33333333333181</v>
      </c>
      <c r="J317" s="38">
        <v>372.8</v>
      </c>
      <c r="K317" s="38">
        <f t="shared" si="69"/>
        <v>55.949535442708331</v>
      </c>
      <c r="L317" s="38">
        <f t="shared" si="70"/>
        <v>270.41620210937651</v>
      </c>
      <c r="M317" s="38">
        <f t="shared" si="71"/>
        <v>3012.1360290516664</v>
      </c>
      <c r="X317">
        <f t="shared" si="64"/>
        <v>0</v>
      </c>
      <c r="Y317">
        <f t="shared" si="65"/>
        <v>40.1</v>
      </c>
      <c r="Z317" s="17">
        <f t="shared" si="66"/>
        <v>11.138888888888889</v>
      </c>
      <c r="AA317" s="17">
        <f t="shared" si="72"/>
        <v>0</v>
      </c>
      <c r="AB317" s="30">
        <f t="shared" si="73"/>
        <v>3012.1360290516664</v>
      </c>
      <c r="AC317" s="30">
        <f>SUM($AB$8:AB317)</f>
        <v>1499525.1418332004</v>
      </c>
      <c r="AD317" s="29">
        <f t="shared" si="74"/>
        <v>416.53476162033343</v>
      </c>
      <c r="AE317" s="27">
        <f t="shared" si="75"/>
        <v>0</v>
      </c>
      <c r="AF317" s="27">
        <f>SUM($AE$8:AE317)*-1</f>
        <v>472487.69189526391</v>
      </c>
      <c r="AG317" s="28">
        <f t="shared" si="76"/>
        <v>131.24658108201774</v>
      </c>
      <c r="AH317" s="26">
        <f t="shared" si="77"/>
        <v>91.872606757412413</v>
      </c>
      <c r="AI317" s="17"/>
      <c r="AJ317" s="17"/>
      <c r="AK317" s="17"/>
    </row>
    <row r="318" spans="2:37" x14ac:dyDescent="0.35">
      <c r="B318" s="2" t="s">
        <v>21</v>
      </c>
      <c r="C318" s="2">
        <v>310</v>
      </c>
      <c r="D318" s="2">
        <v>310</v>
      </c>
      <c r="E318" s="8">
        <v>39.700000000000003</v>
      </c>
      <c r="F318" s="24">
        <f t="shared" si="67"/>
        <v>11.027777777777779</v>
      </c>
      <c r="G318" s="38">
        <f t="shared" si="78"/>
        <v>-0.12499999999999981</v>
      </c>
      <c r="H318" s="38">
        <f t="shared" si="79"/>
        <v>-0.44999999999999929</v>
      </c>
      <c r="I318" s="38">
        <f t="shared" si="68"/>
        <v>-237.49999999999963</v>
      </c>
      <c r="J318" s="38">
        <v>372.8</v>
      </c>
      <c r="K318" s="38">
        <f t="shared" si="69"/>
        <v>54.838902317708332</v>
      </c>
      <c r="L318" s="38">
        <f t="shared" si="70"/>
        <v>190.1389023177087</v>
      </c>
      <c r="M318" s="38">
        <f t="shared" si="71"/>
        <v>2096.8095616702876</v>
      </c>
      <c r="X318">
        <f t="shared" si="64"/>
        <v>0</v>
      </c>
      <c r="Y318">
        <f t="shared" si="65"/>
        <v>39.700000000000003</v>
      </c>
      <c r="Z318" s="17">
        <f t="shared" si="66"/>
        <v>11.027777777777779</v>
      </c>
      <c r="AA318" s="17">
        <f t="shared" si="72"/>
        <v>0</v>
      </c>
      <c r="AB318" s="30">
        <f t="shared" si="73"/>
        <v>2096.8095616702876</v>
      </c>
      <c r="AC318" s="30">
        <f>SUM($AB$8:AB318)</f>
        <v>1501621.9513948706</v>
      </c>
      <c r="AD318" s="29">
        <f t="shared" si="74"/>
        <v>417.11720872079741</v>
      </c>
      <c r="AE318" s="27">
        <f t="shared" si="75"/>
        <v>0</v>
      </c>
      <c r="AF318" s="27">
        <f>SUM($AE$8:AE318)*-1</f>
        <v>472487.69189526391</v>
      </c>
      <c r="AG318" s="28">
        <f t="shared" si="76"/>
        <v>131.24658108201774</v>
      </c>
      <c r="AH318" s="26">
        <f t="shared" si="77"/>
        <v>91.872606757412413</v>
      </c>
      <c r="AI318" s="17"/>
      <c r="AJ318" s="17"/>
      <c r="AK318" s="17"/>
    </row>
    <row r="319" spans="2:37" x14ac:dyDescent="0.35">
      <c r="B319" s="2" t="s">
        <v>21</v>
      </c>
      <c r="C319" s="2">
        <v>311</v>
      </c>
      <c r="D319" s="2">
        <v>311</v>
      </c>
      <c r="E319" s="8">
        <v>39.200000000000003</v>
      </c>
      <c r="F319" s="24">
        <f t="shared" si="67"/>
        <v>10.888888888888889</v>
      </c>
      <c r="G319" s="38">
        <f t="shared" si="78"/>
        <v>-0.16666666666666705</v>
      </c>
      <c r="H319" s="38">
        <f t="shared" si="79"/>
        <v>-0.60000000000000142</v>
      </c>
      <c r="I319" s="38">
        <f t="shared" si="68"/>
        <v>-316.66666666666737</v>
      </c>
      <c r="J319" s="38">
        <v>372.8</v>
      </c>
      <c r="K319" s="38">
        <f t="shared" si="69"/>
        <v>53.466268333333332</v>
      </c>
      <c r="L319" s="38">
        <f t="shared" si="70"/>
        <v>109.59960166666598</v>
      </c>
      <c r="M319" s="38">
        <f t="shared" si="71"/>
        <v>1193.4178848148074</v>
      </c>
      <c r="X319">
        <f t="shared" si="64"/>
        <v>0</v>
      </c>
      <c r="Y319">
        <f t="shared" si="65"/>
        <v>39.200000000000003</v>
      </c>
      <c r="Z319" s="17">
        <f t="shared" si="66"/>
        <v>10.888888888888889</v>
      </c>
      <c r="AA319" s="17">
        <f t="shared" si="72"/>
        <v>0</v>
      </c>
      <c r="AB319" s="30">
        <f t="shared" si="73"/>
        <v>1193.4178848148074</v>
      </c>
      <c r="AC319" s="30">
        <f>SUM($AB$8:AB319)</f>
        <v>1502815.3692796854</v>
      </c>
      <c r="AD319" s="29">
        <f t="shared" si="74"/>
        <v>417.44871368880149</v>
      </c>
      <c r="AE319" s="27">
        <f t="shared" si="75"/>
        <v>0</v>
      </c>
      <c r="AF319" s="27">
        <f>SUM($AE$8:AE319)*-1</f>
        <v>472487.69189526391</v>
      </c>
      <c r="AG319" s="28">
        <f t="shared" si="76"/>
        <v>131.24658108201774</v>
      </c>
      <c r="AH319" s="26">
        <f t="shared" si="77"/>
        <v>91.872606757412413</v>
      </c>
      <c r="AI319" s="17"/>
      <c r="AJ319" s="17"/>
      <c r="AK319" s="17"/>
    </row>
    <row r="320" spans="2:37" x14ac:dyDescent="0.35">
      <c r="B320" s="2" t="s">
        <v>21</v>
      </c>
      <c r="C320" s="2">
        <v>312</v>
      </c>
      <c r="D320" s="2">
        <v>312</v>
      </c>
      <c r="E320" s="8">
        <v>38.5</v>
      </c>
      <c r="F320" s="24">
        <f t="shared" si="67"/>
        <v>10.694444444444445</v>
      </c>
      <c r="G320" s="38">
        <f t="shared" si="78"/>
        <v>-0.25000000000000061</v>
      </c>
      <c r="H320" s="38">
        <f t="shared" si="79"/>
        <v>-0.90000000000000213</v>
      </c>
      <c r="I320" s="38">
        <f t="shared" si="68"/>
        <v>-475.00000000000114</v>
      </c>
      <c r="J320" s="38">
        <v>372.8</v>
      </c>
      <c r="K320" s="38">
        <f t="shared" si="69"/>
        <v>51.573807942708328</v>
      </c>
      <c r="L320" s="38">
        <f t="shared" si="70"/>
        <v>-50.626192057292798</v>
      </c>
      <c r="M320" s="38">
        <f t="shared" si="71"/>
        <v>-541.41899839049245</v>
      </c>
      <c r="X320">
        <f t="shared" si="64"/>
        <v>0</v>
      </c>
      <c r="Y320">
        <f t="shared" si="65"/>
        <v>38.5</v>
      </c>
      <c r="Z320" s="17">
        <f t="shared" si="66"/>
        <v>10.694444444444445</v>
      </c>
      <c r="AA320" s="17">
        <f t="shared" si="72"/>
        <v>1</v>
      </c>
      <c r="AB320" s="30">
        <f t="shared" si="73"/>
        <v>0</v>
      </c>
      <c r="AC320" s="30">
        <f>SUM($AB$8:AB320)</f>
        <v>1502815.3692796854</v>
      </c>
      <c r="AD320" s="29">
        <f t="shared" si="74"/>
        <v>417.44871368880149</v>
      </c>
      <c r="AE320" s="27">
        <f t="shared" si="75"/>
        <v>-541.41899839049245</v>
      </c>
      <c r="AF320" s="27">
        <f>SUM($AE$8:AE320)*-1</f>
        <v>473029.1108936544</v>
      </c>
      <c r="AG320" s="28">
        <f t="shared" si="76"/>
        <v>131.39697524823734</v>
      </c>
      <c r="AH320" s="26">
        <f t="shared" si="77"/>
        <v>91.977882673766132</v>
      </c>
      <c r="AI320" s="17"/>
      <c r="AJ320" s="17"/>
      <c r="AK320" s="17"/>
    </row>
    <row r="321" spans="2:37" x14ac:dyDescent="0.35">
      <c r="B321" s="2" t="s">
        <v>21</v>
      </c>
      <c r="C321" s="2">
        <v>313</v>
      </c>
      <c r="D321" s="2">
        <v>313</v>
      </c>
      <c r="E321" s="8">
        <v>37.4</v>
      </c>
      <c r="F321" s="24">
        <f t="shared" si="67"/>
        <v>10.388888888888888</v>
      </c>
      <c r="G321" s="38">
        <f t="shared" si="78"/>
        <v>-0.34722222222222221</v>
      </c>
      <c r="H321" s="38">
        <f t="shared" si="79"/>
        <v>-1.25</v>
      </c>
      <c r="I321" s="38">
        <f t="shared" si="68"/>
        <v>-659.72222222222217</v>
      </c>
      <c r="J321" s="38">
        <v>372.8</v>
      </c>
      <c r="K321" s="38">
        <f t="shared" si="69"/>
        <v>48.668834270833315</v>
      </c>
      <c r="L321" s="38">
        <f t="shared" si="70"/>
        <v>-238.25338795138885</v>
      </c>
      <c r="M321" s="38">
        <f t="shared" si="71"/>
        <v>-2475.1879748283172</v>
      </c>
      <c r="X321">
        <f t="shared" si="64"/>
        <v>0</v>
      </c>
      <c r="Y321">
        <f t="shared" si="65"/>
        <v>37.4</v>
      </c>
      <c r="Z321" s="17">
        <f t="shared" si="66"/>
        <v>10.388888888888888</v>
      </c>
      <c r="AA321" s="17">
        <f t="shared" si="72"/>
        <v>1</v>
      </c>
      <c r="AB321" s="30">
        <f t="shared" si="73"/>
        <v>0</v>
      </c>
      <c r="AC321" s="30">
        <f>SUM($AB$8:AB321)</f>
        <v>1502815.3692796854</v>
      </c>
      <c r="AD321" s="29">
        <f t="shared" si="74"/>
        <v>417.44871368880149</v>
      </c>
      <c r="AE321" s="27">
        <f t="shared" si="75"/>
        <v>-2475.1879748283172</v>
      </c>
      <c r="AF321" s="27">
        <f>SUM($AE$8:AE321)*-1</f>
        <v>475504.2988684827</v>
      </c>
      <c r="AG321" s="28">
        <f t="shared" si="76"/>
        <v>132.08452746346742</v>
      </c>
      <c r="AH321" s="26">
        <f t="shared" si="77"/>
        <v>92.459169224427185</v>
      </c>
      <c r="AI321" s="17"/>
      <c r="AJ321" s="17"/>
      <c r="AK321" s="17"/>
    </row>
    <row r="322" spans="2:37" x14ac:dyDescent="0.35">
      <c r="B322" s="2" t="s">
        <v>21</v>
      </c>
      <c r="C322" s="2">
        <v>314</v>
      </c>
      <c r="D322" s="2">
        <v>314</v>
      </c>
      <c r="E322" s="8">
        <v>36</v>
      </c>
      <c r="F322" s="24">
        <f t="shared" si="67"/>
        <v>10</v>
      </c>
      <c r="G322" s="38">
        <f t="shared" si="78"/>
        <v>-0.41666666666666663</v>
      </c>
      <c r="H322" s="38">
        <f t="shared" si="79"/>
        <v>-1.5</v>
      </c>
      <c r="I322" s="38">
        <f t="shared" si="68"/>
        <v>-791.66666666666663</v>
      </c>
      <c r="J322" s="38">
        <v>372.8</v>
      </c>
      <c r="K322" s="38">
        <f t="shared" si="69"/>
        <v>45.093374999999995</v>
      </c>
      <c r="L322" s="38">
        <f t="shared" si="70"/>
        <v>-373.77329166666664</v>
      </c>
      <c r="M322" s="38">
        <f t="shared" si="71"/>
        <v>-3737.7329166666664</v>
      </c>
      <c r="X322">
        <f t="shared" si="64"/>
        <v>0</v>
      </c>
      <c r="Y322">
        <f t="shared" si="65"/>
        <v>36</v>
      </c>
      <c r="Z322" s="17">
        <f t="shared" si="66"/>
        <v>10</v>
      </c>
      <c r="AA322" s="17">
        <f t="shared" si="72"/>
        <v>1</v>
      </c>
      <c r="AB322" s="30">
        <f t="shared" si="73"/>
        <v>0</v>
      </c>
      <c r="AC322" s="30">
        <f>SUM($AB$8:AB322)</f>
        <v>1502815.3692796854</v>
      </c>
      <c r="AD322" s="29">
        <f t="shared" si="74"/>
        <v>417.44871368880149</v>
      </c>
      <c r="AE322" s="27">
        <f t="shared" si="75"/>
        <v>-3737.7329166666664</v>
      </c>
      <c r="AF322" s="27">
        <f>SUM($AE$8:AE322)*-1</f>
        <v>479242.03178514936</v>
      </c>
      <c r="AG322" s="28">
        <f t="shared" si="76"/>
        <v>133.12278660698593</v>
      </c>
      <c r="AH322" s="26">
        <f t="shared" si="77"/>
        <v>93.18595062489014</v>
      </c>
      <c r="AI322" s="17"/>
      <c r="AJ322" s="17"/>
      <c r="AK322" s="17"/>
    </row>
    <row r="323" spans="2:37" x14ac:dyDescent="0.35">
      <c r="B323" s="2" t="s">
        <v>21</v>
      </c>
      <c r="C323" s="2">
        <v>315</v>
      </c>
      <c r="D323" s="2">
        <v>315</v>
      </c>
      <c r="E323" s="8">
        <v>34.4</v>
      </c>
      <c r="F323" s="24">
        <f t="shared" si="67"/>
        <v>9.5555555555555554</v>
      </c>
      <c r="G323" s="38">
        <f t="shared" si="78"/>
        <v>-0.41666666666666663</v>
      </c>
      <c r="H323" s="38">
        <f t="shared" si="79"/>
        <v>-1.5</v>
      </c>
      <c r="I323" s="38">
        <f t="shared" si="68"/>
        <v>-791.66666666666663</v>
      </c>
      <c r="J323" s="38">
        <v>372.8</v>
      </c>
      <c r="K323" s="38">
        <f t="shared" si="69"/>
        <v>41.174148333333328</v>
      </c>
      <c r="L323" s="38">
        <f t="shared" si="70"/>
        <v>-377.69251833333328</v>
      </c>
      <c r="M323" s="38">
        <f t="shared" si="71"/>
        <v>-3609.0618418518511</v>
      </c>
      <c r="X323">
        <f t="shared" si="64"/>
        <v>0</v>
      </c>
      <c r="Y323">
        <f t="shared" si="65"/>
        <v>34.4</v>
      </c>
      <c r="Z323" s="17">
        <f t="shared" si="66"/>
        <v>9.5555555555555554</v>
      </c>
      <c r="AA323" s="17">
        <f t="shared" si="72"/>
        <v>1</v>
      </c>
      <c r="AB323" s="30">
        <f t="shared" si="73"/>
        <v>0</v>
      </c>
      <c r="AC323" s="30">
        <f>SUM($AB$8:AB323)</f>
        <v>1502815.3692796854</v>
      </c>
      <c r="AD323" s="29">
        <f t="shared" si="74"/>
        <v>417.44871368880149</v>
      </c>
      <c r="AE323" s="27">
        <f t="shared" si="75"/>
        <v>-3609.0618418518511</v>
      </c>
      <c r="AF323" s="27">
        <f>SUM($AE$8:AE323)*-1</f>
        <v>482851.09362700122</v>
      </c>
      <c r="AG323" s="28">
        <f t="shared" si="76"/>
        <v>134.12530378527811</v>
      </c>
      <c r="AH323" s="26">
        <f t="shared" si="77"/>
        <v>93.887712649694663</v>
      </c>
      <c r="AI323" s="17"/>
      <c r="AJ323" s="17"/>
      <c r="AK323" s="17"/>
    </row>
    <row r="324" spans="2:37" x14ac:dyDescent="0.35">
      <c r="B324" s="2" t="s">
        <v>21</v>
      </c>
      <c r="C324" s="2">
        <v>316</v>
      </c>
      <c r="D324" s="2">
        <v>316</v>
      </c>
      <c r="E324" s="8">
        <v>33</v>
      </c>
      <c r="F324" s="24">
        <f t="shared" si="67"/>
        <v>9.1666666666666661</v>
      </c>
      <c r="G324" s="38">
        <f t="shared" si="78"/>
        <v>-0.37499999999999989</v>
      </c>
      <c r="H324" s="38">
        <f t="shared" si="79"/>
        <v>-1.3499999999999996</v>
      </c>
      <c r="I324" s="38">
        <f t="shared" si="68"/>
        <v>-712.49999999999977</v>
      </c>
      <c r="J324" s="38">
        <v>372.8</v>
      </c>
      <c r="K324" s="38">
        <f t="shared" si="69"/>
        <v>37.890960937499997</v>
      </c>
      <c r="L324" s="38">
        <f t="shared" si="70"/>
        <v>-301.80903906249978</v>
      </c>
      <c r="M324" s="38">
        <f t="shared" si="71"/>
        <v>-2766.5828580729144</v>
      </c>
      <c r="X324">
        <f t="shared" si="64"/>
        <v>0</v>
      </c>
      <c r="Y324">
        <f t="shared" si="65"/>
        <v>33</v>
      </c>
      <c r="Z324" s="17">
        <f t="shared" si="66"/>
        <v>9.1666666666666661</v>
      </c>
      <c r="AA324" s="17">
        <f t="shared" si="72"/>
        <v>1</v>
      </c>
      <c r="AB324" s="30">
        <f t="shared" si="73"/>
        <v>0</v>
      </c>
      <c r="AC324" s="30">
        <f>SUM($AB$8:AB324)</f>
        <v>1502815.3692796854</v>
      </c>
      <c r="AD324" s="29">
        <f t="shared" si="74"/>
        <v>417.44871368880149</v>
      </c>
      <c r="AE324" s="27">
        <f t="shared" si="75"/>
        <v>-2766.5828580729144</v>
      </c>
      <c r="AF324" s="27">
        <f>SUM($AE$8:AE324)*-1</f>
        <v>485617.67648507416</v>
      </c>
      <c r="AG324" s="28">
        <f t="shared" si="76"/>
        <v>134.89379902363171</v>
      </c>
      <c r="AH324" s="26">
        <f t="shared" si="77"/>
        <v>94.425659316542195</v>
      </c>
      <c r="AI324" s="17"/>
      <c r="AJ324" s="17"/>
      <c r="AK324" s="17"/>
    </row>
    <row r="325" spans="2:37" x14ac:dyDescent="0.35">
      <c r="B325" s="2" t="s">
        <v>21</v>
      </c>
      <c r="C325" s="2">
        <v>317</v>
      </c>
      <c r="D325" s="2">
        <v>317</v>
      </c>
      <c r="E325" s="8">
        <v>31.7</v>
      </c>
      <c r="F325" s="24">
        <f t="shared" si="67"/>
        <v>8.8055555555555554</v>
      </c>
      <c r="G325" s="38">
        <f t="shared" si="78"/>
        <v>-0.41666666666666663</v>
      </c>
      <c r="H325" s="38">
        <f t="shared" si="79"/>
        <v>-1.5</v>
      </c>
      <c r="I325" s="38">
        <f t="shared" si="68"/>
        <v>-791.66666666666663</v>
      </c>
      <c r="J325" s="38">
        <v>372.8</v>
      </c>
      <c r="K325" s="38">
        <f t="shared" si="69"/>
        <v>34.964414817708331</v>
      </c>
      <c r="L325" s="38">
        <f t="shared" si="70"/>
        <v>-383.90225184895826</v>
      </c>
      <c r="M325" s="38">
        <f t="shared" si="71"/>
        <v>-3380.4726065588825</v>
      </c>
      <c r="X325">
        <f t="shared" si="64"/>
        <v>0</v>
      </c>
      <c r="Y325">
        <f t="shared" si="65"/>
        <v>31.7</v>
      </c>
      <c r="Z325" s="17">
        <f t="shared" si="66"/>
        <v>8.8055555555555554</v>
      </c>
      <c r="AA325" s="17">
        <f t="shared" si="72"/>
        <v>1</v>
      </c>
      <c r="AB325" s="30">
        <f t="shared" si="73"/>
        <v>0</v>
      </c>
      <c r="AC325" s="30">
        <f>SUM($AB$8:AB325)</f>
        <v>1502815.3692796854</v>
      </c>
      <c r="AD325" s="29">
        <f t="shared" si="74"/>
        <v>417.44871368880149</v>
      </c>
      <c r="AE325" s="27">
        <f t="shared" si="75"/>
        <v>-3380.4726065588825</v>
      </c>
      <c r="AF325" s="27">
        <f>SUM($AE$8:AE325)*-1</f>
        <v>488998.14909163304</v>
      </c>
      <c r="AG325" s="28">
        <f t="shared" si="76"/>
        <v>135.8328191921203</v>
      </c>
      <c r="AH325" s="26">
        <f t="shared" si="77"/>
        <v>95.082973434484202</v>
      </c>
      <c r="AI325" s="17"/>
      <c r="AJ325" s="17"/>
      <c r="AK325" s="17"/>
    </row>
    <row r="326" spans="2:37" x14ac:dyDescent="0.35">
      <c r="B326" s="2" t="s">
        <v>21</v>
      </c>
      <c r="C326" s="2">
        <v>318</v>
      </c>
      <c r="D326" s="2">
        <v>318</v>
      </c>
      <c r="E326" s="8">
        <v>30</v>
      </c>
      <c r="F326" s="24">
        <f t="shared" si="67"/>
        <v>8.3333333333333339</v>
      </c>
      <c r="G326" s="38">
        <f t="shared" si="78"/>
        <v>-0.51388888888888873</v>
      </c>
      <c r="H326" s="38">
        <f t="shared" si="79"/>
        <v>-1.8499999999999996</v>
      </c>
      <c r="I326" s="38">
        <f t="shared" si="68"/>
        <v>-976.38888888888857</v>
      </c>
      <c r="J326" s="38">
        <v>372.8</v>
      </c>
      <c r="K326" s="38">
        <f t="shared" si="69"/>
        <v>31.314843750000005</v>
      </c>
      <c r="L326" s="38">
        <f t="shared" si="70"/>
        <v>-572.27404513888848</v>
      </c>
      <c r="M326" s="38">
        <f t="shared" si="71"/>
        <v>-4768.9503761574042</v>
      </c>
      <c r="X326">
        <f t="shared" si="64"/>
        <v>0</v>
      </c>
      <c r="Y326">
        <f t="shared" si="65"/>
        <v>30</v>
      </c>
      <c r="Z326" s="17">
        <f t="shared" si="66"/>
        <v>8.3333333333333339</v>
      </c>
      <c r="AA326" s="17">
        <f t="shared" si="72"/>
        <v>1</v>
      </c>
      <c r="AB326" s="30">
        <f t="shared" si="73"/>
        <v>0</v>
      </c>
      <c r="AC326" s="30">
        <f>SUM($AB$8:AB326)</f>
        <v>1502815.3692796854</v>
      </c>
      <c r="AD326" s="29">
        <f t="shared" si="74"/>
        <v>417.44871368880149</v>
      </c>
      <c r="AE326" s="27">
        <f t="shared" si="75"/>
        <v>-4768.9503761574042</v>
      </c>
      <c r="AF326" s="27">
        <f>SUM($AE$8:AE326)*-1</f>
        <v>493767.09946779045</v>
      </c>
      <c r="AG326" s="28">
        <f t="shared" si="76"/>
        <v>137.1575276299418</v>
      </c>
      <c r="AH326" s="26">
        <f t="shared" si="77"/>
        <v>96.010269340959255</v>
      </c>
      <c r="AI326" s="17"/>
      <c r="AJ326" s="17"/>
      <c r="AK326" s="17"/>
    </row>
    <row r="327" spans="2:37" x14ac:dyDescent="0.35">
      <c r="B327" s="2" t="s">
        <v>21</v>
      </c>
      <c r="C327" s="2">
        <v>319</v>
      </c>
      <c r="D327" s="2">
        <v>319</v>
      </c>
      <c r="E327" s="8">
        <v>28</v>
      </c>
      <c r="F327" s="24">
        <f t="shared" si="67"/>
        <v>7.7777777777777777</v>
      </c>
      <c r="G327" s="38">
        <f t="shared" si="78"/>
        <v>-0.54166666666666641</v>
      </c>
      <c r="H327" s="38">
        <f t="shared" si="79"/>
        <v>-1.9499999999999993</v>
      </c>
      <c r="I327" s="38">
        <f t="shared" si="68"/>
        <v>-1029.1666666666663</v>
      </c>
      <c r="J327" s="38">
        <v>372.8</v>
      </c>
      <c r="K327" s="38">
        <f t="shared" si="69"/>
        <v>27.278708333333331</v>
      </c>
      <c r="L327" s="38">
        <f t="shared" si="70"/>
        <v>-629.08795833333295</v>
      </c>
      <c r="M327" s="38">
        <f t="shared" si="71"/>
        <v>-4892.9063425925897</v>
      </c>
      <c r="X327">
        <f t="shared" si="64"/>
        <v>0</v>
      </c>
      <c r="Y327">
        <f t="shared" si="65"/>
        <v>28</v>
      </c>
      <c r="Z327" s="17">
        <f t="shared" si="66"/>
        <v>7.7777777777777777</v>
      </c>
      <c r="AA327" s="17">
        <f t="shared" si="72"/>
        <v>1</v>
      </c>
      <c r="AB327" s="30">
        <f t="shared" si="73"/>
        <v>0</v>
      </c>
      <c r="AC327" s="30">
        <f>SUM($AB$8:AB327)</f>
        <v>1502815.3692796854</v>
      </c>
      <c r="AD327" s="29">
        <f t="shared" si="74"/>
        <v>417.44871368880149</v>
      </c>
      <c r="AE327" s="27">
        <f t="shared" si="75"/>
        <v>-4892.9063425925897</v>
      </c>
      <c r="AF327" s="27">
        <f>SUM($AE$8:AE327)*-1</f>
        <v>498660.00581038307</v>
      </c>
      <c r="AG327" s="28">
        <f t="shared" si="76"/>
        <v>138.51666828066197</v>
      </c>
      <c r="AH327" s="26">
        <f t="shared" si="77"/>
        <v>96.961667796463374</v>
      </c>
      <c r="AI327" s="17"/>
      <c r="AJ327" s="17"/>
      <c r="AK327" s="17"/>
    </row>
    <row r="328" spans="2:37" x14ac:dyDescent="0.35">
      <c r="B328" s="2" t="s">
        <v>21</v>
      </c>
      <c r="C328" s="2">
        <v>320</v>
      </c>
      <c r="D328" s="2">
        <v>320</v>
      </c>
      <c r="E328" s="8">
        <v>26.1</v>
      </c>
      <c r="F328" s="24">
        <f t="shared" si="67"/>
        <v>7.25</v>
      </c>
      <c r="G328" s="38">
        <f t="shared" si="78"/>
        <v>-0.33333333333333315</v>
      </c>
      <c r="H328" s="38">
        <f t="shared" si="79"/>
        <v>-1.1999999999999993</v>
      </c>
      <c r="I328" s="38">
        <f t="shared" si="68"/>
        <v>-633.33333333333303</v>
      </c>
      <c r="J328" s="38">
        <v>372.8</v>
      </c>
      <c r="K328" s="38">
        <f t="shared" si="69"/>
        <v>23.702205234374997</v>
      </c>
      <c r="L328" s="38">
        <f t="shared" si="70"/>
        <v>-236.83112809895803</v>
      </c>
      <c r="M328" s="38">
        <f t="shared" si="71"/>
        <v>-1717.0256787174458</v>
      </c>
      <c r="X328">
        <f t="shared" ref="X328:X391" si="80">IF(E328&lt;1,1,0)</f>
        <v>0</v>
      </c>
      <c r="Y328">
        <f t="shared" ref="Y328:Y391" si="81">IF(X328=1,"",E328)</f>
        <v>26.1</v>
      </c>
      <c r="Z328" s="17">
        <f t="shared" ref="Z328:Z391" si="82">E328/3.6</f>
        <v>7.25</v>
      </c>
      <c r="AA328" s="17">
        <f t="shared" si="72"/>
        <v>1</v>
      </c>
      <c r="AB328" s="30">
        <f t="shared" si="73"/>
        <v>0</v>
      </c>
      <c r="AC328" s="30">
        <f>SUM($AB$8:AB328)</f>
        <v>1502815.3692796854</v>
      </c>
      <c r="AD328" s="29">
        <f t="shared" si="74"/>
        <v>417.44871368880149</v>
      </c>
      <c r="AE328" s="27">
        <f t="shared" si="75"/>
        <v>-1717.0256787174458</v>
      </c>
      <c r="AF328" s="27">
        <f>SUM($AE$8:AE328)*-1</f>
        <v>500377.03148910054</v>
      </c>
      <c r="AG328" s="28">
        <f t="shared" si="76"/>
        <v>138.99361985808349</v>
      </c>
      <c r="AH328" s="26">
        <f t="shared" si="77"/>
        <v>97.295533900658441</v>
      </c>
      <c r="AI328" s="17"/>
      <c r="AJ328" s="17"/>
      <c r="AK328" s="17"/>
    </row>
    <row r="329" spans="2:37" x14ac:dyDescent="0.35">
      <c r="B329" s="2" t="s">
        <v>21</v>
      </c>
      <c r="C329" s="2">
        <v>321</v>
      </c>
      <c r="D329" s="2">
        <v>321</v>
      </c>
      <c r="E329" s="8">
        <v>25.6</v>
      </c>
      <c r="F329" s="24">
        <f t="shared" ref="F329:F392" si="83">E329/3.6</f>
        <v>7.1111111111111116</v>
      </c>
      <c r="G329" s="38">
        <f t="shared" si="78"/>
        <v>-0.16666666666666705</v>
      </c>
      <c r="H329" s="38">
        <f t="shared" si="79"/>
        <v>-0.60000000000000142</v>
      </c>
      <c r="I329" s="38">
        <f t="shared" ref="I329:I392" si="84">G329*1900</f>
        <v>-316.66666666666737</v>
      </c>
      <c r="J329" s="38">
        <v>372.8</v>
      </c>
      <c r="K329" s="38">
        <f t="shared" ref="K329:K392" si="85">0.5*0.31*1.293*2.25*(F329)^2</f>
        <v>22.802773333333334</v>
      </c>
      <c r="L329" s="38">
        <f t="shared" ref="L329:L392" si="86">I329+J329+K329</f>
        <v>78.936106666665978</v>
      </c>
      <c r="M329" s="38">
        <f t="shared" ref="M329:M392" si="87">L329*F329</f>
        <v>561.32342518518033</v>
      </c>
      <c r="X329">
        <f t="shared" si="80"/>
        <v>0</v>
      </c>
      <c r="Y329">
        <f t="shared" si="81"/>
        <v>25.6</v>
      </c>
      <c r="Z329" s="17">
        <f t="shared" si="82"/>
        <v>7.1111111111111116</v>
      </c>
      <c r="AA329" s="17">
        <f t="shared" ref="AA329:AA392" si="88">IF(M329&lt;0,1,0)</f>
        <v>0</v>
      </c>
      <c r="AB329" s="30">
        <f t="shared" ref="AB329:AB392" si="89">IF(AA329=1,0,M329)</f>
        <v>561.32342518518033</v>
      </c>
      <c r="AC329" s="30">
        <f>SUM($AB$8:AB329)</f>
        <v>1503376.6927048706</v>
      </c>
      <c r="AD329" s="29">
        <f t="shared" ref="AD329:AD392" si="90">AC329*(1/3600)</f>
        <v>417.60463686246408</v>
      </c>
      <c r="AE329" s="27">
        <f t="shared" ref="AE329:AE392" si="91">IF(AA329=0,0,M329)</f>
        <v>0</v>
      </c>
      <c r="AF329" s="27">
        <f>SUM($AE$8:AE329)*-1</f>
        <v>500377.03148910054</v>
      </c>
      <c r="AG329" s="28">
        <f t="shared" ref="AG329:AG392" si="92">AF329*(1/3600)</f>
        <v>138.99361985808349</v>
      </c>
      <c r="AH329" s="26">
        <f t="shared" ref="AH329:AH392" si="93">0.7*AG329</f>
        <v>97.295533900658441</v>
      </c>
      <c r="AI329" s="17"/>
      <c r="AJ329" s="17"/>
      <c r="AK329" s="17"/>
    </row>
    <row r="330" spans="2:37" x14ac:dyDescent="0.35">
      <c r="B330" s="2" t="s">
        <v>21</v>
      </c>
      <c r="C330" s="2">
        <v>322</v>
      </c>
      <c r="D330" s="2">
        <v>322</v>
      </c>
      <c r="E330" s="8">
        <v>24.9</v>
      </c>
      <c r="F330" s="24">
        <f t="shared" si="83"/>
        <v>6.9166666666666661</v>
      </c>
      <c r="G330" s="38">
        <f t="shared" ref="G330:G393" si="94">($E331-$E329)/2/3.6</f>
        <v>-9.7222222222222612E-2</v>
      </c>
      <c r="H330" s="38">
        <f t="shared" ref="H330:H393" si="95">($E331-$E329)/2</f>
        <v>-0.35000000000000142</v>
      </c>
      <c r="I330" s="38">
        <f t="shared" si="84"/>
        <v>-184.72222222222297</v>
      </c>
      <c r="J330" s="38">
        <v>372.8</v>
      </c>
      <c r="K330" s="38">
        <f t="shared" si="85"/>
        <v>21.572795859374995</v>
      </c>
      <c r="L330" s="38">
        <f t="shared" si="86"/>
        <v>209.65057363715204</v>
      </c>
      <c r="M330" s="38">
        <f t="shared" si="87"/>
        <v>1450.0831343236348</v>
      </c>
      <c r="X330">
        <f t="shared" si="80"/>
        <v>0</v>
      </c>
      <c r="Y330">
        <f t="shared" si="81"/>
        <v>24.9</v>
      </c>
      <c r="Z330" s="17">
        <f t="shared" si="82"/>
        <v>6.9166666666666661</v>
      </c>
      <c r="AA330" s="17">
        <f t="shared" si="88"/>
        <v>0</v>
      </c>
      <c r="AB330" s="30">
        <f t="shared" si="89"/>
        <v>1450.0831343236348</v>
      </c>
      <c r="AC330" s="30">
        <f>SUM($AB$8:AB330)</f>
        <v>1504826.7758391942</v>
      </c>
      <c r="AD330" s="29">
        <f t="shared" si="90"/>
        <v>418.0074377331095</v>
      </c>
      <c r="AE330" s="27">
        <f t="shared" si="91"/>
        <v>0</v>
      </c>
      <c r="AF330" s="27">
        <f>SUM($AE$8:AE330)*-1</f>
        <v>500377.03148910054</v>
      </c>
      <c r="AG330" s="28">
        <f t="shared" si="92"/>
        <v>138.99361985808349</v>
      </c>
      <c r="AH330" s="26">
        <f t="shared" si="93"/>
        <v>97.295533900658441</v>
      </c>
      <c r="AI330" s="17"/>
      <c r="AJ330" s="17"/>
      <c r="AK330" s="17"/>
    </row>
    <row r="331" spans="2:37" x14ac:dyDescent="0.35">
      <c r="B331" s="2" t="s">
        <v>21</v>
      </c>
      <c r="C331" s="2">
        <v>323</v>
      </c>
      <c r="D331" s="2">
        <v>323</v>
      </c>
      <c r="E331" s="8">
        <v>24.9</v>
      </c>
      <c r="F331" s="24">
        <f t="shared" si="83"/>
        <v>6.9166666666666661</v>
      </c>
      <c r="G331" s="38">
        <f t="shared" si="94"/>
        <v>-8.3333333333333037E-2</v>
      </c>
      <c r="H331" s="38">
        <f t="shared" si="95"/>
        <v>-0.29999999999999893</v>
      </c>
      <c r="I331" s="38">
        <f t="shared" si="84"/>
        <v>-158.33333333333277</v>
      </c>
      <c r="J331" s="38">
        <v>372.8</v>
      </c>
      <c r="K331" s="38">
        <f t="shared" si="85"/>
        <v>21.572795859374995</v>
      </c>
      <c r="L331" s="38">
        <f t="shared" si="86"/>
        <v>236.03946252604223</v>
      </c>
      <c r="M331" s="38">
        <f t="shared" si="87"/>
        <v>1632.6062824717919</v>
      </c>
      <c r="X331">
        <f t="shared" si="80"/>
        <v>0</v>
      </c>
      <c r="Y331">
        <f t="shared" si="81"/>
        <v>24.9</v>
      </c>
      <c r="Z331" s="17">
        <f t="shared" si="82"/>
        <v>6.9166666666666661</v>
      </c>
      <c r="AA331" s="17">
        <f t="shared" si="88"/>
        <v>0</v>
      </c>
      <c r="AB331" s="30">
        <f t="shared" si="89"/>
        <v>1632.6062824717919</v>
      </c>
      <c r="AC331" s="30">
        <f>SUM($AB$8:AB331)</f>
        <v>1506459.3821216659</v>
      </c>
      <c r="AD331" s="29">
        <f t="shared" si="90"/>
        <v>418.4609394782405</v>
      </c>
      <c r="AE331" s="27">
        <f t="shared" si="91"/>
        <v>0</v>
      </c>
      <c r="AF331" s="27">
        <f>SUM($AE$8:AE331)*-1</f>
        <v>500377.03148910054</v>
      </c>
      <c r="AG331" s="28">
        <f t="shared" si="92"/>
        <v>138.99361985808349</v>
      </c>
      <c r="AH331" s="26">
        <f t="shared" si="93"/>
        <v>97.295533900658441</v>
      </c>
      <c r="AI331" s="17"/>
      <c r="AJ331" s="17"/>
      <c r="AK331" s="17"/>
    </row>
    <row r="332" spans="2:37" x14ac:dyDescent="0.35">
      <c r="B332" s="2" t="s">
        <v>21</v>
      </c>
      <c r="C332" s="2">
        <v>324</v>
      </c>
      <c r="D332" s="2">
        <v>324</v>
      </c>
      <c r="E332" s="8">
        <v>24.3</v>
      </c>
      <c r="F332" s="24">
        <f t="shared" si="83"/>
        <v>6.75</v>
      </c>
      <c r="G332" s="38">
        <f t="shared" si="94"/>
        <v>-0.1388888888888889</v>
      </c>
      <c r="H332" s="38">
        <f t="shared" si="95"/>
        <v>-0.5</v>
      </c>
      <c r="I332" s="38">
        <f t="shared" si="84"/>
        <v>-263.88888888888891</v>
      </c>
      <c r="J332" s="38">
        <v>372.8</v>
      </c>
      <c r="K332" s="38">
        <f t="shared" si="85"/>
        <v>20.545668984374998</v>
      </c>
      <c r="L332" s="38">
        <f t="shared" si="86"/>
        <v>129.4567800954861</v>
      </c>
      <c r="M332" s="38">
        <f t="shared" si="87"/>
        <v>873.83326564453114</v>
      </c>
      <c r="X332">
        <f t="shared" si="80"/>
        <v>0</v>
      </c>
      <c r="Y332">
        <f t="shared" si="81"/>
        <v>24.3</v>
      </c>
      <c r="Z332" s="17">
        <f t="shared" si="82"/>
        <v>6.75</v>
      </c>
      <c r="AA332" s="17">
        <f t="shared" si="88"/>
        <v>0</v>
      </c>
      <c r="AB332" s="30">
        <f t="shared" si="89"/>
        <v>873.83326564453114</v>
      </c>
      <c r="AC332" s="30">
        <f>SUM($AB$8:AB332)</f>
        <v>1507333.2153873104</v>
      </c>
      <c r="AD332" s="29">
        <f t="shared" si="90"/>
        <v>418.70367094091955</v>
      </c>
      <c r="AE332" s="27">
        <f t="shared" si="91"/>
        <v>0</v>
      </c>
      <c r="AF332" s="27">
        <f>SUM($AE$8:AE332)*-1</f>
        <v>500377.03148910054</v>
      </c>
      <c r="AG332" s="28">
        <f t="shared" si="92"/>
        <v>138.99361985808349</v>
      </c>
      <c r="AH332" s="26">
        <f t="shared" si="93"/>
        <v>97.295533900658441</v>
      </c>
      <c r="AI332" s="17"/>
      <c r="AJ332" s="17"/>
      <c r="AK332" s="17"/>
    </row>
    <row r="333" spans="2:37" x14ac:dyDescent="0.35">
      <c r="B333" s="2" t="s">
        <v>21</v>
      </c>
      <c r="C333" s="2">
        <v>325</v>
      </c>
      <c r="D333" s="2">
        <v>325</v>
      </c>
      <c r="E333" s="8">
        <v>23.9</v>
      </c>
      <c r="F333" s="24">
        <f t="shared" si="83"/>
        <v>6.6388888888888884</v>
      </c>
      <c r="G333" s="38">
        <f t="shared" si="94"/>
        <v>-5.5555555555555851E-2</v>
      </c>
      <c r="H333" s="38">
        <f t="shared" si="95"/>
        <v>-0.20000000000000107</v>
      </c>
      <c r="I333" s="38">
        <f t="shared" si="84"/>
        <v>-105.55555555555611</v>
      </c>
      <c r="J333" s="38">
        <v>372.8</v>
      </c>
      <c r="K333" s="38">
        <f t="shared" si="85"/>
        <v>19.874835442708331</v>
      </c>
      <c r="L333" s="38">
        <f t="shared" si="86"/>
        <v>287.11927988715223</v>
      </c>
      <c r="M333" s="38">
        <f t="shared" si="87"/>
        <v>1906.1529970285937</v>
      </c>
      <c r="X333">
        <f t="shared" si="80"/>
        <v>0</v>
      </c>
      <c r="Y333">
        <f t="shared" si="81"/>
        <v>23.9</v>
      </c>
      <c r="Z333" s="17">
        <f t="shared" si="82"/>
        <v>6.6388888888888884</v>
      </c>
      <c r="AA333" s="17">
        <f t="shared" si="88"/>
        <v>0</v>
      </c>
      <c r="AB333" s="30">
        <f t="shared" si="89"/>
        <v>1906.1529970285937</v>
      </c>
      <c r="AC333" s="30">
        <f>SUM($AB$8:AB333)</f>
        <v>1509239.3683843389</v>
      </c>
      <c r="AD333" s="29">
        <f t="shared" si="90"/>
        <v>419.23315788453857</v>
      </c>
      <c r="AE333" s="27">
        <f t="shared" si="91"/>
        <v>0</v>
      </c>
      <c r="AF333" s="27">
        <f>SUM($AE$8:AE333)*-1</f>
        <v>500377.03148910054</v>
      </c>
      <c r="AG333" s="28">
        <f t="shared" si="92"/>
        <v>138.99361985808349</v>
      </c>
      <c r="AH333" s="26">
        <f t="shared" si="93"/>
        <v>97.295533900658441</v>
      </c>
      <c r="AI333" s="17"/>
      <c r="AJ333" s="17"/>
      <c r="AK333" s="17"/>
    </row>
    <row r="334" spans="2:37" x14ac:dyDescent="0.35">
      <c r="B334" s="2" t="s">
        <v>21</v>
      </c>
      <c r="C334" s="2">
        <v>326</v>
      </c>
      <c r="D334" s="2">
        <v>326</v>
      </c>
      <c r="E334" s="8">
        <v>23.9</v>
      </c>
      <c r="F334" s="24">
        <f t="shared" si="83"/>
        <v>6.6388888888888884</v>
      </c>
      <c r="G334" s="38">
        <f t="shared" si="94"/>
        <v>-4.1666666666666269E-2</v>
      </c>
      <c r="H334" s="38">
        <f t="shared" si="95"/>
        <v>-0.14999999999999858</v>
      </c>
      <c r="I334" s="38">
        <f t="shared" si="84"/>
        <v>-79.166666666665904</v>
      </c>
      <c r="J334" s="38">
        <v>372.8</v>
      </c>
      <c r="K334" s="38">
        <f t="shared" si="85"/>
        <v>19.874835442708331</v>
      </c>
      <c r="L334" s="38">
        <f t="shared" si="86"/>
        <v>313.50816877604245</v>
      </c>
      <c r="M334" s="38">
        <f t="shared" si="87"/>
        <v>2081.3458982631705</v>
      </c>
      <c r="X334">
        <f t="shared" si="80"/>
        <v>0</v>
      </c>
      <c r="Y334">
        <f t="shared" si="81"/>
        <v>23.9</v>
      </c>
      <c r="Z334" s="17">
        <f t="shared" si="82"/>
        <v>6.6388888888888884</v>
      </c>
      <c r="AA334" s="17">
        <f t="shared" si="88"/>
        <v>0</v>
      </c>
      <c r="AB334" s="30">
        <f t="shared" si="89"/>
        <v>2081.3458982631705</v>
      </c>
      <c r="AC334" s="30">
        <f>SUM($AB$8:AB334)</f>
        <v>1511320.7142826021</v>
      </c>
      <c r="AD334" s="29">
        <f t="shared" si="90"/>
        <v>419.81130952294501</v>
      </c>
      <c r="AE334" s="27">
        <f t="shared" si="91"/>
        <v>0</v>
      </c>
      <c r="AF334" s="27">
        <f>SUM($AE$8:AE334)*-1</f>
        <v>500377.03148910054</v>
      </c>
      <c r="AG334" s="28">
        <f t="shared" si="92"/>
        <v>138.99361985808349</v>
      </c>
      <c r="AH334" s="26">
        <f t="shared" si="93"/>
        <v>97.295533900658441</v>
      </c>
      <c r="AI334" s="17"/>
      <c r="AJ334" s="17"/>
      <c r="AK334" s="17"/>
    </row>
    <row r="335" spans="2:37" x14ac:dyDescent="0.35">
      <c r="B335" s="2" t="s">
        <v>21</v>
      </c>
      <c r="C335" s="2">
        <v>327</v>
      </c>
      <c r="D335" s="2">
        <v>327</v>
      </c>
      <c r="E335" s="8">
        <v>23.6</v>
      </c>
      <c r="F335" s="24">
        <f t="shared" si="83"/>
        <v>6.5555555555555554</v>
      </c>
      <c r="G335" s="38">
        <f t="shared" si="94"/>
        <v>-8.3333333333333037E-2</v>
      </c>
      <c r="H335" s="38">
        <f t="shared" si="95"/>
        <v>-0.29999999999999893</v>
      </c>
      <c r="I335" s="38">
        <f t="shared" si="84"/>
        <v>-158.33333333333277</v>
      </c>
      <c r="J335" s="38">
        <v>372.8</v>
      </c>
      <c r="K335" s="38">
        <f t="shared" si="85"/>
        <v>19.379017083333331</v>
      </c>
      <c r="L335" s="38">
        <f t="shared" si="86"/>
        <v>233.84568375000057</v>
      </c>
      <c r="M335" s="38">
        <f t="shared" si="87"/>
        <v>1532.9883712500036</v>
      </c>
      <c r="X335">
        <f t="shared" si="80"/>
        <v>0</v>
      </c>
      <c r="Y335">
        <f t="shared" si="81"/>
        <v>23.6</v>
      </c>
      <c r="Z335" s="17">
        <f t="shared" si="82"/>
        <v>6.5555555555555554</v>
      </c>
      <c r="AA335" s="17">
        <f t="shared" si="88"/>
        <v>0</v>
      </c>
      <c r="AB335" s="30">
        <f t="shared" si="89"/>
        <v>1532.9883712500036</v>
      </c>
      <c r="AC335" s="30">
        <f>SUM($AB$8:AB335)</f>
        <v>1512853.7026538521</v>
      </c>
      <c r="AD335" s="29">
        <f t="shared" si="90"/>
        <v>420.23713962607002</v>
      </c>
      <c r="AE335" s="27">
        <f t="shared" si="91"/>
        <v>0</v>
      </c>
      <c r="AF335" s="27">
        <f>SUM($AE$8:AE335)*-1</f>
        <v>500377.03148910054</v>
      </c>
      <c r="AG335" s="28">
        <f t="shared" si="92"/>
        <v>138.99361985808349</v>
      </c>
      <c r="AH335" s="26">
        <f t="shared" si="93"/>
        <v>97.295533900658441</v>
      </c>
      <c r="AI335" s="17"/>
      <c r="AJ335" s="17"/>
      <c r="AK335" s="17"/>
    </row>
    <row r="336" spans="2:37" x14ac:dyDescent="0.35">
      <c r="B336" s="2" t="s">
        <v>21</v>
      </c>
      <c r="C336" s="2">
        <v>328</v>
      </c>
      <c r="D336" s="2">
        <v>328</v>
      </c>
      <c r="E336" s="8">
        <v>23.3</v>
      </c>
      <c r="F336" s="24">
        <f t="shared" si="83"/>
        <v>6.4722222222222223</v>
      </c>
      <c r="G336" s="38">
        <f t="shared" si="94"/>
        <v>-0.43055555555555575</v>
      </c>
      <c r="H336" s="38">
        <f t="shared" si="95"/>
        <v>-1.5500000000000007</v>
      </c>
      <c r="I336" s="38">
        <f t="shared" si="84"/>
        <v>-818.05555555555588</v>
      </c>
      <c r="J336" s="38">
        <v>372.8</v>
      </c>
      <c r="K336" s="38">
        <f t="shared" si="85"/>
        <v>18.889461692708334</v>
      </c>
      <c r="L336" s="38">
        <f t="shared" si="86"/>
        <v>-426.36609386284755</v>
      </c>
      <c r="M336" s="38">
        <f t="shared" si="87"/>
        <v>-2759.5361075012079</v>
      </c>
      <c r="X336">
        <f t="shared" si="80"/>
        <v>0</v>
      </c>
      <c r="Y336">
        <f t="shared" si="81"/>
        <v>23.3</v>
      </c>
      <c r="Z336" s="17">
        <f t="shared" si="82"/>
        <v>6.4722222222222223</v>
      </c>
      <c r="AA336" s="17">
        <f t="shared" si="88"/>
        <v>1</v>
      </c>
      <c r="AB336" s="30">
        <f t="shared" si="89"/>
        <v>0</v>
      </c>
      <c r="AC336" s="30">
        <f>SUM($AB$8:AB336)</f>
        <v>1512853.7026538521</v>
      </c>
      <c r="AD336" s="29">
        <f t="shared" si="90"/>
        <v>420.23713962607002</v>
      </c>
      <c r="AE336" s="27">
        <f t="shared" si="91"/>
        <v>-2759.5361075012079</v>
      </c>
      <c r="AF336" s="27">
        <f>SUM($AE$8:AE336)*-1</f>
        <v>503136.56759660173</v>
      </c>
      <c r="AG336" s="28">
        <f t="shared" si="92"/>
        <v>139.76015766572272</v>
      </c>
      <c r="AH336" s="26">
        <f t="shared" si="93"/>
        <v>97.832110366005892</v>
      </c>
      <c r="AI336" s="17"/>
      <c r="AJ336" s="17"/>
      <c r="AK336" s="17"/>
    </row>
    <row r="337" spans="2:37" x14ac:dyDescent="0.35">
      <c r="B337" s="2" t="s">
        <v>21</v>
      </c>
      <c r="C337" s="2">
        <v>329</v>
      </c>
      <c r="D337" s="2">
        <v>329</v>
      </c>
      <c r="E337" s="8">
        <v>20.5</v>
      </c>
      <c r="F337" s="24">
        <f t="shared" si="83"/>
        <v>5.6944444444444446</v>
      </c>
      <c r="G337" s="38">
        <f t="shared" si="94"/>
        <v>-0.80555555555555558</v>
      </c>
      <c r="H337" s="38">
        <f t="shared" si="95"/>
        <v>-2.9000000000000004</v>
      </c>
      <c r="I337" s="38">
        <f t="shared" si="84"/>
        <v>-1530.5555555555557</v>
      </c>
      <c r="J337" s="38">
        <v>372.8</v>
      </c>
      <c r="K337" s="38">
        <f t="shared" si="85"/>
        <v>14.622292317708334</v>
      </c>
      <c r="L337" s="38">
        <f t="shared" si="86"/>
        <v>-1143.1332632378474</v>
      </c>
      <c r="M337" s="38">
        <f t="shared" si="87"/>
        <v>-6509.508860104409</v>
      </c>
      <c r="X337">
        <f t="shared" si="80"/>
        <v>0</v>
      </c>
      <c r="Y337">
        <f t="shared" si="81"/>
        <v>20.5</v>
      </c>
      <c r="Z337" s="17">
        <f t="shared" si="82"/>
        <v>5.6944444444444446</v>
      </c>
      <c r="AA337" s="17">
        <f t="shared" si="88"/>
        <v>1</v>
      </c>
      <c r="AB337" s="30">
        <f t="shared" si="89"/>
        <v>0</v>
      </c>
      <c r="AC337" s="30">
        <f>SUM($AB$8:AB337)</f>
        <v>1512853.7026538521</v>
      </c>
      <c r="AD337" s="29">
        <f t="shared" si="90"/>
        <v>420.23713962607002</v>
      </c>
      <c r="AE337" s="27">
        <f t="shared" si="91"/>
        <v>-6509.508860104409</v>
      </c>
      <c r="AF337" s="27">
        <f>SUM($AE$8:AE337)*-1</f>
        <v>509646.07645670616</v>
      </c>
      <c r="AG337" s="28">
        <f t="shared" si="92"/>
        <v>141.56835457130725</v>
      </c>
      <c r="AH337" s="26">
        <f t="shared" si="93"/>
        <v>99.097848199915077</v>
      </c>
      <c r="AI337" s="17"/>
      <c r="AJ337" s="17"/>
      <c r="AK337" s="17"/>
    </row>
    <row r="338" spans="2:37" x14ac:dyDescent="0.35">
      <c r="B338" s="2" t="s">
        <v>21</v>
      </c>
      <c r="C338" s="2">
        <v>330</v>
      </c>
      <c r="D338" s="2">
        <v>330</v>
      </c>
      <c r="E338" s="8">
        <v>17.5</v>
      </c>
      <c r="F338" s="24">
        <f t="shared" si="83"/>
        <v>4.8611111111111107</v>
      </c>
      <c r="G338" s="38">
        <f t="shared" si="94"/>
        <v>-0.50000000000000022</v>
      </c>
      <c r="H338" s="38">
        <f t="shared" si="95"/>
        <v>-1.8000000000000007</v>
      </c>
      <c r="I338" s="38">
        <f t="shared" si="84"/>
        <v>-950.00000000000045</v>
      </c>
      <c r="J338" s="38">
        <v>372.8</v>
      </c>
      <c r="K338" s="38">
        <f t="shared" si="85"/>
        <v>10.655745442708332</v>
      </c>
      <c r="L338" s="38">
        <f t="shared" si="86"/>
        <v>-566.54425455729222</v>
      </c>
      <c r="M338" s="38">
        <f t="shared" si="87"/>
        <v>-2754.0345707646147</v>
      </c>
      <c r="X338">
        <f t="shared" si="80"/>
        <v>0</v>
      </c>
      <c r="Y338">
        <f t="shared" si="81"/>
        <v>17.5</v>
      </c>
      <c r="Z338" s="17">
        <f t="shared" si="82"/>
        <v>4.8611111111111107</v>
      </c>
      <c r="AA338" s="17">
        <f t="shared" si="88"/>
        <v>1</v>
      </c>
      <c r="AB338" s="30">
        <f t="shared" si="89"/>
        <v>0</v>
      </c>
      <c r="AC338" s="30">
        <f>SUM($AB$8:AB338)</f>
        <v>1512853.7026538521</v>
      </c>
      <c r="AD338" s="29">
        <f t="shared" si="90"/>
        <v>420.23713962607002</v>
      </c>
      <c r="AE338" s="27">
        <f t="shared" si="91"/>
        <v>-2754.0345707646147</v>
      </c>
      <c r="AF338" s="27">
        <f>SUM($AE$8:AE338)*-1</f>
        <v>512400.11102747079</v>
      </c>
      <c r="AG338" s="28">
        <f t="shared" si="92"/>
        <v>142.33336417429743</v>
      </c>
      <c r="AH338" s="26">
        <f t="shared" si="93"/>
        <v>99.633354922008195</v>
      </c>
      <c r="AI338" s="17"/>
      <c r="AJ338" s="17"/>
      <c r="AK338" s="17"/>
    </row>
    <row r="339" spans="2:37" x14ac:dyDescent="0.35">
      <c r="B339" s="2" t="s">
        <v>21</v>
      </c>
      <c r="C339" s="2">
        <v>331</v>
      </c>
      <c r="D339" s="2">
        <v>331</v>
      </c>
      <c r="E339" s="8">
        <v>16.899999999999999</v>
      </c>
      <c r="F339" s="24">
        <f t="shared" si="83"/>
        <v>4.6944444444444438</v>
      </c>
      <c r="G339" s="38">
        <f t="shared" si="94"/>
        <v>-0.1111111111111112</v>
      </c>
      <c r="H339" s="38">
        <f t="shared" si="95"/>
        <v>-0.40000000000000036</v>
      </c>
      <c r="I339" s="38">
        <f t="shared" si="84"/>
        <v>-211.11111111111128</v>
      </c>
      <c r="J339" s="38">
        <v>372.8</v>
      </c>
      <c r="K339" s="38">
        <f t="shared" si="85"/>
        <v>9.937591692708331</v>
      </c>
      <c r="L339" s="38">
        <f t="shared" si="86"/>
        <v>171.62648058159706</v>
      </c>
      <c r="M339" s="38">
        <f t="shared" si="87"/>
        <v>805.69097828583051</v>
      </c>
      <c r="X339">
        <f t="shared" si="80"/>
        <v>0</v>
      </c>
      <c r="Y339">
        <f t="shared" si="81"/>
        <v>16.899999999999999</v>
      </c>
      <c r="Z339" s="17">
        <f t="shared" si="82"/>
        <v>4.6944444444444438</v>
      </c>
      <c r="AA339" s="17">
        <f t="shared" si="88"/>
        <v>0</v>
      </c>
      <c r="AB339" s="30">
        <f t="shared" si="89"/>
        <v>805.69097828583051</v>
      </c>
      <c r="AC339" s="30">
        <f>SUM($AB$8:AB339)</f>
        <v>1513659.3936321379</v>
      </c>
      <c r="AD339" s="29">
        <f t="shared" si="90"/>
        <v>420.46094267559386</v>
      </c>
      <c r="AE339" s="27">
        <f t="shared" si="91"/>
        <v>0</v>
      </c>
      <c r="AF339" s="27">
        <f>SUM($AE$8:AE339)*-1</f>
        <v>512400.11102747079</v>
      </c>
      <c r="AG339" s="28">
        <f t="shared" si="92"/>
        <v>142.33336417429743</v>
      </c>
      <c r="AH339" s="26">
        <f t="shared" si="93"/>
        <v>99.633354922008195</v>
      </c>
      <c r="AI339" s="17"/>
      <c r="AJ339" s="17"/>
      <c r="AK339" s="17"/>
    </row>
    <row r="340" spans="2:37" x14ac:dyDescent="0.35">
      <c r="B340" s="2" t="s">
        <v>21</v>
      </c>
      <c r="C340" s="2">
        <v>332</v>
      </c>
      <c r="D340" s="2">
        <v>332</v>
      </c>
      <c r="E340" s="8">
        <v>16.7</v>
      </c>
      <c r="F340" s="24">
        <f t="shared" si="83"/>
        <v>4.6388888888888884</v>
      </c>
      <c r="G340" s="38">
        <f t="shared" si="94"/>
        <v>-0.13888888888888865</v>
      </c>
      <c r="H340" s="38">
        <f t="shared" si="95"/>
        <v>-0.49999999999999911</v>
      </c>
      <c r="I340" s="38">
        <f t="shared" si="84"/>
        <v>-263.8888888888884</v>
      </c>
      <c r="J340" s="38">
        <v>372.8</v>
      </c>
      <c r="K340" s="38">
        <f t="shared" si="85"/>
        <v>9.7037741927083303</v>
      </c>
      <c r="L340" s="38">
        <f t="shared" si="86"/>
        <v>118.61488530381993</v>
      </c>
      <c r="M340" s="38">
        <f t="shared" si="87"/>
        <v>550.24127349272021</v>
      </c>
      <c r="X340">
        <f t="shared" si="80"/>
        <v>0</v>
      </c>
      <c r="Y340">
        <f t="shared" si="81"/>
        <v>16.7</v>
      </c>
      <c r="Z340" s="17">
        <f t="shared" si="82"/>
        <v>4.6388888888888884</v>
      </c>
      <c r="AA340" s="17">
        <f t="shared" si="88"/>
        <v>0</v>
      </c>
      <c r="AB340" s="30">
        <f t="shared" si="89"/>
        <v>550.24127349272021</v>
      </c>
      <c r="AC340" s="30">
        <f>SUM($AB$8:AB340)</f>
        <v>1514209.6349056307</v>
      </c>
      <c r="AD340" s="29">
        <f t="shared" si="90"/>
        <v>420.61378747378632</v>
      </c>
      <c r="AE340" s="27">
        <f t="shared" si="91"/>
        <v>0</v>
      </c>
      <c r="AF340" s="27">
        <f>SUM($AE$8:AE340)*-1</f>
        <v>512400.11102747079</v>
      </c>
      <c r="AG340" s="28">
        <f t="shared" si="92"/>
        <v>142.33336417429743</v>
      </c>
      <c r="AH340" s="26">
        <f t="shared" si="93"/>
        <v>99.633354922008195</v>
      </c>
      <c r="AI340" s="17"/>
      <c r="AJ340" s="17"/>
      <c r="AK340" s="17"/>
    </row>
    <row r="341" spans="2:37" x14ac:dyDescent="0.35">
      <c r="B341" s="2" t="s">
        <v>21</v>
      </c>
      <c r="C341" s="2">
        <v>333</v>
      </c>
      <c r="D341" s="2">
        <v>333</v>
      </c>
      <c r="E341" s="8">
        <v>15.9</v>
      </c>
      <c r="F341" s="24">
        <f t="shared" si="83"/>
        <v>4.416666666666667</v>
      </c>
      <c r="G341" s="38">
        <f t="shared" si="94"/>
        <v>-0.15277777777777773</v>
      </c>
      <c r="H341" s="38">
        <f t="shared" si="95"/>
        <v>-0.54999999999999982</v>
      </c>
      <c r="I341" s="38">
        <f t="shared" si="84"/>
        <v>-290.27777777777771</v>
      </c>
      <c r="J341" s="38">
        <v>372.8</v>
      </c>
      <c r="K341" s="38">
        <f t="shared" si="85"/>
        <v>8.7963396093749999</v>
      </c>
      <c r="L341" s="38">
        <f t="shared" si="86"/>
        <v>91.318561831597293</v>
      </c>
      <c r="M341" s="38">
        <f t="shared" si="87"/>
        <v>403.32364808955475</v>
      </c>
      <c r="X341">
        <f t="shared" si="80"/>
        <v>0</v>
      </c>
      <c r="Y341">
        <f t="shared" si="81"/>
        <v>15.9</v>
      </c>
      <c r="Z341" s="17">
        <f t="shared" si="82"/>
        <v>4.416666666666667</v>
      </c>
      <c r="AA341" s="17">
        <f t="shared" si="88"/>
        <v>0</v>
      </c>
      <c r="AB341" s="30">
        <f t="shared" si="89"/>
        <v>403.32364808955475</v>
      </c>
      <c r="AC341" s="30">
        <f>SUM($AB$8:AB341)</f>
        <v>1514612.9585537203</v>
      </c>
      <c r="AD341" s="29">
        <f t="shared" si="90"/>
        <v>420.72582182047785</v>
      </c>
      <c r="AE341" s="27">
        <f t="shared" si="91"/>
        <v>0</v>
      </c>
      <c r="AF341" s="27">
        <f>SUM($AE$8:AE341)*-1</f>
        <v>512400.11102747079</v>
      </c>
      <c r="AG341" s="28">
        <f t="shared" si="92"/>
        <v>142.33336417429743</v>
      </c>
      <c r="AH341" s="26">
        <f t="shared" si="93"/>
        <v>99.633354922008195</v>
      </c>
      <c r="AI341" s="17"/>
      <c r="AJ341" s="17"/>
      <c r="AK341" s="17"/>
    </row>
    <row r="342" spans="2:37" x14ac:dyDescent="0.35">
      <c r="B342" s="2" t="s">
        <v>21</v>
      </c>
      <c r="C342" s="2">
        <v>334</v>
      </c>
      <c r="D342" s="2">
        <v>334</v>
      </c>
      <c r="E342" s="8">
        <v>15.6</v>
      </c>
      <c r="F342" s="24">
        <f t="shared" si="83"/>
        <v>4.333333333333333</v>
      </c>
      <c r="G342" s="38">
        <f t="shared" si="94"/>
        <v>-0.12500000000000006</v>
      </c>
      <c r="H342" s="38">
        <f t="shared" si="95"/>
        <v>-0.45000000000000018</v>
      </c>
      <c r="I342" s="38">
        <f t="shared" si="84"/>
        <v>-237.50000000000011</v>
      </c>
      <c r="J342" s="38">
        <v>372.8</v>
      </c>
      <c r="K342" s="38">
        <f t="shared" si="85"/>
        <v>8.4675337499999976</v>
      </c>
      <c r="L342" s="38">
        <f t="shared" si="86"/>
        <v>143.7675337499999</v>
      </c>
      <c r="M342" s="38">
        <f t="shared" si="87"/>
        <v>622.99264624999955</v>
      </c>
      <c r="X342">
        <f t="shared" si="80"/>
        <v>0</v>
      </c>
      <c r="Y342">
        <f t="shared" si="81"/>
        <v>15.6</v>
      </c>
      <c r="Z342" s="17">
        <f t="shared" si="82"/>
        <v>4.333333333333333</v>
      </c>
      <c r="AA342" s="17">
        <f t="shared" si="88"/>
        <v>0</v>
      </c>
      <c r="AB342" s="30">
        <f t="shared" si="89"/>
        <v>622.99264624999955</v>
      </c>
      <c r="AC342" s="30">
        <f>SUM($AB$8:AB342)</f>
        <v>1515235.9511999702</v>
      </c>
      <c r="AD342" s="29">
        <f t="shared" si="90"/>
        <v>420.89887533332507</v>
      </c>
      <c r="AE342" s="27">
        <f t="shared" si="91"/>
        <v>0</v>
      </c>
      <c r="AF342" s="27">
        <f>SUM($AE$8:AE342)*-1</f>
        <v>512400.11102747079</v>
      </c>
      <c r="AG342" s="28">
        <f t="shared" si="92"/>
        <v>142.33336417429743</v>
      </c>
      <c r="AH342" s="26">
        <f t="shared" si="93"/>
        <v>99.633354922008195</v>
      </c>
      <c r="AI342" s="17"/>
      <c r="AJ342" s="17"/>
      <c r="AK342" s="17"/>
    </row>
    <row r="343" spans="2:37" x14ac:dyDescent="0.35">
      <c r="B343" s="2" t="s">
        <v>21</v>
      </c>
      <c r="C343" s="2">
        <v>335</v>
      </c>
      <c r="D343" s="2">
        <v>335</v>
      </c>
      <c r="E343" s="8">
        <v>15</v>
      </c>
      <c r="F343" s="24">
        <f t="shared" si="83"/>
        <v>4.166666666666667</v>
      </c>
      <c r="G343" s="38">
        <f t="shared" si="94"/>
        <v>-0.15277777777777773</v>
      </c>
      <c r="H343" s="38">
        <f t="shared" si="95"/>
        <v>-0.54999999999999982</v>
      </c>
      <c r="I343" s="38">
        <f t="shared" si="84"/>
        <v>-290.27777777777771</v>
      </c>
      <c r="J343" s="38">
        <v>372.8</v>
      </c>
      <c r="K343" s="38">
        <f t="shared" si="85"/>
        <v>7.8287109375000012</v>
      </c>
      <c r="L343" s="38">
        <f t="shared" si="86"/>
        <v>90.350933159722302</v>
      </c>
      <c r="M343" s="38">
        <f t="shared" si="87"/>
        <v>376.46222149884295</v>
      </c>
      <c r="X343">
        <f t="shared" si="80"/>
        <v>0</v>
      </c>
      <c r="Y343">
        <f t="shared" si="81"/>
        <v>15</v>
      </c>
      <c r="Z343" s="17">
        <f t="shared" si="82"/>
        <v>4.166666666666667</v>
      </c>
      <c r="AA343" s="17">
        <f t="shared" si="88"/>
        <v>0</v>
      </c>
      <c r="AB343" s="30">
        <f t="shared" si="89"/>
        <v>376.46222149884295</v>
      </c>
      <c r="AC343" s="30">
        <f>SUM($AB$8:AB343)</f>
        <v>1515612.413421469</v>
      </c>
      <c r="AD343" s="29">
        <f t="shared" si="90"/>
        <v>421.00344817263027</v>
      </c>
      <c r="AE343" s="27">
        <f t="shared" si="91"/>
        <v>0</v>
      </c>
      <c r="AF343" s="27">
        <f>SUM($AE$8:AE343)*-1</f>
        <v>512400.11102747079</v>
      </c>
      <c r="AG343" s="28">
        <f t="shared" si="92"/>
        <v>142.33336417429743</v>
      </c>
      <c r="AH343" s="26">
        <f t="shared" si="93"/>
        <v>99.633354922008195</v>
      </c>
      <c r="AI343" s="17"/>
      <c r="AJ343" s="17"/>
      <c r="AK343" s="17"/>
    </row>
    <row r="344" spans="2:37" x14ac:dyDescent="0.35">
      <c r="B344" s="2" t="s">
        <v>21</v>
      </c>
      <c r="C344" s="2">
        <v>336</v>
      </c>
      <c r="D344" s="2">
        <v>336</v>
      </c>
      <c r="E344" s="8">
        <v>14.5</v>
      </c>
      <c r="F344" s="24">
        <f t="shared" si="83"/>
        <v>4.0277777777777777</v>
      </c>
      <c r="G344" s="38">
        <f t="shared" si="94"/>
        <v>-9.7222222222222127E-2</v>
      </c>
      <c r="H344" s="38">
        <f t="shared" si="95"/>
        <v>-0.34999999999999964</v>
      </c>
      <c r="I344" s="38">
        <f t="shared" si="84"/>
        <v>-184.72222222222203</v>
      </c>
      <c r="J344" s="38">
        <v>372.8</v>
      </c>
      <c r="K344" s="38">
        <f t="shared" si="85"/>
        <v>7.3154954427083325</v>
      </c>
      <c r="L344" s="38">
        <f t="shared" si="86"/>
        <v>195.39327322048632</v>
      </c>
      <c r="M344" s="38">
        <f t="shared" si="87"/>
        <v>787.00068380473658</v>
      </c>
      <c r="X344">
        <f t="shared" si="80"/>
        <v>0</v>
      </c>
      <c r="Y344">
        <f t="shared" si="81"/>
        <v>14.5</v>
      </c>
      <c r="Z344" s="17">
        <f t="shared" si="82"/>
        <v>4.0277777777777777</v>
      </c>
      <c r="AA344" s="17">
        <f t="shared" si="88"/>
        <v>0</v>
      </c>
      <c r="AB344" s="30">
        <f t="shared" si="89"/>
        <v>787.00068380473658</v>
      </c>
      <c r="AC344" s="30">
        <f>SUM($AB$8:AB344)</f>
        <v>1516399.4141052738</v>
      </c>
      <c r="AD344" s="29">
        <f t="shared" si="90"/>
        <v>421.22205947368718</v>
      </c>
      <c r="AE344" s="27">
        <f t="shared" si="91"/>
        <v>0</v>
      </c>
      <c r="AF344" s="27">
        <f>SUM($AE$8:AE344)*-1</f>
        <v>512400.11102747079</v>
      </c>
      <c r="AG344" s="28">
        <f t="shared" si="92"/>
        <v>142.33336417429743</v>
      </c>
      <c r="AH344" s="26">
        <f t="shared" si="93"/>
        <v>99.633354922008195</v>
      </c>
      <c r="AI344" s="17"/>
      <c r="AJ344" s="17"/>
      <c r="AK344" s="17"/>
    </row>
    <row r="345" spans="2:37" x14ac:dyDescent="0.35">
      <c r="B345" s="2" t="s">
        <v>21</v>
      </c>
      <c r="C345" s="2">
        <v>337</v>
      </c>
      <c r="D345" s="2">
        <v>337</v>
      </c>
      <c r="E345" s="8">
        <v>14.3</v>
      </c>
      <c r="F345" s="24">
        <f t="shared" si="83"/>
        <v>3.9722222222222223</v>
      </c>
      <c r="G345" s="38">
        <f t="shared" si="94"/>
        <v>0</v>
      </c>
      <c r="H345" s="38">
        <f t="shared" si="95"/>
        <v>0</v>
      </c>
      <c r="I345" s="38">
        <f t="shared" si="84"/>
        <v>0</v>
      </c>
      <c r="J345" s="38">
        <v>372.8</v>
      </c>
      <c r="K345" s="38">
        <f t="shared" si="85"/>
        <v>7.1150804427083338</v>
      </c>
      <c r="L345" s="38">
        <f t="shared" si="86"/>
        <v>379.91508044270836</v>
      </c>
      <c r="M345" s="38">
        <f t="shared" si="87"/>
        <v>1509.1071250918694</v>
      </c>
      <c r="X345">
        <f t="shared" si="80"/>
        <v>0</v>
      </c>
      <c r="Y345">
        <f t="shared" si="81"/>
        <v>14.3</v>
      </c>
      <c r="Z345" s="17">
        <f t="shared" si="82"/>
        <v>3.9722222222222223</v>
      </c>
      <c r="AA345" s="17">
        <f t="shared" si="88"/>
        <v>0</v>
      </c>
      <c r="AB345" s="30">
        <f t="shared" si="89"/>
        <v>1509.1071250918694</v>
      </c>
      <c r="AC345" s="30">
        <f>SUM($AB$8:AB345)</f>
        <v>1517908.5212303656</v>
      </c>
      <c r="AD345" s="29">
        <f t="shared" si="90"/>
        <v>421.64125589732379</v>
      </c>
      <c r="AE345" s="27">
        <f t="shared" si="91"/>
        <v>0</v>
      </c>
      <c r="AF345" s="27">
        <f>SUM($AE$8:AE345)*-1</f>
        <v>512400.11102747079</v>
      </c>
      <c r="AG345" s="28">
        <f t="shared" si="92"/>
        <v>142.33336417429743</v>
      </c>
      <c r="AH345" s="26">
        <f t="shared" si="93"/>
        <v>99.633354922008195</v>
      </c>
      <c r="AI345" s="17"/>
      <c r="AJ345" s="17"/>
      <c r="AK345" s="17"/>
    </row>
    <row r="346" spans="2:37" x14ac:dyDescent="0.35">
      <c r="B346" s="2" t="s">
        <v>21</v>
      </c>
      <c r="C346" s="2">
        <v>338</v>
      </c>
      <c r="D346" s="2">
        <v>338</v>
      </c>
      <c r="E346" s="8">
        <v>14.5</v>
      </c>
      <c r="F346" s="24">
        <f t="shared" si="83"/>
        <v>4.0277777777777777</v>
      </c>
      <c r="G346" s="38">
        <f t="shared" si="94"/>
        <v>0.15277777777777773</v>
      </c>
      <c r="H346" s="38">
        <f t="shared" si="95"/>
        <v>0.54999999999999982</v>
      </c>
      <c r="I346" s="38">
        <f t="shared" si="84"/>
        <v>290.27777777777771</v>
      </c>
      <c r="J346" s="38">
        <v>372.8</v>
      </c>
      <c r="K346" s="38">
        <f t="shared" si="85"/>
        <v>7.3154954427083325</v>
      </c>
      <c r="L346" s="38">
        <f t="shared" si="86"/>
        <v>670.39327322048609</v>
      </c>
      <c r="M346" s="38">
        <f t="shared" si="87"/>
        <v>2700.19512824918</v>
      </c>
      <c r="X346">
        <f t="shared" si="80"/>
        <v>0</v>
      </c>
      <c r="Y346">
        <f t="shared" si="81"/>
        <v>14.5</v>
      </c>
      <c r="Z346" s="17">
        <f t="shared" si="82"/>
        <v>4.0277777777777777</v>
      </c>
      <c r="AA346" s="17">
        <f t="shared" si="88"/>
        <v>0</v>
      </c>
      <c r="AB346" s="30">
        <f t="shared" si="89"/>
        <v>2700.19512824918</v>
      </c>
      <c r="AC346" s="30">
        <f>SUM($AB$8:AB346)</f>
        <v>1520608.7163586149</v>
      </c>
      <c r="AD346" s="29">
        <f t="shared" si="90"/>
        <v>422.39131009961523</v>
      </c>
      <c r="AE346" s="27">
        <f t="shared" si="91"/>
        <v>0</v>
      </c>
      <c r="AF346" s="27">
        <f>SUM($AE$8:AE346)*-1</f>
        <v>512400.11102747079</v>
      </c>
      <c r="AG346" s="28">
        <f t="shared" si="92"/>
        <v>142.33336417429743</v>
      </c>
      <c r="AH346" s="26">
        <f t="shared" si="93"/>
        <v>99.633354922008195</v>
      </c>
      <c r="AI346" s="17"/>
      <c r="AJ346" s="17"/>
      <c r="AK346" s="17"/>
    </row>
    <row r="347" spans="2:37" x14ac:dyDescent="0.35">
      <c r="B347" s="2" t="s">
        <v>21</v>
      </c>
      <c r="C347" s="2">
        <v>339</v>
      </c>
      <c r="D347" s="2">
        <v>339</v>
      </c>
      <c r="E347" s="8">
        <v>15.4</v>
      </c>
      <c r="F347" s="24">
        <f t="shared" si="83"/>
        <v>4.2777777777777777</v>
      </c>
      <c r="G347" s="38">
        <f t="shared" si="94"/>
        <v>0.45833333333333343</v>
      </c>
      <c r="H347" s="38">
        <f t="shared" si="95"/>
        <v>1.6500000000000004</v>
      </c>
      <c r="I347" s="38">
        <f t="shared" si="84"/>
        <v>870.83333333333348</v>
      </c>
      <c r="J347" s="38">
        <v>372.8</v>
      </c>
      <c r="K347" s="38">
        <f t="shared" si="85"/>
        <v>8.2518092708333324</v>
      </c>
      <c r="L347" s="38">
        <f t="shared" si="86"/>
        <v>1251.8851426041667</v>
      </c>
      <c r="M347" s="38">
        <f t="shared" si="87"/>
        <v>5355.286443362269</v>
      </c>
      <c r="X347">
        <f t="shared" si="80"/>
        <v>0</v>
      </c>
      <c r="Y347">
        <f t="shared" si="81"/>
        <v>15.4</v>
      </c>
      <c r="Z347" s="17">
        <f t="shared" si="82"/>
        <v>4.2777777777777777</v>
      </c>
      <c r="AA347" s="17">
        <f t="shared" si="88"/>
        <v>0</v>
      </c>
      <c r="AB347" s="30">
        <f t="shared" si="89"/>
        <v>5355.286443362269</v>
      </c>
      <c r="AC347" s="30">
        <f>SUM($AB$8:AB347)</f>
        <v>1525964.0028019771</v>
      </c>
      <c r="AD347" s="29">
        <f t="shared" si="90"/>
        <v>423.87888966721584</v>
      </c>
      <c r="AE347" s="27">
        <f t="shared" si="91"/>
        <v>0</v>
      </c>
      <c r="AF347" s="27">
        <f>SUM($AE$8:AE347)*-1</f>
        <v>512400.11102747079</v>
      </c>
      <c r="AG347" s="28">
        <f t="shared" si="92"/>
        <v>142.33336417429743</v>
      </c>
      <c r="AH347" s="26">
        <f t="shared" si="93"/>
        <v>99.633354922008195</v>
      </c>
      <c r="AI347" s="17"/>
      <c r="AJ347" s="17"/>
      <c r="AK347" s="17"/>
    </row>
    <row r="348" spans="2:37" x14ac:dyDescent="0.35">
      <c r="B348" s="2" t="s">
        <v>21</v>
      </c>
      <c r="C348" s="2">
        <v>340</v>
      </c>
      <c r="D348" s="2">
        <v>340</v>
      </c>
      <c r="E348" s="8">
        <v>17.8</v>
      </c>
      <c r="F348" s="24">
        <f t="shared" si="83"/>
        <v>4.9444444444444446</v>
      </c>
      <c r="G348" s="38">
        <f t="shared" si="94"/>
        <v>0.79166666666666674</v>
      </c>
      <c r="H348" s="38">
        <f t="shared" si="95"/>
        <v>2.8500000000000005</v>
      </c>
      <c r="I348" s="38">
        <f t="shared" si="84"/>
        <v>1504.1666666666667</v>
      </c>
      <c r="J348" s="38">
        <v>372.8</v>
      </c>
      <c r="K348" s="38">
        <f t="shared" si="85"/>
        <v>11.024216770833332</v>
      </c>
      <c r="L348" s="38">
        <f t="shared" si="86"/>
        <v>1887.9908834375001</v>
      </c>
      <c r="M348" s="38">
        <f t="shared" si="87"/>
        <v>9335.0660347743069</v>
      </c>
      <c r="X348">
        <f t="shared" si="80"/>
        <v>0</v>
      </c>
      <c r="Y348">
        <f t="shared" si="81"/>
        <v>17.8</v>
      </c>
      <c r="Z348" s="17">
        <f t="shared" si="82"/>
        <v>4.9444444444444446</v>
      </c>
      <c r="AA348" s="17">
        <f t="shared" si="88"/>
        <v>0</v>
      </c>
      <c r="AB348" s="30">
        <f t="shared" si="89"/>
        <v>9335.0660347743069</v>
      </c>
      <c r="AC348" s="30">
        <f>SUM($AB$8:AB348)</f>
        <v>1535299.0688367514</v>
      </c>
      <c r="AD348" s="29">
        <f t="shared" si="90"/>
        <v>426.47196356576427</v>
      </c>
      <c r="AE348" s="27">
        <f t="shared" si="91"/>
        <v>0</v>
      </c>
      <c r="AF348" s="27">
        <f>SUM($AE$8:AE348)*-1</f>
        <v>512400.11102747079</v>
      </c>
      <c r="AG348" s="28">
        <f t="shared" si="92"/>
        <v>142.33336417429743</v>
      </c>
      <c r="AH348" s="26">
        <f t="shared" si="93"/>
        <v>99.633354922008195</v>
      </c>
      <c r="AI348" s="17"/>
      <c r="AJ348" s="17"/>
      <c r="AK348" s="17"/>
    </row>
    <row r="349" spans="2:37" x14ac:dyDescent="0.35">
      <c r="B349" s="2" t="s">
        <v>21</v>
      </c>
      <c r="C349" s="2">
        <v>341</v>
      </c>
      <c r="D349" s="2">
        <v>341</v>
      </c>
      <c r="E349" s="8">
        <v>21.1</v>
      </c>
      <c r="F349" s="24">
        <f t="shared" si="83"/>
        <v>5.8611111111111116</v>
      </c>
      <c r="G349" s="38">
        <f t="shared" si="94"/>
        <v>0.87500000000000011</v>
      </c>
      <c r="H349" s="38">
        <f t="shared" si="95"/>
        <v>3.1500000000000004</v>
      </c>
      <c r="I349" s="38">
        <f t="shared" si="84"/>
        <v>1662.5000000000002</v>
      </c>
      <c r="J349" s="38">
        <v>372.8</v>
      </c>
      <c r="K349" s="38">
        <f t="shared" si="85"/>
        <v>15.490757317708335</v>
      </c>
      <c r="L349" s="38">
        <f t="shared" si="86"/>
        <v>2050.7907573177085</v>
      </c>
      <c r="M349" s="38">
        <f t="shared" si="87"/>
        <v>12019.912494278793</v>
      </c>
      <c r="X349">
        <f t="shared" si="80"/>
        <v>0</v>
      </c>
      <c r="Y349">
        <f t="shared" si="81"/>
        <v>21.1</v>
      </c>
      <c r="Z349" s="17">
        <f t="shared" si="82"/>
        <v>5.8611111111111116</v>
      </c>
      <c r="AA349" s="17">
        <f t="shared" si="88"/>
        <v>0</v>
      </c>
      <c r="AB349" s="30">
        <f t="shared" si="89"/>
        <v>12019.912494278793</v>
      </c>
      <c r="AC349" s="30">
        <f>SUM($AB$8:AB349)</f>
        <v>1547318.9813310301</v>
      </c>
      <c r="AD349" s="29">
        <f t="shared" si="90"/>
        <v>429.81082814750835</v>
      </c>
      <c r="AE349" s="27">
        <f t="shared" si="91"/>
        <v>0</v>
      </c>
      <c r="AF349" s="27">
        <f>SUM($AE$8:AE349)*-1</f>
        <v>512400.11102747079</v>
      </c>
      <c r="AG349" s="28">
        <f t="shared" si="92"/>
        <v>142.33336417429743</v>
      </c>
      <c r="AH349" s="26">
        <f t="shared" si="93"/>
        <v>99.633354922008195</v>
      </c>
      <c r="AI349" s="17"/>
      <c r="AJ349" s="17"/>
      <c r="AK349" s="17"/>
    </row>
    <row r="350" spans="2:37" x14ac:dyDescent="0.35">
      <c r="B350" s="2" t="s">
        <v>21</v>
      </c>
      <c r="C350" s="2">
        <v>342</v>
      </c>
      <c r="D350" s="2">
        <v>342</v>
      </c>
      <c r="E350" s="8">
        <v>24.1</v>
      </c>
      <c r="F350" s="24">
        <f t="shared" si="83"/>
        <v>6.6944444444444446</v>
      </c>
      <c r="G350" s="38">
        <f t="shared" si="94"/>
        <v>0.54166666666666641</v>
      </c>
      <c r="H350" s="38">
        <f t="shared" si="95"/>
        <v>1.9499999999999993</v>
      </c>
      <c r="I350" s="38">
        <f t="shared" si="84"/>
        <v>1029.1666666666663</v>
      </c>
      <c r="J350" s="38">
        <v>372.8</v>
      </c>
      <c r="K350" s="38">
        <f t="shared" si="85"/>
        <v>20.208860442708332</v>
      </c>
      <c r="L350" s="38">
        <f t="shared" si="86"/>
        <v>1422.1755271093746</v>
      </c>
      <c r="M350" s="38">
        <f t="shared" si="87"/>
        <v>9520.6750564822014</v>
      </c>
      <c r="X350">
        <f t="shared" si="80"/>
        <v>0</v>
      </c>
      <c r="Y350">
        <f t="shared" si="81"/>
        <v>24.1</v>
      </c>
      <c r="Z350" s="17">
        <f t="shared" si="82"/>
        <v>6.6944444444444446</v>
      </c>
      <c r="AA350" s="17">
        <f t="shared" si="88"/>
        <v>0</v>
      </c>
      <c r="AB350" s="30">
        <f t="shared" si="89"/>
        <v>9520.6750564822014</v>
      </c>
      <c r="AC350" s="30">
        <f>SUM($AB$8:AB350)</f>
        <v>1556839.6563875123</v>
      </c>
      <c r="AD350" s="29">
        <f t="shared" si="90"/>
        <v>432.4554601076423</v>
      </c>
      <c r="AE350" s="27">
        <f t="shared" si="91"/>
        <v>0</v>
      </c>
      <c r="AF350" s="27">
        <f>SUM($AE$8:AE350)*-1</f>
        <v>512400.11102747079</v>
      </c>
      <c r="AG350" s="28">
        <f t="shared" si="92"/>
        <v>142.33336417429743</v>
      </c>
      <c r="AH350" s="26">
        <f t="shared" si="93"/>
        <v>99.633354922008195</v>
      </c>
      <c r="AI350" s="17"/>
      <c r="AJ350" s="17"/>
      <c r="AK350" s="17"/>
    </row>
    <row r="351" spans="2:37" x14ac:dyDescent="0.35">
      <c r="B351" s="2" t="s">
        <v>21</v>
      </c>
      <c r="C351" s="2">
        <v>343</v>
      </c>
      <c r="D351" s="2">
        <v>343</v>
      </c>
      <c r="E351" s="8">
        <v>25</v>
      </c>
      <c r="F351" s="24">
        <f t="shared" si="83"/>
        <v>6.9444444444444446</v>
      </c>
      <c r="G351" s="38">
        <f t="shared" si="94"/>
        <v>0.16666666666666657</v>
      </c>
      <c r="H351" s="38">
        <f t="shared" si="95"/>
        <v>0.59999999999999964</v>
      </c>
      <c r="I351" s="38">
        <f t="shared" si="84"/>
        <v>316.66666666666652</v>
      </c>
      <c r="J351" s="38">
        <v>372.8</v>
      </c>
      <c r="K351" s="38">
        <f t="shared" si="85"/>
        <v>21.746419270833332</v>
      </c>
      <c r="L351" s="38">
        <f t="shared" si="86"/>
        <v>711.21308593749984</v>
      </c>
      <c r="M351" s="38">
        <f t="shared" si="87"/>
        <v>4938.9797634548604</v>
      </c>
      <c r="X351">
        <f t="shared" si="80"/>
        <v>0</v>
      </c>
      <c r="Y351">
        <f t="shared" si="81"/>
        <v>25</v>
      </c>
      <c r="Z351" s="17">
        <f t="shared" si="82"/>
        <v>6.9444444444444446</v>
      </c>
      <c r="AA351" s="17">
        <f t="shared" si="88"/>
        <v>0</v>
      </c>
      <c r="AB351" s="30">
        <f t="shared" si="89"/>
        <v>4938.9797634548604</v>
      </c>
      <c r="AC351" s="30">
        <f>SUM($AB$8:AB351)</f>
        <v>1561778.6361509671</v>
      </c>
      <c r="AD351" s="29">
        <f t="shared" si="90"/>
        <v>433.82739893082419</v>
      </c>
      <c r="AE351" s="27">
        <f t="shared" si="91"/>
        <v>0</v>
      </c>
      <c r="AF351" s="27">
        <f>SUM($AE$8:AE351)*-1</f>
        <v>512400.11102747079</v>
      </c>
      <c r="AG351" s="28">
        <f t="shared" si="92"/>
        <v>142.33336417429743</v>
      </c>
      <c r="AH351" s="26">
        <f t="shared" si="93"/>
        <v>99.633354922008195</v>
      </c>
      <c r="AI351" s="17"/>
      <c r="AJ351" s="17"/>
      <c r="AK351" s="17"/>
    </row>
    <row r="352" spans="2:37" x14ac:dyDescent="0.35">
      <c r="B352" s="2" t="s">
        <v>21</v>
      </c>
      <c r="C352" s="2">
        <v>344</v>
      </c>
      <c r="D352" s="2">
        <v>344</v>
      </c>
      <c r="E352" s="8">
        <v>25.3</v>
      </c>
      <c r="F352" s="24">
        <f t="shared" si="83"/>
        <v>7.0277777777777777</v>
      </c>
      <c r="G352" s="38">
        <f t="shared" si="94"/>
        <v>6.9444444444444448E-2</v>
      </c>
      <c r="H352" s="38">
        <f t="shared" si="95"/>
        <v>0.25</v>
      </c>
      <c r="I352" s="38">
        <f t="shared" si="84"/>
        <v>131.94444444444446</v>
      </c>
      <c r="J352" s="38">
        <v>372.8</v>
      </c>
      <c r="K352" s="38">
        <f t="shared" si="85"/>
        <v>22.271464817708331</v>
      </c>
      <c r="L352" s="38">
        <f t="shared" si="86"/>
        <v>527.01590926215283</v>
      </c>
      <c r="M352" s="38">
        <f t="shared" si="87"/>
        <v>3703.7506956479074</v>
      </c>
      <c r="X352">
        <f t="shared" si="80"/>
        <v>0</v>
      </c>
      <c r="Y352">
        <f t="shared" si="81"/>
        <v>25.3</v>
      </c>
      <c r="Z352" s="17">
        <f t="shared" si="82"/>
        <v>7.0277777777777777</v>
      </c>
      <c r="AA352" s="17">
        <f t="shared" si="88"/>
        <v>0</v>
      </c>
      <c r="AB352" s="30">
        <f t="shared" si="89"/>
        <v>3703.7506956479074</v>
      </c>
      <c r="AC352" s="30">
        <f>SUM($AB$8:AB352)</f>
        <v>1565482.386846615</v>
      </c>
      <c r="AD352" s="29">
        <f t="shared" si="90"/>
        <v>434.85621856850418</v>
      </c>
      <c r="AE352" s="27">
        <f t="shared" si="91"/>
        <v>0</v>
      </c>
      <c r="AF352" s="27">
        <f>SUM($AE$8:AE352)*-1</f>
        <v>512400.11102747079</v>
      </c>
      <c r="AG352" s="28">
        <f t="shared" si="92"/>
        <v>142.33336417429743</v>
      </c>
      <c r="AH352" s="26">
        <f t="shared" si="93"/>
        <v>99.633354922008195</v>
      </c>
      <c r="AI352" s="17"/>
      <c r="AJ352" s="17"/>
      <c r="AK352" s="17"/>
    </row>
    <row r="353" spans="2:37" x14ac:dyDescent="0.35">
      <c r="B353" s="2" t="s">
        <v>21</v>
      </c>
      <c r="C353" s="2">
        <v>345</v>
      </c>
      <c r="D353" s="2">
        <v>345</v>
      </c>
      <c r="E353" s="8">
        <v>25.5</v>
      </c>
      <c r="F353" s="24">
        <f t="shared" si="83"/>
        <v>7.083333333333333</v>
      </c>
      <c r="G353" s="38">
        <f t="shared" si="94"/>
        <v>0.15277777777777748</v>
      </c>
      <c r="H353" s="38">
        <f t="shared" si="95"/>
        <v>0.54999999999999893</v>
      </c>
      <c r="I353" s="38">
        <f t="shared" si="84"/>
        <v>290.2777777777772</v>
      </c>
      <c r="J353" s="38">
        <v>372.8</v>
      </c>
      <c r="K353" s="38">
        <f t="shared" si="85"/>
        <v>22.624974609374995</v>
      </c>
      <c r="L353" s="38">
        <f t="shared" si="86"/>
        <v>685.70275238715226</v>
      </c>
      <c r="M353" s="38">
        <f t="shared" si="87"/>
        <v>4857.0611627423286</v>
      </c>
      <c r="X353">
        <f t="shared" si="80"/>
        <v>0</v>
      </c>
      <c r="Y353">
        <f t="shared" si="81"/>
        <v>25.5</v>
      </c>
      <c r="Z353" s="17">
        <f t="shared" si="82"/>
        <v>7.083333333333333</v>
      </c>
      <c r="AA353" s="17">
        <f t="shared" si="88"/>
        <v>0</v>
      </c>
      <c r="AB353" s="30">
        <f t="shared" si="89"/>
        <v>4857.0611627423286</v>
      </c>
      <c r="AC353" s="30">
        <f>SUM($AB$8:AB353)</f>
        <v>1570339.4480093573</v>
      </c>
      <c r="AD353" s="29">
        <f t="shared" si="90"/>
        <v>436.20540222482146</v>
      </c>
      <c r="AE353" s="27">
        <f t="shared" si="91"/>
        <v>0</v>
      </c>
      <c r="AF353" s="27">
        <f>SUM($AE$8:AE353)*-1</f>
        <v>512400.11102747079</v>
      </c>
      <c r="AG353" s="28">
        <f t="shared" si="92"/>
        <v>142.33336417429743</v>
      </c>
      <c r="AH353" s="26">
        <f t="shared" si="93"/>
        <v>99.633354922008195</v>
      </c>
      <c r="AI353" s="17"/>
      <c r="AJ353" s="17"/>
      <c r="AK353" s="17"/>
    </row>
    <row r="354" spans="2:37" x14ac:dyDescent="0.35">
      <c r="B354" s="2" t="s">
        <v>21</v>
      </c>
      <c r="C354" s="2">
        <v>346</v>
      </c>
      <c r="D354" s="2">
        <v>346</v>
      </c>
      <c r="E354" s="8">
        <v>26.4</v>
      </c>
      <c r="F354" s="24">
        <f t="shared" si="83"/>
        <v>7.333333333333333</v>
      </c>
      <c r="G354" s="38">
        <f t="shared" si="94"/>
        <v>0.15277777777777798</v>
      </c>
      <c r="H354" s="38">
        <f t="shared" si="95"/>
        <v>0.55000000000000071</v>
      </c>
      <c r="I354" s="38">
        <f t="shared" si="84"/>
        <v>290.27777777777817</v>
      </c>
      <c r="J354" s="38">
        <v>372.8</v>
      </c>
      <c r="K354" s="38">
        <f t="shared" si="85"/>
        <v>24.250214999999994</v>
      </c>
      <c r="L354" s="38">
        <f t="shared" si="86"/>
        <v>687.32799277777826</v>
      </c>
      <c r="M354" s="38">
        <f t="shared" si="87"/>
        <v>5040.4052803703735</v>
      </c>
      <c r="X354">
        <f t="shared" si="80"/>
        <v>0</v>
      </c>
      <c r="Y354">
        <f t="shared" si="81"/>
        <v>26.4</v>
      </c>
      <c r="Z354" s="17">
        <f t="shared" si="82"/>
        <v>7.333333333333333</v>
      </c>
      <c r="AA354" s="17">
        <f t="shared" si="88"/>
        <v>0</v>
      </c>
      <c r="AB354" s="30">
        <f t="shared" si="89"/>
        <v>5040.4052803703735</v>
      </c>
      <c r="AC354" s="30">
        <f>SUM($AB$8:AB354)</f>
        <v>1575379.8532897276</v>
      </c>
      <c r="AD354" s="29">
        <f t="shared" si="90"/>
        <v>437.60551480270209</v>
      </c>
      <c r="AE354" s="27">
        <f t="shared" si="91"/>
        <v>0</v>
      </c>
      <c r="AF354" s="27">
        <f>SUM($AE$8:AE354)*-1</f>
        <v>512400.11102747079</v>
      </c>
      <c r="AG354" s="28">
        <f t="shared" si="92"/>
        <v>142.33336417429743</v>
      </c>
      <c r="AH354" s="26">
        <f t="shared" si="93"/>
        <v>99.633354922008195</v>
      </c>
      <c r="AI354" s="17"/>
      <c r="AJ354" s="17"/>
      <c r="AK354" s="17"/>
    </row>
    <row r="355" spans="2:37" x14ac:dyDescent="0.35">
      <c r="B355" s="2" t="s">
        <v>21</v>
      </c>
      <c r="C355" s="2">
        <v>347</v>
      </c>
      <c r="D355" s="2">
        <v>347</v>
      </c>
      <c r="E355" s="8">
        <v>26.6</v>
      </c>
      <c r="F355" s="24">
        <f t="shared" si="83"/>
        <v>7.3888888888888893</v>
      </c>
      <c r="G355" s="38">
        <f t="shared" si="94"/>
        <v>9.7222222222222612E-2</v>
      </c>
      <c r="H355" s="38">
        <f t="shared" si="95"/>
        <v>0.35000000000000142</v>
      </c>
      <c r="I355" s="38">
        <f t="shared" si="84"/>
        <v>184.72222222222297</v>
      </c>
      <c r="J355" s="38">
        <v>372.8</v>
      </c>
      <c r="K355" s="38">
        <f t="shared" si="85"/>
        <v>24.619034270833335</v>
      </c>
      <c r="L355" s="38">
        <f t="shared" si="86"/>
        <v>582.1412564930564</v>
      </c>
      <c r="M355" s="38">
        <f t="shared" si="87"/>
        <v>4301.3770618653616</v>
      </c>
      <c r="X355">
        <f t="shared" si="80"/>
        <v>0</v>
      </c>
      <c r="Y355">
        <f t="shared" si="81"/>
        <v>26.6</v>
      </c>
      <c r="Z355" s="17">
        <f t="shared" si="82"/>
        <v>7.3888888888888893</v>
      </c>
      <c r="AA355" s="17">
        <f t="shared" si="88"/>
        <v>0</v>
      </c>
      <c r="AB355" s="30">
        <f t="shared" si="89"/>
        <v>4301.3770618653616</v>
      </c>
      <c r="AC355" s="30">
        <f>SUM($AB$8:AB355)</f>
        <v>1579681.2303515929</v>
      </c>
      <c r="AD355" s="29">
        <f t="shared" si="90"/>
        <v>438.80034176433134</v>
      </c>
      <c r="AE355" s="27">
        <f t="shared" si="91"/>
        <v>0</v>
      </c>
      <c r="AF355" s="27">
        <f>SUM($AE$8:AE355)*-1</f>
        <v>512400.11102747079</v>
      </c>
      <c r="AG355" s="28">
        <f t="shared" si="92"/>
        <v>142.33336417429743</v>
      </c>
      <c r="AH355" s="26">
        <f t="shared" si="93"/>
        <v>99.633354922008195</v>
      </c>
      <c r="AI355" s="17"/>
      <c r="AJ355" s="17"/>
      <c r="AK355" s="17"/>
    </row>
    <row r="356" spans="2:37" x14ac:dyDescent="0.35">
      <c r="B356" s="2" t="s">
        <v>21</v>
      </c>
      <c r="C356" s="2">
        <v>348</v>
      </c>
      <c r="D356" s="2">
        <v>348</v>
      </c>
      <c r="E356" s="8">
        <v>27.1</v>
      </c>
      <c r="F356" s="24">
        <f t="shared" si="83"/>
        <v>7.5277777777777777</v>
      </c>
      <c r="G356" s="38">
        <f t="shared" si="94"/>
        <v>0.15277777777777748</v>
      </c>
      <c r="H356" s="38">
        <f t="shared" si="95"/>
        <v>0.54999999999999893</v>
      </c>
      <c r="I356" s="38">
        <f t="shared" si="84"/>
        <v>290.2777777777772</v>
      </c>
      <c r="J356" s="38">
        <v>372.8</v>
      </c>
      <c r="K356" s="38">
        <f t="shared" si="85"/>
        <v>25.553260442708332</v>
      </c>
      <c r="L356" s="38">
        <f t="shared" si="86"/>
        <v>688.63103822048549</v>
      </c>
      <c r="M356" s="38">
        <f t="shared" si="87"/>
        <v>5183.8614266042105</v>
      </c>
      <c r="X356">
        <f t="shared" si="80"/>
        <v>0</v>
      </c>
      <c r="Y356">
        <f t="shared" si="81"/>
        <v>27.1</v>
      </c>
      <c r="Z356" s="17">
        <f t="shared" si="82"/>
        <v>7.5277777777777777</v>
      </c>
      <c r="AA356" s="17">
        <f t="shared" si="88"/>
        <v>0</v>
      </c>
      <c r="AB356" s="30">
        <f t="shared" si="89"/>
        <v>5183.8614266042105</v>
      </c>
      <c r="AC356" s="30">
        <f>SUM($AB$8:AB356)</f>
        <v>1584865.0917781971</v>
      </c>
      <c r="AD356" s="29">
        <f t="shared" si="90"/>
        <v>440.24030327172142</v>
      </c>
      <c r="AE356" s="27">
        <f t="shared" si="91"/>
        <v>0</v>
      </c>
      <c r="AF356" s="27">
        <f>SUM($AE$8:AE356)*-1</f>
        <v>512400.11102747079</v>
      </c>
      <c r="AG356" s="28">
        <f t="shared" si="92"/>
        <v>142.33336417429743</v>
      </c>
      <c r="AH356" s="26">
        <f t="shared" si="93"/>
        <v>99.633354922008195</v>
      </c>
      <c r="AI356" s="17"/>
      <c r="AJ356" s="17"/>
      <c r="AK356" s="17"/>
    </row>
    <row r="357" spans="2:37" x14ac:dyDescent="0.35">
      <c r="B357" s="2" t="s">
        <v>21</v>
      </c>
      <c r="C357" s="2">
        <v>349</v>
      </c>
      <c r="D357" s="2">
        <v>349</v>
      </c>
      <c r="E357" s="8">
        <v>27.7</v>
      </c>
      <c r="F357" s="24">
        <f t="shared" si="83"/>
        <v>7.6944444444444438</v>
      </c>
      <c r="G357" s="38">
        <f t="shared" si="94"/>
        <v>0.1388888888888889</v>
      </c>
      <c r="H357" s="38">
        <f t="shared" si="95"/>
        <v>0.5</v>
      </c>
      <c r="I357" s="38">
        <f t="shared" si="84"/>
        <v>263.88888888888891</v>
      </c>
      <c r="J357" s="38">
        <v>372.8</v>
      </c>
      <c r="K357" s="38">
        <f t="shared" si="85"/>
        <v>26.697296067708329</v>
      </c>
      <c r="L357" s="38">
        <f t="shared" si="86"/>
        <v>663.38618495659716</v>
      </c>
      <c r="M357" s="38">
        <f t="shared" si="87"/>
        <v>5104.3881453604836</v>
      </c>
      <c r="X357">
        <f t="shared" si="80"/>
        <v>0</v>
      </c>
      <c r="Y357">
        <f t="shared" si="81"/>
        <v>27.7</v>
      </c>
      <c r="Z357" s="17">
        <f t="shared" si="82"/>
        <v>7.6944444444444438</v>
      </c>
      <c r="AA357" s="17">
        <f t="shared" si="88"/>
        <v>0</v>
      </c>
      <c r="AB357" s="30">
        <f t="shared" si="89"/>
        <v>5104.3881453604836</v>
      </c>
      <c r="AC357" s="30">
        <f>SUM($AB$8:AB357)</f>
        <v>1589969.4799235575</v>
      </c>
      <c r="AD357" s="29">
        <f t="shared" si="90"/>
        <v>441.65818886765487</v>
      </c>
      <c r="AE357" s="27">
        <f t="shared" si="91"/>
        <v>0</v>
      </c>
      <c r="AF357" s="27">
        <f>SUM($AE$8:AE357)*-1</f>
        <v>512400.11102747079</v>
      </c>
      <c r="AG357" s="28">
        <f t="shared" si="92"/>
        <v>142.33336417429743</v>
      </c>
      <c r="AH357" s="26">
        <f t="shared" si="93"/>
        <v>99.633354922008195</v>
      </c>
      <c r="AI357" s="17"/>
      <c r="AJ357" s="17"/>
      <c r="AK357" s="17"/>
    </row>
    <row r="358" spans="2:37" x14ac:dyDescent="0.35">
      <c r="B358" s="2" t="s">
        <v>21</v>
      </c>
      <c r="C358" s="2">
        <v>350</v>
      </c>
      <c r="D358" s="2">
        <v>350</v>
      </c>
      <c r="E358" s="8">
        <v>28.1</v>
      </c>
      <c r="F358" s="24">
        <f t="shared" si="83"/>
        <v>7.8055555555555554</v>
      </c>
      <c r="G358" s="38">
        <f t="shared" si="94"/>
        <v>6.9444444444444448E-2</v>
      </c>
      <c r="H358" s="38">
        <f t="shared" si="95"/>
        <v>0.25</v>
      </c>
      <c r="I358" s="38">
        <f t="shared" si="84"/>
        <v>131.94444444444446</v>
      </c>
      <c r="J358" s="38">
        <v>372.8</v>
      </c>
      <c r="K358" s="38">
        <f t="shared" si="85"/>
        <v>27.473904192708332</v>
      </c>
      <c r="L358" s="38">
        <f t="shared" si="86"/>
        <v>532.21834863715276</v>
      </c>
      <c r="M358" s="38">
        <f t="shared" si="87"/>
        <v>4154.2598879733314</v>
      </c>
      <c r="X358">
        <f t="shared" si="80"/>
        <v>0</v>
      </c>
      <c r="Y358">
        <f t="shared" si="81"/>
        <v>28.1</v>
      </c>
      <c r="Z358" s="17">
        <f t="shared" si="82"/>
        <v>7.8055555555555554</v>
      </c>
      <c r="AA358" s="17">
        <f t="shared" si="88"/>
        <v>0</v>
      </c>
      <c r="AB358" s="30">
        <f t="shared" si="89"/>
        <v>4154.2598879733314</v>
      </c>
      <c r="AC358" s="30">
        <f>SUM($AB$8:AB358)</f>
        <v>1594123.7398115308</v>
      </c>
      <c r="AD358" s="29">
        <f t="shared" si="90"/>
        <v>442.81214994764747</v>
      </c>
      <c r="AE358" s="27">
        <f t="shared" si="91"/>
        <v>0</v>
      </c>
      <c r="AF358" s="27">
        <f>SUM($AE$8:AE358)*-1</f>
        <v>512400.11102747079</v>
      </c>
      <c r="AG358" s="28">
        <f t="shared" si="92"/>
        <v>142.33336417429743</v>
      </c>
      <c r="AH358" s="26">
        <f t="shared" si="93"/>
        <v>99.633354922008195</v>
      </c>
      <c r="AI358" s="17"/>
      <c r="AJ358" s="17"/>
      <c r="AK358" s="17"/>
    </row>
    <row r="359" spans="2:37" x14ac:dyDescent="0.35">
      <c r="B359" s="2" t="s">
        <v>21</v>
      </c>
      <c r="C359" s="2">
        <v>351</v>
      </c>
      <c r="D359" s="2">
        <v>351</v>
      </c>
      <c r="E359" s="8">
        <v>28.2</v>
      </c>
      <c r="F359" s="24">
        <f t="shared" si="83"/>
        <v>7.833333333333333</v>
      </c>
      <c r="G359" s="38">
        <f t="shared" si="94"/>
        <v>0</v>
      </c>
      <c r="H359" s="38">
        <f t="shared" si="95"/>
        <v>0</v>
      </c>
      <c r="I359" s="38">
        <f t="shared" si="84"/>
        <v>0</v>
      </c>
      <c r="J359" s="38">
        <v>372.8</v>
      </c>
      <c r="K359" s="38">
        <f t="shared" si="85"/>
        <v>27.669795937499995</v>
      </c>
      <c r="L359" s="38">
        <f t="shared" si="86"/>
        <v>400.46979593750001</v>
      </c>
      <c r="M359" s="38">
        <f t="shared" si="87"/>
        <v>3137.0134015104168</v>
      </c>
      <c r="X359">
        <f t="shared" si="80"/>
        <v>0</v>
      </c>
      <c r="Y359">
        <f t="shared" si="81"/>
        <v>28.2</v>
      </c>
      <c r="Z359" s="17">
        <f t="shared" si="82"/>
        <v>7.833333333333333</v>
      </c>
      <c r="AA359" s="17">
        <f t="shared" si="88"/>
        <v>0</v>
      </c>
      <c r="AB359" s="30">
        <f t="shared" si="89"/>
        <v>3137.0134015104168</v>
      </c>
      <c r="AC359" s="30">
        <f>SUM($AB$8:AB359)</f>
        <v>1597260.7532130412</v>
      </c>
      <c r="AD359" s="29">
        <f t="shared" si="90"/>
        <v>443.68354255917814</v>
      </c>
      <c r="AE359" s="27">
        <f t="shared" si="91"/>
        <v>0</v>
      </c>
      <c r="AF359" s="27">
        <f>SUM($AE$8:AE359)*-1</f>
        <v>512400.11102747079</v>
      </c>
      <c r="AG359" s="28">
        <f t="shared" si="92"/>
        <v>142.33336417429743</v>
      </c>
      <c r="AH359" s="26">
        <f t="shared" si="93"/>
        <v>99.633354922008195</v>
      </c>
      <c r="AI359" s="17"/>
      <c r="AJ359" s="17"/>
      <c r="AK359" s="17"/>
    </row>
    <row r="360" spans="2:37" x14ac:dyDescent="0.35">
      <c r="B360" s="2" t="s">
        <v>21</v>
      </c>
      <c r="C360" s="2">
        <v>352</v>
      </c>
      <c r="D360" s="2">
        <v>352</v>
      </c>
      <c r="E360" s="8">
        <v>28.1</v>
      </c>
      <c r="F360" s="24">
        <f t="shared" si="83"/>
        <v>7.8055555555555554</v>
      </c>
      <c r="G360" s="38">
        <f t="shared" si="94"/>
        <v>-2.7777777777777679E-2</v>
      </c>
      <c r="H360" s="38">
        <f t="shared" si="95"/>
        <v>-9.9999999999999645E-2</v>
      </c>
      <c r="I360" s="38">
        <f t="shared" si="84"/>
        <v>-52.777777777777587</v>
      </c>
      <c r="J360" s="38">
        <v>372.8</v>
      </c>
      <c r="K360" s="38">
        <f t="shared" si="85"/>
        <v>27.473904192708332</v>
      </c>
      <c r="L360" s="38">
        <f t="shared" si="86"/>
        <v>347.49612641493076</v>
      </c>
      <c r="M360" s="38">
        <f t="shared" si="87"/>
        <v>2712.4003200720981</v>
      </c>
      <c r="X360">
        <f t="shared" si="80"/>
        <v>0</v>
      </c>
      <c r="Y360">
        <f t="shared" si="81"/>
        <v>28.1</v>
      </c>
      <c r="Z360" s="17">
        <f t="shared" si="82"/>
        <v>7.8055555555555554</v>
      </c>
      <c r="AA360" s="17">
        <f t="shared" si="88"/>
        <v>0</v>
      </c>
      <c r="AB360" s="30">
        <f t="shared" si="89"/>
        <v>2712.4003200720981</v>
      </c>
      <c r="AC360" s="30">
        <f>SUM($AB$8:AB360)</f>
        <v>1599973.1535331134</v>
      </c>
      <c r="AD360" s="29">
        <f t="shared" si="90"/>
        <v>444.43698709253152</v>
      </c>
      <c r="AE360" s="27">
        <f t="shared" si="91"/>
        <v>0</v>
      </c>
      <c r="AF360" s="27">
        <f>SUM($AE$8:AE360)*-1</f>
        <v>512400.11102747079</v>
      </c>
      <c r="AG360" s="28">
        <f t="shared" si="92"/>
        <v>142.33336417429743</v>
      </c>
      <c r="AH360" s="26">
        <f t="shared" si="93"/>
        <v>99.633354922008195</v>
      </c>
      <c r="AI360" s="17"/>
      <c r="AJ360" s="17"/>
      <c r="AK360" s="17"/>
    </row>
    <row r="361" spans="2:37" x14ac:dyDescent="0.35">
      <c r="B361" s="2" t="s">
        <v>21</v>
      </c>
      <c r="C361" s="2">
        <v>353</v>
      </c>
      <c r="D361" s="2">
        <v>353</v>
      </c>
      <c r="E361" s="8">
        <v>28</v>
      </c>
      <c r="F361" s="24">
        <f t="shared" si="83"/>
        <v>7.7777777777777777</v>
      </c>
      <c r="G361" s="38">
        <f t="shared" si="94"/>
        <v>-2.7777777777778172E-2</v>
      </c>
      <c r="H361" s="38">
        <f t="shared" si="95"/>
        <v>-0.10000000000000142</v>
      </c>
      <c r="I361" s="38">
        <f t="shared" si="84"/>
        <v>-52.777777777778525</v>
      </c>
      <c r="J361" s="38">
        <v>372.8</v>
      </c>
      <c r="K361" s="38">
        <f t="shared" si="85"/>
        <v>27.278708333333331</v>
      </c>
      <c r="L361" s="38">
        <f t="shared" si="86"/>
        <v>347.30093055555483</v>
      </c>
      <c r="M361" s="38">
        <f t="shared" si="87"/>
        <v>2701.2294598765375</v>
      </c>
      <c r="X361">
        <f t="shared" si="80"/>
        <v>0</v>
      </c>
      <c r="Y361">
        <f t="shared" si="81"/>
        <v>28</v>
      </c>
      <c r="Z361" s="17">
        <f t="shared" si="82"/>
        <v>7.7777777777777777</v>
      </c>
      <c r="AA361" s="17">
        <f t="shared" si="88"/>
        <v>0</v>
      </c>
      <c r="AB361" s="30">
        <f t="shared" si="89"/>
        <v>2701.2294598765375</v>
      </c>
      <c r="AC361" s="30">
        <f>SUM($AB$8:AB361)</f>
        <v>1602674.3829929898</v>
      </c>
      <c r="AD361" s="29">
        <f t="shared" si="90"/>
        <v>445.18732860916384</v>
      </c>
      <c r="AE361" s="27">
        <f t="shared" si="91"/>
        <v>0</v>
      </c>
      <c r="AF361" s="27">
        <f>SUM($AE$8:AE361)*-1</f>
        <v>512400.11102747079</v>
      </c>
      <c r="AG361" s="28">
        <f t="shared" si="92"/>
        <v>142.33336417429743</v>
      </c>
      <c r="AH361" s="26">
        <f t="shared" si="93"/>
        <v>99.633354922008195</v>
      </c>
      <c r="AI361" s="17"/>
      <c r="AJ361" s="17"/>
      <c r="AK361" s="17"/>
    </row>
    <row r="362" spans="2:37" x14ac:dyDescent="0.35">
      <c r="B362" s="2" t="s">
        <v>21</v>
      </c>
      <c r="C362" s="2">
        <v>354</v>
      </c>
      <c r="D362" s="2">
        <v>354</v>
      </c>
      <c r="E362" s="8">
        <v>27.9</v>
      </c>
      <c r="F362" s="24">
        <f t="shared" si="83"/>
        <v>7.7499999999999991</v>
      </c>
      <c r="G362" s="38">
        <f t="shared" si="94"/>
        <v>-1.3888888888889086E-2</v>
      </c>
      <c r="H362" s="38">
        <f t="shared" si="95"/>
        <v>-5.0000000000000711E-2</v>
      </c>
      <c r="I362" s="38">
        <f t="shared" si="84"/>
        <v>-26.388888888889262</v>
      </c>
      <c r="J362" s="38">
        <v>372.8</v>
      </c>
      <c r="K362" s="38">
        <f t="shared" si="85"/>
        <v>27.08420835937499</v>
      </c>
      <c r="L362" s="38">
        <f t="shared" si="86"/>
        <v>373.49531947048575</v>
      </c>
      <c r="M362" s="38">
        <f t="shared" si="87"/>
        <v>2894.5887258962644</v>
      </c>
      <c r="X362">
        <f t="shared" si="80"/>
        <v>0</v>
      </c>
      <c r="Y362">
        <f t="shared" si="81"/>
        <v>27.9</v>
      </c>
      <c r="Z362" s="17">
        <f t="shared" si="82"/>
        <v>7.7499999999999991</v>
      </c>
      <c r="AA362" s="17">
        <f t="shared" si="88"/>
        <v>0</v>
      </c>
      <c r="AB362" s="30">
        <f t="shared" si="89"/>
        <v>2894.5887258962644</v>
      </c>
      <c r="AC362" s="30">
        <f>SUM($AB$8:AB362)</f>
        <v>1605568.9717188862</v>
      </c>
      <c r="AD362" s="29">
        <f t="shared" si="90"/>
        <v>445.99138103302391</v>
      </c>
      <c r="AE362" s="27">
        <f t="shared" si="91"/>
        <v>0</v>
      </c>
      <c r="AF362" s="27">
        <f>SUM($AE$8:AE362)*-1</f>
        <v>512400.11102747079</v>
      </c>
      <c r="AG362" s="28">
        <f t="shared" si="92"/>
        <v>142.33336417429743</v>
      </c>
      <c r="AH362" s="26">
        <f t="shared" si="93"/>
        <v>99.633354922008195</v>
      </c>
      <c r="AI362" s="17"/>
      <c r="AJ362" s="17"/>
      <c r="AK362" s="17"/>
    </row>
    <row r="363" spans="2:37" x14ac:dyDescent="0.35">
      <c r="B363" s="2" t="s">
        <v>21</v>
      </c>
      <c r="C363" s="2">
        <v>355</v>
      </c>
      <c r="D363" s="2">
        <v>355</v>
      </c>
      <c r="E363" s="8">
        <v>27.9</v>
      </c>
      <c r="F363" s="24">
        <f t="shared" si="83"/>
        <v>7.7499999999999991</v>
      </c>
      <c r="G363" s="38">
        <f t="shared" si="94"/>
        <v>2.7777777777778172E-2</v>
      </c>
      <c r="H363" s="38">
        <f t="shared" si="95"/>
        <v>0.10000000000000142</v>
      </c>
      <c r="I363" s="38">
        <f t="shared" si="84"/>
        <v>52.777777777778525</v>
      </c>
      <c r="J363" s="38">
        <v>372.8</v>
      </c>
      <c r="K363" s="38">
        <f t="shared" si="85"/>
        <v>27.08420835937499</v>
      </c>
      <c r="L363" s="38">
        <f t="shared" si="86"/>
        <v>452.66198613715352</v>
      </c>
      <c r="M363" s="38">
        <f t="shared" si="87"/>
        <v>3508.1303925629395</v>
      </c>
      <c r="X363">
        <f t="shared" si="80"/>
        <v>0</v>
      </c>
      <c r="Y363">
        <f t="shared" si="81"/>
        <v>27.9</v>
      </c>
      <c r="Z363" s="17">
        <f t="shared" si="82"/>
        <v>7.7499999999999991</v>
      </c>
      <c r="AA363" s="17">
        <f t="shared" si="88"/>
        <v>0</v>
      </c>
      <c r="AB363" s="30">
        <f t="shared" si="89"/>
        <v>3508.1303925629395</v>
      </c>
      <c r="AC363" s="30">
        <f>SUM($AB$8:AB363)</f>
        <v>1609077.102111449</v>
      </c>
      <c r="AD363" s="29">
        <f t="shared" si="90"/>
        <v>446.96586169762475</v>
      </c>
      <c r="AE363" s="27">
        <f t="shared" si="91"/>
        <v>0</v>
      </c>
      <c r="AF363" s="27">
        <f>SUM($AE$8:AE363)*-1</f>
        <v>512400.11102747079</v>
      </c>
      <c r="AG363" s="28">
        <f t="shared" si="92"/>
        <v>142.33336417429743</v>
      </c>
      <c r="AH363" s="26">
        <f t="shared" si="93"/>
        <v>99.633354922008195</v>
      </c>
      <c r="AI363" s="17"/>
      <c r="AJ363" s="17"/>
      <c r="AK363" s="17"/>
    </row>
    <row r="364" spans="2:37" x14ac:dyDescent="0.35">
      <c r="B364" s="2" t="s">
        <v>21</v>
      </c>
      <c r="C364" s="2">
        <v>356</v>
      </c>
      <c r="D364" s="2">
        <v>356</v>
      </c>
      <c r="E364" s="8">
        <v>28.1</v>
      </c>
      <c r="F364" s="24">
        <f t="shared" si="83"/>
        <v>7.8055555555555554</v>
      </c>
      <c r="G364" s="38">
        <f t="shared" si="94"/>
        <v>4.1666666666666761E-2</v>
      </c>
      <c r="H364" s="38">
        <f t="shared" si="95"/>
        <v>0.15000000000000036</v>
      </c>
      <c r="I364" s="38">
        <f t="shared" si="84"/>
        <v>79.166666666666842</v>
      </c>
      <c r="J364" s="38">
        <v>372.8</v>
      </c>
      <c r="K364" s="38">
        <f t="shared" si="85"/>
        <v>27.473904192708332</v>
      </c>
      <c r="L364" s="38">
        <f t="shared" si="86"/>
        <v>479.44057085937521</v>
      </c>
      <c r="M364" s="38">
        <f t="shared" si="87"/>
        <v>3742.300011430123</v>
      </c>
      <c r="X364">
        <f t="shared" si="80"/>
        <v>0</v>
      </c>
      <c r="Y364">
        <f t="shared" si="81"/>
        <v>28.1</v>
      </c>
      <c r="Z364" s="17">
        <f t="shared" si="82"/>
        <v>7.8055555555555554</v>
      </c>
      <c r="AA364" s="17">
        <f t="shared" si="88"/>
        <v>0</v>
      </c>
      <c r="AB364" s="30">
        <f t="shared" si="89"/>
        <v>3742.300011430123</v>
      </c>
      <c r="AC364" s="30">
        <f>SUM($AB$8:AB364)</f>
        <v>1612819.4021228792</v>
      </c>
      <c r="AD364" s="29">
        <f t="shared" si="90"/>
        <v>448.00538947857757</v>
      </c>
      <c r="AE364" s="27">
        <f t="shared" si="91"/>
        <v>0</v>
      </c>
      <c r="AF364" s="27">
        <f>SUM($AE$8:AE364)*-1</f>
        <v>512400.11102747079</v>
      </c>
      <c r="AG364" s="28">
        <f t="shared" si="92"/>
        <v>142.33336417429743</v>
      </c>
      <c r="AH364" s="26">
        <f t="shared" si="93"/>
        <v>99.633354922008195</v>
      </c>
      <c r="AI364" s="17"/>
      <c r="AJ364" s="17"/>
      <c r="AK364" s="17"/>
    </row>
    <row r="365" spans="2:37" x14ac:dyDescent="0.35">
      <c r="B365" s="2" t="s">
        <v>21</v>
      </c>
      <c r="C365" s="2">
        <v>357</v>
      </c>
      <c r="D365" s="2">
        <v>357</v>
      </c>
      <c r="E365" s="8">
        <v>28.2</v>
      </c>
      <c r="F365" s="24">
        <f t="shared" si="83"/>
        <v>7.833333333333333</v>
      </c>
      <c r="G365" s="38">
        <f t="shared" si="94"/>
        <v>-1.3888888888889086E-2</v>
      </c>
      <c r="H365" s="38">
        <f t="shared" si="95"/>
        <v>-5.0000000000000711E-2</v>
      </c>
      <c r="I365" s="38">
        <f t="shared" si="84"/>
        <v>-26.388888888889262</v>
      </c>
      <c r="J365" s="38">
        <v>372.8</v>
      </c>
      <c r="K365" s="38">
        <f t="shared" si="85"/>
        <v>27.669795937499995</v>
      </c>
      <c r="L365" s="38">
        <f t="shared" si="86"/>
        <v>374.08090704861075</v>
      </c>
      <c r="M365" s="38">
        <f t="shared" si="87"/>
        <v>2930.300438547451</v>
      </c>
      <c r="X365">
        <f t="shared" si="80"/>
        <v>0</v>
      </c>
      <c r="Y365">
        <f t="shared" si="81"/>
        <v>28.2</v>
      </c>
      <c r="Z365" s="17">
        <f t="shared" si="82"/>
        <v>7.833333333333333</v>
      </c>
      <c r="AA365" s="17">
        <f t="shared" si="88"/>
        <v>0</v>
      </c>
      <c r="AB365" s="30">
        <f t="shared" si="89"/>
        <v>2930.300438547451</v>
      </c>
      <c r="AC365" s="30">
        <f>SUM($AB$8:AB365)</f>
        <v>1615749.7025614267</v>
      </c>
      <c r="AD365" s="29">
        <f t="shared" si="90"/>
        <v>448.81936182261853</v>
      </c>
      <c r="AE365" s="27">
        <f t="shared" si="91"/>
        <v>0</v>
      </c>
      <c r="AF365" s="27">
        <f>SUM($AE$8:AE365)*-1</f>
        <v>512400.11102747079</v>
      </c>
      <c r="AG365" s="28">
        <f t="shared" si="92"/>
        <v>142.33336417429743</v>
      </c>
      <c r="AH365" s="26">
        <f t="shared" si="93"/>
        <v>99.633354922008195</v>
      </c>
      <c r="AI365" s="17"/>
      <c r="AJ365" s="17"/>
      <c r="AK365" s="17"/>
    </row>
    <row r="366" spans="2:37" x14ac:dyDescent="0.35">
      <c r="B366" s="2" t="s">
        <v>21</v>
      </c>
      <c r="C366" s="2">
        <v>358</v>
      </c>
      <c r="D366" s="2">
        <v>358</v>
      </c>
      <c r="E366" s="8">
        <v>28</v>
      </c>
      <c r="F366" s="24">
        <f t="shared" si="83"/>
        <v>7.7777777777777777</v>
      </c>
      <c r="G366" s="38">
        <f t="shared" si="94"/>
        <v>-0.18055555555555566</v>
      </c>
      <c r="H366" s="38">
        <f t="shared" si="95"/>
        <v>-0.65000000000000036</v>
      </c>
      <c r="I366" s="38">
        <f t="shared" si="84"/>
        <v>-343.05555555555577</v>
      </c>
      <c r="J366" s="38">
        <v>372.8</v>
      </c>
      <c r="K366" s="38">
        <f t="shared" si="85"/>
        <v>27.278708333333331</v>
      </c>
      <c r="L366" s="38">
        <f t="shared" si="86"/>
        <v>57.023152777777568</v>
      </c>
      <c r="M366" s="38">
        <f t="shared" si="87"/>
        <v>443.51341049382552</v>
      </c>
      <c r="X366">
        <f t="shared" si="80"/>
        <v>0</v>
      </c>
      <c r="Y366">
        <f t="shared" si="81"/>
        <v>28</v>
      </c>
      <c r="Z366" s="17">
        <f t="shared" si="82"/>
        <v>7.7777777777777777</v>
      </c>
      <c r="AA366" s="17">
        <f t="shared" si="88"/>
        <v>0</v>
      </c>
      <c r="AB366" s="30">
        <f t="shared" si="89"/>
        <v>443.51341049382552</v>
      </c>
      <c r="AC366" s="30">
        <f>SUM($AB$8:AB366)</f>
        <v>1616193.2159719204</v>
      </c>
      <c r="AD366" s="29">
        <f t="shared" si="90"/>
        <v>448.94255999220013</v>
      </c>
      <c r="AE366" s="27">
        <f t="shared" si="91"/>
        <v>0</v>
      </c>
      <c r="AF366" s="27">
        <f>SUM($AE$8:AE366)*-1</f>
        <v>512400.11102747079</v>
      </c>
      <c r="AG366" s="28">
        <f t="shared" si="92"/>
        <v>142.33336417429743</v>
      </c>
      <c r="AH366" s="26">
        <f t="shared" si="93"/>
        <v>99.633354922008195</v>
      </c>
      <c r="AI366" s="17"/>
      <c r="AJ366" s="17"/>
      <c r="AK366" s="17"/>
    </row>
    <row r="367" spans="2:37" x14ac:dyDescent="0.35">
      <c r="B367" s="2" t="s">
        <v>21</v>
      </c>
      <c r="C367" s="2">
        <v>359</v>
      </c>
      <c r="D367" s="2">
        <v>359</v>
      </c>
      <c r="E367" s="8">
        <v>26.9</v>
      </c>
      <c r="F367" s="24">
        <f t="shared" si="83"/>
        <v>7.4722222222222214</v>
      </c>
      <c r="G367" s="38">
        <f t="shared" si="94"/>
        <v>-0.41666666666666663</v>
      </c>
      <c r="H367" s="38">
        <f t="shared" si="95"/>
        <v>-1.5</v>
      </c>
      <c r="I367" s="38">
        <f t="shared" si="84"/>
        <v>-791.66666666666663</v>
      </c>
      <c r="J367" s="38">
        <v>372.8</v>
      </c>
      <c r="K367" s="38">
        <f t="shared" si="85"/>
        <v>25.177482317708325</v>
      </c>
      <c r="L367" s="38">
        <f t="shared" si="86"/>
        <v>-393.68918434895829</v>
      </c>
      <c r="M367" s="38">
        <f t="shared" si="87"/>
        <v>-2941.7330719408269</v>
      </c>
      <c r="X367">
        <f t="shared" si="80"/>
        <v>0</v>
      </c>
      <c r="Y367">
        <f t="shared" si="81"/>
        <v>26.9</v>
      </c>
      <c r="Z367" s="17">
        <f t="shared" si="82"/>
        <v>7.4722222222222214</v>
      </c>
      <c r="AA367" s="17">
        <f t="shared" si="88"/>
        <v>1</v>
      </c>
      <c r="AB367" s="30">
        <f t="shared" si="89"/>
        <v>0</v>
      </c>
      <c r="AC367" s="30">
        <f>SUM($AB$8:AB367)</f>
        <v>1616193.2159719204</v>
      </c>
      <c r="AD367" s="29">
        <f t="shared" si="90"/>
        <v>448.94255999220013</v>
      </c>
      <c r="AE367" s="27">
        <f t="shared" si="91"/>
        <v>-2941.7330719408269</v>
      </c>
      <c r="AF367" s="27">
        <f>SUM($AE$8:AE367)*-1</f>
        <v>515341.84409941162</v>
      </c>
      <c r="AG367" s="28">
        <f t="shared" si="92"/>
        <v>143.15051224983657</v>
      </c>
      <c r="AH367" s="26">
        <f t="shared" si="93"/>
        <v>100.20535857488559</v>
      </c>
      <c r="AI367" s="17"/>
      <c r="AJ367" s="17"/>
      <c r="AK367" s="17"/>
    </row>
    <row r="368" spans="2:37" x14ac:dyDescent="0.35">
      <c r="B368" s="2" t="s">
        <v>21</v>
      </c>
      <c r="C368" s="2">
        <v>360</v>
      </c>
      <c r="D368" s="2">
        <v>360</v>
      </c>
      <c r="E368" s="8">
        <v>25</v>
      </c>
      <c r="F368" s="24">
        <f t="shared" si="83"/>
        <v>6.9444444444444446</v>
      </c>
      <c r="G368" s="38">
        <f t="shared" si="94"/>
        <v>-0.51388888888888873</v>
      </c>
      <c r="H368" s="38">
        <f t="shared" si="95"/>
        <v>-1.8499999999999996</v>
      </c>
      <c r="I368" s="38">
        <f t="shared" si="84"/>
        <v>-976.38888888888857</v>
      </c>
      <c r="J368" s="38">
        <v>372.8</v>
      </c>
      <c r="K368" s="38">
        <f t="shared" si="85"/>
        <v>21.746419270833332</v>
      </c>
      <c r="L368" s="38">
        <f t="shared" si="86"/>
        <v>-581.84246961805513</v>
      </c>
      <c r="M368" s="38">
        <f t="shared" si="87"/>
        <v>-4040.5727056809387</v>
      </c>
      <c r="X368">
        <f t="shared" si="80"/>
        <v>0</v>
      </c>
      <c r="Y368">
        <f t="shared" si="81"/>
        <v>25</v>
      </c>
      <c r="Z368" s="17">
        <f t="shared" si="82"/>
        <v>6.9444444444444446</v>
      </c>
      <c r="AA368" s="17">
        <f t="shared" si="88"/>
        <v>1</v>
      </c>
      <c r="AB368" s="30">
        <f t="shared" si="89"/>
        <v>0</v>
      </c>
      <c r="AC368" s="30">
        <f>SUM($AB$8:AB368)</f>
        <v>1616193.2159719204</v>
      </c>
      <c r="AD368" s="29">
        <f t="shared" si="90"/>
        <v>448.94255999220013</v>
      </c>
      <c r="AE368" s="27">
        <f t="shared" si="91"/>
        <v>-4040.5727056809387</v>
      </c>
      <c r="AF368" s="27">
        <f>SUM($AE$8:AE368)*-1</f>
        <v>519382.41680509254</v>
      </c>
      <c r="AG368" s="28">
        <f t="shared" si="92"/>
        <v>144.27289355697016</v>
      </c>
      <c r="AH368" s="26">
        <f t="shared" si="93"/>
        <v>100.99102548987911</v>
      </c>
      <c r="AI368" s="17"/>
      <c r="AJ368" s="17"/>
      <c r="AK368" s="17"/>
    </row>
    <row r="369" spans="2:37" x14ac:dyDescent="0.35">
      <c r="B369" s="2" t="s">
        <v>21</v>
      </c>
      <c r="C369" s="2">
        <v>361</v>
      </c>
      <c r="D369" s="2">
        <v>361</v>
      </c>
      <c r="E369" s="8">
        <v>23.2</v>
      </c>
      <c r="F369" s="24">
        <f t="shared" si="83"/>
        <v>6.4444444444444438</v>
      </c>
      <c r="G369" s="38">
        <f t="shared" si="94"/>
        <v>-0.43055555555555575</v>
      </c>
      <c r="H369" s="38">
        <f t="shared" si="95"/>
        <v>-1.5500000000000007</v>
      </c>
      <c r="I369" s="38">
        <f t="shared" si="84"/>
        <v>-818.05555555555588</v>
      </c>
      <c r="J369" s="38">
        <v>372.8</v>
      </c>
      <c r="K369" s="38">
        <f t="shared" si="85"/>
        <v>18.727668333333327</v>
      </c>
      <c r="L369" s="38">
        <f t="shared" si="86"/>
        <v>-426.52788722222255</v>
      </c>
      <c r="M369" s="38">
        <f t="shared" si="87"/>
        <v>-2748.7352732098784</v>
      </c>
      <c r="X369">
        <f t="shared" si="80"/>
        <v>0</v>
      </c>
      <c r="Y369">
        <f t="shared" si="81"/>
        <v>23.2</v>
      </c>
      <c r="Z369" s="17">
        <f t="shared" si="82"/>
        <v>6.4444444444444438</v>
      </c>
      <c r="AA369" s="17">
        <f t="shared" si="88"/>
        <v>1</v>
      </c>
      <c r="AB369" s="30">
        <f t="shared" si="89"/>
        <v>0</v>
      </c>
      <c r="AC369" s="30">
        <f>SUM($AB$8:AB369)</f>
        <v>1616193.2159719204</v>
      </c>
      <c r="AD369" s="29">
        <f t="shared" si="90"/>
        <v>448.94255999220013</v>
      </c>
      <c r="AE369" s="27">
        <f t="shared" si="91"/>
        <v>-2748.7352732098784</v>
      </c>
      <c r="AF369" s="27">
        <f>SUM($AE$8:AE369)*-1</f>
        <v>522131.1520783024</v>
      </c>
      <c r="AG369" s="28">
        <f t="shared" si="92"/>
        <v>145.03643113286176</v>
      </c>
      <c r="AH369" s="26">
        <f t="shared" si="93"/>
        <v>101.52550179300323</v>
      </c>
      <c r="AI369" s="17"/>
      <c r="AJ369" s="17"/>
      <c r="AK369" s="17"/>
    </row>
    <row r="370" spans="2:37" x14ac:dyDescent="0.35">
      <c r="B370" s="2" t="s">
        <v>21</v>
      </c>
      <c r="C370" s="2">
        <v>362</v>
      </c>
      <c r="D370" s="2">
        <v>362</v>
      </c>
      <c r="E370" s="8">
        <v>21.9</v>
      </c>
      <c r="F370" s="24">
        <f t="shared" si="83"/>
        <v>6.083333333333333</v>
      </c>
      <c r="G370" s="38">
        <f t="shared" si="94"/>
        <v>-0.29166666666666635</v>
      </c>
      <c r="H370" s="38">
        <f t="shared" si="95"/>
        <v>-1.0499999999999989</v>
      </c>
      <c r="I370" s="38">
        <f t="shared" si="84"/>
        <v>-554.16666666666606</v>
      </c>
      <c r="J370" s="38">
        <v>372.8</v>
      </c>
      <c r="K370" s="38">
        <f t="shared" si="85"/>
        <v>16.687680234374998</v>
      </c>
      <c r="L370" s="38">
        <f t="shared" si="86"/>
        <v>-164.67898643229105</v>
      </c>
      <c r="M370" s="38">
        <f t="shared" si="87"/>
        <v>-1001.7971674631038</v>
      </c>
      <c r="X370">
        <f t="shared" si="80"/>
        <v>0</v>
      </c>
      <c r="Y370">
        <f t="shared" si="81"/>
        <v>21.9</v>
      </c>
      <c r="Z370" s="17">
        <f t="shared" si="82"/>
        <v>6.083333333333333</v>
      </c>
      <c r="AA370" s="17">
        <f t="shared" si="88"/>
        <v>1</v>
      </c>
      <c r="AB370" s="30">
        <f t="shared" si="89"/>
        <v>0</v>
      </c>
      <c r="AC370" s="30">
        <f>SUM($AB$8:AB370)</f>
        <v>1616193.2159719204</v>
      </c>
      <c r="AD370" s="29">
        <f t="shared" si="90"/>
        <v>448.94255999220013</v>
      </c>
      <c r="AE370" s="27">
        <f t="shared" si="91"/>
        <v>-1001.7971674631038</v>
      </c>
      <c r="AF370" s="27">
        <f>SUM($AE$8:AE370)*-1</f>
        <v>523132.94924576551</v>
      </c>
      <c r="AG370" s="28">
        <f t="shared" si="92"/>
        <v>145.31470812382375</v>
      </c>
      <c r="AH370" s="26">
        <f t="shared" si="93"/>
        <v>101.72029568667662</v>
      </c>
      <c r="AI370" s="17"/>
      <c r="AJ370" s="17"/>
      <c r="AK370" s="17"/>
    </row>
    <row r="371" spans="2:37" x14ac:dyDescent="0.35">
      <c r="B371" s="2" t="s">
        <v>21</v>
      </c>
      <c r="C371" s="2">
        <v>363</v>
      </c>
      <c r="D371" s="2">
        <v>363</v>
      </c>
      <c r="E371" s="8">
        <v>21.1</v>
      </c>
      <c r="F371" s="24">
        <f t="shared" si="83"/>
        <v>5.8611111111111116</v>
      </c>
      <c r="G371" s="38">
        <f t="shared" si="94"/>
        <v>-0.16666666666666657</v>
      </c>
      <c r="H371" s="38">
        <f t="shared" si="95"/>
        <v>-0.59999999999999964</v>
      </c>
      <c r="I371" s="38">
        <f t="shared" si="84"/>
        <v>-316.66666666666652</v>
      </c>
      <c r="J371" s="38">
        <v>372.8</v>
      </c>
      <c r="K371" s="38">
        <f t="shared" si="85"/>
        <v>15.490757317708335</v>
      </c>
      <c r="L371" s="38">
        <f t="shared" si="86"/>
        <v>71.624090651041826</v>
      </c>
      <c r="M371" s="38">
        <f t="shared" si="87"/>
        <v>419.79675353805072</v>
      </c>
      <c r="X371">
        <f t="shared" si="80"/>
        <v>0</v>
      </c>
      <c r="Y371">
        <f t="shared" si="81"/>
        <v>21.1</v>
      </c>
      <c r="Z371" s="17">
        <f t="shared" si="82"/>
        <v>5.8611111111111116</v>
      </c>
      <c r="AA371" s="17">
        <f t="shared" si="88"/>
        <v>0</v>
      </c>
      <c r="AB371" s="30">
        <f t="shared" si="89"/>
        <v>419.79675353805072</v>
      </c>
      <c r="AC371" s="30">
        <f>SUM($AB$8:AB371)</f>
        <v>1616613.0127254585</v>
      </c>
      <c r="AD371" s="29">
        <f t="shared" si="90"/>
        <v>449.05917020151622</v>
      </c>
      <c r="AE371" s="27">
        <f t="shared" si="91"/>
        <v>0</v>
      </c>
      <c r="AF371" s="27">
        <f>SUM($AE$8:AE371)*-1</f>
        <v>523132.94924576551</v>
      </c>
      <c r="AG371" s="28">
        <f t="shared" si="92"/>
        <v>145.31470812382375</v>
      </c>
      <c r="AH371" s="26">
        <f t="shared" si="93"/>
        <v>101.72029568667662</v>
      </c>
      <c r="AI371" s="17"/>
      <c r="AJ371" s="17"/>
      <c r="AK371" s="17"/>
    </row>
    <row r="372" spans="2:37" x14ac:dyDescent="0.35">
      <c r="B372" s="2" t="s">
        <v>21</v>
      </c>
      <c r="C372" s="2">
        <v>364</v>
      </c>
      <c r="D372" s="2">
        <v>364</v>
      </c>
      <c r="E372" s="8">
        <v>20.7</v>
      </c>
      <c r="F372" s="24">
        <f t="shared" si="83"/>
        <v>5.75</v>
      </c>
      <c r="G372" s="38">
        <f t="shared" si="94"/>
        <v>-5.5555555555555851E-2</v>
      </c>
      <c r="H372" s="38">
        <f t="shared" si="95"/>
        <v>-0.20000000000000107</v>
      </c>
      <c r="I372" s="38">
        <f t="shared" si="84"/>
        <v>-105.55555555555611</v>
      </c>
      <c r="J372" s="38">
        <v>372.8</v>
      </c>
      <c r="K372" s="38">
        <f t="shared" si="85"/>
        <v>14.908997109374999</v>
      </c>
      <c r="L372" s="38">
        <f t="shared" si="86"/>
        <v>282.15344155381888</v>
      </c>
      <c r="M372" s="38">
        <f t="shared" si="87"/>
        <v>1622.3822889344585</v>
      </c>
      <c r="X372">
        <f t="shared" si="80"/>
        <v>0</v>
      </c>
      <c r="Y372">
        <f t="shared" si="81"/>
        <v>20.7</v>
      </c>
      <c r="Z372" s="17">
        <f t="shared" si="82"/>
        <v>5.75</v>
      </c>
      <c r="AA372" s="17">
        <f t="shared" si="88"/>
        <v>0</v>
      </c>
      <c r="AB372" s="30">
        <f t="shared" si="89"/>
        <v>1622.3822889344585</v>
      </c>
      <c r="AC372" s="30">
        <f>SUM($AB$8:AB372)</f>
        <v>1618235.3950143929</v>
      </c>
      <c r="AD372" s="29">
        <f t="shared" si="90"/>
        <v>449.50983194844247</v>
      </c>
      <c r="AE372" s="27">
        <f t="shared" si="91"/>
        <v>0</v>
      </c>
      <c r="AF372" s="27">
        <f>SUM($AE$8:AE372)*-1</f>
        <v>523132.94924576551</v>
      </c>
      <c r="AG372" s="28">
        <f t="shared" si="92"/>
        <v>145.31470812382375</v>
      </c>
      <c r="AH372" s="26">
        <f t="shared" si="93"/>
        <v>101.72029568667662</v>
      </c>
      <c r="AI372" s="17"/>
      <c r="AJ372" s="17"/>
      <c r="AK372" s="17"/>
    </row>
    <row r="373" spans="2:37" x14ac:dyDescent="0.35">
      <c r="B373" s="2" t="s">
        <v>21</v>
      </c>
      <c r="C373" s="2">
        <v>365</v>
      </c>
      <c r="D373" s="2">
        <v>365</v>
      </c>
      <c r="E373" s="8">
        <v>20.7</v>
      </c>
      <c r="F373" s="24">
        <f t="shared" si="83"/>
        <v>5.75</v>
      </c>
      <c r="G373" s="38">
        <f t="shared" si="94"/>
        <v>1.3888888888889086E-2</v>
      </c>
      <c r="H373" s="38">
        <f t="shared" si="95"/>
        <v>5.0000000000000711E-2</v>
      </c>
      <c r="I373" s="38">
        <f t="shared" si="84"/>
        <v>26.388888888889262</v>
      </c>
      <c r="J373" s="38">
        <v>372.8</v>
      </c>
      <c r="K373" s="38">
        <f t="shared" si="85"/>
        <v>14.908997109374999</v>
      </c>
      <c r="L373" s="38">
        <f t="shared" si="86"/>
        <v>414.09788599826425</v>
      </c>
      <c r="M373" s="38">
        <f t="shared" si="87"/>
        <v>2381.0628444900194</v>
      </c>
      <c r="X373">
        <f t="shared" si="80"/>
        <v>0</v>
      </c>
      <c r="Y373">
        <f t="shared" si="81"/>
        <v>20.7</v>
      </c>
      <c r="Z373" s="17">
        <f t="shared" si="82"/>
        <v>5.75</v>
      </c>
      <c r="AA373" s="17">
        <f t="shared" si="88"/>
        <v>0</v>
      </c>
      <c r="AB373" s="30">
        <f t="shared" si="89"/>
        <v>2381.0628444900194</v>
      </c>
      <c r="AC373" s="30">
        <f>SUM($AB$8:AB373)</f>
        <v>1620616.4578588828</v>
      </c>
      <c r="AD373" s="29">
        <f t="shared" si="90"/>
        <v>450.17123829413413</v>
      </c>
      <c r="AE373" s="27">
        <f t="shared" si="91"/>
        <v>0</v>
      </c>
      <c r="AF373" s="27">
        <f>SUM($AE$8:AE373)*-1</f>
        <v>523132.94924576551</v>
      </c>
      <c r="AG373" s="28">
        <f t="shared" si="92"/>
        <v>145.31470812382375</v>
      </c>
      <c r="AH373" s="26">
        <f t="shared" si="93"/>
        <v>101.72029568667662</v>
      </c>
      <c r="AI373" s="17"/>
      <c r="AJ373" s="17"/>
      <c r="AK373" s="17"/>
    </row>
    <row r="374" spans="2:37" x14ac:dyDescent="0.35">
      <c r="B374" s="2" t="s">
        <v>21</v>
      </c>
      <c r="C374" s="2">
        <v>366</v>
      </c>
      <c r="D374" s="2">
        <v>366</v>
      </c>
      <c r="E374" s="8">
        <v>20.8</v>
      </c>
      <c r="F374" s="24">
        <f t="shared" si="83"/>
        <v>5.7777777777777777</v>
      </c>
      <c r="G374" s="38">
        <f t="shared" si="94"/>
        <v>6.9444444444444448E-2</v>
      </c>
      <c r="H374" s="38">
        <f t="shared" si="95"/>
        <v>0.25</v>
      </c>
      <c r="I374" s="38">
        <f t="shared" si="84"/>
        <v>131.94444444444446</v>
      </c>
      <c r="J374" s="38">
        <v>372.8</v>
      </c>
      <c r="K374" s="38">
        <f t="shared" si="85"/>
        <v>15.053393333333332</v>
      </c>
      <c r="L374" s="38">
        <f t="shared" si="86"/>
        <v>519.79783777777777</v>
      </c>
      <c r="M374" s="38">
        <f t="shared" si="87"/>
        <v>3003.2763960493826</v>
      </c>
      <c r="X374">
        <f t="shared" si="80"/>
        <v>0</v>
      </c>
      <c r="Y374">
        <f t="shared" si="81"/>
        <v>20.8</v>
      </c>
      <c r="Z374" s="17">
        <f t="shared" si="82"/>
        <v>5.7777777777777777</v>
      </c>
      <c r="AA374" s="17">
        <f t="shared" si="88"/>
        <v>0</v>
      </c>
      <c r="AB374" s="30">
        <f t="shared" si="89"/>
        <v>3003.2763960493826</v>
      </c>
      <c r="AC374" s="30">
        <f>SUM($AB$8:AB374)</f>
        <v>1623619.7342549323</v>
      </c>
      <c r="AD374" s="29">
        <f t="shared" si="90"/>
        <v>451.0054817374812</v>
      </c>
      <c r="AE374" s="27">
        <f t="shared" si="91"/>
        <v>0</v>
      </c>
      <c r="AF374" s="27">
        <f>SUM($AE$8:AE374)*-1</f>
        <v>523132.94924576551</v>
      </c>
      <c r="AG374" s="28">
        <f t="shared" si="92"/>
        <v>145.31470812382375</v>
      </c>
      <c r="AH374" s="26">
        <f t="shared" si="93"/>
        <v>101.72029568667662</v>
      </c>
      <c r="AI374" s="17"/>
      <c r="AJ374" s="17"/>
      <c r="AK374" s="17"/>
    </row>
    <row r="375" spans="2:37" x14ac:dyDescent="0.35">
      <c r="B375" s="2" t="s">
        <v>21</v>
      </c>
      <c r="C375" s="2">
        <v>367</v>
      </c>
      <c r="D375" s="2">
        <v>367</v>
      </c>
      <c r="E375" s="8">
        <v>21.2</v>
      </c>
      <c r="F375" s="24">
        <f t="shared" si="83"/>
        <v>5.8888888888888884</v>
      </c>
      <c r="G375" s="38">
        <f t="shared" si="94"/>
        <v>0.18055555555555566</v>
      </c>
      <c r="H375" s="38">
        <f t="shared" si="95"/>
        <v>0.65000000000000036</v>
      </c>
      <c r="I375" s="38">
        <f t="shared" si="84"/>
        <v>343.05555555555577</v>
      </c>
      <c r="J375" s="38">
        <v>372.8</v>
      </c>
      <c r="K375" s="38">
        <f t="shared" si="85"/>
        <v>15.637937083333329</v>
      </c>
      <c r="L375" s="38">
        <f t="shared" si="86"/>
        <v>731.49349263888917</v>
      </c>
      <c r="M375" s="38">
        <f t="shared" si="87"/>
        <v>4307.6839010956801</v>
      </c>
      <c r="X375">
        <f t="shared" si="80"/>
        <v>0</v>
      </c>
      <c r="Y375">
        <f t="shared" si="81"/>
        <v>21.2</v>
      </c>
      <c r="Z375" s="17">
        <f t="shared" si="82"/>
        <v>5.8888888888888884</v>
      </c>
      <c r="AA375" s="17">
        <f t="shared" si="88"/>
        <v>0</v>
      </c>
      <c r="AB375" s="30">
        <f t="shared" si="89"/>
        <v>4307.6839010956801</v>
      </c>
      <c r="AC375" s="30">
        <f>SUM($AB$8:AB375)</f>
        <v>1627927.418156028</v>
      </c>
      <c r="AD375" s="29">
        <f t="shared" si="90"/>
        <v>452.20206059889665</v>
      </c>
      <c r="AE375" s="27">
        <f t="shared" si="91"/>
        <v>0</v>
      </c>
      <c r="AF375" s="27">
        <f>SUM($AE$8:AE375)*-1</f>
        <v>523132.94924576551</v>
      </c>
      <c r="AG375" s="28">
        <f t="shared" si="92"/>
        <v>145.31470812382375</v>
      </c>
      <c r="AH375" s="26">
        <f t="shared" si="93"/>
        <v>101.72029568667662</v>
      </c>
      <c r="AI375" s="17"/>
      <c r="AJ375" s="17"/>
      <c r="AK375" s="17"/>
    </row>
    <row r="376" spans="2:37" x14ac:dyDescent="0.35">
      <c r="B376" s="2" t="s">
        <v>21</v>
      </c>
      <c r="C376" s="2">
        <v>368</v>
      </c>
      <c r="D376" s="2">
        <v>368</v>
      </c>
      <c r="E376" s="8">
        <v>22.1</v>
      </c>
      <c r="F376" s="24">
        <f t="shared" si="83"/>
        <v>6.1388888888888893</v>
      </c>
      <c r="G376" s="38">
        <f t="shared" si="94"/>
        <v>0.31944444444444453</v>
      </c>
      <c r="H376" s="38">
        <f t="shared" si="95"/>
        <v>1.1500000000000004</v>
      </c>
      <c r="I376" s="38">
        <f t="shared" si="84"/>
        <v>606.94444444444457</v>
      </c>
      <c r="J376" s="38">
        <v>372.8</v>
      </c>
      <c r="K376" s="38">
        <f t="shared" si="85"/>
        <v>16.993869817708333</v>
      </c>
      <c r="L376" s="38">
        <f t="shared" si="86"/>
        <v>996.73831426215281</v>
      </c>
      <c r="M376" s="38">
        <f t="shared" si="87"/>
        <v>6118.8657625537717</v>
      </c>
      <c r="X376">
        <f t="shared" si="80"/>
        <v>0</v>
      </c>
      <c r="Y376">
        <f t="shared" si="81"/>
        <v>22.1</v>
      </c>
      <c r="Z376" s="17">
        <f t="shared" si="82"/>
        <v>6.1388888888888893</v>
      </c>
      <c r="AA376" s="17">
        <f t="shared" si="88"/>
        <v>0</v>
      </c>
      <c r="AB376" s="30">
        <f t="shared" si="89"/>
        <v>6118.8657625537717</v>
      </c>
      <c r="AC376" s="30">
        <f>SUM($AB$8:AB376)</f>
        <v>1634046.2839185819</v>
      </c>
      <c r="AD376" s="29">
        <f t="shared" si="90"/>
        <v>453.9017455329394</v>
      </c>
      <c r="AE376" s="27">
        <f t="shared" si="91"/>
        <v>0</v>
      </c>
      <c r="AF376" s="27">
        <f>SUM($AE$8:AE376)*-1</f>
        <v>523132.94924576551</v>
      </c>
      <c r="AG376" s="28">
        <f t="shared" si="92"/>
        <v>145.31470812382375</v>
      </c>
      <c r="AH376" s="26">
        <f t="shared" si="93"/>
        <v>101.72029568667662</v>
      </c>
      <c r="AI376" s="17"/>
      <c r="AJ376" s="17"/>
      <c r="AK376" s="17"/>
    </row>
    <row r="377" spans="2:37" x14ac:dyDescent="0.35">
      <c r="B377" s="2" t="s">
        <v>21</v>
      </c>
      <c r="C377" s="2">
        <v>369</v>
      </c>
      <c r="D377" s="2">
        <v>369</v>
      </c>
      <c r="E377" s="8">
        <v>23.5</v>
      </c>
      <c r="F377" s="24">
        <f t="shared" si="83"/>
        <v>6.5277777777777777</v>
      </c>
      <c r="G377" s="38">
        <f t="shared" si="94"/>
        <v>0.30555555555555547</v>
      </c>
      <c r="H377" s="38">
        <f t="shared" si="95"/>
        <v>1.0999999999999996</v>
      </c>
      <c r="I377" s="38">
        <f t="shared" si="84"/>
        <v>580.55555555555543</v>
      </c>
      <c r="J377" s="38">
        <v>372.8</v>
      </c>
      <c r="K377" s="38">
        <f t="shared" si="85"/>
        <v>19.215136067708329</v>
      </c>
      <c r="L377" s="38">
        <f t="shared" si="86"/>
        <v>972.57069162326366</v>
      </c>
      <c r="M377" s="38">
        <f t="shared" si="87"/>
        <v>6348.7253480963045</v>
      </c>
      <c r="X377">
        <f t="shared" si="80"/>
        <v>0</v>
      </c>
      <c r="Y377">
        <f t="shared" si="81"/>
        <v>23.5</v>
      </c>
      <c r="Z377" s="17">
        <f t="shared" si="82"/>
        <v>6.5277777777777777</v>
      </c>
      <c r="AA377" s="17">
        <f t="shared" si="88"/>
        <v>0</v>
      </c>
      <c r="AB377" s="30">
        <f t="shared" si="89"/>
        <v>6348.7253480963045</v>
      </c>
      <c r="AC377" s="30">
        <f>SUM($AB$8:AB377)</f>
        <v>1640395.0092666782</v>
      </c>
      <c r="AD377" s="29">
        <f t="shared" si="90"/>
        <v>455.66528035185507</v>
      </c>
      <c r="AE377" s="27">
        <f t="shared" si="91"/>
        <v>0</v>
      </c>
      <c r="AF377" s="27">
        <f>SUM($AE$8:AE377)*-1</f>
        <v>523132.94924576551</v>
      </c>
      <c r="AG377" s="28">
        <f t="shared" si="92"/>
        <v>145.31470812382375</v>
      </c>
      <c r="AH377" s="26">
        <f t="shared" si="93"/>
        <v>101.72029568667662</v>
      </c>
      <c r="AI377" s="17"/>
      <c r="AJ377" s="17"/>
      <c r="AK377" s="17"/>
    </row>
    <row r="378" spans="2:37" x14ac:dyDescent="0.35">
      <c r="B378" s="2" t="s">
        <v>21</v>
      </c>
      <c r="C378" s="2">
        <v>370</v>
      </c>
      <c r="D378" s="2">
        <v>370</v>
      </c>
      <c r="E378" s="8">
        <v>24.3</v>
      </c>
      <c r="F378" s="24">
        <f t="shared" si="83"/>
        <v>6.75</v>
      </c>
      <c r="G378" s="38">
        <f t="shared" si="94"/>
        <v>0.1388888888888889</v>
      </c>
      <c r="H378" s="38">
        <f t="shared" si="95"/>
        <v>0.5</v>
      </c>
      <c r="I378" s="38">
        <f t="shared" si="84"/>
        <v>263.88888888888891</v>
      </c>
      <c r="J378" s="38">
        <v>372.8</v>
      </c>
      <c r="K378" s="38">
        <f t="shared" si="85"/>
        <v>20.545668984374998</v>
      </c>
      <c r="L378" s="38">
        <f t="shared" si="86"/>
        <v>657.23455787326384</v>
      </c>
      <c r="M378" s="38">
        <f t="shared" si="87"/>
        <v>4436.3332656445309</v>
      </c>
      <c r="X378">
        <f t="shared" si="80"/>
        <v>0</v>
      </c>
      <c r="Y378">
        <f t="shared" si="81"/>
        <v>24.3</v>
      </c>
      <c r="Z378" s="17">
        <f t="shared" si="82"/>
        <v>6.75</v>
      </c>
      <c r="AA378" s="17">
        <f t="shared" si="88"/>
        <v>0</v>
      </c>
      <c r="AB378" s="30">
        <f t="shared" si="89"/>
        <v>4436.3332656445309</v>
      </c>
      <c r="AC378" s="30">
        <f>SUM($AB$8:AB378)</f>
        <v>1644831.3425323227</v>
      </c>
      <c r="AD378" s="29">
        <f t="shared" si="90"/>
        <v>456.89759514786743</v>
      </c>
      <c r="AE378" s="27">
        <f t="shared" si="91"/>
        <v>0</v>
      </c>
      <c r="AF378" s="27">
        <f>SUM($AE$8:AE378)*-1</f>
        <v>523132.94924576551</v>
      </c>
      <c r="AG378" s="28">
        <f t="shared" si="92"/>
        <v>145.31470812382375</v>
      </c>
      <c r="AH378" s="26">
        <f t="shared" si="93"/>
        <v>101.72029568667662</v>
      </c>
      <c r="AI378" s="17"/>
      <c r="AJ378" s="17"/>
      <c r="AK378" s="17"/>
    </row>
    <row r="379" spans="2:37" x14ac:dyDescent="0.35">
      <c r="B379" s="2" t="s">
        <v>21</v>
      </c>
      <c r="C379" s="2">
        <v>371</v>
      </c>
      <c r="D379" s="2">
        <v>371</v>
      </c>
      <c r="E379" s="8">
        <v>24.5</v>
      </c>
      <c r="F379" s="24">
        <f t="shared" si="83"/>
        <v>6.8055555555555554</v>
      </c>
      <c r="G379" s="38">
        <f t="shared" si="94"/>
        <v>-6.9444444444444448E-2</v>
      </c>
      <c r="H379" s="38">
        <f t="shared" si="95"/>
        <v>-0.25</v>
      </c>
      <c r="I379" s="38">
        <f t="shared" si="84"/>
        <v>-131.94444444444446</v>
      </c>
      <c r="J379" s="38">
        <v>372.8</v>
      </c>
      <c r="K379" s="38">
        <f t="shared" si="85"/>
        <v>20.885261067708331</v>
      </c>
      <c r="L379" s="38">
        <f t="shared" si="86"/>
        <v>261.74081662326387</v>
      </c>
      <c r="M379" s="38">
        <f t="shared" si="87"/>
        <v>1781.2916686861013</v>
      </c>
      <c r="X379">
        <f t="shared" si="80"/>
        <v>0</v>
      </c>
      <c r="Y379">
        <f t="shared" si="81"/>
        <v>24.5</v>
      </c>
      <c r="Z379" s="17">
        <f t="shared" si="82"/>
        <v>6.8055555555555554</v>
      </c>
      <c r="AA379" s="17">
        <f t="shared" si="88"/>
        <v>0</v>
      </c>
      <c r="AB379" s="30">
        <f t="shared" si="89"/>
        <v>1781.2916686861013</v>
      </c>
      <c r="AC379" s="30">
        <f>SUM($AB$8:AB379)</f>
        <v>1646612.6342010088</v>
      </c>
      <c r="AD379" s="29">
        <f t="shared" si="90"/>
        <v>457.3923983891691</v>
      </c>
      <c r="AE379" s="27">
        <f t="shared" si="91"/>
        <v>0</v>
      </c>
      <c r="AF379" s="27">
        <f>SUM($AE$8:AE379)*-1</f>
        <v>523132.94924576551</v>
      </c>
      <c r="AG379" s="28">
        <f t="shared" si="92"/>
        <v>145.31470812382375</v>
      </c>
      <c r="AH379" s="26">
        <f t="shared" si="93"/>
        <v>101.72029568667662</v>
      </c>
      <c r="AI379" s="17"/>
      <c r="AJ379" s="17"/>
      <c r="AK379" s="17"/>
    </row>
    <row r="380" spans="2:37" x14ac:dyDescent="0.35">
      <c r="B380" s="2" t="s">
        <v>21</v>
      </c>
      <c r="C380" s="2">
        <v>372</v>
      </c>
      <c r="D380" s="2">
        <v>372</v>
      </c>
      <c r="E380" s="8">
        <v>23.8</v>
      </c>
      <c r="F380" s="24">
        <f t="shared" si="83"/>
        <v>6.6111111111111107</v>
      </c>
      <c r="G380" s="38">
        <f t="shared" si="94"/>
        <v>-0.44444444444444431</v>
      </c>
      <c r="H380" s="38">
        <f t="shared" si="95"/>
        <v>-1.5999999999999996</v>
      </c>
      <c r="I380" s="38">
        <f t="shared" si="84"/>
        <v>-844.44444444444423</v>
      </c>
      <c r="J380" s="38">
        <v>372.8</v>
      </c>
      <c r="K380" s="38">
        <f t="shared" si="85"/>
        <v>19.708866770833328</v>
      </c>
      <c r="L380" s="38">
        <f t="shared" si="86"/>
        <v>-451.93557767361091</v>
      </c>
      <c r="M380" s="38">
        <f t="shared" si="87"/>
        <v>-2987.7963190644273</v>
      </c>
      <c r="X380">
        <f t="shared" si="80"/>
        <v>0</v>
      </c>
      <c r="Y380">
        <f t="shared" si="81"/>
        <v>23.8</v>
      </c>
      <c r="Z380" s="17">
        <f t="shared" si="82"/>
        <v>6.6111111111111107</v>
      </c>
      <c r="AA380" s="17">
        <f t="shared" si="88"/>
        <v>1</v>
      </c>
      <c r="AB380" s="30">
        <f t="shared" si="89"/>
        <v>0</v>
      </c>
      <c r="AC380" s="30">
        <f>SUM($AB$8:AB380)</f>
        <v>1646612.6342010088</v>
      </c>
      <c r="AD380" s="29">
        <f t="shared" si="90"/>
        <v>457.3923983891691</v>
      </c>
      <c r="AE380" s="27">
        <f t="shared" si="91"/>
        <v>-2987.7963190644273</v>
      </c>
      <c r="AF380" s="27">
        <f>SUM($AE$8:AE380)*-1</f>
        <v>526120.74556482991</v>
      </c>
      <c r="AG380" s="28">
        <f t="shared" si="92"/>
        <v>146.14465154578608</v>
      </c>
      <c r="AH380" s="26">
        <f t="shared" si="93"/>
        <v>102.30125608205024</v>
      </c>
      <c r="AI380" s="17"/>
      <c r="AJ380" s="17"/>
      <c r="AK380" s="17"/>
    </row>
    <row r="381" spans="2:37" x14ac:dyDescent="0.35">
      <c r="B381" s="2" t="s">
        <v>21</v>
      </c>
      <c r="C381" s="2">
        <v>373</v>
      </c>
      <c r="D381" s="2">
        <v>373</v>
      </c>
      <c r="E381" s="8">
        <v>21.3</v>
      </c>
      <c r="F381" s="24">
        <f t="shared" si="83"/>
        <v>5.916666666666667</v>
      </c>
      <c r="G381" s="38">
        <f t="shared" si="94"/>
        <v>-0.84722222222222243</v>
      </c>
      <c r="H381" s="38">
        <f t="shared" si="95"/>
        <v>-3.0500000000000007</v>
      </c>
      <c r="I381" s="38">
        <f t="shared" si="84"/>
        <v>-1609.7222222222226</v>
      </c>
      <c r="J381" s="38">
        <v>372.8</v>
      </c>
      <c r="K381" s="38">
        <f t="shared" si="85"/>
        <v>15.785812734375002</v>
      </c>
      <c r="L381" s="38">
        <f t="shared" si="86"/>
        <v>-1221.1364094878477</v>
      </c>
      <c r="M381" s="38">
        <f t="shared" si="87"/>
        <v>-7225.0570894697657</v>
      </c>
      <c r="X381">
        <f t="shared" si="80"/>
        <v>0</v>
      </c>
      <c r="Y381">
        <f t="shared" si="81"/>
        <v>21.3</v>
      </c>
      <c r="Z381" s="17">
        <f t="shared" si="82"/>
        <v>5.916666666666667</v>
      </c>
      <c r="AA381" s="17">
        <f t="shared" si="88"/>
        <v>1</v>
      </c>
      <c r="AB381" s="30">
        <f t="shared" si="89"/>
        <v>0</v>
      </c>
      <c r="AC381" s="30">
        <f>SUM($AB$8:AB381)</f>
        <v>1646612.6342010088</v>
      </c>
      <c r="AD381" s="29">
        <f t="shared" si="90"/>
        <v>457.3923983891691</v>
      </c>
      <c r="AE381" s="27">
        <f t="shared" si="91"/>
        <v>-7225.0570894697657</v>
      </c>
      <c r="AF381" s="27">
        <f>SUM($AE$8:AE381)*-1</f>
        <v>533345.80265429965</v>
      </c>
      <c r="AG381" s="28">
        <f t="shared" si="92"/>
        <v>148.15161184841656</v>
      </c>
      <c r="AH381" s="26">
        <f t="shared" si="93"/>
        <v>103.7061282938916</v>
      </c>
      <c r="AI381" s="17"/>
      <c r="AJ381" s="17"/>
      <c r="AK381" s="17"/>
    </row>
    <row r="382" spans="2:37" x14ac:dyDescent="0.35">
      <c r="B382" s="2" t="s">
        <v>21</v>
      </c>
      <c r="C382" s="2">
        <v>374</v>
      </c>
      <c r="D382" s="2">
        <v>374</v>
      </c>
      <c r="E382" s="8">
        <v>17.7</v>
      </c>
      <c r="F382" s="24">
        <f t="shared" si="83"/>
        <v>4.9166666666666661</v>
      </c>
      <c r="G382" s="38">
        <f t="shared" si="94"/>
        <v>-0.95833333333333337</v>
      </c>
      <c r="H382" s="38">
        <f t="shared" si="95"/>
        <v>-3.45</v>
      </c>
      <c r="I382" s="38">
        <f t="shared" si="84"/>
        <v>-1820.8333333333335</v>
      </c>
      <c r="J382" s="38">
        <v>372.8</v>
      </c>
      <c r="K382" s="38">
        <f t="shared" si="85"/>
        <v>10.900697109374995</v>
      </c>
      <c r="L382" s="38">
        <f t="shared" si="86"/>
        <v>-1437.1326362239586</v>
      </c>
      <c r="M382" s="38">
        <f t="shared" si="87"/>
        <v>-7065.9021281011292</v>
      </c>
      <c r="X382">
        <f t="shared" si="80"/>
        <v>0</v>
      </c>
      <c r="Y382">
        <f t="shared" si="81"/>
        <v>17.7</v>
      </c>
      <c r="Z382" s="17">
        <f t="shared" si="82"/>
        <v>4.9166666666666661</v>
      </c>
      <c r="AA382" s="17">
        <f t="shared" si="88"/>
        <v>1</v>
      </c>
      <c r="AB382" s="30">
        <f t="shared" si="89"/>
        <v>0</v>
      </c>
      <c r="AC382" s="30">
        <f>SUM($AB$8:AB382)</f>
        <v>1646612.6342010088</v>
      </c>
      <c r="AD382" s="29">
        <f t="shared" si="90"/>
        <v>457.3923983891691</v>
      </c>
      <c r="AE382" s="27">
        <f t="shared" si="91"/>
        <v>-7065.9021281011292</v>
      </c>
      <c r="AF382" s="27">
        <f>SUM($AE$8:AE382)*-1</f>
        <v>540411.70478240075</v>
      </c>
      <c r="AG382" s="28">
        <f t="shared" si="92"/>
        <v>150.11436243955578</v>
      </c>
      <c r="AH382" s="26">
        <f t="shared" si="93"/>
        <v>105.08005370768903</v>
      </c>
      <c r="AI382" s="17"/>
      <c r="AJ382" s="17"/>
      <c r="AK382" s="17"/>
    </row>
    <row r="383" spans="2:37" x14ac:dyDescent="0.35">
      <c r="B383" s="2" t="s">
        <v>21</v>
      </c>
      <c r="C383" s="2">
        <v>375</v>
      </c>
      <c r="D383" s="2">
        <v>375</v>
      </c>
      <c r="E383" s="8">
        <v>14.4</v>
      </c>
      <c r="F383" s="24">
        <f t="shared" si="83"/>
        <v>4</v>
      </c>
      <c r="G383" s="38">
        <f t="shared" si="94"/>
        <v>-0.80555555555555536</v>
      </c>
      <c r="H383" s="38">
        <f t="shared" si="95"/>
        <v>-2.8999999999999995</v>
      </c>
      <c r="I383" s="38">
        <f t="shared" si="84"/>
        <v>-1530.5555555555552</v>
      </c>
      <c r="J383" s="38">
        <v>372.8</v>
      </c>
      <c r="K383" s="38">
        <f t="shared" si="85"/>
        <v>7.2149399999999995</v>
      </c>
      <c r="L383" s="38">
        <f t="shared" si="86"/>
        <v>-1150.5406155555552</v>
      </c>
      <c r="M383" s="38">
        <f t="shared" si="87"/>
        <v>-4602.1624622222207</v>
      </c>
      <c r="X383">
        <f t="shared" si="80"/>
        <v>0</v>
      </c>
      <c r="Y383">
        <f t="shared" si="81"/>
        <v>14.4</v>
      </c>
      <c r="Z383" s="17">
        <f t="shared" si="82"/>
        <v>4</v>
      </c>
      <c r="AA383" s="17">
        <f t="shared" si="88"/>
        <v>1</v>
      </c>
      <c r="AB383" s="30">
        <f t="shared" si="89"/>
        <v>0</v>
      </c>
      <c r="AC383" s="30">
        <f>SUM($AB$8:AB383)</f>
        <v>1646612.6342010088</v>
      </c>
      <c r="AD383" s="29">
        <f t="shared" si="90"/>
        <v>457.3923983891691</v>
      </c>
      <c r="AE383" s="27">
        <f t="shared" si="91"/>
        <v>-4602.1624622222207</v>
      </c>
      <c r="AF383" s="27">
        <f>SUM($AE$8:AE383)*-1</f>
        <v>545013.86724462302</v>
      </c>
      <c r="AG383" s="28">
        <f t="shared" si="92"/>
        <v>151.39274090128418</v>
      </c>
      <c r="AH383" s="26">
        <f t="shared" si="93"/>
        <v>105.97491863089893</v>
      </c>
      <c r="AI383" s="17"/>
      <c r="AJ383" s="17"/>
      <c r="AK383" s="17"/>
    </row>
    <row r="384" spans="2:37" x14ac:dyDescent="0.35">
      <c r="B384" s="2" t="s">
        <v>21</v>
      </c>
      <c r="C384" s="2">
        <v>376</v>
      </c>
      <c r="D384" s="2">
        <v>376</v>
      </c>
      <c r="E384" s="8">
        <v>11.9</v>
      </c>
      <c r="F384" s="24">
        <f t="shared" si="83"/>
        <v>3.3055555555555554</v>
      </c>
      <c r="G384" s="38">
        <f t="shared" si="94"/>
        <v>-0.58333333333333348</v>
      </c>
      <c r="H384" s="38">
        <f t="shared" si="95"/>
        <v>-2.1000000000000005</v>
      </c>
      <c r="I384" s="38">
        <f t="shared" si="84"/>
        <v>-1108.3333333333337</v>
      </c>
      <c r="J384" s="38">
        <v>372.8</v>
      </c>
      <c r="K384" s="38">
        <f t="shared" si="85"/>
        <v>4.9272166927083321</v>
      </c>
      <c r="L384" s="38">
        <f t="shared" si="86"/>
        <v>-730.60611664062537</v>
      </c>
      <c r="M384" s="38">
        <f t="shared" si="87"/>
        <v>-2415.0591077842892</v>
      </c>
      <c r="X384">
        <f t="shared" si="80"/>
        <v>0</v>
      </c>
      <c r="Y384">
        <f t="shared" si="81"/>
        <v>11.9</v>
      </c>
      <c r="Z384" s="17">
        <f t="shared" si="82"/>
        <v>3.3055555555555554</v>
      </c>
      <c r="AA384" s="17">
        <f t="shared" si="88"/>
        <v>1</v>
      </c>
      <c r="AB384" s="30">
        <f t="shared" si="89"/>
        <v>0</v>
      </c>
      <c r="AC384" s="30">
        <f>SUM($AB$8:AB384)</f>
        <v>1646612.6342010088</v>
      </c>
      <c r="AD384" s="29">
        <f t="shared" si="90"/>
        <v>457.3923983891691</v>
      </c>
      <c r="AE384" s="27">
        <f t="shared" si="91"/>
        <v>-2415.0591077842892</v>
      </c>
      <c r="AF384" s="27">
        <f>SUM($AE$8:AE384)*-1</f>
        <v>547428.92635240732</v>
      </c>
      <c r="AG384" s="28">
        <f t="shared" si="92"/>
        <v>152.06359065344648</v>
      </c>
      <c r="AH384" s="26">
        <f t="shared" si="93"/>
        <v>106.44451345741253</v>
      </c>
      <c r="AI384" s="17"/>
      <c r="AJ384" s="17"/>
      <c r="AK384" s="17"/>
    </row>
    <row r="385" spans="2:37" x14ac:dyDescent="0.35">
      <c r="B385" s="2" t="s">
        <v>21</v>
      </c>
      <c r="C385" s="2">
        <v>377</v>
      </c>
      <c r="D385" s="2">
        <v>377</v>
      </c>
      <c r="E385" s="8">
        <v>10.199999999999999</v>
      </c>
      <c r="F385" s="24">
        <f t="shared" si="83"/>
        <v>2.833333333333333</v>
      </c>
      <c r="G385" s="38">
        <f t="shared" si="94"/>
        <v>-0.41666666666666663</v>
      </c>
      <c r="H385" s="38">
        <f t="shared" si="95"/>
        <v>-1.5</v>
      </c>
      <c r="I385" s="38">
        <f t="shared" si="84"/>
        <v>-791.66666666666663</v>
      </c>
      <c r="J385" s="38">
        <v>372.8</v>
      </c>
      <c r="K385" s="38">
        <f t="shared" si="85"/>
        <v>3.6199959374999993</v>
      </c>
      <c r="L385" s="38">
        <f t="shared" si="86"/>
        <v>-415.24667072916662</v>
      </c>
      <c r="M385" s="38">
        <f t="shared" si="87"/>
        <v>-1176.5322337326386</v>
      </c>
      <c r="X385">
        <f t="shared" si="80"/>
        <v>0</v>
      </c>
      <c r="Y385">
        <f t="shared" si="81"/>
        <v>10.199999999999999</v>
      </c>
      <c r="Z385" s="17">
        <f t="shared" si="82"/>
        <v>2.833333333333333</v>
      </c>
      <c r="AA385" s="17">
        <f t="shared" si="88"/>
        <v>1</v>
      </c>
      <c r="AB385" s="30">
        <f t="shared" si="89"/>
        <v>0</v>
      </c>
      <c r="AC385" s="30">
        <f>SUM($AB$8:AB385)</f>
        <v>1646612.6342010088</v>
      </c>
      <c r="AD385" s="29">
        <f t="shared" si="90"/>
        <v>457.3923983891691</v>
      </c>
      <c r="AE385" s="27">
        <f t="shared" si="91"/>
        <v>-1176.5322337326386</v>
      </c>
      <c r="AF385" s="27">
        <f>SUM($AE$8:AE385)*-1</f>
        <v>548605.45858613995</v>
      </c>
      <c r="AG385" s="28">
        <f t="shared" si="92"/>
        <v>152.39040516281665</v>
      </c>
      <c r="AH385" s="26">
        <f t="shared" si="93"/>
        <v>106.67328361397165</v>
      </c>
      <c r="AI385" s="17"/>
      <c r="AJ385" s="17"/>
      <c r="AK385" s="17"/>
    </row>
    <row r="386" spans="2:37" x14ac:dyDescent="0.35">
      <c r="B386" s="2" t="s">
        <v>21</v>
      </c>
      <c r="C386" s="2">
        <v>378</v>
      </c>
      <c r="D386" s="2">
        <v>378</v>
      </c>
      <c r="E386" s="8">
        <v>8.9</v>
      </c>
      <c r="F386" s="24">
        <f t="shared" si="83"/>
        <v>2.4722222222222223</v>
      </c>
      <c r="G386" s="38">
        <f t="shared" si="94"/>
        <v>-0.30555555555555547</v>
      </c>
      <c r="H386" s="38">
        <f t="shared" si="95"/>
        <v>-1.0999999999999996</v>
      </c>
      <c r="I386" s="38">
        <f t="shared" si="84"/>
        <v>-580.55555555555543</v>
      </c>
      <c r="J386" s="38">
        <v>372.8</v>
      </c>
      <c r="K386" s="38">
        <f t="shared" si="85"/>
        <v>2.7560541927083331</v>
      </c>
      <c r="L386" s="38">
        <f t="shared" si="86"/>
        <v>-204.9995013628471</v>
      </c>
      <c r="M386" s="38">
        <f t="shared" si="87"/>
        <v>-506.80432281370537</v>
      </c>
      <c r="X386">
        <f t="shared" si="80"/>
        <v>0</v>
      </c>
      <c r="Y386">
        <f t="shared" si="81"/>
        <v>8.9</v>
      </c>
      <c r="Z386" s="17">
        <f t="shared" si="82"/>
        <v>2.4722222222222223</v>
      </c>
      <c r="AA386" s="17">
        <f t="shared" si="88"/>
        <v>1</v>
      </c>
      <c r="AB386" s="30">
        <f t="shared" si="89"/>
        <v>0</v>
      </c>
      <c r="AC386" s="30">
        <f>SUM($AB$8:AB386)</f>
        <v>1646612.6342010088</v>
      </c>
      <c r="AD386" s="29">
        <f t="shared" si="90"/>
        <v>457.3923983891691</v>
      </c>
      <c r="AE386" s="27">
        <f t="shared" si="91"/>
        <v>-506.80432281370537</v>
      </c>
      <c r="AF386" s="27">
        <f>SUM($AE$8:AE386)*-1</f>
        <v>549112.26290895371</v>
      </c>
      <c r="AG386" s="28">
        <f t="shared" si="92"/>
        <v>152.53118414137603</v>
      </c>
      <c r="AH386" s="26">
        <f t="shared" si="93"/>
        <v>106.77182889896322</v>
      </c>
      <c r="AI386" s="17"/>
      <c r="AJ386" s="17"/>
      <c r="AK386" s="17"/>
    </row>
    <row r="387" spans="2:37" x14ac:dyDescent="0.35">
      <c r="B387" s="2" t="s">
        <v>21</v>
      </c>
      <c r="C387" s="2">
        <v>379</v>
      </c>
      <c r="D387" s="2">
        <v>379</v>
      </c>
      <c r="E387" s="8">
        <v>8</v>
      </c>
      <c r="F387" s="24">
        <f t="shared" si="83"/>
        <v>2.2222222222222223</v>
      </c>
      <c r="G387" s="38">
        <f t="shared" si="94"/>
        <v>-0.23611111111111113</v>
      </c>
      <c r="H387" s="38">
        <f t="shared" si="95"/>
        <v>-0.85000000000000009</v>
      </c>
      <c r="I387" s="38">
        <f t="shared" si="84"/>
        <v>-448.61111111111114</v>
      </c>
      <c r="J387" s="38">
        <v>372.8</v>
      </c>
      <c r="K387" s="38">
        <f t="shared" si="85"/>
        <v>2.2268333333333334</v>
      </c>
      <c r="L387" s="38">
        <f t="shared" si="86"/>
        <v>-73.5842777777778</v>
      </c>
      <c r="M387" s="38">
        <f t="shared" si="87"/>
        <v>-163.52061728395068</v>
      </c>
      <c r="X387">
        <f t="shared" si="80"/>
        <v>0</v>
      </c>
      <c r="Y387">
        <f t="shared" si="81"/>
        <v>8</v>
      </c>
      <c r="Z387" s="17">
        <f t="shared" si="82"/>
        <v>2.2222222222222223</v>
      </c>
      <c r="AA387" s="17">
        <f t="shared" si="88"/>
        <v>1</v>
      </c>
      <c r="AB387" s="30">
        <f t="shared" si="89"/>
        <v>0</v>
      </c>
      <c r="AC387" s="30">
        <f>SUM($AB$8:AB387)</f>
        <v>1646612.6342010088</v>
      </c>
      <c r="AD387" s="29">
        <f t="shared" si="90"/>
        <v>457.3923983891691</v>
      </c>
      <c r="AE387" s="27">
        <f t="shared" si="91"/>
        <v>-163.52061728395068</v>
      </c>
      <c r="AF387" s="27">
        <f>SUM($AE$8:AE387)*-1</f>
        <v>549275.7835262377</v>
      </c>
      <c r="AG387" s="28">
        <f t="shared" si="92"/>
        <v>152.57660653506602</v>
      </c>
      <c r="AH387" s="26">
        <f t="shared" si="93"/>
        <v>106.80362457454621</v>
      </c>
      <c r="AI387" s="17"/>
      <c r="AJ387" s="17"/>
      <c r="AK387" s="17"/>
    </row>
    <row r="388" spans="2:37" x14ac:dyDescent="0.35">
      <c r="B388" s="2" t="s">
        <v>21</v>
      </c>
      <c r="C388" s="2">
        <v>380</v>
      </c>
      <c r="D388" s="2">
        <v>380</v>
      </c>
      <c r="E388" s="8">
        <v>7.2</v>
      </c>
      <c r="F388" s="24">
        <f t="shared" si="83"/>
        <v>2</v>
      </c>
      <c r="G388" s="38">
        <f t="shared" si="94"/>
        <v>-0.26388888888888895</v>
      </c>
      <c r="H388" s="38">
        <f t="shared" si="95"/>
        <v>-0.95000000000000018</v>
      </c>
      <c r="I388" s="38">
        <f t="shared" si="84"/>
        <v>-501.38888888888903</v>
      </c>
      <c r="J388" s="38">
        <v>372.8</v>
      </c>
      <c r="K388" s="38">
        <f t="shared" si="85"/>
        <v>1.8037349999999999</v>
      </c>
      <c r="L388" s="38">
        <f t="shared" si="86"/>
        <v>-126.78515388888901</v>
      </c>
      <c r="M388" s="38">
        <f t="shared" si="87"/>
        <v>-253.57030777777803</v>
      </c>
      <c r="X388">
        <f t="shared" si="80"/>
        <v>0</v>
      </c>
      <c r="Y388">
        <f t="shared" si="81"/>
        <v>7.2</v>
      </c>
      <c r="Z388" s="17">
        <f t="shared" si="82"/>
        <v>2</v>
      </c>
      <c r="AA388" s="17">
        <f t="shared" si="88"/>
        <v>1</v>
      </c>
      <c r="AB388" s="30">
        <f t="shared" si="89"/>
        <v>0</v>
      </c>
      <c r="AC388" s="30">
        <f>SUM($AB$8:AB388)</f>
        <v>1646612.6342010088</v>
      </c>
      <c r="AD388" s="29">
        <f t="shared" si="90"/>
        <v>457.3923983891691</v>
      </c>
      <c r="AE388" s="27">
        <f t="shared" si="91"/>
        <v>-253.57030777777803</v>
      </c>
      <c r="AF388" s="27">
        <f>SUM($AE$8:AE388)*-1</f>
        <v>549529.35383401543</v>
      </c>
      <c r="AG388" s="28">
        <f t="shared" si="92"/>
        <v>152.64704273167095</v>
      </c>
      <c r="AH388" s="26">
        <f t="shared" si="93"/>
        <v>106.85292991216966</v>
      </c>
      <c r="AI388" s="17"/>
      <c r="AJ388" s="17"/>
      <c r="AK388" s="17"/>
    </row>
    <row r="389" spans="2:37" x14ac:dyDescent="0.35">
      <c r="B389" s="2" t="s">
        <v>21</v>
      </c>
      <c r="C389" s="2">
        <v>381</v>
      </c>
      <c r="D389" s="2">
        <v>381</v>
      </c>
      <c r="E389" s="8">
        <v>6.1</v>
      </c>
      <c r="F389" s="24">
        <f t="shared" si="83"/>
        <v>1.6944444444444442</v>
      </c>
      <c r="G389" s="38">
        <f t="shared" si="94"/>
        <v>-0.31944444444444442</v>
      </c>
      <c r="H389" s="38">
        <f t="shared" si="95"/>
        <v>-1.1499999999999999</v>
      </c>
      <c r="I389" s="38">
        <f t="shared" si="84"/>
        <v>-606.94444444444434</v>
      </c>
      <c r="J389" s="38">
        <v>372.8</v>
      </c>
      <c r="K389" s="38">
        <f t="shared" si="85"/>
        <v>1.2946948177083328</v>
      </c>
      <c r="L389" s="38">
        <f t="shared" si="86"/>
        <v>-232.84974962673601</v>
      </c>
      <c r="M389" s="38">
        <f t="shared" si="87"/>
        <v>-394.55096464530266</v>
      </c>
      <c r="X389">
        <f t="shared" si="80"/>
        <v>0</v>
      </c>
      <c r="Y389">
        <f t="shared" si="81"/>
        <v>6.1</v>
      </c>
      <c r="Z389" s="17">
        <f t="shared" si="82"/>
        <v>1.6944444444444442</v>
      </c>
      <c r="AA389" s="17">
        <f t="shared" si="88"/>
        <v>1</v>
      </c>
      <c r="AB389" s="30">
        <f t="shared" si="89"/>
        <v>0</v>
      </c>
      <c r="AC389" s="30">
        <f>SUM($AB$8:AB389)</f>
        <v>1646612.6342010088</v>
      </c>
      <c r="AD389" s="29">
        <f t="shared" si="90"/>
        <v>457.3923983891691</v>
      </c>
      <c r="AE389" s="27">
        <f t="shared" si="91"/>
        <v>-394.55096464530266</v>
      </c>
      <c r="AF389" s="27">
        <f>SUM($AE$8:AE389)*-1</f>
        <v>549923.90479866078</v>
      </c>
      <c r="AG389" s="28">
        <f t="shared" si="92"/>
        <v>152.7566402218502</v>
      </c>
      <c r="AH389" s="26">
        <f t="shared" si="93"/>
        <v>106.92964815529514</v>
      </c>
      <c r="AI389" s="17"/>
      <c r="AJ389" s="17"/>
      <c r="AK389" s="17"/>
    </row>
    <row r="390" spans="2:37" x14ac:dyDescent="0.35">
      <c r="B390" s="2" t="s">
        <v>21</v>
      </c>
      <c r="C390" s="2">
        <v>382</v>
      </c>
      <c r="D390" s="2">
        <v>382</v>
      </c>
      <c r="E390" s="8">
        <v>4.9000000000000004</v>
      </c>
      <c r="F390" s="24">
        <f t="shared" si="83"/>
        <v>1.3611111111111112</v>
      </c>
      <c r="G390" s="38">
        <f t="shared" si="94"/>
        <v>-0.33333333333333326</v>
      </c>
      <c r="H390" s="38">
        <f t="shared" si="95"/>
        <v>-1.1999999999999997</v>
      </c>
      <c r="I390" s="38">
        <f t="shared" si="84"/>
        <v>-633.33333333333314</v>
      </c>
      <c r="J390" s="38">
        <v>372.8</v>
      </c>
      <c r="K390" s="38">
        <f t="shared" si="85"/>
        <v>0.83541044270833331</v>
      </c>
      <c r="L390" s="38">
        <f t="shared" si="86"/>
        <v>-259.6979228906248</v>
      </c>
      <c r="M390" s="38">
        <f t="shared" si="87"/>
        <v>-353.47772837890597</v>
      </c>
      <c r="X390">
        <f t="shared" si="80"/>
        <v>0</v>
      </c>
      <c r="Y390">
        <f t="shared" si="81"/>
        <v>4.9000000000000004</v>
      </c>
      <c r="Z390" s="17">
        <f t="shared" si="82"/>
        <v>1.3611111111111112</v>
      </c>
      <c r="AA390" s="17">
        <f t="shared" si="88"/>
        <v>1</v>
      </c>
      <c r="AB390" s="30">
        <f t="shared" si="89"/>
        <v>0</v>
      </c>
      <c r="AC390" s="30">
        <f>SUM($AB$8:AB390)</f>
        <v>1646612.6342010088</v>
      </c>
      <c r="AD390" s="29">
        <f t="shared" si="90"/>
        <v>457.3923983891691</v>
      </c>
      <c r="AE390" s="27">
        <f t="shared" si="91"/>
        <v>-353.47772837890597</v>
      </c>
      <c r="AF390" s="27">
        <f>SUM($AE$8:AE390)*-1</f>
        <v>550277.38252703974</v>
      </c>
      <c r="AG390" s="28">
        <f t="shared" si="92"/>
        <v>152.85482847973327</v>
      </c>
      <c r="AH390" s="26">
        <f t="shared" si="93"/>
        <v>106.99837993581329</v>
      </c>
      <c r="AI390" s="17"/>
      <c r="AJ390" s="17"/>
      <c r="AK390" s="17"/>
    </row>
    <row r="391" spans="2:37" x14ac:dyDescent="0.35">
      <c r="B391" s="2" t="s">
        <v>21</v>
      </c>
      <c r="C391" s="2">
        <v>383</v>
      </c>
      <c r="D391" s="2">
        <v>383</v>
      </c>
      <c r="E391" s="8">
        <v>3.7</v>
      </c>
      <c r="F391" s="24">
        <f t="shared" si="83"/>
        <v>1.0277777777777779</v>
      </c>
      <c r="G391" s="38">
        <f t="shared" si="94"/>
        <v>-0.36111111111111116</v>
      </c>
      <c r="H391" s="38">
        <f t="shared" si="95"/>
        <v>-1.3000000000000003</v>
      </c>
      <c r="I391" s="38">
        <f t="shared" si="84"/>
        <v>-686.1111111111112</v>
      </c>
      <c r="J391" s="38">
        <v>372.8</v>
      </c>
      <c r="K391" s="38">
        <f t="shared" si="85"/>
        <v>0.47633356770833341</v>
      </c>
      <c r="L391" s="38">
        <f t="shared" si="86"/>
        <v>-312.83477754340288</v>
      </c>
      <c r="M391" s="38">
        <f t="shared" si="87"/>
        <v>-321.52463247516408</v>
      </c>
      <c r="X391">
        <f t="shared" si="80"/>
        <v>0</v>
      </c>
      <c r="Y391">
        <f t="shared" si="81"/>
        <v>3.7</v>
      </c>
      <c r="Z391" s="17">
        <f t="shared" si="82"/>
        <v>1.0277777777777779</v>
      </c>
      <c r="AA391" s="17">
        <f t="shared" si="88"/>
        <v>1</v>
      </c>
      <c r="AB391" s="30">
        <f t="shared" si="89"/>
        <v>0</v>
      </c>
      <c r="AC391" s="30">
        <f>SUM($AB$8:AB391)</f>
        <v>1646612.6342010088</v>
      </c>
      <c r="AD391" s="29">
        <f t="shared" si="90"/>
        <v>457.3923983891691</v>
      </c>
      <c r="AE391" s="27">
        <f t="shared" si="91"/>
        <v>-321.52463247516408</v>
      </c>
      <c r="AF391" s="27">
        <f>SUM($AE$8:AE391)*-1</f>
        <v>550598.90715951484</v>
      </c>
      <c r="AG391" s="28">
        <f t="shared" si="92"/>
        <v>152.94414087764301</v>
      </c>
      <c r="AH391" s="26">
        <f t="shared" si="93"/>
        <v>107.06089861435009</v>
      </c>
      <c r="AI391" s="17"/>
      <c r="AJ391" s="17"/>
      <c r="AK391" s="17"/>
    </row>
    <row r="392" spans="2:37" x14ac:dyDescent="0.35">
      <c r="B392" s="2" t="s">
        <v>21</v>
      </c>
      <c r="C392" s="2">
        <v>384</v>
      </c>
      <c r="D392" s="2">
        <v>384</v>
      </c>
      <c r="E392" s="8">
        <v>2.2999999999999998</v>
      </c>
      <c r="F392" s="24">
        <f t="shared" si="83"/>
        <v>0.63888888888888884</v>
      </c>
      <c r="G392" s="38">
        <f t="shared" si="94"/>
        <v>-0.3888888888888889</v>
      </c>
      <c r="H392" s="38">
        <f t="shared" si="95"/>
        <v>-1.4000000000000001</v>
      </c>
      <c r="I392" s="38">
        <f t="shared" si="84"/>
        <v>-738.88888888888891</v>
      </c>
      <c r="J392" s="38">
        <v>372.8</v>
      </c>
      <c r="K392" s="38">
        <f t="shared" si="85"/>
        <v>0.18406169270833328</v>
      </c>
      <c r="L392" s="38">
        <f t="shared" si="86"/>
        <v>-365.90482719618058</v>
      </c>
      <c r="M392" s="38">
        <f t="shared" si="87"/>
        <v>-233.77252848644869</v>
      </c>
      <c r="X392">
        <f t="shared" ref="X392:X455" si="96">IF(E392&lt;1,1,0)</f>
        <v>0</v>
      </c>
      <c r="Y392">
        <f t="shared" ref="Y392:Y455" si="97">IF(X392=1,"",E392)</f>
        <v>2.2999999999999998</v>
      </c>
      <c r="Z392" s="17">
        <f t="shared" ref="Z392:Z455" si="98">E392/3.6</f>
        <v>0.63888888888888884</v>
      </c>
      <c r="AA392" s="17">
        <f t="shared" si="88"/>
        <v>1</v>
      </c>
      <c r="AB392" s="30">
        <f t="shared" si="89"/>
        <v>0</v>
      </c>
      <c r="AC392" s="30">
        <f>SUM($AB$8:AB392)</f>
        <v>1646612.6342010088</v>
      </c>
      <c r="AD392" s="29">
        <f t="shared" si="90"/>
        <v>457.3923983891691</v>
      </c>
      <c r="AE392" s="27">
        <f t="shared" si="91"/>
        <v>-233.77252848644869</v>
      </c>
      <c r="AF392" s="27">
        <f>SUM($AE$8:AE392)*-1</f>
        <v>550832.67968800128</v>
      </c>
      <c r="AG392" s="28">
        <f t="shared" si="92"/>
        <v>153.00907769111146</v>
      </c>
      <c r="AH392" s="26">
        <f t="shared" si="93"/>
        <v>107.10635438377801</v>
      </c>
      <c r="AI392" s="17"/>
      <c r="AJ392" s="17"/>
      <c r="AK392" s="17"/>
    </row>
    <row r="393" spans="2:37" x14ac:dyDescent="0.35">
      <c r="B393" s="2" t="s">
        <v>21</v>
      </c>
      <c r="C393" s="2">
        <v>385</v>
      </c>
      <c r="D393" s="2">
        <v>385</v>
      </c>
      <c r="E393" s="8">
        <v>0.9</v>
      </c>
      <c r="F393" s="24">
        <f t="shared" ref="F393:F456" si="99">E393/3.6</f>
        <v>0.25</v>
      </c>
      <c r="G393" s="38">
        <f t="shared" si="94"/>
        <v>-0.31944444444444442</v>
      </c>
      <c r="H393" s="38">
        <f t="shared" si="95"/>
        <v>-1.1499999999999999</v>
      </c>
      <c r="I393" s="38">
        <f t="shared" ref="I393:I456" si="100">G393*1900</f>
        <v>-606.94444444444434</v>
      </c>
      <c r="J393" s="38">
        <v>372.8</v>
      </c>
      <c r="K393" s="38">
        <f t="shared" ref="K393:K456" si="101">0.5*0.31*1.293*2.25*(F393)^2</f>
        <v>2.8183359374999998E-2</v>
      </c>
      <c r="L393" s="38">
        <f t="shared" ref="L393:L456" si="102">I393+J393+K393</f>
        <v>-234.11626108506934</v>
      </c>
      <c r="M393" s="38">
        <f t="shared" ref="M393:M456" si="103">L393*F393</f>
        <v>-58.529065271267335</v>
      </c>
      <c r="X393">
        <f t="shared" si="96"/>
        <v>1</v>
      </c>
      <c r="Y393" t="str">
        <f t="shared" si="97"/>
        <v/>
      </c>
      <c r="Z393" s="17">
        <f t="shared" si="98"/>
        <v>0.25</v>
      </c>
      <c r="AA393" s="17">
        <f t="shared" ref="AA393:AA456" si="104">IF(M393&lt;0,1,0)</f>
        <v>1</v>
      </c>
      <c r="AB393" s="30">
        <f t="shared" ref="AB393:AB456" si="105">IF(AA393=1,0,M393)</f>
        <v>0</v>
      </c>
      <c r="AC393" s="30">
        <f>SUM($AB$8:AB393)</f>
        <v>1646612.6342010088</v>
      </c>
      <c r="AD393" s="29">
        <f t="shared" ref="AD393:AD456" si="106">AC393*(1/3600)</f>
        <v>457.3923983891691</v>
      </c>
      <c r="AE393" s="27">
        <f t="shared" ref="AE393:AE456" si="107">IF(AA393=0,0,M393)</f>
        <v>-58.529065271267335</v>
      </c>
      <c r="AF393" s="27">
        <f>SUM($AE$8:AE393)*-1</f>
        <v>550891.20875327254</v>
      </c>
      <c r="AG393" s="28">
        <f t="shared" ref="AG393:AG456" si="108">AF393*(1/3600)</f>
        <v>153.02533576479792</v>
      </c>
      <c r="AH393" s="26">
        <f t="shared" ref="AH393:AH456" si="109">0.7*AG393</f>
        <v>107.11773503535854</v>
      </c>
      <c r="AI393" s="17"/>
      <c r="AJ393" s="17"/>
      <c r="AK393" s="17"/>
    </row>
    <row r="394" spans="2:37" x14ac:dyDescent="0.35">
      <c r="B394" s="2" t="s">
        <v>21</v>
      </c>
      <c r="C394" s="2">
        <v>386</v>
      </c>
      <c r="D394" s="2">
        <v>386</v>
      </c>
      <c r="E394" s="8">
        <v>0</v>
      </c>
      <c r="F394" s="24">
        <f t="shared" si="99"/>
        <v>0</v>
      </c>
      <c r="G394" s="38">
        <f t="shared" ref="G394:G457" si="110">($E395-$E393)/2/3.6</f>
        <v>-0.125</v>
      </c>
      <c r="H394" s="38">
        <f t="shared" ref="H394:H457" si="111">($E395-$E393)/2</f>
        <v>-0.45</v>
      </c>
      <c r="I394" s="38">
        <f t="shared" si="100"/>
        <v>-237.5</v>
      </c>
      <c r="J394" s="38">
        <v>372.8</v>
      </c>
      <c r="K394" s="38">
        <f t="shared" si="101"/>
        <v>0</v>
      </c>
      <c r="L394" s="38">
        <f t="shared" si="102"/>
        <v>135.30000000000001</v>
      </c>
      <c r="M394" s="38">
        <f t="shared" si="103"/>
        <v>0</v>
      </c>
      <c r="X394">
        <f t="shared" si="96"/>
        <v>1</v>
      </c>
      <c r="Y394" t="str">
        <f t="shared" si="97"/>
        <v/>
      </c>
      <c r="Z394" s="17">
        <f t="shared" si="98"/>
        <v>0</v>
      </c>
      <c r="AA394" s="17">
        <f t="shared" si="104"/>
        <v>0</v>
      </c>
      <c r="AB394" s="30">
        <f t="shared" si="105"/>
        <v>0</v>
      </c>
      <c r="AC394" s="30">
        <f>SUM($AB$8:AB394)</f>
        <v>1646612.6342010088</v>
      </c>
      <c r="AD394" s="29">
        <f t="shared" si="106"/>
        <v>457.3923983891691</v>
      </c>
      <c r="AE394" s="27">
        <f t="shared" si="107"/>
        <v>0</v>
      </c>
      <c r="AF394" s="27">
        <f>SUM($AE$8:AE394)*-1</f>
        <v>550891.20875327254</v>
      </c>
      <c r="AG394" s="28">
        <f t="shared" si="108"/>
        <v>153.02533576479792</v>
      </c>
      <c r="AH394" s="26">
        <f t="shared" si="109"/>
        <v>107.11773503535854</v>
      </c>
      <c r="AI394" s="17"/>
      <c r="AJ394" s="17"/>
      <c r="AK394" s="17"/>
    </row>
    <row r="395" spans="2:37" x14ac:dyDescent="0.35">
      <c r="B395" s="2" t="s">
        <v>21</v>
      </c>
      <c r="C395" s="2">
        <v>387</v>
      </c>
      <c r="D395" s="2">
        <v>387</v>
      </c>
      <c r="E395" s="8">
        <v>0</v>
      </c>
      <c r="F395" s="24">
        <f t="shared" si="99"/>
        <v>0</v>
      </c>
      <c r="G395" s="38">
        <f t="shared" si="110"/>
        <v>0</v>
      </c>
      <c r="H395" s="38">
        <f t="shared" si="111"/>
        <v>0</v>
      </c>
      <c r="I395" s="38">
        <f t="shared" si="100"/>
        <v>0</v>
      </c>
      <c r="J395" s="38">
        <v>372.8</v>
      </c>
      <c r="K395" s="38">
        <f t="shared" si="101"/>
        <v>0</v>
      </c>
      <c r="L395" s="38">
        <f t="shared" si="102"/>
        <v>372.8</v>
      </c>
      <c r="M395" s="38">
        <f t="shared" si="103"/>
        <v>0</v>
      </c>
      <c r="X395">
        <f t="shared" si="96"/>
        <v>1</v>
      </c>
      <c r="Y395" t="str">
        <f t="shared" si="97"/>
        <v/>
      </c>
      <c r="Z395" s="17">
        <f t="shared" si="98"/>
        <v>0</v>
      </c>
      <c r="AA395" s="17">
        <f t="shared" si="104"/>
        <v>0</v>
      </c>
      <c r="AB395" s="30">
        <f t="shared" si="105"/>
        <v>0</v>
      </c>
      <c r="AC395" s="30">
        <f>SUM($AB$8:AB395)</f>
        <v>1646612.6342010088</v>
      </c>
      <c r="AD395" s="29">
        <f t="shared" si="106"/>
        <v>457.3923983891691</v>
      </c>
      <c r="AE395" s="27">
        <f t="shared" si="107"/>
        <v>0</v>
      </c>
      <c r="AF395" s="27">
        <f>SUM($AE$8:AE395)*-1</f>
        <v>550891.20875327254</v>
      </c>
      <c r="AG395" s="28">
        <f t="shared" si="108"/>
        <v>153.02533576479792</v>
      </c>
      <c r="AH395" s="26">
        <f t="shared" si="109"/>
        <v>107.11773503535854</v>
      </c>
      <c r="AI395" s="17"/>
      <c r="AJ395" s="17"/>
      <c r="AK395" s="17"/>
    </row>
    <row r="396" spans="2:37" x14ac:dyDescent="0.35">
      <c r="B396" s="2" t="s">
        <v>21</v>
      </c>
      <c r="C396" s="2">
        <v>388</v>
      </c>
      <c r="D396" s="2">
        <v>388</v>
      </c>
      <c r="E396" s="8">
        <v>0</v>
      </c>
      <c r="F396" s="24">
        <f t="shared" si="99"/>
        <v>0</v>
      </c>
      <c r="G396" s="38">
        <f t="shared" si="110"/>
        <v>0</v>
      </c>
      <c r="H396" s="38">
        <f t="shared" si="111"/>
        <v>0</v>
      </c>
      <c r="I396" s="38">
        <f t="shared" si="100"/>
        <v>0</v>
      </c>
      <c r="J396" s="38">
        <v>372.8</v>
      </c>
      <c r="K396" s="38">
        <f t="shared" si="101"/>
        <v>0</v>
      </c>
      <c r="L396" s="38">
        <f t="shared" si="102"/>
        <v>372.8</v>
      </c>
      <c r="M396" s="38">
        <f t="shared" si="103"/>
        <v>0</v>
      </c>
      <c r="X396">
        <f t="shared" si="96"/>
        <v>1</v>
      </c>
      <c r="Y396" t="str">
        <f t="shared" si="97"/>
        <v/>
      </c>
      <c r="Z396" s="17">
        <f t="shared" si="98"/>
        <v>0</v>
      </c>
      <c r="AA396" s="17">
        <f t="shared" si="104"/>
        <v>0</v>
      </c>
      <c r="AB396" s="30">
        <f t="shared" si="105"/>
        <v>0</v>
      </c>
      <c r="AC396" s="30">
        <f>SUM($AB$8:AB396)</f>
        <v>1646612.6342010088</v>
      </c>
      <c r="AD396" s="29">
        <f t="shared" si="106"/>
        <v>457.3923983891691</v>
      </c>
      <c r="AE396" s="27">
        <f t="shared" si="107"/>
        <v>0</v>
      </c>
      <c r="AF396" s="27">
        <f>SUM($AE$8:AE396)*-1</f>
        <v>550891.20875327254</v>
      </c>
      <c r="AG396" s="28">
        <f t="shared" si="108"/>
        <v>153.02533576479792</v>
      </c>
      <c r="AH396" s="26">
        <f t="shared" si="109"/>
        <v>107.11773503535854</v>
      </c>
      <c r="AI396" s="17"/>
      <c r="AJ396" s="17"/>
      <c r="AK396" s="17"/>
    </row>
    <row r="397" spans="2:37" x14ac:dyDescent="0.35">
      <c r="B397" s="2" t="s">
        <v>21</v>
      </c>
      <c r="C397" s="2">
        <v>389</v>
      </c>
      <c r="D397" s="2">
        <v>389</v>
      </c>
      <c r="E397" s="8">
        <v>0</v>
      </c>
      <c r="F397" s="24">
        <f t="shared" si="99"/>
        <v>0</v>
      </c>
      <c r="G397" s="38">
        <f t="shared" si="110"/>
        <v>0</v>
      </c>
      <c r="H397" s="38">
        <f t="shared" si="111"/>
        <v>0</v>
      </c>
      <c r="I397" s="38">
        <f t="shared" si="100"/>
        <v>0</v>
      </c>
      <c r="J397" s="38">
        <v>372.8</v>
      </c>
      <c r="K397" s="38">
        <f t="shared" si="101"/>
        <v>0</v>
      </c>
      <c r="L397" s="38">
        <f t="shared" si="102"/>
        <v>372.8</v>
      </c>
      <c r="M397" s="38">
        <f t="shared" si="103"/>
        <v>0</v>
      </c>
      <c r="X397">
        <f t="shared" si="96"/>
        <v>1</v>
      </c>
      <c r="Y397" t="str">
        <f t="shared" si="97"/>
        <v/>
      </c>
      <c r="Z397" s="17">
        <f t="shared" si="98"/>
        <v>0</v>
      </c>
      <c r="AA397" s="17">
        <f t="shared" si="104"/>
        <v>0</v>
      </c>
      <c r="AB397" s="30">
        <f t="shared" si="105"/>
        <v>0</v>
      </c>
      <c r="AC397" s="30">
        <f>SUM($AB$8:AB397)</f>
        <v>1646612.6342010088</v>
      </c>
      <c r="AD397" s="29">
        <f t="shared" si="106"/>
        <v>457.3923983891691</v>
      </c>
      <c r="AE397" s="27">
        <f t="shared" si="107"/>
        <v>0</v>
      </c>
      <c r="AF397" s="27">
        <f>SUM($AE$8:AE397)*-1</f>
        <v>550891.20875327254</v>
      </c>
      <c r="AG397" s="28">
        <f t="shared" si="108"/>
        <v>153.02533576479792</v>
      </c>
      <c r="AH397" s="26">
        <f t="shared" si="109"/>
        <v>107.11773503535854</v>
      </c>
      <c r="AI397" s="17"/>
      <c r="AJ397" s="17"/>
      <c r="AK397" s="17"/>
    </row>
    <row r="398" spans="2:37" x14ac:dyDescent="0.35">
      <c r="B398" s="2" t="s">
        <v>21</v>
      </c>
      <c r="C398" s="2">
        <v>390</v>
      </c>
      <c r="D398" s="2">
        <v>390</v>
      </c>
      <c r="E398" s="8">
        <v>0</v>
      </c>
      <c r="F398" s="24">
        <f t="shared" si="99"/>
        <v>0</v>
      </c>
      <c r="G398" s="38">
        <f t="shared" si="110"/>
        <v>0</v>
      </c>
      <c r="H398" s="38">
        <f t="shared" si="111"/>
        <v>0</v>
      </c>
      <c r="I398" s="38">
        <f t="shared" si="100"/>
        <v>0</v>
      </c>
      <c r="J398" s="38">
        <v>372.8</v>
      </c>
      <c r="K398" s="38">
        <f t="shared" si="101"/>
        <v>0</v>
      </c>
      <c r="L398" s="38">
        <f t="shared" si="102"/>
        <v>372.8</v>
      </c>
      <c r="M398" s="38">
        <f t="shared" si="103"/>
        <v>0</v>
      </c>
      <c r="X398">
        <f t="shared" si="96"/>
        <v>1</v>
      </c>
      <c r="Y398" t="str">
        <f t="shared" si="97"/>
        <v/>
      </c>
      <c r="Z398" s="17">
        <f t="shared" si="98"/>
        <v>0</v>
      </c>
      <c r="AA398" s="17">
        <f t="shared" si="104"/>
        <v>0</v>
      </c>
      <c r="AB398" s="30">
        <f t="shared" si="105"/>
        <v>0</v>
      </c>
      <c r="AC398" s="30">
        <f>SUM($AB$8:AB398)</f>
        <v>1646612.6342010088</v>
      </c>
      <c r="AD398" s="29">
        <f t="shared" si="106"/>
        <v>457.3923983891691</v>
      </c>
      <c r="AE398" s="27">
        <f t="shared" si="107"/>
        <v>0</v>
      </c>
      <c r="AF398" s="27">
        <f>SUM($AE$8:AE398)*-1</f>
        <v>550891.20875327254</v>
      </c>
      <c r="AG398" s="28">
        <f t="shared" si="108"/>
        <v>153.02533576479792</v>
      </c>
      <c r="AH398" s="26">
        <f t="shared" si="109"/>
        <v>107.11773503535854</v>
      </c>
      <c r="AI398" s="17"/>
      <c r="AJ398" s="17"/>
      <c r="AK398" s="17"/>
    </row>
    <row r="399" spans="2:37" x14ac:dyDescent="0.35">
      <c r="B399" s="2" t="s">
        <v>21</v>
      </c>
      <c r="C399" s="2">
        <v>391</v>
      </c>
      <c r="D399" s="2">
        <v>391</v>
      </c>
      <c r="E399" s="8">
        <v>0</v>
      </c>
      <c r="F399" s="24">
        <f t="shared" si="99"/>
        <v>0</v>
      </c>
      <c r="G399" s="38">
        <f t="shared" si="110"/>
        <v>6.9444444444444448E-2</v>
      </c>
      <c r="H399" s="38">
        <f t="shared" si="111"/>
        <v>0.25</v>
      </c>
      <c r="I399" s="38">
        <f t="shared" si="100"/>
        <v>131.94444444444446</v>
      </c>
      <c r="J399" s="38">
        <v>372.8</v>
      </c>
      <c r="K399" s="38">
        <f t="shared" si="101"/>
        <v>0</v>
      </c>
      <c r="L399" s="38">
        <f t="shared" si="102"/>
        <v>504.74444444444447</v>
      </c>
      <c r="M399" s="38">
        <f t="shared" si="103"/>
        <v>0</v>
      </c>
      <c r="X399">
        <f t="shared" si="96"/>
        <v>1</v>
      </c>
      <c r="Y399" t="str">
        <f t="shared" si="97"/>
        <v/>
      </c>
      <c r="Z399" s="17">
        <f t="shared" si="98"/>
        <v>0</v>
      </c>
      <c r="AA399" s="17">
        <f t="shared" si="104"/>
        <v>0</v>
      </c>
      <c r="AB399" s="30">
        <f t="shared" si="105"/>
        <v>0</v>
      </c>
      <c r="AC399" s="30">
        <f>SUM($AB$8:AB399)</f>
        <v>1646612.6342010088</v>
      </c>
      <c r="AD399" s="29">
        <f t="shared" si="106"/>
        <v>457.3923983891691</v>
      </c>
      <c r="AE399" s="27">
        <f t="shared" si="107"/>
        <v>0</v>
      </c>
      <c r="AF399" s="27">
        <f>SUM($AE$8:AE399)*-1</f>
        <v>550891.20875327254</v>
      </c>
      <c r="AG399" s="28">
        <f t="shared" si="108"/>
        <v>153.02533576479792</v>
      </c>
      <c r="AH399" s="26">
        <f t="shared" si="109"/>
        <v>107.11773503535854</v>
      </c>
      <c r="AI399" s="17"/>
      <c r="AJ399" s="17"/>
      <c r="AK399" s="17"/>
    </row>
    <row r="400" spans="2:37" x14ac:dyDescent="0.35">
      <c r="B400" s="2" t="s">
        <v>21</v>
      </c>
      <c r="C400" s="2">
        <v>392</v>
      </c>
      <c r="D400" s="2">
        <v>392</v>
      </c>
      <c r="E400" s="8">
        <v>0.5</v>
      </c>
      <c r="F400" s="24">
        <f t="shared" si="99"/>
        <v>0.1388888888888889</v>
      </c>
      <c r="G400" s="38">
        <f t="shared" si="110"/>
        <v>0.29166666666666669</v>
      </c>
      <c r="H400" s="38">
        <f t="shared" si="111"/>
        <v>1.05</v>
      </c>
      <c r="I400" s="38">
        <f t="shared" si="100"/>
        <v>554.16666666666674</v>
      </c>
      <c r="J400" s="38">
        <v>372.8</v>
      </c>
      <c r="K400" s="38">
        <f t="shared" si="101"/>
        <v>8.6985677083333338E-3</v>
      </c>
      <c r="L400" s="38">
        <f t="shared" si="102"/>
        <v>926.97536523437498</v>
      </c>
      <c r="M400" s="38">
        <f t="shared" si="103"/>
        <v>128.74657850477431</v>
      </c>
      <c r="X400">
        <f t="shared" si="96"/>
        <v>1</v>
      </c>
      <c r="Y400" t="str">
        <f t="shared" si="97"/>
        <v/>
      </c>
      <c r="Z400" s="17">
        <f t="shared" si="98"/>
        <v>0.1388888888888889</v>
      </c>
      <c r="AA400" s="17">
        <f t="shared" si="104"/>
        <v>0</v>
      </c>
      <c r="AB400" s="30">
        <f t="shared" si="105"/>
        <v>128.74657850477431</v>
      </c>
      <c r="AC400" s="30">
        <f>SUM($AB$8:AB400)</f>
        <v>1646741.3807795136</v>
      </c>
      <c r="AD400" s="29">
        <f t="shared" si="106"/>
        <v>457.42816132764267</v>
      </c>
      <c r="AE400" s="27">
        <f t="shared" si="107"/>
        <v>0</v>
      </c>
      <c r="AF400" s="27">
        <f>SUM($AE$8:AE400)*-1</f>
        <v>550891.20875327254</v>
      </c>
      <c r="AG400" s="28">
        <f t="shared" si="108"/>
        <v>153.02533576479792</v>
      </c>
      <c r="AH400" s="26">
        <f t="shared" si="109"/>
        <v>107.11773503535854</v>
      </c>
      <c r="AI400" s="17"/>
      <c r="AJ400" s="17"/>
      <c r="AK400" s="17"/>
    </row>
    <row r="401" spans="2:37" x14ac:dyDescent="0.35">
      <c r="B401" s="2" t="s">
        <v>21</v>
      </c>
      <c r="C401" s="2">
        <v>393</v>
      </c>
      <c r="D401" s="2">
        <v>393</v>
      </c>
      <c r="E401" s="8">
        <v>2.1</v>
      </c>
      <c r="F401" s="24">
        <f t="shared" si="99"/>
        <v>0.58333333333333337</v>
      </c>
      <c r="G401" s="38">
        <f t="shared" si="110"/>
        <v>0.59722222222222221</v>
      </c>
      <c r="H401" s="38">
        <f t="shared" si="111"/>
        <v>2.15</v>
      </c>
      <c r="I401" s="38">
        <f t="shared" si="100"/>
        <v>1134.7222222222222</v>
      </c>
      <c r="J401" s="38">
        <v>372.8</v>
      </c>
      <c r="K401" s="38">
        <f t="shared" si="101"/>
        <v>0.15344273437500003</v>
      </c>
      <c r="L401" s="38">
        <f t="shared" si="102"/>
        <v>1507.6756649565971</v>
      </c>
      <c r="M401" s="38">
        <f t="shared" si="103"/>
        <v>879.47747122468172</v>
      </c>
      <c r="X401">
        <f t="shared" si="96"/>
        <v>0</v>
      </c>
      <c r="Y401">
        <f t="shared" si="97"/>
        <v>2.1</v>
      </c>
      <c r="Z401" s="17">
        <f t="shared" si="98"/>
        <v>0.58333333333333337</v>
      </c>
      <c r="AA401" s="17">
        <f t="shared" si="104"/>
        <v>0</v>
      </c>
      <c r="AB401" s="30">
        <f t="shared" si="105"/>
        <v>879.47747122468172</v>
      </c>
      <c r="AC401" s="30">
        <f>SUM($AB$8:AB401)</f>
        <v>1647620.8582507384</v>
      </c>
      <c r="AD401" s="29">
        <f t="shared" si="106"/>
        <v>457.67246062520508</v>
      </c>
      <c r="AE401" s="27">
        <f t="shared" si="107"/>
        <v>0</v>
      </c>
      <c r="AF401" s="27">
        <f>SUM($AE$8:AE401)*-1</f>
        <v>550891.20875327254</v>
      </c>
      <c r="AG401" s="28">
        <f t="shared" si="108"/>
        <v>153.02533576479792</v>
      </c>
      <c r="AH401" s="26">
        <f t="shared" si="109"/>
        <v>107.11773503535854</v>
      </c>
      <c r="AI401" s="17"/>
      <c r="AJ401" s="17"/>
      <c r="AK401" s="17"/>
    </row>
    <row r="402" spans="2:37" x14ac:dyDescent="0.35">
      <c r="B402" s="2" t="s">
        <v>21</v>
      </c>
      <c r="C402" s="2">
        <v>394</v>
      </c>
      <c r="D402" s="2">
        <v>394</v>
      </c>
      <c r="E402" s="8">
        <v>4.8</v>
      </c>
      <c r="F402" s="24">
        <f t="shared" si="99"/>
        <v>1.3333333333333333</v>
      </c>
      <c r="G402" s="38">
        <f t="shared" si="110"/>
        <v>0.86111111111111127</v>
      </c>
      <c r="H402" s="38">
        <f t="shared" si="111"/>
        <v>3.1000000000000005</v>
      </c>
      <c r="I402" s="38">
        <f t="shared" si="100"/>
        <v>1636.1111111111113</v>
      </c>
      <c r="J402" s="38">
        <v>372.8</v>
      </c>
      <c r="K402" s="38">
        <f t="shared" si="101"/>
        <v>0.80165999999999993</v>
      </c>
      <c r="L402" s="38">
        <f t="shared" si="102"/>
        <v>2009.7127711111114</v>
      </c>
      <c r="M402" s="38">
        <f t="shared" si="103"/>
        <v>2679.6170281481482</v>
      </c>
      <c r="X402">
        <f t="shared" si="96"/>
        <v>0</v>
      </c>
      <c r="Y402">
        <f t="shared" si="97"/>
        <v>4.8</v>
      </c>
      <c r="Z402" s="17">
        <f t="shared" si="98"/>
        <v>1.3333333333333333</v>
      </c>
      <c r="AA402" s="17">
        <f t="shared" si="104"/>
        <v>0</v>
      </c>
      <c r="AB402" s="30">
        <f t="shared" si="105"/>
        <v>2679.6170281481482</v>
      </c>
      <c r="AC402" s="30">
        <f>SUM($AB$8:AB402)</f>
        <v>1650300.4752788865</v>
      </c>
      <c r="AD402" s="29">
        <f t="shared" si="106"/>
        <v>458.4167986885796</v>
      </c>
      <c r="AE402" s="27">
        <f t="shared" si="107"/>
        <v>0</v>
      </c>
      <c r="AF402" s="27">
        <f>SUM($AE$8:AE402)*-1</f>
        <v>550891.20875327254</v>
      </c>
      <c r="AG402" s="28">
        <f t="shared" si="108"/>
        <v>153.02533576479792</v>
      </c>
      <c r="AH402" s="26">
        <f t="shared" si="109"/>
        <v>107.11773503535854</v>
      </c>
      <c r="AI402" s="17"/>
      <c r="AJ402" s="17"/>
      <c r="AK402" s="17"/>
    </row>
    <row r="403" spans="2:37" x14ac:dyDescent="0.35">
      <c r="B403" s="2" t="s">
        <v>21</v>
      </c>
      <c r="C403" s="2">
        <v>395</v>
      </c>
      <c r="D403" s="2">
        <v>395</v>
      </c>
      <c r="E403" s="8">
        <v>8.3000000000000007</v>
      </c>
      <c r="F403" s="24">
        <f t="shared" si="99"/>
        <v>2.3055555555555558</v>
      </c>
      <c r="G403" s="38">
        <f t="shared" si="110"/>
        <v>1.0416666666666667</v>
      </c>
      <c r="H403" s="38">
        <f t="shared" si="111"/>
        <v>3.7500000000000004</v>
      </c>
      <c r="I403" s="38">
        <f t="shared" si="100"/>
        <v>1979.1666666666667</v>
      </c>
      <c r="J403" s="38">
        <v>372.8</v>
      </c>
      <c r="K403" s="38">
        <f t="shared" si="101"/>
        <v>2.396977317708334</v>
      </c>
      <c r="L403" s="38">
        <f t="shared" si="102"/>
        <v>2354.3636439843749</v>
      </c>
      <c r="M403" s="38">
        <f t="shared" si="103"/>
        <v>5428.1161791861987</v>
      </c>
      <c r="X403">
        <f t="shared" si="96"/>
        <v>0</v>
      </c>
      <c r="Y403">
        <f t="shared" si="97"/>
        <v>8.3000000000000007</v>
      </c>
      <c r="Z403" s="17">
        <f t="shared" si="98"/>
        <v>2.3055555555555558</v>
      </c>
      <c r="AA403" s="17">
        <f t="shared" si="104"/>
        <v>0</v>
      </c>
      <c r="AB403" s="30">
        <f t="shared" si="105"/>
        <v>5428.1161791861987</v>
      </c>
      <c r="AC403" s="30">
        <f>SUM($AB$8:AB403)</f>
        <v>1655728.5914580727</v>
      </c>
      <c r="AD403" s="29">
        <f t="shared" si="106"/>
        <v>459.92460873835353</v>
      </c>
      <c r="AE403" s="27">
        <f t="shared" si="107"/>
        <v>0</v>
      </c>
      <c r="AF403" s="27">
        <f>SUM($AE$8:AE403)*-1</f>
        <v>550891.20875327254</v>
      </c>
      <c r="AG403" s="28">
        <f t="shared" si="108"/>
        <v>153.02533576479792</v>
      </c>
      <c r="AH403" s="26">
        <f t="shared" si="109"/>
        <v>107.11773503535854</v>
      </c>
      <c r="AI403" s="17"/>
      <c r="AJ403" s="17"/>
      <c r="AK403" s="17"/>
    </row>
    <row r="404" spans="2:37" x14ac:dyDescent="0.35">
      <c r="B404" s="2" t="s">
        <v>21</v>
      </c>
      <c r="C404" s="2">
        <v>396</v>
      </c>
      <c r="D404" s="2">
        <v>396</v>
      </c>
      <c r="E404" s="8">
        <v>12.3</v>
      </c>
      <c r="F404" s="24">
        <f t="shared" si="99"/>
        <v>3.416666666666667</v>
      </c>
      <c r="G404" s="38">
        <f t="shared" si="110"/>
        <v>1.1527777777777779</v>
      </c>
      <c r="H404" s="38">
        <f t="shared" si="111"/>
        <v>4.1500000000000004</v>
      </c>
      <c r="I404" s="38">
        <f t="shared" si="100"/>
        <v>2190.2777777777778</v>
      </c>
      <c r="J404" s="38">
        <v>372.8</v>
      </c>
      <c r="K404" s="38">
        <f t="shared" si="101"/>
        <v>5.2640252343750005</v>
      </c>
      <c r="L404" s="38">
        <f t="shared" si="102"/>
        <v>2568.3418030121529</v>
      </c>
      <c r="M404" s="38">
        <f t="shared" si="103"/>
        <v>8775.1678269581898</v>
      </c>
      <c r="X404">
        <f t="shared" si="96"/>
        <v>0</v>
      </c>
      <c r="Y404">
        <f t="shared" si="97"/>
        <v>12.3</v>
      </c>
      <c r="Z404" s="17">
        <f t="shared" si="98"/>
        <v>3.416666666666667</v>
      </c>
      <c r="AA404" s="17">
        <f t="shared" si="104"/>
        <v>0</v>
      </c>
      <c r="AB404" s="30">
        <f t="shared" si="105"/>
        <v>8775.1678269581898</v>
      </c>
      <c r="AC404" s="30">
        <f>SUM($AB$8:AB404)</f>
        <v>1664503.7592850309</v>
      </c>
      <c r="AD404" s="29">
        <f t="shared" si="106"/>
        <v>462.362155356953</v>
      </c>
      <c r="AE404" s="27">
        <f t="shared" si="107"/>
        <v>0</v>
      </c>
      <c r="AF404" s="27">
        <f>SUM($AE$8:AE404)*-1</f>
        <v>550891.20875327254</v>
      </c>
      <c r="AG404" s="28">
        <f t="shared" si="108"/>
        <v>153.02533576479792</v>
      </c>
      <c r="AH404" s="26">
        <f t="shared" si="109"/>
        <v>107.11773503535854</v>
      </c>
      <c r="AI404" s="17"/>
      <c r="AJ404" s="17"/>
      <c r="AK404" s="17"/>
    </row>
    <row r="405" spans="2:37" x14ac:dyDescent="0.35">
      <c r="B405" s="2" t="s">
        <v>21</v>
      </c>
      <c r="C405" s="2">
        <v>397</v>
      </c>
      <c r="D405" s="2">
        <v>397</v>
      </c>
      <c r="E405" s="8">
        <v>16.600000000000001</v>
      </c>
      <c r="F405" s="24">
        <f t="shared" si="99"/>
        <v>4.6111111111111116</v>
      </c>
      <c r="G405" s="38">
        <f t="shared" si="110"/>
        <v>1.1944444444444442</v>
      </c>
      <c r="H405" s="38">
        <f t="shared" si="111"/>
        <v>4.2999999999999989</v>
      </c>
      <c r="I405" s="38">
        <f t="shared" si="100"/>
        <v>2269.4444444444439</v>
      </c>
      <c r="J405" s="38">
        <v>372.8</v>
      </c>
      <c r="K405" s="38">
        <f t="shared" si="101"/>
        <v>9.587909270833336</v>
      </c>
      <c r="L405" s="38">
        <f t="shared" si="102"/>
        <v>2651.8323537152773</v>
      </c>
      <c r="M405" s="38">
        <f t="shared" si="103"/>
        <v>12227.893631020446</v>
      </c>
      <c r="X405">
        <f t="shared" si="96"/>
        <v>0</v>
      </c>
      <c r="Y405">
        <f t="shared" si="97"/>
        <v>16.600000000000001</v>
      </c>
      <c r="Z405" s="17">
        <f t="shared" si="98"/>
        <v>4.6111111111111116</v>
      </c>
      <c r="AA405" s="17">
        <f t="shared" si="104"/>
        <v>0</v>
      </c>
      <c r="AB405" s="30">
        <f t="shared" si="105"/>
        <v>12227.893631020446</v>
      </c>
      <c r="AC405" s="30">
        <f>SUM($AB$8:AB405)</f>
        <v>1676731.6529160514</v>
      </c>
      <c r="AD405" s="29">
        <f t="shared" si="106"/>
        <v>465.75879247668098</v>
      </c>
      <c r="AE405" s="27">
        <f t="shared" si="107"/>
        <v>0</v>
      </c>
      <c r="AF405" s="27">
        <f>SUM($AE$8:AE405)*-1</f>
        <v>550891.20875327254</v>
      </c>
      <c r="AG405" s="28">
        <f t="shared" si="108"/>
        <v>153.02533576479792</v>
      </c>
      <c r="AH405" s="26">
        <f t="shared" si="109"/>
        <v>107.11773503535854</v>
      </c>
      <c r="AI405" s="17"/>
      <c r="AJ405" s="17"/>
      <c r="AK405" s="17"/>
    </row>
    <row r="406" spans="2:37" x14ac:dyDescent="0.35">
      <c r="B406" s="2" t="s">
        <v>21</v>
      </c>
      <c r="C406" s="2">
        <v>398</v>
      </c>
      <c r="D406" s="2">
        <v>398</v>
      </c>
      <c r="E406" s="8">
        <v>20.9</v>
      </c>
      <c r="F406" s="24">
        <f t="shared" si="99"/>
        <v>5.8055555555555554</v>
      </c>
      <c r="G406" s="38">
        <f t="shared" si="110"/>
        <v>1.0555555555555551</v>
      </c>
      <c r="H406" s="38">
        <f t="shared" si="111"/>
        <v>3.7999999999999989</v>
      </c>
      <c r="I406" s="38">
        <f t="shared" si="100"/>
        <v>2005.5555555555547</v>
      </c>
      <c r="J406" s="38">
        <v>372.8</v>
      </c>
      <c r="K406" s="38">
        <f t="shared" si="101"/>
        <v>15.198485442708332</v>
      </c>
      <c r="L406" s="38">
        <f t="shared" si="102"/>
        <v>2393.5540409982632</v>
      </c>
      <c r="M406" s="38">
        <f t="shared" si="103"/>
        <v>13895.910960239917</v>
      </c>
      <c r="X406">
        <f t="shared" si="96"/>
        <v>0</v>
      </c>
      <c r="Y406">
        <f t="shared" si="97"/>
        <v>20.9</v>
      </c>
      <c r="Z406" s="17">
        <f t="shared" si="98"/>
        <v>5.8055555555555554</v>
      </c>
      <c r="AA406" s="17">
        <f t="shared" si="104"/>
        <v>0</v>
      </c>
      <c r="AB406" s="30">
        <f t="shared" si="105"/>
        <v>13895.910960239917</v>
      </c>
      <c r="AC406" s="30">
        <f>SUM($AB$8:AB406)</f>
        <v>1690627.5638762913</v>
      </c>
      <c r="AD406" s="29">
        <f t="shared" si="106"/>
        <v>469.61876774341425</v>
      </c>
      <c r="AE406" s="27">
        <f t="shared" si="107"/>
        <v>0</v>
      </c>
      <c r="AF406" s="27">
        <f>SUM($AE$8:AE406)*-1</f>
        <v>550891.20875327254</v>
      </c>
      <c r="AG406" s="28">
        <f t="shared" si="108"/>
        <v>153.02533576479792</v>
      </c>
      <c r="AH406" s="26">
        <f t="shared" si="109"/>
        <v>107.11773503535854</v>
      </c>
      <c r="AI406" s="17"/>
      <c r="AJ406" s="17"/>
      <c r="AK406" s="17"/>
    </row>
    <row r="407" spans="2:37" x14ac:dyDescent="0.35">
      <c r="B407" s="2" t="s">
        <v>21</v>
      </c>
      <c r="C407" s="2">
        <v>399</v>
      </c>
      <c r="D407" s="2">
        <v>399</v>
      </c>
      <c r="E407" s="8">
        <v>24.2</v>
      </c>
      <c r="F407" s="24">
        <f t="shared" si="99"/>
        <v>6.7222222222222214</v>
      </c>
      <c r="G407" s="38">
        <f t="shared" si="110"/>
        <v>0.65277777777777812</v>
      </c>
      <c r="H407" s="38">
        <f t="shared" si="111"/>
        <v>2.3500000000000014</v>
      </c>
      <c r="I407" s="38">
        <f t="shared" si="100"/>
        <v>1240.2777777777785</v>
      </c>
      <c r="J407" s="38">
        <v>372.8</v>
      </c>
      <c r="K407" s="38">
        <f t="shared" si="101"/>
        <v>20.376916770833326</v>
      </c>
      <c r="L407" s="38">
        <f t="shared" si="102"/>
        <v>1633.4546945486118</v>
      </c>
      <c r="M407" s="38">
        <f t="shared" si="103"/>
        <v>10980.445446687889</v>
      </c>
      <c r="X407">
        <f t="shared" si="96"/>
        <v>0</v>
      </c>
      <c r="Y407">
        <f t="shared" si="97"/>
        <v>24.2</v>
      </c>
      <c r="Z407" s="17">
        <f t="shared" si="98"/>
        <v>6.7222222222222214</v>
      </c>
      <c r="AA407" s="17">
        <f t="shared" si="104"/>
        <v>0</v>
      </c>
      <c r="AB407" s="30">
        <f t="shared" si="105"/>
        <v>10980.445446687889</v>
      </c>
      <c r="AC407" s="30">
        <f>SUM($AB$8:AB407)</f>
        <v>1701608.0093229793</v>
      </c>
      <c r="AD407" s="29">
        <f t="shared" si="106"/>
        <v>472.66889147860536</v>
      </c>
      <c r="AE407" s="27">
        <f t="shared" si="107"/>
        <v>0</v>
      </c>
      <c r="AF407" s="27">
        <f>SUM($AE$8:AE407)*-1</f>
        <v>550891.20875327254</v>
      </c>
      <c r="AG407" s="28">
        <f t="shared" si="108"/>
        <v>153.02533576479792</v>
      </c>
      <c r="AH407" s="26">
        <f t="shared" si="109"/>
        <v>107.11773503535854</v>
      </c>
      <c r="AI407" s="17"/>
      <c r="AJ407" s="17"/>
      <c r="AK407" s="17"/>
    </row>
    <row r="408" spans="2:37" x14ac:dyDescent="0.35">
      <c r="B408" s="2" t="s">
        <v>21</v>
      </c>
      <c r="C408" s="2">
        <v>400</v>
      </c>
      <c r="D408" s="2">
        <v>400</v>
      </c>
      <c r="E408" s="8">
        <v>25.6</v>
      </c>
      <c r="F408" s="24">
        <f t="shared" si="99"/>
        <v>7.1111111111111116</v>
      </c>
      <c r="G408" s="38">
        <f t="shared" si="110"/>
        <v>0.19444444444444473</v>
      </c>
      <c r="H408" s="38">
        <f t="shared" si="111"/>
        <v>0.70000000000000107</v>
      </c>
      <c r="I408" s="38">
        <f t="shared" si="100"/>
        <v>369.44444444444497</v>
      </c>
      <c r="J408" s="38">
        <v>372.8</v>
      </c>
      <c r="K408" s="38">
        <f t="shared" si="101"/>
        <v>22.802773333333334</v>
      </c>
      <c r="L408" s="38">
        <f t="shared" si="102"/>
        <v>765.04721777777831</v>
      </c>
      <c r="M408" s="38">
        <f t="shared" si="103"/>
        <v>5440.3357708642015</v>
      </c>
      <c r="X408">
        <f t="shared" si="96"/>
        <v>0</v>
      </c>
      <c r="Y408">
        <f t="shared" si="97"/>
        <v>25.6</v>
      </c>
      <c r="Z408" s="17">
        <f t="shared" si="98"/>
        <v>7.1111111111111116</v>
      </c>
      <c r="AA408" s="17">
        <f t="shared" si="104"/>
        <v>0</v>
      </c>
      <c r="AB408" s="30">
        <f t="shared" si="105"/>
        <v>5440.3357708642015</v>
      </c>
      <c r="AC408" s="30">
        <f>SUM($AB$8:AB408)</f>
        <v>1707048.3450938435</v>
      </c>
      <c r="AD408" s="29">
        <f t="shared" si="106"/>
        <v>474.18009585940098</v>
      </c>
      <c r="AE408" s="27">
        <f t="shared" si="107"/>
        <v>0</v>
      </c>
      <c r="AF408" s="27">
        <f>SUM($AE$8:AE408)*-1</f>
        <v>550891.20875327254</v>
      </c>
      <c r="AG408" s="28">
        <f t="shared" si="108"/>
        <v>153.02533576479792</v>
      </c>
      <c r="AH408" s="26">
        <f t="shared" si="109"/>
        <v>107.11773503535854</v>
      </c>
      <c r="AI408" s="17"/>
      <c r="AJ408" s="17"/>
      <c r="AK408" s="17"/>
    </row>
    <row r="409" spans="2:37" x14ac:dyDescent="0.35">
      <c r="B409" s="2" t="s">
        <v>21</v>
      </c>
      <c r="C409" s="2">
        <v>401</v>
      </c>
      <c r="D409" s="2">
        <v>401</v>
      </c>
      <c r="E409" s="8">
        <v>25.6</v>
      </c>
      <c r="F409" s="24">
        <f t="shared" si="99"/>
        <v>7.1111111111111116</v>
      </c>
      <c r="G409" s="38">
        <f t="shared" si="110"/>
        <v>-9.7222222222222612E-2</v>
      </c>
      <c r="H409" s="38">
        <f t="shared" si="111"/>
        <v>-0.35000000000000142</v>
      </c>
      <c r="I409" s="38">
        <f t="shared" si="100"/>
        <v>-184.72222222222297</v>
      </c>
      <c r="J409" s="38">
        <v>372.8</v>
      </c>
      <c r="K409" s="38">
        <f t="shared" si="101"/>
        <v>22.802773333333334</v>
      </c>
      <c r="L409" s="38">
        <f t="shared" si="102"/>
        <v>210.88055111111038</v>
      </c>
      <c r="M409" s="38">
        <f t="shared" si="103"/>
        <v>1499.5950301234516</v>
      </c>
      <c r="X409">
        <f t="shared" si="96"/>
        <v>0</v>
      </c>
      <c r="Y409">
        <f t="shared" si="97"/>
        <v>25.6</v>
      </c>
      <c r="Z409" s="17">
        <f t="shared" si="98"/>
        <v>7.1111111111111116</v>
      </c>
      <c r="AA409" s="17">
        <f t="shared" si="104"/>
        <v>0</v>
      </c>
      <c r="AB409" s="30">
        <f t="shared" si="105"/>
        <v>1499.5950301234516</v>
      </c>
      <c r="AC409" s="30">
        <f>SUM($AB$8:AB409)</f>
        <v>1708547.9401239669</v>
      </c>
      <c r="AD409" s="29">
        <f t="shared" si="106"/>
        <v>474.59665003443524</v>
      </c>
      <c r="AE409" s="27">
        <f t="shared" si="107"/>
        <v>0</v>
      </c>
      <c r="AF409" s="27">
        <f>SUM($AE$8:AE409)*-1</f>
        <v>550891.20875327254</v>
      </c>
      <c r="AG409" s="28">
        <f t="shared" si="108"/>
        <v>153.02533576479792</v>
      </c>
      <c r="AH409" s="26">
        <f t="shared" si="109"/>
        <v>107.11773503535854</v>
      </c>
      <c r="AI409" s="17"/>
      <c r="AJ409" s="17"/>
      <c r="AK409" s="17"/>
    </row>
    <row r="410" spans="2:37" x14ac:dyDescent="0.35">
      <c r="B410" s="2" t="s">
        <v>21</v>
      </c>
      <c r="C410" s="2">
        <v>402</v>
      </c>
      <c r="D410" s="2">
        <v>402</v>
      </c>
      <c r="E410" s="8">
        <v>24.9</v>
      </c>
      <c r="F410" s="24">
        <f t="shared" si="99"/>
        <v>6.9166666666666661</v>
      </c>
      <c r="G410" s="38">
        <f t="shared" si="110"/>
        <v>-0.31944444444444453</v>
      </c>
      <c r="H410" s="38">
        <f t="shared" si="111"/>
        <v>-1.1500000000000004</v>
      </c>
      <c r="I410" s="38">
        <f t="shared" si="100"/>
        <v>-606.94444444444457</v>
      </c>
      <c r="J410" s="38">
        <v>372.8</v>
      </c>
      <c r="K410" s="38">
        <f t="shared" si="101"/>
        <v>21.572795859374995</v>
      </c>
      <c r="L410" s="38">
        <f t="shared" si="102"/>
        <v>-212.57164858506957</v>
      </c>
      <c r="M410" s="38">
        <f t="shared" si="103"/>
        <v>-1470.2872360467311</v>
      </c>
      <c r="X410">
        <f t="shared" si="96"/>
        <v>0</v>
      </c>
      <c r="Y410">
        <f t="shared" si="97"/>
        <v>24.9</v>
      </c>
      <c r="Z410" s="17">
        <f t="shared" si="98"/>
        <v>6.9166666666666661</v>
      </c>
      <c r="AA410" s="17">
        <f t="shared" si="104"/>
        <v>1</v>
      </c>
      <c r="AB410" s="30">
        <f t="shared" si="105"/>
        <v>0</v>
      </c>
      <c r="AC410" s="30">
        <f>SUM($AB$8:AB410)</f>
        <v>1708547.9401239669</v>
      </c>
      <c r="AD410" s="29">
        <f t="shared" si="106"/>
        <v>474.59665003443524</v>
      </c>
      <c r="AE410" s="27">
        <f t="shared" si="107"/>
        <v>-1470.2872360467311</v>
      </c>
      <c r="AF410" s="27">
        <f>SUM($AE$8:AE410)*-1</f>
        <v>552361.49598931929</v>
      </c>
      <c r="AG410" s="28">
        <f t="shared" si="108"/>
        <v>153.43374888592203</v>
      </c>
      <c r="AH410" s="26">
        <f t="shared" si="109"/>
        <v>107.40362422014542</v>
      </c>
      <c r="AI410" s="17"/>
      <c r="AJ410" s="17"/>
      <c r="AK410" s="17"/>
    </row>
    <row r="411" spans="2:37" x14ac:dyDescent="0.35">
      <c r="B411" s="2" t="s">
        <v>21</v>
      </c>
      <c r="C411" s="2">
        <v>403</v>
      </c>
      <c r="D411" s="2">
        <v>403</v>
      </c>
      <c r="E411" s="8">
        <v>23.3</v>
      </c>
      <c r="F411" s="24">
        <f t="shared" si="99"/>
        <v>6.4722222222222223</v>
      </c>
      <c r="G411" s="38">
        <f t="shared" si="110"/>
        <v>-0.45833333333333293</v>
      </c>
      <c r="H411" s="38">
        <f t="shared" si="111"/>
        <v>-1.6499999999999986</v>
      </c>
      <c r="I411" s="38">
        <f t="shared" si="100"/>
        <v>-870.83333333333258</v>
      </c>
      <c r="J411" s="38">
        <v>372.8</v>
      </c>
      <c r="K411" s="38">
        <f t="shared" si="101"/>
        <v>18.889461692708334</v>
      </c>
      <c r="L411" s="38">
        <f t="shared" si="102"/>
        <v>-479.14387164062424</v>
      </c>
      <c r="M411" s="38">
        <f t="shared" si="103"/>
        <v>-3101.1256136740403</v>
      </c>
      <c r="X411">
        <f t="shared" si="96"/>
        <v>0</v>
      </c>
      <c r="Y411">
        <f t="shared" si="97"/>
        <v>23.3</v>
      </c>
      <c r="Z411" s="17">
        <f t="shared" si="98"/>
        <v>6.4722222222222223</v>
      </c>
      <c r="AA411" s="17">
        <f t="shared" si="104"/>
        <v>1</v>
      </c>
      <c r="AB411" s="30">
        <f t="shared" si="105"/>
        <v>0</v>
      </c>
      <c r="AC411" s="30">
        <f>SUM($AB$8:AB411)</f>
        <v>1708547.9401239669</v>
      </c>
      <c r="AD411" s="29">
        <f t="shared" si="106"/>
        <v>474.59665003443524</v>
      </c>
      <c r="AE411" s="27">
        <f t="shared" si="107"/>
        <v>-3101.1256136740403</v>
      </c>
      <c r="AF411" s="27">
        <f>SUM($AE$8:AE411)*-1</f>
        <v>555462.62160299334</v>
      </c>
      <c r="AG411" s="28">
        <f t="shared" si="108"/>
        <v>154.29517266749815</v>
      </c>
      <c r="AH411" s="26">
        <f t="shared" si="109"/>
        <v>108.0066208672487</v>
      </c>
      <c r="AI411" s="17"/>
      <c r="AJ411" s="17"/>
      <c r="AK411" s="17"/>
    </row>
    <row r="412" spans="2:37" x14ac:dyDescent="0.35">
      <c r="B412" s="2" t="s">
        <v>21</v>
      </c>
      <c r="C412" s="2">
        <v>404</v>
      </c>
      <c r="D412" s="2">
        <v>404</v>
      </c>
      <c r="E412" s="8">
        <v>21.6</v>
      </c>
      <c r="F412" s="24">
        <f t="shared" si="99"/>
        <v>6</v>
      </c>
      <c r="G412" s="38">
        <f t="shared" si="110"/>
        <v>-0.43055555555555575</v>
      </c>
      <c r="H412" s="38">
        <f t="shared" si="111"/>
        <v>-1.5500000000000007</v>
      </c>
      <c r="I412" s="38">
        <f t="shared" si="100"/>
        <v>-818.05555555555588</v>
      </c>
      <c r="J412" s="38">
        <v>372.8</v>
      </c>
      <c r="K412" s="38">
        <f t="shared" si="101"/>
        <v>16.233615</v>
      </c>
      <c r="L412" s="38">
        <f t="shared" si="102"/>
        <v>-429.02194055555589</v>
      </c>
      <c r="M412" s="38">
        <f t="shared" si="103"/>
        <v>-2574.1316433333354</v>
      </c>
      <c r="X412">
        <f t="shared" si="96"/>
        <v>0</v>
      </c>
      <c r="Y412">
        <f t="shared" si="97"/>
        <v>21.6</v>
      </c>
      <c r="Z412" s="17">
        <f t="shared" si="98"/>
        <v>6</v>
      </c>
      <c r="AA412" s="17">
        <f t="shared" si="104"/>
        <v>1</v>
      </c>
      <c r="AB412" s="30">
        <f t="shared" si="105"/>
        <v>0</v>
      </c>
      <c r="AC412" s="30">
        <f>SUM($AB$8:AB412)</f>
        <v>1708547.9401239669</v>
      </c>
      <c r="AD412" s="29">
        <f t="shared" si="106"/>
        <v>474.59665003443524</v>
      </c>
      <c r="AE412" s="27">
        <f t="shared" si="107"/>
        <v>-2574.1316433333354</v>
      </c>
      <c r="AF412" s="27">
        <f>SUM($AE$8:AE412)*-1</f>
        <v>558036.7532463267</v>
      </c>
      <c r="AG412" s="28">
        <f t="shared" si="108"/>
        <v>155.01020923509074</v>
      </c>
      <c r="AH412" s="26">
        <f t="shared" si="109"/>
        <v>108.50714646456352</v>
      </c>
      <c r="AI412" s="17"/>
      <c r="AJ412" s="17"/>
      <c r="AK412" s="17"/>
    </row>
    <row r="413" spans="2:37" x14ac:dyDescent="0.35">
      <c r="B413" s="2" t="s">
        <v>21</v>
      </c>
      <c r="C413" s="2">
        <v>405</v>
      </c>
      <c r="D413" s="2">
        <v>405</v>
      </c>
      <c r="E413" s="8">
        <v>20.2</v>
      </c>
      <c r="F413" s="24">
        <f t="shared" si="99"/>
        <v>5.6111111111111107</v>
      </c>
      <c r="G413" s="38">
        <f t="shared" si="110"/>
        <v>-0.40277777777777807</v>
      </c>
      <c r="H413" s="38">
        <f t="shared" si="111"/>
        <v>-1.4500000000000011</v>
      </c>
      <c r="I413" s="38">
        <f t="shared" si="100"/>
        <v>-765.27777777777828</v>
      </c>
      <c r="J413" s="38">
        <v>372.8</v>
      </c>
      <c r="K413" s="38">
        <f t="shared" si="101"/>
        <v>14.19745427083333</v>
      </c>
      <c r="L413" s="38">
        <f t="shared" si="102"/>
        <v>-378.28032350694497</v>
      </c>
      <c r="M413" s="38">
        <f t="shared" si="103"/>
        <v>-2122.5729263445246</v>
      </c>
      <c r="X413">
        <f t="shared" si="96"/>
        <v>0</v>
      </c>
      <c r="Y413">
        <f t="shared" si="97"/>
        <v>20.2</v>
      </c>
      <c r="Z413" s="17">
        <f t="shared" si="98"/>
        <v>5.6111111111111107</v>
      </c>
      <c r="AA413" s="17">
        <f t="shared" si="104"/>
        <v>1</v>
      </c>
      <c r="AB413" s="30">
        <f t="shared" si="105"/>
        <v>0</v>
      </c>
      <c r="AC413" s="30">
        <f>SUM($AB$8:AB413)</f>
        <v>1708547.9401239669</v>
      </c>
      <c r="AD413" s="29">
        <f t="shared" si="106"/>
        <v>474.59665003443524</v>
      </c>
      <c r="AE413" s="27">
        <f t="shared" si="107"/>
        <v>-2122.5729263445246</v>
      </c>
      <c r="AF413" s="27">
        <f>SUM($AE$8:AE413)*-1</f>
        <v>560159.32617267128</v>
      </c>
      <c r="AG413" s="28">
        <f t="shared" si="108"/>
        <v>155.59981282574202</v>
      </c>
      <c r="AH413" s="26">
        <f t="shared" si="109"/>
        <v>108.91986897801941</v>
      </c>
      <c r="AI413" s="17"/>
      <c r="AJ413" s="17"/>
      <c r="AK413" s="17"/>
    </row>
    <row r="414" spans="2:37" x14ac:dyDescent="0.35">
      <c r="B414" s="2" t="s">
        <v>21</v>
      </c>
      <c r="C414" s="2">
        <v>406</v>
      </c>
      <c r="D414" s="2">
        <v>406</v>
      </c>
      <c r="E414" s="8">
        <v>18.7</v>
      </c>
      <c r="F414" s="24">
        <f t="shared" si="99"/>
        <v>5.1944444444444438</v>
      </c>
      <c r="G414" s="38">
        <f t="shared" si="110"/>
        <v>-0.44444444444444431</v>
      </c>
      <c r="H414" s="38">
        <f t="shared" si="111"/>
        <v>-1.5999999999999996</v>
      </c>
      <c r="I414" s="38">
        <f t="shared" si="100"/>
        <v>-844.44444444444423</v>
      </c>
      <c r="J414" s="38">
        <v>372.8</v>
      </c>
      <c r="K414" s="38">
        <f t="shared" si="101"/>
        <v>12.167208567708329</v>
      </c>
      <c r="L414" s="38">
        <f t="shared" si="102"/>
        <v>-459.4772358767359</v>
      </c>
      <c r="M414" s="38">
        <f t="shared" si="103"/>
        <v>-2386.7289752485999</v>
      </c>
      <c r="X414">
        <f t="shared" si="96"/>
        <v>0</v>
      </c>
      <c r="Y414">
        <f t="shared" si="97"/>
        <v>18.7</v>
      </c>
      <c r="Z414" s="17">
        <f t="shared" si="98"/>
        <v>5.1944444444444438</v>
      </c>
      <c r="AA414" s="17">
        <f t="shared" si="104"/>
        <v>1</v>
      </c>
      <c r="AB414" s="30">
        <f t="shared" si="105"/>
        <v>0</v>
      </c>
      <c r="AC414" s="30">
        <f>SUM($AB$8:AB414)</f>
        <v>1708547.9401239669</v>
      </c>
      <c r="AD414" s="29">
        <f t="shared" si="106"/>
        <v>474.59665003443524</v>
      </c>
      <c r="AE414" s="27">
        <f t="shared" si="107"/>
        <v>-2386.7289752485999</v>
      </c>
      <c r="AF414" s="27">
        <f>SUM($AE$8:AE414)*-1</f>
        <v>562546.05514791992</v>
      </c>
      <c r="AG414" s="28">
        <f t="shared" si="108"/>
        <v>156.26279309664443</v>
      </c>
      <c r="AH414" s="26">
        <f t="shared" si="109"/>
        <v>109.3839551676511</v>
      </c>
      <c r="AI414" s="17"/>
      <c r="AJ414" s="17"/>
      <c r="AK414" s="17"/>
    </row>
    <row r="415" spans="2:37" x14ac:dyDescent="0.35">
      <c r="B415" s="2" t="s">
        <v>21</v>
      </c>
      <c r="C415" s="2">
        <v>407</v>
      </c>
      <c r="D415" s="2">
        <v>407</v>
      </c>
      <c r="E415" s="8">
        <v>17</v>
      </c>
      <c r="F415" s="24">
        <f t="shared" si="99"/>
        <v>4.7222222222222223</v>
      </c>
      <c r="G415" s="38">
        <f t="shared" si="110"/>
        <v>-0.47222222222222199</v>
      </c>
      <c r="H415" s="38">
        <f t="shared" si="111"/>
        <v>-1.6999999999999993</v>
      </c>
      <c r="I415" s="38">
        <f t="shared" si="100"/>
        <v>-897.22222222222183</v>
      </c>
      <c r="J415" s="38">
        <v>372.8</v>
      </c>
      <c r="K415" s="38">
        <f t="shared" si="101"/>
        <v>10.055544270833332</v>
      </c>
      <c r="L415" s="38">
        <f t="shared" si="102"/>
        <v>-514.3666779513884</v>
      </c>
      <c r="M415" s="38">
        <f t="shared" si="103"/>
        <v>-2428.9537569926674</v>
      </c>
      <c r="X415">
        <f t="shared" si="96"/>
        <v>0</v>
      </c>
      <c r="Y415">
        <f t="shared" si="97"/>
        <v>17</v>
      </c>
      <c r="Z415" s="17">
        <f t="shared" si="98"/>
        <v>4.7222222222222223</v>
      </c>
      <c r="AA415" s="17">
        <f t="shared" si="104"/>
        <v>1</v>
      </c>
      <c r="AB415" s="30">
        <f t="shared" si="105"/>
        <v>0</v>
      </c>
      <c r="AC415" s="30">
        <f>SUM($AB$8:AB415)</f>
        <v>1708547.9401239669</v>
      </c>
      <c r="AD415" s="29">
        <f t="shared" si="106"/>
        <v>474.59665003443524</v>
      </c>
      <c r="AE415" s="27">
        <f t="shared" si="107"/>
        <v>-2428.9537569926674</v>
      </c>
      <c r="AF415" s="27">
        <f>SUM($AE$8:AE415)*-1</f>
        <v>564975.00890491263</v>
      </c>
      <c r="AG415" s="28">
        <f t="shared" si="108"/>
        <v>156.93750247358685</v>
      </c>
      <c r="AH415" s="26">
        <f t="shared" si="109"/>
        <v>109.85625173151078</v>
      </c>
      <c r="AI415" s="17"/>
      <c r="AJ415" s="17"/>
      <c r="AK415" s="17"/>
    </row>
    <row r="416" spans="2:37" x14ac:dyDescent="0.35">
      <c r="B416" s="2" t="s">
        <v>21</v>
      </c>
      <c r="C416" s="2">
        <v>408</v>
      </c>
      <c r="D416" s="2">
        <v>408</v>
      </c>
      <c r="E416" s="8">
        <v>15.3</v>
      </c>
      <c r="F416" s="24">
        <f t="shared" si="99"/>
        <v>4.25</v>
      </c>
      <c r="G416" s="38">
        <f t="shared" si="110"/>
        <v>-0.38888888888888895</v>
      </c>
      <c r="H416" s="38">
        <f t="shared" si="111"/>
        <v>-1.4000000000000004</v>
      </c>
      <c r="I416" s="38">
        <f t="shared" si="100"/>
        <v>-738.88888888888903</v>
      </c>
      <c r="J416" s="38">
        <v>372.8</v>
      </c>
      <c r="K416" s="38">
        <f t="shared" si="101"/>
        <v>8.1449908593749996</v>
      </c>
      <c r="L416" s="38">
        <f t="shared" si="102"/>
        <v>-357.943898029514</v>
      </c>
      <c r="M416" s="38">
        <f t="shared" si="103"/>
        <v>-1521.2615666254346</v>
      </c>
      <c r="X416">
        <f t="shared" si="96"/>
        <v>0</v>
      </c>
      <c r="Y416">
        <f t="shared" si="97"/>
        <v>15.3</v>
      </c>
      <c r="Z416" s="17">
        <f t="shared" si="98"/>
        <v>4.25</v>
      </c>
      <c r="AA416" s="17">
        <f t="shared" si="104"/>
        <v>1</v>
      </c>
      <c r="AB416" s="30">
        <f t="shared" si="105"/>
        <v>0</v>
      </c>
      <c r="AC416" s="30">
        <f>SUM($AB$8:AB416)</f>
        <v>1708547.9401239669</v>
      </c>
      <c r="AD416" s="29">
        <f t="shared" si="106"/>
        <v>474.59665003443524</v>
      </c>
      <c r="AE416" s="27">
        <f t="shared" si="107"/>
        <v>-1521.2615666254346</v>
      </c>
      <c r="AF416" s="27">
        <f>SUM($AE$8:AE416)*-1</f>
        <v>566496.27047153807</v>
      </c>
      <c r="AG416" s="28">
        <f t="shared" si="108"/>
        <v>157.36007513098281</v>
      </c>
      <c r="AH416" s="26">
        <f t="shared" si="109"/>
        <v>110.15205259168796</v>
      </c>
      <c r="AI416" s="17"/>
      <c r="AJ416" s="17"/>
      <c r="AK416" s="17"/>
    </row>
    <row r="417" spans="2:37" x14ac:dyDescent="0.35">
      <c r="B417" s="2" t="s">
        <v>21</v>
      </c>
      <c r="C417" s="2">
        <v>409</v>
      </c>
      <c r="D417" s="2">
        <v>409</v>
      </c>
      <c r="E417" s="8">
        <v>14.2</v>
      </c>
      <c r="F417" s="24">
        <f t="shared" si="99"/>
        <v>3.9444444444444442</v>
      </c>
      <c r="G417" s="38">
        <f t="shared" si="110"/>
        <v>-0.19444444444444448</v>
      </c>
      <c r="H417" s="38">
        <f t="shared" si="111"/>
        <v>-0.70000000000000018</v>
      </c>
      <c r="I417" s="38">
        <f t="shared" si="100"/>
        <v>-369.44444444444451</v>
      </c>
      <c r="J417" s="38">
        <v>372.8</v>
      </c>
      <c r="K417" s="38">
        <f t="shared" si="101"/>
        <v>7.0159167708333321</v>
      </c>
      <c r="L417" s="38">
        <f t="shared" si="102"/>
        <v>10.37147232638883</v>
      </c>
      <c r="M417" s="38">
        <f t="shared" si="103"/>
        <v>40.909696398533711</v>
      </c>
      <c r="X417">
        <f t="shared" si="96"/>
        <v>0</v>
      </c>
      <c r="Y417">
        <f t="shared" si="97"/>
        <v>14.2</v>
      </c>
      <c r="Z417" s="17">
        <f t="shared" si="98"/>
        <v>3.9444444444444442</v>
      </c>
      <c r="AA417" s="17">
        <f t="shared" si="104"/>
        <v>0</v>
      </c>
      <c r="AB417" s="30">
        <f t="shared" si="105"/>
        <v>40.909696398533711</v>
      </c>
      <c r="AC417" s="30">
        <f>SUM($AB$8:AB417)</f>
        <v>1708588.8498203654</v>
      </c>
      <c r="AD417" s="29">
        <f t="shared" si="106"/>
        <v>474.60801383899042</v>
      </c>
      <c r="AE417" s="27">
        <f t="shared" si="107"/>
        <v>0</v>
      </c>
      <c r="AF417" s="27">
        <f>SUM($AE$8:AE417)*-1</f>
        <v>566496.27047153807</v>
      </c>
      <c r="AG417" s="28">
        <f t="shared" si="108"/>
        <v>157.36007513098281</v>
      </c>
      <c r="AH417" s="26">
        <f t="shared" si="109"/>
        <v>110.15205259168796</v>
      </c>
      <c r="AI417" s="17"/>
      <c r="AJ417" s="17"/>
      <c r="AK417" s="17"/>
    </row>
    <row r="418" spans="2:37" x14ac:dyDescent="0.35">
      <c r="B418" s="2" t="s">
        <v>21</v>
      </c>
      <c r="C418" s="2">
        <v>410</v>
      </c>
      <c r="D418" s="2">
        <v>410</v>
      </c>
      <c r="E418" s="8">
        <v>13.9</v>
      </c>
      <c r="F418" s="24">
        <f t="shared" si="99"/>
        <v>3.8611111111111112</v>
      </c>
      <c r="G418" s="38">
        <f t="shared" si="110"/>
        <v>-2.7777777777777679E-2</v>
      </c>
      <c r="H418" s="38">
        <f t="shared" si="111"/>
        <v>-9.9999999999999645E-2</v>
      </c>
      <c r="I418" s="38">
        <f t="shared" si="100"/>
        <v>-52.777777777777587</v>
      </c>
      <c r="J418" s="38">
        <v>372.8</v>
      </c>
      <c r="K418" s="38">
        <f t="shared" si="101"/>
        <v>6.7226010677083323</v>
      </c>
      <c r="L418" s="38">
        <f t="shared" si="102"/>
        <v>326.74482328993076</v>
      </c>
      <c r="M418" s="38">
        <f t="shared" si="103"/>
        <v>1261.5980677027883</v>
      </c>
      <c r="X418">
        <f t="shared" si="96"/>
        <v>0</v>
      </c>
      <c r="Y418">
        <f t="shared" si="97"/>
        <v>13.9</v>
      </c>
      <c r="Z418" s="17">
        <f t="shared" si="98"/>
        <v>3.8611111111111112</v>
      </c>
      <c r="AA418" s="17">
        <f t="shared" si="104"/>
        <v>0</v>
      </c>
      <c r="AB418" s="30">
        <f t="shared" si="105"/>
        <v>1261.5980677027883</v>
      </c>
      <c r="AC418" s="30">
        <f>SUM($AB$8:AB418)</f>
        <v>1709850.4478880682</v>
      </c>
      <c r="AD418" s="29">
        <f t="shared" si="106"/>
        <v>474.95845774668561</v>
      </c>
      <c r="AE418" s="27">
        <f t="shared" si="107"/>
        <v>0</v>
      </c>
      <c r="AF418" s="27">
        <f>SUM($AE$8:AE418)*-1</f>
        <v>566496.27047153807</v>
      </c>
      <c r="AG418" s="28">
        <f t="shared" si="108"/>
        <v>157.36007513098281</v>
      </c>
      <c r="AH418" s="26">
        <f t="shared" si="109"/>
        <v>110.15205259168796</v>
      </c>
      <c r="AI418" s="17"/>
      <c r="AJ418" s="17"/>
      <c r="AK418" s="17"/>
    </row>
    <row r="419" spans="2:37" x14ac:dyDescent="0.35">
      <c r="B419" s="2" t="s">
        <v>21</v>
      </c>
      <c r="C419" s="2">
        <v>411</v>
      </c>
      <c r="D419" s="2">
        <v>411</v>
      </c>
      <c r="E419" s="8">
        <v>14</v>
      </c>
      <c r="F419" s="24">
        <f t="shared" si="99"/>
        <v>3.8888888888888888</v>
      </c>
      <c r="G419" s="38">
        <f t="shared" si="110"/>
        <v>4.1666666666666519E-2</v>
      </c>
      <c r="H419" s="38">
        <f t="shared" si="111"/>
        <v>0.14999999999999947</v>
      </c>
      <c r="I419" s="38">
        <f t="shared" si="100"/>
        <v>79.166666666666387</v>
      </c>
      <c r="J419" s="38">
        <v>372.8</v>
      </c>
      <c r="K419" s="38">
        <f t="shared" si="101"/>
        <v>6.8196770833333327</v>
      </c>
      <c r="L419" s="38">
        <f t="shared" si="102"/>
        <v>458.78634374999973</v>
      </c>
      <c r="M419" s="38">
        <f t="shared" si="103"/>
        <v>1784.1691145833322</v>
      </c>
      <c r="X419">
        <f t="shared" si="96"/>
        <v>0</v>
      </c>
      <c r="Y419">
        <f t="shared" si="97"/>
        <v>14</v>
      </c>
      <c r="Z419" s="17">
        <f t="shared" si="98"/>
        <v>3.8888888888888888</v>
      </c>
      <c r="AA419" s="17">
        <f t="shared" si="104"/>
        <v>0</v>
      </c>
      <c r="AB419" s="30">
        <f t="shared" si="105"/>
        <v>1784.1691145833322</v>
      </c>
      <c r="AC419" s="30">
        <f>SUM($AB$8:AB419)</f>
        <v>1711634.6170026516</v>
      </c>
      <c r="AD419" s="29">
        <f t="shared" si="106"/>
        <v>475.45406027851431</v>
      </c>
      <c r="AE419" s="27">
        <f t="shared" si="107"/>
        <v>0</v>
      </c>
      <c r="AF419" s="27">
        <f>SUM($AE$8:AE419)*-1</f>
        <v>566496.27047153807</v>
      </c>
      <c r="AG419" s="28">
        <f t="shared" si="108"/>
        <v>157.36007513098281</v>
      </c>
      <c r="AH419" s="26">
        <f t="shared" si="109"/>
        <v>110.15205259168796</v>
      </c>
      <c r="AI419" s="17"/>
      <c r="AJ419" s="17"/>
      <c r="AK419" s="17"/>
    </row>
    <row r="420" spans="2:37" x14ac:dyDescent="0.35">
      <c r="B420" s="2" t="s">
        <v>21</v>
      </c>
      <c r="C420" s="2">
        <v>412</v>
      </c>
      <c r="D420" s="2">
        <v>412</v>
      </c>
      <c r="E420" s="8">
        <v>14.2</v>
      </c>
      <c r="F420" s="24">
        <f t="shared" si="99"/>
        <v>3.9444444444444442</v>
      </c>
      <c r="G420" s="38">
        <f t="shared" si="110"/>
        <v>6.9444444444444448E-2</v>
      </c>
      <c r="H420" s="38">
        <f t="shared" si="111"/>
        <v>0.25</v>
      </c>
      <c r="I420" s="38">
        <f t="shared" si="100"/>
        <v>131.94444444444446</v>
      </c>
      <c r="J420" s="38">
        <v>372.8</v>
      </c>
      <c r="K420" s="38">
        <f t="shared" si="101"/>
        <v>7.0159167708333321</v>
      </c>
      <c r="L420" s="38">
        <f t="shared" si="102"/>
        <v>511.76036121527778</v>
      </c>
      <c r="M420" s="38">
        <f t="shared" si="103"/>
        <v>2018.6103136824845</v>
      </c>
      <c r="X420">
        <f t="shared" si="96"/>
        <v>0</v>
      </c>
      <c r="Y420">
        <f t="shared" si="97"/>
        <v>14.2</v>
      </c>
      <c r="Z420" s="17">
        <f t="shared" si="98"/>
        <v>3.9444444444444442</v>
      </c>
      <c r="AA420" s="17">
        <f t="shared" si="104"/>
        <v>0</v>
      </c>
      <c r="AB420" s="30">
        <f t="shared" si="105"/>
        <v>2018.6103136824845</v>
      </c>
      <c r="AC420" s="30">
        <f>SUM($AB$8:AB420)</f>
        <v>1713653.2273163341</v>
      </c>
      <c r="AD420" s="29">
        <f t="shared" si="106"/>
        <v>476.01478536564838</v>
      </c>
      <c r="AE420" s="27">
        <f t="shared" si="107"/>
        <v>0</v>
      </c>
      <c r="AF420" s="27">
        <f>SUM($AE$8:AE420)*-1</f>
        <v>566496.27047153807</v>
      </c>
      <c r="AG420" s="28">
        <f t="shared" si="108"/>
        <v>157.36007513098281</v>
      </c>
      <c r="AH420" s="26">
        <f t="shared" si="109"/>
        <v>110.15205259168796</v>
      </c>
      <c r="AI420" s="17"/>
      <c r="AJ420" s="17"/>
      <c r="AK420" s="17"/>
    </row>
    <row r="421" spans="2:37" x14ac:dyDescent="0.35">
      <c r="B421" s="2" t="s">
        <v>21</v>
      </c>
      <c r="C421" s="2">
        <v>413</v>
      </c>
      <c r="D421" s="2">
        <v>413</v>
      </c>
      <c r="E421" s="8">
        <v>14.5</v>
      </c>
      <c r="F421" s="24">
        <f t="shared" si="99"/>
        <v>4.0277777777777777</v>
      </c>
      <c r="G421" s="38">
        <f t="shared" si="110"/>
        <v>9.7222222222222363E-2</v>
      </c>
      <c r="H421" s="38">
        <f t="shared" si="111"/>
        <v>0.35000000000000053</v>
      </c>
      <c r="I421" s="38">
        <f t="shared" si="100"/>
        <v>184.72222222222248</v>
      </c>
      <c r="J421" s="38">
        <v>372.8</v>
      </c>
      <c r="K421" s="38">
        <f t="shared" si="101"/>
        <v>7.3154954427083325</v>
      </c>
      <c r="L421" s="38">
        <f t="shared" si="102"/>
        <v>564.83771766493078</v>
      </c>
      <c r="M421" s="38">
        <f t="shared" si="103"/>
        <v>2275.0408072615269</v>
      </c>
      <c r="X421">
        <f t="shared" si="96"/>
        <v>0</v>
      </c>
      <c r="Y421">
        <f t="shared" si="97"/>
        <v>14.5</v>
      </c>
      <c r="Z421" s="17">
        <f t="shared" si="98"/>
        <v>4.0277777777777777</v>
      </c>
      <c r="AA421" s="17">
        <f t="shared" si="104"/>
        <v>0</v>
      </c>
      <c r="AB421" s="30">
        <f t="shared" si="105"/>
        <v>2275.0408072615269</v>
      </c>
      <c r="AC421" s="30">
        <f>SUM($AB$8:AB421)</f>
        <v>1715928.2681235957</v>
      </c>
      <c r="AD421" s="29">
        <f t="shared" si="106"/>
        <v>476.64674114544329</v>
      </c>
      <c r="AE421" s="27">
        <f t="shared" si="107"/>
        <v>0</v>
      </c>
      <c r="AF421" s="27">
        <f>SUM($AE$8:AE421)*-1</f>
        <v>566496.27047153807</v>
      </c>
      <c r="AG421" s="28">
        <f t="shared" si="108"/>
        <v>157.36007513098281</v>
      </c>
      <c r="AH421" s="26">
        <f t="shared" si="109"/>
        <v>110.15205259168796</v>
      </c>
      <c r="AI421" s="17"/>
      <c r="AJ421" s="17"/>
      <c r="AK421" s="17"/>
    </row>
    <row r="422" spans="2:37" x14ac:dyDescent="0.35">
      <c r="B422" s="2" t="s">
        <v>21</v>
      </c>
      <c r="C422" s="2">
        <v>414</v>
      </c>
      <c r="D422" s="2">
        <v>414</v>
      </c>
      <c r="E422" s="8">
        <v>14.9</v>
      </c>
      <c r="F422" s="24">
        <f t="shared" si="99"/>
        <v>4.1388888888888893</v>
      </c>
      <c r="G422" s="38">
        <f t="shared" si="110"/>
        <v>0.19444444444444448</v>
      </c>
      <c r="H422" s="38">
        <f t="shared" si="111"/>
        <v>0.70000000000000018</v>
      </c>
      <c r="I422" s="38">
        <f t="shared" si="100"/>
        <v>369.44444444444451</v>
      </c>
      <c r="J422" s="38">
        <v>372.8</v>
      </c>
      <c r="K422" s="38">
        <f t="shared" si="101"/>
        <v>7.7246760677083346</v>
      </c>
      <c r="L422" s="38">
        <f t="shared" si="102"/>
        <v>749.96912051215281</v>
      </c>
      <c r="M422" s="38">
        <f t="shared" si="103"/>
        <v>3104.0388598975214</v>
      </c>
      <c r="X422">
        <f t="shared" si="96"/>
        <v>0</v>
      </c>
      <c r="Y422">
        <f t="shared" si="97"/>
        <v>14.9</v>
      </c>
      <c r="Z422" s="17">
        <f t="shared" si="98"/>
        <v>4.1388888888888893</v>
      </c>
      <c r="AA422" s="17">
        <f t="shared" si="104"/>
        <v>0</v>
      </c>
      <c r="AB422" s="30">
        <f t="shared" si="105"/>
        <v>3104.0388598975214</v>
      </c>
      <c r="AC422" s="30">
        <f>SUM($AB$8:AB422)</f>
        <v>1719032.3069834933</v>
      </c>
      <c r="AD422" s="29">
        <f t="shared" si="106"/>
        <v>477.50897416208147</v>
      </c>
      <c r="AE422" s="27">
        <f t="shared" si="107"/>
        <v>0</v>
      </c>
      <c r="AF422" s="27">
        <f>SUM($AE$8:AE422)*-1</f>
        <v>566496.27047153807</v>
      </c>
      <c r="AG422" s="28">
        <f t="shared" si="108"/>
        <v>157.36007513098281</v>
      </c>
      <c r="AH422" s="26">
        <f t="shared" si="109"/>
        <v>110.15205259168796</v>
      </c>
      <c r="AI422" s="17"/>
      <c r="AJ422" s="17"/>
      <c r="AK422" s="17"/>
    </row>
    <row r="423" spans="2:37" x14ac:dyDescent="0.35">
      <c r="B423" s="2" t="s">
        <v>21</v>
      </c>
      <c r="C423" s="2">
        <v>415</v>
      </c>
      <c r="D423" s="2">
        <v>415</v>
      </c>
      <c r="E423" s="8">
        <v>15.9</v>
      </c>
      <c r="F423" s="24">
        <f t="shared" si="99"/>
        <v>4.416666666666667</v>
      </c>
      <c r="G423" s="38">
        <f t="shared" si="110"/>
        <v>0.34722222222222199</v>
      </c>
      <c r="H423" s="38">
        <f t="shared" si="111"/>
        <v>1.2499999999999991</v>
      </c>
      <c r="I423" s="38">
        <f t="shared" si="100"/>
        <v>659.72222222222183</v>
      </c>
      <c r="J423" s="38">
        <v>372.8</v>
      </c>
      <c r="K423" s="38">
        <f t="shared" si="101"/>
        <v>8.7963396093749999</v>
      </c>
      <c r="L423" s="38">
        <f t="shared" si="102"/>
        <v>1041.318561831597</v>
      </c>
      <c r="M423" s="38">
        <f t="shared" si="103"/>
        <v>4599.1569814228869</v>
      </c>
      <c r="X423">
        <f t="shared" si="96"/>
        <v>0</v>
      </c>
      <c r="Y423">
        <f t="shared" si="97"/>
        <v>15.9</v>
      </c>
      <c r="Z423" s="17">
        <f t="shared" si="98"/>
        <v>4.416666666666667</v>
      </c>
      <c r="AA423" s="17">
        <f t="shared" si="104"/>
        <v>0</v>
      </c>
      <c r="AB423" s="30">
        <f t="shared" si="105"/>
        <v>4599.1569814228869</v>
      </c>
      <c r="AC423" s="30">
        <f>SUM($AB$8:AB423)</f>
        <v>1723631.4639649161</v>
      </c>
      <c r="AD423" s="29">
        <f t="shared" si="106"/>
        <v>478.78651776803224</v>
      </c>
      <c r="AE423" s="27">
        <f t="shared" si="107"/>
        <v>0</v>
      </c>
      <c r="AF423" s="27">
        <f>SUM($AE$8:AE423)*-1</f>
        <v>566496.27047153807</v>
      </c>
      <c r="AG423" s="28">
        <f t="shared" si="108"/>
        <v>157.36007513098281</v>
      </c>
      <c r="AH423" s="26">
        <f t="shared" si="109"/>
        <v>110.15205259168796</v>
      </c>
      <c r="AI423" s="17"/>
      <c r="AJ423" s="17"/>
      <c r="AK423" s="17"/>
    </row>
    <row r="424" spans="2:37" x14ac:dyDescent="0.35">
      <c r="B424" s="2" t="s">
        <v>21</v>
      </c>
      <c r="C424" s="2">
        <v>416</v>
      </c>
      <c r="D424" s="2">
        <v>416</v>
      </c>
      <c r="E424" s="8">
        <v>17.399999999999999</v>
      </c>
      <c r="F424" s="24">
        <f t="shared" si="99"/>
        <v>4.833333333333333</v>
      </c>
      <c r="G424" s="38">
        <f t="shared" si="110"/>
        <v>0.38888888888888873</v>
      </c>
      <c r="H424" s="38">
        <f t="shared" si="111"/>
        <v>1.3999999999999995</v>
      </c>
      <c r="I424" s="38">
        <f t="shared" si="100"/>
        <v>738.88888888888857</v>
      </c>
      <c r="J424" s="38">
        <v>372.8</v>
      </c>
      <c r="K424" s="38">
        <f t="shared" si="101"/>
        <v>10.534313437499998</v>
      </c>
      <c r="L424" s="38">
        <f t="shared" si="102"/>
        <v>1122.2232023263887</v>
      </c>
      <c r="M424" s="38">
        <f t="shared" si="103"/>
        <v>5424.0788112442115</v>
      </c>
      <c r="X424">
        <f t="shared" si="96"/>
        <v>0</v>
      </c>
      <c r="Y424">
        <f t="shared" si="97"/>
        <v>17.399999999999999</v>
      </c>
      <c r="Z424" s="17">
        <f t="shared" si="98"/>
        <v>4.833333333333333</v>
      </c>
      <c r="AA424" s="17">
        <f t="shared" si="104"/>
        <v>0</v>
      </c>
      <c r="AB424" s="30">
        <f t="shared" si="105"/>
        <v>5424.0788112442115</v>
      </c>
      <c r="AC424" s="30">
        <f>SUM($AB$8:AB424)</f>
        <v>1729055.5427761602</v>
      </c>
      <c r="AD424" s="29">
        <f t="shared" si="106"/>
        <v>480.29320632671119</v>
      </c>
      <c r="AE424" s="27">
        <f t="shared" si="107"/>
        <v>0</v>
      </c>
      <c r="AF424" s="27">
        <f>SUM($AE$8:AE424)*-1</f>
        <v>566496.27047153807</v>
      </c>
      <c r="AG424" s="28">
        <f t="shared" si="108"/>
        <v>157.36007513098281</v>
      </c>
      <c r="AH424" s="26">
        <f t="shared" si="109"/>
        <v>110.15205259168796</v>
      </c>
      <c r="AI424" s="17"/>
      <c r="AJ424" s="17"/>
      <c r="AK424" s="17"/>
    </row>
    <row r="425" spans="2:37" x14ac:dyDescent="0.35">
      <c r="B425" s="2" t="s">
        <v>21</v>
      </c>
      <c r="C425" s="2">
        <v>417</v>
      </c>
      <c r="D425" s="2">
        <v>417</v>
      </c>
      <c r="E425" s="8">
        <v>18.7</v>
      </c>
      <c r="F425" s="24">
        <f t="shared" si="99"/>
        <v>5.1944444444444438</v>
      </c>
      <c r="G425" s="38">
        <f t="shared" si="110"/>
        <v>0.23611111111111149</v>
      </c>
      <c r="H425" s="38">
        <f t="shared" si="111"/>
        <v>0.85000000000000142</v>
      </c>
      <c r="I425" s="38">
        <f t="shared" si="100"/>
        <v>448.61111111111182</v>
      </c>
      <c r="J425" s="38">
        <v>372.8</v>
      </c>
      <c r="K425" s="38">
        <f t="shared" si="101"/>
        <v>12.167208567708329</v>
      </c>
      <c r="L425" s="38">
        <f t="shared" si="102"/>
        <v>833.57831967882021</v>
      </c>
      <c r="M425" s="38">
        <f t="shared" si="103"/>
        <v>4329.9762716649821</v>
      </c>
      <c r="X425">
        <f t="shared" si="96"/>
        <v>0</v>
      </c>
      <c r="Y425">
        <f t="shared" si="97"/>
        <v>18.7</v>
      </c>
      <c r="Z425" s="17">
        <f t="shared" si="98"/>
        <v>5.1944444444444438</v>
      </c>
      <c r="AA425" s="17">
        <f t="shared" si="104"/>
        <v>0</v>
      </c>
      <c r="AB425" s="30">
        <f t="shared" si="105"/>
        <v>4329.9762716649821</v>
      </c>
      <c r="AC425" s="30">
        <f>SUM($AB$8:AB425)</f>
        <v>1733385.5190478251</v>
      </c>
      <c r="AD425" s="29">
        <f t="shared" si="106"/>
        <v>481.49597751328474</v>
      </c>
      <c r="AE425" s="27">
        <f t="shared" si="107"/>
        <v>0</v>
      </c>
      <c r="AF425" s="27">
        <f>SUM($AE$8:AE425)*-1</f>
        <v>566496.27047153807</v>
      </c>
      <c r="AG425" s="28">
        <f t="shared" si="108"/>
        <v>157.36007513098281</v>
      </c>
      <c r="AH425" s="26">
        <f t="shared" si="109"/>
        <v>110.15205259168796</v>
      </c>
      <c r="AI425" s="17"/>
      <c r="AJ425" s="17"/>
      <c r="AK425" s="17"/>
    </row>
    <row r="426" spans="2:37" x14ac:dyDescent="0.35">
      <c r="B426" s="2" t="s">
        <v>21</v>
      </c>
      <c r="C426" s="2">
        <v>418</v>
      </c>
      <c r="D426" s="2">
        <v>418</v>
      </c>
      <c r="E426" s="8">
        <v>19.100000000000001</v>
      </c>
      <c r="F426" s="24">
        <f t="shared" si="99"/>
        <v>5.3055555555555562</v>
      </c>
      <c r="G426" s="38">
        <f t="shared" si="110"/>
        <v>1.3888888888889086E-2</v>
      </c>
      <c r="H426" s="38">
        <f t="shared" si="111"/>
        <v>5.0000000000000711E-2</v>
      </c>
      <c r="I426" s="38">
        <f t="shared" si="100"/>
        <v>26.388888888889262</v>
      </c>
      <c r="J426" s="38">
        <v>372.8</v>
      </c>
      <c r="K426" s="38">
        <f t="shared" si="101"/>
        <v>12.693297942708336</v>
      </c>
      <c r="L426" s="38">
        <f t="shared" si="102"/>
        <v>411.88218683159761</v>
      </c>
      <c r="M426" s="38">
        <f t="shared" si="103"/>
        <v>2185.2638245787543</v>
      </c>
      <c r="X426">
        <f t="shared" si="96"/>
        <v>0</v>
      </c>
      <c r="Y426">
        <f t="shared" si="97"/>
        <v>19.100000000000001</v>
      </c>
      <c r="Z426" s="17">
        <f t="shared" si="98"/>
        <v>5.3055555555555562</v>
      </c>
      <c r="AA426" s="17">
        <f t="shared" si="104"/>
        <v>0</v>
      </c>
      <c r="AB426" s="30">
        <f t="shared" si="105"/>
        <v>2185.2638245787543</v>
      </c>
      <c r="AC426" s="30">
        <f>SUM($AB$8:AB426)</f>
        <v>1735570.782872404</v>
      </c>
      <c r="AD426" s="29">
        <f t="shared" si="106"/>
        <v>482.10299524233443</v>
      </c>
      <c r="AE426" s="27">
        <f t="shared" si="107"/>
        <v>0</v>
      </c>
      <c r="AF426" s="27">
        <f>SUM($AE$8:AE426)*-1</f>
        <v>566496.27047153807</v>
      </c>
      <c r="AG426" s="28">
        <f t="shared" si="108"/>
        <v>157.36007513098281</v>
      </c>
      <c r="AH426" s="26">
        <f t="shared" si="109"/>
        <v>110.15205259168796</v>
      </c>
      <c r="AI426" s="17"/>
      <c r="AJ426" s="17"/>
      <c r="AK426" s="17"/>
    </row>
    <row r="427" spans="2:37" x14ac:dyDescent="0.35">
      <c r="B427" s="2" t="s">
        <v>21</v>
      </c>
      <c r="C427" s="2">
        <v>419</v>
      </c>
      <c r="D427" s="2">
        <v>419</v>
      </c>
      <c r="E427" s="8">
        <v>18.8</v>
      </c>
      <c r="F427" s="24">
        <f t="shared" si="99"/>
        <v>5.2222222222222223</v>
      </c>
      <c r="G427" s="38">
        <f t="shared" si="110"/>
        <v>-0.20833333333333331</v>
      </c>
      <c r="H427" s="38">
        <f t="shared" si="111"/>
        <v>-0.75</v>
      </c>
      <c r="I427" s="38">
        <f t="shared" si="100"/>
        <v>-395.83333333333331</v>
      </c>
      <c r="J427" s="38">
        <v>372.8</v>
      </c>
      <c r="K427" s="38">
        <f t="shared" si="101"/>
        <v>12.297687083333333</v>
      </c>
      <c r="L427" s="38">
        <f t="shared" si="102"/>
        <v>-10.73564624999997</v>
      </c>
      <c r="M427" s="38">
        <f t="shared" si="103"/>
        <v>-56.063930416666508</v>
      </c>
      <c r="X427">
        <f t="shared" si="96"/>
        <v>0</v>
      </c>
      <c r="Y427">
        <f t="shared" si="97"/>
        <v>18.8</v>
      </c>
      <c r="Z427" s="17">
        <f t="shared" si="98"/>
        <v>5.2222222222222223</v>
      </c>
      <c r="AA427" s="17">
        <f t="shared" si="104"/>
        <v>1</v>
      </c>
      <c r="AB427" s="30">
        <f t="shared" si="105"/>
        <v>0</v>
      </c>
      <c r="AC427" s="30">
        <f>SUM($AB$8:AB427)</f>
        <v>1735570.782872404</v>
      </c>
      <c r="AD427" s="29">
        <f t="shared" si="106"/>
        <v>482.10299524233443</v>
      </c>
      <c r="AE427" s="27">
        <f t="shared" si="107"/>
        <v>-56.063930416666508</v>
      </c>
      <c r="AF427" s="27">
        <f>SUM($AE$8:AE427)*-1</f>
        <v>566552.33440195478</v>
      </c>
      <c r="AG427" s="28">
        <f t="shared" si="108"/>
        <v>157.37564844498743</v>
      </c>
      <c r="AH427" s="26">
        <f t="shared" si="109"/>
        <v>110.1629539114912</v>
      </c>
      <c r="AI427" s="17"/>
      <c r="AJ427" s="17"/>
      <c r="AK427" s="17"/>
    </row>
    <row r="428" spans="2:37" x14ac:dyDescent="0.35">
      <c r="B428" s="2" t="s">
        <v>21</v>
      </c>
      <c r="C428" s="2">
        <v>420</v>
      </c>
      <c r="D428" s="2">
        <v>420</v>
      </c>
      <c r="E428" s="8">
        <v>17.600000000000001</v>
      </c>
      <c r="F428" s="24">
        <f t="shared" si="99"/>
        <v>4.8888888888888893</v>
      </c>
      <c r="G428" s="38">
        <f t="shared" si="110"/>
        <v>-0.30555555555555547</v>
      </c>
      <c r="H428" s="38">
        <f t="shared" si="111"/>
        <v>-1.0999999999999996</v>
      </c>
      <c r="I428" s="38">
        <f t="shared" si="100"/>
        <v>-580.55555555555543</v>
      </c>
      <c r="J428" s="38">
        <v>372.8</v>
      </c>
      <c r="K428" s="38">
        <f t="shared" si="101"/>
        <v>10.777873333333334</v>
      </c>
      <c r="L428" s="38">
        <f t="shared" si="102"/>
        <v>-196.97768222222209</v>
      </c>
      <c r="M428" s="38">
        <f t="shared" si="103"/>
        <v>-963.00200197530808</v>
      </c>
      <c r="X428">
        <f t="shared" si="96"/>
        <v>0</v>
      </c>
      <c r="Y428">
        <f t="shared" si="97"/>
        <v>17.600000000000001</v>
      </c>
      <c r="Z428" s="17">
        <f t="shared" si="98"/>
        <v>4.8888888888888893</v>
      </c>
      <c r="AA428" s="17">
        <f t="shared" si="104"/>
        <v>1</v>
      </c>
      <c r="AB428" s="30">
        <f t="shared" si="105"/>
        <v>0</v>
      </c>
      <c r="AC428" s="30">
        <f>SUM($AB$8:AB428)</f>
        <v>1735570.782872404</v>
      </c>
      <c r="AD428" s="29">
        <f t="shared" si="106"/>
        <v>482.10299524233443</v>
      </c>
      <c r="AE428" s="27">
        <f t="shared" si="107"/>
        <v>-963.00200197530808</v>
      </c>
      <c r="AF428" s="27">
        <f>SUM($AE$8:AE428)*-1</f>
        <v>567515.33640393009</v>
      </c>
      <c r="AG428" s="28">
        <f t="shared" si="108"/>
        <v>157.6431490010917</v>
      </c>
      <c r="AH428" s="26">
        <f t="shared" si="109"/>
        <v>110.35020430076419</v>
      </c>
      <c r="AI428" s="17"/>
      <c r="AJ428" s="17"/>
      <c r="AK428" s="17"/>
    </row>
    <row r="429" spans="2:37" x14ac:dyDescent="0.35">
      <c r="B429" s="2" t="s">
        <v>21</v>
      </c>
      <c r="C429" s="2">
        <v>421</v>
      </c>
      <c r="D429" s="2">
        <v>421</v>
      </c>
      <c r="E429" s="8">
        <v>16.600000000000001</v>
      </c>
      <c r="F429" s="24">
        <f t="shared" si="99"/>
        <v>4.6111111111111116</v>
      </c>
      <c r="G429" s="38">
        <f t="shared" si="110"/>
        <v>-0.19444444444444473</v>
      </c>
      <c r="H429" s="38">
        <f t="shared" si="111"/>
        <v>-0.70000000000000107</v>
      </c>
      <c r="I429" s="38">
        <f t="shared" si="100"/>
        <v>-369.44444444444497</v>
      </c>
      <c r="J429" s="38">
        <v>372.8</v>
      </c>
      <c r="K429" s="38">
        <f t="shared" si="101"/>
        <v>9.587909270833336</v>
      </c>
      <c r="L429" s="38">
        <f t="shared" si="102"/>
        <v>12.943464826388379</v>
      </c>
      <c r="M429" s="38">
        <f t="shared" si="103"/>
        <v>59.683754477235311</v>
      </c>
      <c r="X429">
        <f t="shared" si="96"/>
        <v>0</v>
      </c>
      <c r="Y429">
        <f t="shared" si="97"/>
        <v>16.600000000000001</v>
      </c>
      <c r="Z429" s="17">
        <f t="shared" si="98"/>
        <v>4.6111111111111116</v>
      </c>
      <c r="AA429" s="17">
        <f t="shared" si="104"/>
        <v>0</v>
      </c>
      <c r="AB429" s="30">
        <f t="shared" si="105"/>
        <v>59.683754477235311</v>
      </c>
      <c r="AC429" s="30">
        <f>SUM($AB$8:AB429)</f>
        <v>1735630.4666268812</v>
      </c>
      <c r="AD429" s="29">
        <f t="shared" si="106"/>
        <v>482.11957406302253</v>
      </c>
      <c r="AE429" s="27">
        <f t="shared" si="107"/>
        <v>0</v>
      </c>
      <c r="AF429" s="27">
        <f>SUM($AE$8:AE429)*-1</f>
        <v>567515.33640393009</v>
      </c>
      <c r="AG429" s="28">
        <f t="shared" si="108"/>
        <v>157.6431490010917</v>
      </c>
      <c r="AH429" s="26">
        <f t="shared" si="109"/>
        <v>110.35020430076419</v>
      </c>
      <c r="AI429" s="17"/>
      <c r="AJ429" s="17"/>
      <c r="AK429" s="17"/>
    </row>
    <row r="430" spans="2:37" x14ac:dyDescent="0.35">
      <c r="B430" s="2" t="s">
        <v>21</v>
      </c>
      <c r="C430" s="2">
        <v>422</v>
      </c>
      <c r="D430" s="2">
        <v>422</v>
      </c>
      <c r="E430" s="8">
        <v>16.2</v>
      </c>
      <c r="F430" s="24">
        <f t="shared" si="99"/>
        <v>4.5</v>
      </c>
      <c r="G430" s="38">
        <f t="shared" si="110"/>
        <v>-2.7777777777778172E-2</v>
      </c>
      <c r="H430" s="38">
        <f t="shared" si="111"/>
        <v>-0.10000000000000142</v>
      </c>
      <c r="I430" s="38">
        <f t="shared" si="100"/>
        <v>-52.777777777778525</v>
      </c>
      <c r="J430" s="38">
        <v>372.8</v>
      </c>
      <c r="K430" s="38">
        <f t="shared" si="101"/>
        <v>9.1314084374999993</v>
      </c>
      <c r="L430" s="38">
        <f t="shared" si="102"/>
        <v>329.1536306597215</v>
      </c>
      <c r="M430" s="38">
        <f t="shared" si="103"/>
        <v>1481.1913379687467</v>
      </c>
      <c r="X430">
        <f t="shared" si="96"/>
        <v>0</v>
      </c>
      <c r="Y430">
        <f t="shared" si="97"/>
        <v>16.2</v>
      </c>
      <c r="Z430" s="17">
        <f t="shared" si="98"/>
        <v>4.5</v>
      </c>
      <c r="AA430" s="17">
        <f t="shared" si="104"/>
        <v>0</v>
      </c>
      <c r="AB430" s="30">
        <f t="shared" si="105"/>
        <v>1481.1913379687467</v>
      </c>
      <c r="AC430" s="30">
        <f>SUM($AB$8:AB430)</f>
        <v>1737111.6579648498</v>
      </c>
      <c r="AD430" s="29">
        <f t="shared" si="106"/>
        <v>482.53101610134718</v>
      </c>
      <c r="AE430" s="27">
        <f t="shared" si="107"/>
        <v>0</v>
      </c>
      <c r="AF430" s="27">
        <f>SUM($AE$8:AE430)*-1</f>
        <v>567515.33640393009</v>
      </c>
      <c r="AG430" s="28">
        <f t="shared" si="108"/>
        <v>157.6431490010917</v>
      </c>
      <c r="AH430" s="26">
        <f t="shared" si="109"/>
        <v>110.35020430076419</v>
      </c>
      <c r="AI430" s="17"/>
      <c r="AJ430" s="17"/>
      <c r="AK430" s="17"/>
    </row>
    <row r="431" spans="2:37" x14ac:dyDescent="0.35">
      <c r="B431" s="2" t="s">
        <v>21</v>
      </c>
      <c r="C431" s="2">
        <v>423</v>
      </c>
      <c r="D431" s="2">
        <v>423</v>
      </c>
      <c r="E431" s="8">
        <v>16.399999999999999</v>
      </c>
      <c r="F431" s="24">
        <f t="shared" si="99"/>
        <v>4.5555555555555554</v>
      </c>
      <c r="G431" s="38">
        <f t="shared" si="110"/>
        <v>0.1388888888888889</v>
      </c>
      <c r="H431" s="38">
        <f t="shared" si="111"/>
        <v>0.5</v>
      </c>
      <c r="I431" s="38">
        <f t="shared" si="100"/>
        <v>263.88888888888891</v>
      </c>
      <c r="J431" s="38">
        <v>372.8</v>
      </c>
      <c r="K431" s="38">
        <f t="shared" si="101"/>
        <v>9.3582670833333328</v>
      </c>
      <c r="L431" s="38">
        <f t="shared" si="102"/>
        <v>646.04715597222219</v>
      </c>
      <c r="M431" s="38">
        <f t="shared" si="103"/>
        <v>2943.1037105401233</v>
      </c>
      <c r="X431">
        <f t="shared" si="96"/>
        <v>0</v>
      </c>
      <c r="Y431">
        <f t="shared" si="97"/>
        <v>16.399999999999999</v>
      </c>
      <c r="Z431" s="17">
        <f t="shared" si="98"/>
        <v>4.5555555555555554</v>
      </c>
      <c r="AA431" s="17">
        <f t="shared" si="104"/>
        <v>0</v>
      </c>
      <c r="AB431" s="30">
        <f t="shared" si="105"/>
        <v>2943.1037105401233</v>
      </c>
      <c r="AC431" s="30">
        <f>SUM($AB$8:AB431)</f>
        <v>1740054.7616753899</v>
      </c>
      <c r="AD431" s="29">
        <f t="shared" si="106"/>
        <v>483.34854490983054</v>
      </c>
      <c r="AE431" s="27">
        <f t="shared" si="107"/>
        <v>0</v>
      </c>
      <c r="AF431" s="27">
        <f>SUM($AE$8:AE431)*-1</f>
        <v>567515.33640393009</v>
      </c>
      <c r="AG431" s="28">
        <f t="shared" si="108"/>
        <v>157.6431490010917</v>
      </c>
      <c r="AH431" s="26">
        <f t="shared" si="109"/>
        <v>110.35020430076419</v>
      </c>
      <c r="AI431" s="17"/>
      <c r="AJ431" s="17"/>
      <c r="AK431" s="17"/>
    </row>
    <row r="432" spans="2:37" x14ac:dyDescent="0.35">
      <c r="B432" s="2" t="s">
        <v>21</v>
      </c>
      <c r="C432" s="2">
        <v>424</v>
      </c>
      <c r="D432" s="2">
        <v>424</v>
      </c>
      <c r="E432" s="8">
        <v>17.2</v>
      </c>
      <c r="F432" s="24">
        <f t="shared" si="99"/>
        <v>4.7777777777777777</v>
      </c>
      <c r="G432" s="38">
        <f t="shared" si="110"/>
        <v>0.37500000000000039</v>
      </c>
      <c r="H432" s="38">
        <f t="shared" si="111"/>
        <v>1.3500000000000014</v>
      </c>
      <c r="I432" s="38">
        <f t="shared" si="100"/>
        <v>712.50000000000068</v>
      </c>
      <c r="J432" s="38">
        <v>372.8</v>
      </c>
      <c r="K432" s="38">
        <f t="shared" si="101"/>
        <v>10.293537083333332</v>
      </c>
      <c r="L432" s="38">
        <f t="shared" si="102"/>
        <v>1095.593537083334</v>
      </c>
      <c r="M432" s="38">
        <f t="shared" si="103"/>
        <v>5234.5024549537065</v>
      </c>
      <c r="X432">
        <f t="shared" si="96"/>
        <v>0</v>
      </c>
      <c r="Y432">
        <f t="shared" si="97"/>
        <v>17.2</v>
      </c>
      <c r="Z432" s="17">
        <f t="shared" si="98"/>
        <v>4.7777777777777777</v>
      </c>
      <c r="AA432" s="17">
        <f t="shared" si="104"/>
        <v>0</v>
      </c>
      <c r="AB432" s="30">
        <f t="shared" si="105"/>
        <v>5234.5024549537065</v>
      </c>
      <c r="AC432" s="30">
        <f>SUM($AB$8:AB432)</f>
        <v>1745289.2641303437</v>
      </c>
      <c r="AD432" s="29">
        <f t="shared" si="106"/>
        <v>484.80257336953991</v>
      </c>
      <c r="AE432" s="27">
        <f t="shared" si="107"/>
        <v>0</v>
      </c>
      <c r="AF432" s="27">
        <f>SUM($AE$8:AE432)*-1</f>
        <v>567515.33640393009</v>
      </c>
      <c r="AG432" s="28">
        <f t="shared" si="108"/>
        <v>157.6431490010917</v>
      </c>
      <c r="AH432" s="26">
        <f t="shared" si="109"/>
        <v>110.35020430076419</v>
      </c>
      <c r="AI432" s="17"/>
      <c r="AJ432" s="17"/>
      <c r="AK432" s="17"/>
    </row>
    <row r="433" spans="2:37" x14ac:dyDescent="0.35">
      <c r="B433" s="2" t="s">
        <v>21</v>
      </c>
      <c r="C433" s="2">
        <v>425</v>
      </c>
      <c r="D433" s="2">
        <v>425</v>
      </c>
      <c r="E433" s="8">
        <v>19.100000000000001</v>
      </c>
      <c r="F433" s="24">
        <f t="shared" si="99"/>
        <v>5.3055555555555562</v>
      </c>
      <c r="G433" s="38">
        <f t="shared" si="110"/>
        <v>0.75000000000000022</v>
      </c>
      <c r="H433" s="38">
        <f t="shared" si="111"/>
        <v>2.7000000000000011</v>
      </c>
      <c r="I433" s="38">
        <f t="shared" si="100"/>
        <v>1425.0000000000005</v>
      </c>
      <c r="J433" s="38">
        <v>372.8</v>
      </c>
      <c r="K433" s="38">
        <f t="shared" si="101"/>
        <v>12.693297942708336</v>
      </c>
      <c r="L433" s="38">
        <f t="shared" si="102"/>
        <v>1810.4932979427088</v>
      </c>
      <c r="M433" s="38">
        <f t="shared" si="103"/>
        <v>9605.6727751960389</v>
      </c>
      <c r="X433">
        <f t="shared" si="96"/>
        <v>0</v>
      </c>
      <c r="Y433">
        <f t="shared" si="97"/>
        <v>19.100000000000001</v>
      </c>
      <c r="Z433" s="17">
        <f t="shared" si="98"/>
        <v>5.3055555555555562</v>
      </c>
      <c r="AA433" s="17">
        <f t="shared" si="104"/>
        <v>0</v>
      </c>
      <c r="AB433" s="30">
        <f t="shared" si="105"/>
        <v>9605.6727751960389</v>
      </c>
      <c r="AC433" s="30">
        <f>SUM($AB$8:AB433)</f>
        <v>1754894.9369055398</v>
      </c>
      <c r="AD433" s="29">
        <f t="shared" si="106"/>
        <v>487.47081580709437</v>
      </c>
      <c r="AE433" s="27">
        <f t="shared" si="107"/>
        <v>0</v>
      </c>
      <c r="AF433" s="27">
        <f>SUM($AE$8:AE433)*-1</f>
        <v>567515.33640393009</v>
      </c>
      <c r="AG433" s="28">
        <f t="shared" si="108"/>
        <v>157.6431490010917</v>
      </c>
      <c r="AH433" s="26">
        <f t="shared" si="109"/>
        <v>110.35020430076419</v>
      </c>
      <c r="AI433" s="17"/>
      <c r="AJ433" s="17"/>
      <c r="AK433" s="17"/>
    </row>
    <row r="434" spans="2:37" x14ac:dyDescent="0.35">
      <c r="B434" s="2" t="s">
        <v>21</v>
      </c>
      <c r="C434" s="2">
        <v>426</v>
      </c>
      <c r="D434" s="2">
        <v>426</v>
      </c>
      <c r="E434" s="8">
        <v>22.6</v>
      </c>
      <c r="F434" s="24">
        <f t="shared" si="99"/>
        <v>6.2777777777777777</v>
      </c>
      <c r="G434" s="38">
        <f t="shared" si="110"/>
        <v>1.1527777777777775</v>
      </c>
      <c r="H434" s="38">
        <f t="shared" si="111"/>
        <v>4.1499999999999986</v>
      </c>
      <c r="I434" s="38">
        <f t="shared" si="100"/>
        <v>2190.2777777777774</v>
      </c>
      <c r="J434" s="38">
        <v>372.8</v>
      </c>
      <c r="K434" s="38">
        <f t="shared" si="101"/>
        <v>17.771521770833331</v>
      </c>
      <c r="L434" s="38">
        <f t="shared" si="102"/>
        <v>2580.8492995486108</v>
      </c>
      <c r="M434" s="38">
        <f t="shared" si="103"/>
        <v>16201.998380499612</v>
      </c>
      <c r="X434">
        <f t="shared" si="96"/>
        <v>0</v>
      </c>
      <c r="Y434">
        <f t="shared" si="97"/>
        <v>22.6</v>
      </c>
      <c r="Z434" s="17">
        <f t="shared" si="98"/>
        <v>6.2777777777777777</v>
      </c>
      <c r="AA434" s="17">
        <f t="shared" si="104"/>
        <v>0</v>
      </c>
      <c r="AB434" s="30">
        <f t="shared" si="105"/>
        <v>16201.998380499612</v>
      </c>
      <c r="AC434" s="30">
        <f>SUM($AB$8:AB434)</f>
        <v>1771096.9352860395</v>
      </c>
      <c r="AD434" s="29">
        <f t="shared" si="106"/>
        <v>491.97137091278876</v>
      </c>
      <c r="AE434" s="27">
        <f t="shared" si="107"/>
        <v>0</v>
      </c>
      <c r="AF434" s="27">
        <f>SUM($AE$8:AE434)*-1</f>
        <v>567515.33640393009</v>
      </c>
      <c r="AG434" s="28">
        <f t="shared" si="108"/>
        <v>157.6431490010917</v>
      </c>
      <c r="AH434" s="26">
        <f t="shared" si="109"/>
        <v>110.35020430076419</v>
      </c>
      <c r="AI434" s="17"/>
      <c r="AJ434" s="17"/>
      <c r="AK434" s="17"/>
    </row>
    <row r="435" spans="2:37" x14ac:dyDescent="0.35">
      <c r="B435" s="2" t="s">
        <v>21</v>
      </c>
      <c r="C435" s="2">
        <v>427</v>
      </c>
      <c r="D435" s="2">
        <v>427</v>
      </c>
      <c r="E435" s="8">
        <v>27.4</v>
      </c>
      <c r="F435" s="24">
        <f t="shared" si="99"/>
        <v>7.6111111111111107</v>
      </c>
      <c r="G435" s="38">
        <f t="shared" si="110"/>
        <v>1.25</v>
      </c>
      <c r="H435" s="38">
        <f t="shared" si="111"/>
        <v>4.5</v>
      </c>
      <c r="I435" s="38">
        <f t="shared" si="100"/>
        <v>2375</v>
      </c>
      <c r="J435" s="38">
        <v>372.8</v>
      </c>
      <c r="K435" s="38">
        <f t="shared" si="101"/>
        <v>26.122146770833329</v>
      </c>
      <c r="L435" s="38">
        <f t="shared" si="102"/>
        <v>2773.9221467708335</v>
      </c>
      <c r="M435" s="38">
        <f t="shared" si="103"/>
        <v>21112.629672644674</v>
      </c>
      <c r="X435">
        <f t="shared" si="96"/>
        <v>0</v>
      </c>
      <c r="Y435">
        <f t="shared" si="97"/>
        <v>27.4</v>
      </c>
      <c r="Z435" s="17">
        <f t="shared" si="98"/>
        <v>7.6111111111111107</v>
      </c>
      <c r="AA435" s="17">
        <f t="shared" si="104"/>
        <v>0</v>
      </c>
      <c r="AB435" s="30">
        <f t="shared" si="105"/>
        <v>21112.629672644674</v>
      </c>
      <c r="AC435" s="30">
        <f>SUM($AB$8:AB435)</f>
        <v>1792209.5649586841</v>
      </c>
      <c r="AD435" s="29">
        <f t="shared" si="106"/>
        <v>497.83599026630117</v>
      </c>
      <c r="AE435" s="27">
        <f t="shared" si="107"/>
        <v>0</v>
      </c>
      <c r="AF435" s="27">
        <f>SUM($AE$8:AE435)*-1</f>
        <v>567515.33640393009</v>
      </c>
      <c r="AG435" s="28">
        <f t="shared" si="108"/>
        <v>157.6431490010917</v>
      </c>
      <c r="AH435" s="26">
        <f t="shared" si="109"/>
        <v>110.35020430076419</v>
      </c>
      <c r="AI435" s="17"/>
      <c r="AJ435" s="17"/>
      <c r="AK435" s="17"/>
    </row>
    <row r="436" spans="2:37" x14ac:dyDescent="0.35">
      <c r="B436" s="2" t="s">
        <v>21</v>
      </c>
      <c r="C436" s="2">
        <v>428</v>
      </c>
      <c r="D436" s="2">
        <v>428</v>
      </c>
      <c r="E436" s="8">
        <v>31.6</v>
      </c>
      <c r="F436" s="24">
        <f t="shared" si="99"/>
        <v>8.7777777777777786</v>
      </c>
      <c r="G436" s="38">
        <f t="shared" si="110"/>
        <v>0.83333333333333326</v>
      </c>
      <c r="H436" s="38">
        <f t="shared" si="111"/>
        <v>3</v>
      </c>
      <c r="I436" s="38">
        <f t="shared" si="100"/>
        <v>1583.3333333333333</v>
      </c>
      <c r="J436" s="38">
        <v>372.8</v>
      </c>
      <c r="K436" s="38">
        <f t="shared" si="101"/>
        <v>34.744167083333338</v>
      </c>
      <c r="L436" s="38">
        <f t="shared" si="102"/>
        <v>1990.8775004166666</v>
      </c>
      <c r="M436" s="38">
        <f t="shared" si="103"/>
        <v>17475.480281435186</v>
      </c>
      <c r="X436">
        <f t="shared" si="96"/>
        <v>0</v>
      </c>
      <c r="Y436">
        <f t="shared" si="97"/>
        <v>31.6</v>
      </c>
      <c r="Z436" s="17">
        <f t="shared" si="98"/>
        <v>8.7777777777777786</v>
      </c>
      <c r="AA436" s="17">
        <f t="shared" si="104"/>
        <v>0</v>
      </c>
      <c r="AB436" s="30">
        <f t="shared" si="105"/>
        <v>17475.480281435186</v>
      </c>
      <c r="AC436" s="30">
        <f>SUM($AB$8:AB436)</f>
        <v>1809685.0452401193</v>
      </c>
      <c r="AD436" s="29">
        <f t="shared" si="106"/>
        <v>502.6902903444776</v>
      </c>
      <c r="AE436" s="27">
        <f t="shared" si="107"/>
        <v>0</v>
      </c>
      <c r="AF436" s="27">
        <f>SUM($AE$8:AE436)*-1</f>
        <v>567515.33640393009</v>
      </c>
      <c r="AG436" s="28">
        <f t="shared" si="108"/>
        <v>157.6431490010917</v>
      </c>
      <c r="AH436" s="26">
        <f t="shared" si="109"/>
        <v>110.35020430076419</v>
      </c>
      <c r="AI436" s="17"/>
      <c r="AJ436" s="17"/>
      <c r="AK436" s="17"/>
    </row>
    <row r="437" spans="2:37" x14ac:dyDescent="0.35">
      <c r="B437" s="2" t="s">
        <v>21</v>
      </c>
      <c r="C437" s="2">
        <v>429</v>
      </c>
      <c r="D437" s="2">
        <v>429</v>
      </c>
      <c r="E437" s="8">
        <v>33.4</v>
      </c>
      <c r="F437" s="24">
        <f t="shared" si="99"/>
        <v>9.2777777777777768</v>
      </c>
      <c r="G437" s="38">
        <f t="shared" si="110"/>
        <v>0.26388888888888867</v>
      </c>
      <c r="H437" s="38">
        <f t="shared" si="111"/>
        <v>0.94999999999999929</v>
      </c>
      <c r="I437" s="38">
        <f t="shared" si="100"/>
        <v>501.38888888888846</v>
      </c>
      <c r="J437" s="38">
        <v>372.8</v>
      </c>
      <c r="K437" s="38">
        <f t="shared" si="101"/>
        <v>38.815096770833321</v>
      </c>
      <c r="L437" s="38">
        <f t="shared" si="102"/>
        <v>913.00398565972171</v>
      </c>
      <c r="M437" s="38">
        <f t="shared" si="103"/>
        <v>8470.6480891763058</v>
      </c>
      <c r="X437">
        <f t="shared" si="96"/>
        <v>0</v>
      </c>
      <c r="Y437">
        <f t="shared" si="97"/>
        <v>33.4</v>
      </c>
      <c r="Z437" s="17">
        <f t="shared" si="98"/>
        <v>9.2777777777777768</v>
      </c>
      <c r="AA437" s="17">
        <f t="shared" si="104"/>
        <v>0</v>
      </c>
      <c r="AB437" s="30">
        <f t="shared" si="105"/>
        <v>8470.6480891763058</v>
      </c>
      <c r="AC437" s="30">
        <f>SUM($AB$8:AB437)</f>
        <v>1818155.6933292956</v>
      </c>
      <c r="AD437" s="29">
        <f t="shared" si="106"/>
        <v>505.04324814702653</v>
      </c>
      <c r="AE437" s="27">
        <f t="shared" si="107"/>
        <v>0</v>
      </c>
      <c r="AF437" s="27">
        <f>SUM($AE$8:AE437)*-1</f>
        <v>567515.33640393009</v>
      </c>
      <c r="AG437" s="28">
        <f t="shared" si="108"/>
        <v>157.6431490010917</v>
      </c>
      <c r="AH437" s="26">
        <f t="shared" si="109"/>
        <v>110.35020430076419</v>
      </c>
      <c r="AI437" s="17"/>
      <c r="AJ437" s="17"/>
      <c r="AK437" s="17"/>
    </row>
    <row r="438" spans="2:37" x14ac:dyDescent="0.35">
      <c r="B438" s="2" t="s">
        <v>21</v>
      </c>
      <c r="C438" s="2">
        <v>430</v>
      </c>
      <c r="D438" s="2">
        <v>430</v>
      </c>
      <c r="E438" s="8">
        <v>33.5</v>
      </c>
      <c r="F438" s="24">
        <f t="shared" si="99"/>
        <v>9.3055555555555554</v>
      </c>
      <c r="G438" s="38">
        <f t="shared" si="110"/>
        <v>-8.3333333333333523E-2</v>
      </c>
      <c r="H438" s="38">
        <f t="shared" si="111"/>
        <v>-0.30000000000000071</v>
      </c>
      <c r="I438" s="38">
        <f t="shared" si="100"/>
        <v>-158.33333333333368</v>
      </c>
      <c r="J438" s="38">
        <v>372.8</v>
      </c>
      <c r="K438" s="38">
        <f t="shared" si="101"/>
        <v>39.04787044270833</v>
      </c>
      <c r="L438" s="38">
        <f t="shared" si="102"/>
        <v>253.51453710937466</v>
      </c>
      <c r="M438" s="38">
        <f t="shared" si="103"/>
        <v>2359.0936092122365</v>
      </c>
      <c r="X438">
        <f t="shared" si="96"/>
        <v>0</v>
      </c>
      <c r="Y438">
        <f t="shared" si="97"/>
        <v>33.5</v>
      </c>
      <c r="Z438" s="17">
        <f t="shared" si="98"/>
        <v>9.3055555555555554</v>
      </c>
      <c r="AA438" s="17">
        <f t="shared" si="104"/>
        <v>0</v>
      </c>
      <c r="AB438" s="30">
        <f t="shared" si="105"/>
        <v>2359.0936092122365</v>
      </c>
      <c r="AC438" s="30">
        <f>SUM($AB$8:AB438)</f>
        <v>1820514.7869385078</v>
      </c>
      <c r="AD438" s="29">
        <f t="shared" si="106"/>
        <v>505.69855192736327</v>
      </c>
      <c r="AE438" s="27">
        <f t="shared" si="107"/>
        <v>0</v>
      </c>
      <c r="AF438" s="27">
        <f>SUM($AE$8:AE438)*-1</f>
        <v>567515.33640393009</v>
      </c>
      <c r="AG438" s="28">
        <f t="shared" si="108"/>
        <v>157.6431490010917</v>
      </c>
      <c r="AH438" s="26">
        <f t="shared" si="109"/>
        <v>110.35020430076419</v>
      </c>
      <c r="AI438" s="17"/>
      <c r="AJ438" s="17"/>
      <c r="AK438" s="17"/>
    </row>
    <row r="439" spans="2:37" x14ac:dyDescent="0.35">
      <c r="B439" s="2" t="s">
        <v>21</v>
      </c>
      <c r="C439" s="2">
        <v>431</v>
      </c>
      <c r="D439" s="2">
        <v>431</v>
      </c>
      <c r="E439" s="8">
        <v>32.799999999999997</v>
      </c>
      <c r="F439" s="24">
        <f t="shared" si="99"/>
        <v>9.1111111111111107</v>
      </c>
      <c r="G439" s="38">
        <f t="shared" si="110"/>
        <v>-0.2222222222222224</v>
      </c>
      <c r="H439" s="38">
        <f t="shared" si="111"/>
        <v>-0.80000000000000071</v>
      </c>
      <c r="I439" s="38">
        <f t="shared" si="100"/>
        <v>-422.22222222222257</v>
      </c>
      <c r="J439" s="38">
        <v>372.8</v>
      </c>
      <c r="K439" s="38">
        <f t="shared" si="101"/>
        <v>37.433068333333331</v>
      </c>
      <c r="L439" s="38">
        <f t="shared" si="102"/>
        <v>-11.989153888889227</v>
      </c>
      <c r="M439" s="38">
        <f t="shared" si="103"/>
        <v>-109.23451320987962</v>
      </c>
      <c r="X439">
        <f t="shared" si="96"/>
        <v>0</v>
      </c>
      <c r="Y439">
        <f t="shared" si="97"/>
        <v>32.799999999999997</v>
      </c>
      <c r="Z439" s="17">
        <f t="shared" si="98"/>
        <v>9.1111111111111107</v>
      </c>
      <c r="AA439" s="17">
        <f t="shared" si="104"/>
        <v>1</v>
      </c>
      <c r="AB439" s="30">
        <f t="shared" si="105"/>
        <v>0</v>
      </c>
      <c r="AC439" s="30">
        <f>SUM($AB$8:AB439)</f>
        <v>1820514.7869385078</v>
      </c>
      <c r="AD439" s="29">
        <f t="shared" si="106"/>
        <v>505.69855192736327</v>
      </c>
      <c r="AE439" s="27">
        <f t="shared" si="107"/>
        <v>-109.23451320987962</v>
      </c>
      <c r="AF439" s="27">
        <f>SUM($AE$8:AE439)*-1</f>
        <v>567624.57091713999</v>
      </c>
      <c r="AG439" s="28">
        <f t="shared" si="108"/>
        <v>157.67349192142777</v>
      </c>
      <c r="AH439" s="26">
        <f t="shared" si="109"/>
        <v>110.37144434499943</v>
      </c>
      <c r="AI439" s="17"/>
      <c r="AJ439" s="17"/>
      <c r="AK439" s="17"/>
    </row>
    <row r="440" spans="2:37" x14ac:dyDescent="0.35">
      <c r="B440" s="2" t="s">
        <v>21</v>
      </c>
      <c r="C440" s="2">
        <v>432</v>
      </c>
      <c r="D440" s="2">
        <v>432</v>
      </c>
      <c r="E440" s="8">
        <v>31.9</v>
      </c>
      <c r="F440" s="24">
        <f t="shared" si="99"/>
        <v>8.8611111111111107</v>
      </c>
      <c r="G440" s="38">
        <f t="shared" si="110"/>
        <v>-0.20833333333333284</v>
      </c>
      <c r="H440" s="38">
        <f t="shared" si="111"/>
        <v>-0.74999999999999822</v>
      </c>
      <c r="I440" s="38">
        <f t="shared" si="100"/>
        <v>-395.8333333333324</v>
      </c>
      <c r="J440" s="38">
        <v>372.8</v>
      </c>
      <c r="K440" s="38">
        <f t="shared" si="101"/>
        <v>35.40699794270833</v>
      </c>
      <c r="L440" s="38">
        <f t="shared" si="102"/>
        <v>12.373664609375936</v>
      </c>
      <c r="M440" s="38">
        <f t="shared" si="103"/>
        <v>109.64441695530343</v>
      </c>
      <c r="X440">
        <f t="shared" si="96"/>
        <v>0</v>
      </c>
      <c r="Y440">
        <f t="shared" si="97"/>
        <v>31.9</v>
      </c>
      <c r="Z440" s="17">
        <f t="shared" si="98"/>
        <v>8.8611111111111107</v>
      </c>
      <c r="AA440" s="17">
        <f t="shared" si="104"/>
        <v>0</v>
      </c>
      <c r="AB440" s="30">
        <f t="shared" si="105"/>
        <v>109.64441695530343</v>
      </c>
      <c r="AC440" s="30">
        <f>SUM($AB$8:AB440)</f>
        <v>1820624.4313554631</v>
      </c>
      <c r="AD440" s="29">
        <f t="shared" si="106"/>
        <v>505.72900870985086</v>
      </c>
      <c r="AE440" s="27">
        <f t="shared" si="107"/>
        <v>0</v>
      </c>
      <c r="AF440" s="27">
        <f>SUM($AE$8:AE440)*-1</f>
        <v>567624.57091713999</v>
      </c>
      <c r="AG440" s="28">
        <f t="shared" si="108"/>
        <v>157.67349192142777</v>
      </c>
      <c r="AH440" s="26">
        <f t="shared" si="109"/>
        <v>110.37144434499943</v>
      </c>
      <c r="AI440" s="17"/>
      <c r="AJ440" s="17"/>
      <c r="AK440" s="17"/>
    </row>
    <row r="441" spans="2:37" x14ac:dyDescent="0.35">
      <c r="B441" s="2" t="s">
        <v>21</v>
      </c>
      <c r="C441" s="2">
        <v>433</v>
      </c>
      <c r="D441" s="2">
        <v>433</v>
      </c>
      <c r="E441" s="8">
        <v>31.3</v>
      </c>
      <c r="F441" s="24">
        <f t="shared" si="99"/>
        <v>8.6944444444444446</v>
      </c>
      <c r="G441" s="38">
        <f t="shared" si="110"/>
        <v>-0.11111111111111072</v>
      </c>
      <c r="H441" s="38">
        <f t="shared" si="111"/>
        <v>-0.39999999999999858</v>
      </c>
      <c r="I441" s="38">
        <f t="shared" si="100"/>
        <v>-211.11111111111035</v>
      </c>
      <c r="J441" s="38">
        <v>372.8</v>
      </c>
      <c r="K441" s="38">
        <f t="shared" si="101"/>
        <v>34.087599192708332</v>
      </c>
      <c r="L441" s="38">
        <f t="shared" si="102"/>
        <v>195.77648808159799</v>
      </c>
      <c r="M441" s="38">
        <f t="shared" si="103"/>
        <v>1702.1677991538936</v>
      </c>
      <c r="X441">
        <f t="shared" si="96"/>
        <v>0</v>
      </c>
      <c r="Y441">
        <f t="shared" si="97"/>
        <v>31.3</v>
      </c>
      <c r="Z441" s="17">
        <f t="shared" si="98"/>
        <v>8.6944444444444446</v>
      </c>
      <c r="AA441" s="17">
        <f t="shared" si="104"/>
        <v>0</v>
      </c>
      <c r="AB441" s="30">
        <f t="shared" si="105"/>
        <v>1702.1677991538936</v>
      </c>
      <c r="AC441" s="30">
        <f>SUM($AB$8:AB441)</f>
        <v>1822326.5991546169</v>
      </c>
      <c r="AD441" s="29">
        <f t="shared" si="106"/>
        <v>506.20183309850472</v>
      </c>
      <c r="AE441" s="27">
        <f t="shared" si="107"/>
        <v>0</v>
      </c>
      <c r="AF441" s="27">
        <f>SUM($AE$8:AE441)*-1</f>
        <v>567624.57091713999</v>
      </c>
      <c r="AG441" s="28">
        <f t="shared" si="108"/>
        <v>157.67349192142777</v>
      </c>
      <c r="AH441" s="26">
        <f t="shared" si="109"/>
        <v>110.37144434499943</v>
      </c>
      <c r="AI441" s="17"/>
      <c r="AJ441" s="17"/>
      <c r="AK441" s="17"/>
    </row>
    <row r="442" spans="2:37" x14ac:dyDescent="0.35">
      <c r="B442" s="2" t="s">
        <v>21</v>
      </c>
      <c r="C442" s="2">
        <v>434</v>
      </c>
      <c r="D442" s="2">
        <v>434</v>
      </c>
      <c r="E442" s="8">
        <v>31.1</v>
      </c>
      <c r="F442" s="24">
        <f t="shared" si="99"/>
        <v>8.6388888888888893</v>
      </c>
      <c r="G442" s="38">
        <f t="shared" si="110"/>
        <v>-9.7222222222222127E-2</v>
      </c>
      <c r="H442" s="38">
        <f t="shared" si="111"/>
        <v>-0.34999999999999964</v>
      </c>
      <c r="I442" s="38">
        <f t="shared" si="100"/>
        <v>-184.72222222222203</v>
      </c>
      <c r="J442" s="38">
        <v>372.8</v>
      </c>
      <c r="K442" s="38">
        <f t="shared" si="101"/>
        <v>33.653366692708339</v>
      </c>
      <c r="L442" s="38">
        <f t="shared" si="102"/>
        <v>221.73114447048633</v>
      </c>
      <c r="M442" s="38">
        <f t="shared" si="103"/>
        <v>1915.5107202867014</v>
      </c>
      <c r="X442">
        <f t="shared" si="96"/>
        <v>0</v>
      </c>
      <c r="Y442">
        <f t="shared" si="97"/>
        <v>31.1</v>
      </c>
      <c r="Z442" s="17">
        <f t="shared" si="98"/>
        <v>8.6388888888888893</v>
      </c>
      <c r="AA442" s="17">
        <f t="shared" si="104"/>
        <v>0</v>
      </c>
      <c r="AB442" s="30">
        <f t="shared" si="105"/>
        <v>1915.5107202867014</v>
      </c>
      <c r="AC442" s="30">
        <f>SUM($AB$8:AB442)</f>
        <v>1824242.1098749037</v>
      </c>
      <c r="AD442" s="29">
        <f t="shared" si="106"/>
        <v>506.73391940969549</v>
      </c>
      <c r="AE442" s="27">
        <f t="shared" si="107"/>
        <v>0</v>
      </c>
      <c r="AF442" s="27">
        <f>SUM($AE$8:AE442)*-1</f>
        <v>567624.57091713999</v>
      </c>
      <c r="AG442" s="28">
        <f t="shared" si="108"/>
        <v>157.67349192142777</v>
      </c>
      <c r="AH442" s="26">
        <f t="shared" si="109"/>
        <v>110.37144434499943</v>
      </c>
      <c r="AI442" s="17"/>
      <c r="AJ442" s="17"/>
      <c r="AK442" s="17"/>
    </row>
    <row r="443" spans="2:37" x14ac:dyDescent="0.35">
      <c r="B443" s="2" t="s">
        <v>21</v>
      </c>
      <c r="C443" s="2">
        <v>435</v>
      </c>
      <c r="D443" s="2">
        <v>435</v>
      </c>
      <c r="E443" s="8">
        <v>30.6</v>
      </c>
      <c r="F443" s="24">
        <f t="shared" si="99"/>
        <v>8.5</v>
      </c>
      <c r="G443" s="38">
        <f t="shared" si="110"/>
        <v>-0.26388888888888917</v>
      </c>
      <c r="H443" s="38">
        <f t="shared" si="111"/>
        <v>-0.95000000000000107</v>
      </c>
      <c r="I443" s="38">
        <f t="shared" si="100"/>
        <v>-501.38888888888943</v>
      </c>
      <c r="J443" s="38">
        <v>372.8</v>
      </c>
      <c r="K443" s="38">
        <f t="shared" si="101"/>
        <v>32.579963437499998</v>
      </c>
      <c r="L443" s="38">
        <f t="shared" si="102"/>
        <v>-96.008925451389416</v>
      </c>
      <c r="M443" s="38">
        <f t="shared" si="103"/>
        <v>-816.07586633681001</v>
      </c>
      <c r="X443">
        <f t="shared" si="96"/>
        <v>0</v>
      </c>
      <c r="Y443">
        <f t="shared" si="97"/>
        <v>30.6</v>
      </c>
      <c r="Z443" s="17">
        <f t="shared" si="98"/>
        <v>8.5</v>
      </c>
      <c r="AA443" s="17">
        <f t="shared" si="104"/>
        <v>1</v>
      </c>
      <c r="AB443" s="30">
        <f t="shared" si="105"/>
        <v>0</v>
      </c>
      <c r="AC443" s="30">
        <f>SUM($AB$8:AB443)</f>
        <v>1824242.1098749037</v>
      </c>
      <c r="AD443" s="29">
        <f t="shared" si="106"/>
        <v>506.73391940969549</v>
      </c>
      <c r="AE443" s="27">
        <f t="shared" si="107"/>
        <v>-816.07586633681001</v>
      </c>
      <c r="AF443" s="27">
        <f>SUM($AE$8:AE443)*-1</f>
        <v>568440.64678347681</v>
      </c>
      <c r="AG443" s="28">
        <f t="shared" si="108"/>
        <v>157.90017966207688</v>
      </c>
      <c r="AH443" s="26">
        <f t="shared" si="109"/>
        <v>110.53012576345381</v>
      </c>
      <c r="AI443" s="17"/>
      <c r="AJ443" s="17"/>
      <c r="AK443" s="17"/>
    </row>
    <row r="444" spans="2:37" x14ac:dyDescent="0.35">
      <c r="B444" s="2" t="s">
        <v>21</v>
      </c>
      <c r="C444" s="2">
        <v>436</v>
      </c>
      <c r="D444" s="2">
        <v>436</v>
      </c>
      <c r="E444" s="8">
        <v>29.2</v>
      </c>
      <c r="F444" s="24">
        <f t="shared" si="99"/>
        <v>8.1111111111111107</v>
      </c>
      <c r="G444" s="38">
        <f t="shared" si="110"/>
        <v>-0.54166666666666696</v>
      </c>
      <c r="H444" s="38">
        <f t="shared" si="111"/>
        <v>-1.9500000000000011</v>
      </c>
      <c r="I444" s="38">
        <f t="shared" si="100"/>
        <v>-1029.1666666666672</v>
      </c>
      <c r="J444" s="38">
        <v>372.8</v>
      </c>
      <c r="K444" s="38">
        <f t="shared" si="101"/>
        <v>29.666987083333325</v>
      </c>
      <c r="L444" s="38">
        <f t="shared" si="102"/>
        <v>-626.69967958333393</v>
      </c>
      <c r="M444" s="38">
        <f t="shared" si="103"/>
        <v>-5083.2307343981529</v>
      </c>
      <c r="X444">
        <f t="shared" si="96"/>
        <v>0</v>
      </c>
      <c r="Y444">
        <f t="shared" si="97"/>
        <v>29.2</v>
      </c>
      <c r="Z444" s="17">
        <f t="shared" si="98"/>
        <v>8.1111111111111107</v>
      </c>
      <c r="AA444" s="17">
        <f t="shared" si="104"/>
        <v>1</v>
      </c>
      <c r="AB444" s="30">
        <f t="shared" si="105"/>
        <v>0</v>
      </c>
      <c r="AC444" s="30">
        <f>SUM($AB$8:AB444)</f>
        <v>1824242.1098749037</v>
      </c>
      <c r="AD444" s="29">
        <f t="shared" si="106"/>
        <v>506.73391940969549</v>
      </c>
      <c r="AE444" s="27">
        <f t="shared" si="107"/>
        <v>-5083.2307343981529</v>
      </c>
      <c r="AF444" s="27">
        <f>SUM($AE$8:AE444)*-1</f>
        <v>573523.87751787493</v>
      </c>
      <c r="AG444" s="28">
        <f t="shared" si="108"/>
        <v>159.31218819940972</v>
      </c>
      <c r="AH444" s="26">
        <f t="shared" si="109"/>
        <v>111.51853173958679</v>
      </c>
      <c r="AI444" s="17"/>
      <c r="AJ444" s="17"/>
      <c r="AK444" s="17"/>
    </row>
    <row r="445" spans="2:37" x14ac:dyDescent="0.35">
      <c r="B445" s="2" t="s">
        <v>21</v>
      </c>
      <c r="C445" s="2">
        <v>437</v>
      </c>
      <c r="D445" s="2">
        <v>437</v>
      </c>
      <c r="E445" s="8">
        <v>26.7</v>
      </c>
      <c r="F445" s="24">
        <f t="shared" si="99"/>
        <v>7.4166666666666661</v>
      </c>
      <c r="G445" s="38">
        <f t="shared" si="110"/>
        <v>-0.86111111111111094</v>
      </c>
      <c r="H445" s="38">
        <f t="shared" si="111"/>
        <v>-3.0999999999999996</v>
      </c>
      <c r="I445" s="38">
        <f t="shared" si="100"/>
        <v>-1636.1111111111109</v>
      </c>
      <c r="J445" s="38">
        <v>372.8</v>
      </c>
      <c r="K445" s="38">
        <f t="shared" si="101"/>
        <v>24.804487734374995</v>
      </c>
      <c r="L445" s="38">
        <f t="shared" si="102"/>
        <v>-1238.5066233767359</v>
      </c>
      <c r="M445" s="38">
        <f t="shared" si="103"/>
        <v>-9185.5907900441234</v>
      </c>
      <c r="X445">
        <f t="shared" si="96"/>
        <v>0</v>
      </c>
      <c r="Y445">
        <f t="shared" si="97"/>
        <v>26.7</v>
      </c>
      <c r="Z445" s="17">
        <f t="shared" si="98"/>
        <v>7.4166666666666661</v>
      </c>
      <c r="AA445" s="17">
        <f t="shared" si="104"/>
        <v>1</v>
      </c>
      <c r="AB445" s="30">
        <f t="shared" si="105"/>
        <v>0</v>
      </c>
      <c r="AC445" s="30">
        <f>SUM($AB$8:AB445)</f>
        <v>1824242.1098749037</v>
      </c>
      <c r="AD445" s="29">
        <f t="shared" si="106"/>
        <v>506.73391940969549</v>
      </c>
      <c r="AE445" s="27">
        <f t="shared" si="107"/>
        <v>-9185.5907900441234</v>
      </c>
      <c r="AF445" s="27">
        <f>SUM($AE$8:AE445)*-1</f>
        <v>582709.4683079191</v>
      </c>
      <c r="AG445" s="28">
        <f t="shared" si="108"/>
        <v>161.86374119664418</v>
      </c>
      <c r="AH445" s="26">
        <f t="shared" si="109"/>
        <v>113.30461883765092</v>
      </c>
      <c r="AI445" s="17"/>
      <c r="AJ445" s="17"/>
      <c r="AK445" s="17"/>
    </row>
    <row r="446" spans="2:37" x14ac:dyDescent="0.35">
      <c r="B446" s="2" t="s">
        <v>21</v>
      </c>
      <c r="C446" s="2">
        <v>438</v>
      </c>
      <c r="D446" s="2">
        <v>438</v>
      </c>
      <c r="E446" s="8">
        <v>23</v>
      </c>
      <c r="F446" s="24">
        <f t="shared" si="99"/>
        <v>6.3888888888888884</v>
      </c>
      <c r="G446" s="38">
        <f t="shared" si="110"/>
        <v>-1.1805555555555556</v>
      </c>
      <c r="H446" s="38">
        <f t="shared" si="111"/>
        <v>-4.25</v>
      </c>
      <c r="I446" s="38">
        <f t="shared" si="100"/>
        <v>-2243.0555555555557</v>
      </c>
      <c r="J446" s="38">
        <v>372.8</v>
      </c>
      <c r="K446" s="38">
        <f t="shared" si="101"/>
        <v>18.406169270833331</v>
      </c>
      <c r="L446" s="38">
        <f t="shared" si="102"/>
        <v>-1851.8493862847224</v>
      </c>
      <c r="M446" s="38">
        <f t="shared" si="103"/>
        <v>-11831.259967930169</v>
      </c>
      <c r="X446">
        <f t="shared" si="96"/>
        <v>0</v>
      </c>
      <c r="Y446">
        <f t="shared" si="97"/>
        <v>23</v>
      </c>
      <c r="Z446" s="17">
        <f t="shared" si="98"/>
        <v>6.3888888888888884</v>
      </c>
      <c r="AA446" s="17">
        <f t="shared" si="104"/>
        <v>1</v>
      </c>
      <c r="AB446" s="30">
        <f t="shared" si="105"/>
        <v>0</v>
      </c>
      <c r="AC446" s="30">
        <f>SUM($AB$8:AB446)</f>
        <v>1824242.1098749037</v>
      </c>
      <c r="AD446" s="29">
        <f t="shared" si="106"/>
        <v>506.73391940969549</v>
      </c>
      <c r="AE446" s="27">
        <f t="shared" si="107"/>
        <v>-11831.259967930169</v>
      </c>
      <c r="AF446" s="27">
        <f>SUM($AE$8:AE446)*-1</f>
        <v>594540.72827584925</v>
      </c>
      <c r="AG446" s="28">
        <f t="shared" si="108"/>
        <v>165.15020229884701</v>
      </c>
      <c r="AH446" s="26">
        <f t="shared" si="109"/>
        <v>115.6051416091929</v>
      </c>
      <c r="AI446" s="17"/>
      <c r="AJ446" s="17"/>
      <c r="AK446" s="17"/>
    </row>
    <row r="447" spans="2:37" x14ac:dyDescent="0.35">
      <c r="B447" s="2" t="s">
        <v>21</v>
      </c>
      <c r="C447" s="2">
        <v>439</v>
      </c>
      <c r="D447" s="2">
        <v>439</v>
      </c>
      <c r="E447" s="8">
        <v>18.2</v>
      </c>
      <c r="F447" s="24">
        <f t="shared" si="99"/>
        <v>5.0555555555555554</v>
      </c>
      <c r="G447" s="38">
        <f t="shared" si="110"/>
        <v>-1.4027777777777777</v>
      </c>
      <c r="H447" s="38">
        <f t="shared" si="111"/>
        <v>-5.05</v>
      </c>
      <c r="I447" s="38">
        <f t="shared" si="100"/>
        <v>-2665.2777777777774</v>
      </c>
      <c r="J447" s="38">
        <v>372.8</v>
      </c>
      <c r="K447" s="38">
        <f t="shared" si="101"/>
        <v>11.525254270833331</v>
      </c>
      <c r="L447" s="38">
        <f t="shared" si="102"/>
        <v>-2280.9525235069436</v>
      </c>
      <c r="M447" s="38">
        <f t="shared" si="103"/>
        <v>-11531.482202173993</v>
      </c>
      <c r="X447">
        <f t="shared" si="96"/>
        <v>0</v>
      </c>
      <c r="Y447">
        <f t="shared" si="97"/>
        <v>18.2</v>
      </c>
      <c r="Z447" s="17">
        <f t="shared" si="98"/>
        <v>5.0555555555555554</v>
      </c>
      <c r="AA447" s="17">
        <f t="shared" si="104"/>
        <v>1</v>
      </c>
      <c r="AB447" s="30">
        <f t="shared" si="105"/>
        <v>0</v>
      </c>
      <c r="AC447" s="30">
        <f>SUM($AB$8:AB447)</f>
        <v>1824242.1098749037</v>
      </c>
      <c r="AD447" s="29">
        <f t="shared" si="106"/>
        <v>506.73391940969549</v>
      </c>
      <c r="AE447" s="27">
        <f t="shared" si="107"/>
        <v>-11531.482202173993</v>
      </c>
      <c r="AF447" s="27">
        <f>SUM($AE$8:AE447)*-1</f>
        <v>606072.21047802328</v>
      </c>
      <c r="AG447" s="28">
        <f t="shared" si="108"/>
        <v>168.35339179945092</v>
      </c>
      <c r="AH447" s="26">
        <f t="shared" si="109"/>
        <v>117.84737425961563</v>
      </c>
      <c r="AI447" s="17"/>
      <c r="AJ447" s="17"/>
      <c r="AK447" s="17"/>
    </row>
    <row r="448" spans="2:37" x14ac:dyDescent="0.35">
      <c r="B448" s="2" t="s">
        <v>21</v>
      </c>
      <c r="C448" s="2">
        <v>440</v>
      </c>
      <c r="D448" s="2">
        <v>440</v>
      </c>
      <c r="E448" s="8">
        <v>12.9</v>
      </c>
      <c r="F448" s="24">
        <f t="shared" si="99"/>
        <v>3.5833333333333335</v>
      </c>
      <c r="G448" s="38">
        <f t="shared" si="110"/>
        <v>-1.4583333333333333</v>
      </c>
      <c r="H448" s="38">
        <f t="shared" si="111"/>
        <v>-5.25</v>
      </c>
      <c r="I448" s="38">
        <f t="shared" si="100"/>
        <v>-2770.833333333333</v>
      </c>
      <c r="J448" s="38">
        <v>372.8</v>
      </c>
      <c r="K448" s="38">
        <f t="shared" si="101"/>
        <v>5.7901146093750002</v>
      </c>
      <c r="L448" s="38">
        <f t="shared" si="102"/>
        <v>-2392.2432187239579</v>
      </c>
      <c r="M448" s="38">
        <f t="shared" si="103"/>
        <v>-8572.2048670941822</v>
      </c>
      <c r="X448">
        <f t="shared" si="96"/>
        <v>0</v>
      </c>
      <c r="Y448">
        <f t="shared" si="97"/>
        <v>12.9</v>
      </c>
      <c r="Z448" s="17">
        <f t="shared" si="98"/>
        <v>3.5833333333333335</v>
      </c>
      <c r="AA448" s="17">
        <f t="shared" si="104"/>
        <v>1</v>
      </c>
      <c r="AB448" s="30">
        <f t="shared" si="105"/>
        <v>0</v>
      </c>
      <c r="AC448" s="30">
        <f>SUM($AB$8:AB448)</f>
        <v>1824242.1098749037</v>
      </c>
      <c r="AD448" s="29">
        <f t="shared" si="106"/>
        <v>506.73391940969549</v>
      </c>
      <c r="AE448" s="27">
        <f t="shared" si="107"/>
        <v>-8572.2048670941822</v>
      </c>
      <c r="AF448" s="27">
        <f>SUM($AE$8:AE448)*-1</f>
        <v>614644.41534511745</v>
      </c>
      <c r="AG448" s="28">
        <f t="shared" si="108"/>
        <v>170.73455981808817</v>
      </c>
      <c r="AH448" s="26">
        <f t="shared" si="109"/>
        <v>119.51419187266171</v>
      </c>
      <c r="AI448" s="17"/>
      <c r="AJ448" s="17"/>
      <c r="AK448" s="17"/>
    </row>
    <row r="449" spans="2:37" x14ac:dyDescent="0.35">
      <c r="B449" s="2" t="s">
        <v>21</v>
      </c>
      <c r="C449" s="2">
        <v>441</v>
      </c>
      <c r="D449" s="2">
        <v>441</v>
      </c>
      <c r="E449" s="8">
        <v>7.7</v>
      </c>
      <c r="F449" s="24">
        <f t="shared" si="99"/>
        <v>2.1388888888888888</v>
      </c>
      <c r="G449" s="38">
        <f t="shared" si="110"/>
        <v>-1.2638888888888891</v>
      </c>
      <c r="H449" s="38">
        <f t="shared" si="111"/>
        <v>-4.5500000000000007</v>
      </c>
      <c r="I449" s="38">
        <f t="shared" si="100"/>
        <v>-2401.3888888888891</v>
      </c>
      <c r="J449" s="38">
        <v>372.8</v>
      </c>
      <c r="K449" s="38">
        <f t="shared" si="101"/>
        <v>2.0629523177083331</v>
      </c>
      <c r="L449" s="38">
        <f t="shared" si="102"/>
        <v>-2026.5259365711809</v>
      </c>
      <c r="M449" s="38">
        <f t="shared" si="103"/>
        <v>-4334.5138087772475</v>
      </c>
      <c r="X449">
        <f t="shared" si="96"/>
        <v>0</v>
      </c>
      <c r="Y449">
        <f t="shared" si="97"/>
        <v>7.7</v>
      </c>
      <c r="Z449" s="17">
        <f t="shared" si="98"/>
        <v>2.1388888888888888</v>
      </c>
      <c r="AA449" s="17">
        <f t="shared" si="104"/>
        <v>1</v>
      </c>
      <c r="AB449" s="30">
        <f t="shared" si="105"/>
        <v>0</v>
      </c>
      <c r="AC449" s="30">
        <f>SUM($AB$8:AB449)</f>
        <v>1824242.1098749037</v>
      </c>
      <c r="AD449" s="29">
        <f t="shared" si="106"/>
        <v>506.73391940969549</v>
      </c>
      <c r="AE449" s="27">
        <f t="shared" si="107"/>
        <v>-4334.5138087772475</v>
      </c>
      <c r="AF449" s="27">
        <f>SUM($AE$8:AE449)*-1</f>
        <v>618978.92915389466</v>
      </c>
      <c r="AG449" s="28">
        <f t="shared" si="108"/>
        <v>171.93859143163741</v>
      </c>
      <c r="AH449" s="26">
        <f t="shared" si="109"/>
        <v>120.35701400214617</v>
      </c>
      <c r="AI449" s="17"/>
      <c r="AJ449" s="17"/>
      <c r="AK449" s="17"/>
    </row>
    <row r="450" spans="2:37" x14ac:dyDescent="0.35">
      <c r="B450" s="2" t="s">
        <v>21</v>
      </c>
      <c r="C450" s="2">
        <v>442</v>
      </c>
      <c r="D450" s="2">
        <v>442</v>
      </c>
      <c r="E450" s="8">
        <v>3.8</v>
      </c>
      <c r="F450" s="24">
        <f t="shared" si="99"/>
        <v>1.0555555555555556</v>
      </c>
      <c r="G450" s="38">
        <f t="shared" si="110"/>
        <v>-0.88888888888888895</v>
      </c>
      <c r="H450" s="38">
        <f t="shared" si="111"/>
        <v>-3.2</v>
      </c>
      <c r="I450" s="38">
        <f t="shared" si="100"/>
        <v>-1688.8888888888889</v>
      </c>
      <c r="J450" s="38">
        <v>372.8</v>
      </c>
      <c r="K450" s="38">
        <f t="shared" si="101"/>
        <v>0.50242927083333333</v>
      </c>
      <c r="L450" s="38">
        <f t="shared" si="102"/>
        <v>-1315.5864596180556</v>
      </c>
      <c r="M450" s="38">
        <f t="shared" si="103"/>
        <v>-1388.6745962635032</v>
      </c>
      <c r="X450">
        <f t="shared" si="96"/>
        <v>0</v>
      </c>
      <c r="Y450">
        <f t="shared" si="97"/>
        <v>3.8</v>
      </c>
      <c r="Z450" s="17">
        <f t="shared" si="98"/>
        <v>1.0555555555555556</v>
      </c>
      <c r="AA450" s="17">
        <f t="shared" si="104"/>
        <v>1</v>
      </c>
      <c r="AB450" s="30">
        <f t="shared" si="105"/>
        <v>0</v>
      </c>
      <c r="AC450" s="30">
        <f>SUM($AB$8:AB450)</f>
        <v>1824242.1098749037</v>
      </c>
      <c r="AD450" s="29">
        <f t="shared" si="106"/>
        <v>506.73391940969549</v>
      </c>
      <c r="AE450" s="27">
        <f t="shared" si="107"/>
        <v>-1388.6745962635032</v>
      </c>
      <c r="AF450" s="27">
        <f>SUM($AE$8:AE450)*-1</f>
        <v>620367.6037501581</v>
      </c>
      <c r="AG450" s="28">
        <f t="shared" si="108"/>
        <v>172.32433437504392</v>
      </c>
      <c r="AH450" s="26">
        <f t="shared" si="109"/>
        <v>120.62703406253074</v>
      </c>
      <c r="AI450" s="17"/>
      <c r="AJ450" s="17"/>
      <c r="AK450" s="17"/>
    </row>
    <row r="451" spans="2:37" x14ac:dyDescent="0.35">
      <c r="B451" s="2" t="s">
        <v>21</v>
      </c>
      <c r="C451" s="2">
        <v>443</v>
      </c>
      <c r="D451" s="2">
        <v>443</v>
      </c>
      <c r="E451" s="8">
        <v>1.3</v>
      </c>
      <c r="F451" s="24">
        <f t="shared" si="99"/>
        <v>0.3611111111111111</v>
      </c>
      <c r="G451" s="38">
        <f t="shared" si="110"/>
        <v>-0.49999999999999994</v>
      </c>
      <c r="H451" s="38">
        <f t="shared" si="111"/>
        <v>-1.7999999999999998</v>
      </c>
      <c r="I451" s="38">
        <f t="shared" si="100"/>
        <v>-949.99999999999989</v>
      </c>
      <c r="J451" s="38">
        <v>372.8</v>
      </c>
      <c r="K451" s="38">
        <f t="shared" si="101"/>
        <v>5.8802317708333329E-2</v>
      </c>
      <c r="L451" s="38">
        <f t="shared" si="102"/>
        <v>-577.14119768229148</v>
      </c>
      <c r="M451" s="38">
        <f t="shared" si="103"/>
        <v>-208.4120991630497</v>
      </c>
      <c r="X451">
        <f t="shared" si="96"/>
        <v>0</v>
      </c>
      <c r="Y451">
        <f t="shared" si="97"/>
        <v>1.3</v>
      </c>
      <c r="Z451" s="17">
        <f t="shared" si="98"/>
        <v>0.3611111111111111</v>
      </c>
      <c r="AA451" s="17">
        <f t="shared" si="104"/>
        <v>1</v>
      </c>
      <c r="AB451" s="30">
        <f t="shared" si="105"/>
        <v>0</v>
      </c>
      <c r="AC451" s="30">
        <f>SUM($AB$8:AB451)</f>
        <v>1824242.1098749037</v>
      </c>
      <c r="AD451" s="29">
        <f t="shared" si="106"/>
        <v>506.73391940969549</v>
      </c>
      <c r="AE451" s="27">
        <f t="shared" si="107"/>
        <v>-208.4120991630497</v>
      </c>
      <c r="AF451" s="27">
        <f>SUM($AE$8:AE451)*-1</f>
        <v>620576.01584932115</v>
      </c>
      <c r="AG451" s="28">
        <f t="shared" si="108"/>
        <v>172.38222662481144</v>
      </c>
      <c r="AH451" s="26">
        <f t="shared" si="109"/>
        <v>120.667558637368</v>
      </c>
      <c r="AI451" s="17"/>
      <c r="AJ451" s="17"/>
      <c r="AK451" s="17"/>
    </row>
    <row r="452" spans="2:37" x14ac:dyDescent="0.35">
      <c r="B452" s="2" t="s">
        <v>21</v>
      </c>
      <c r="C452" s="2">
        <v>444</v>
      </c>
      <c r="D452" s="2">
        <v>444</v>
      </c>
      <c r="E452" s="8">
        <v>0.2</v>
      </c>
      <c r="F452" s="24">
        <f t="shared" si="99"/>
        <v>5.5555555555555559E-2</v>
      </c>
      <c r="G452" s="38">
        <f t="shared" si="110"/>
        <v>-0.18055555555555555</v>
      </c>
      <c r="H452" s="38">
        <f t="shared" si="111"/>
        <v>-0.65</v>
      </c>
      <c r="I452" s="38">
        <f t="shared" si="100"/>
        <v>-343.05555555555554</v>
      </c>
      <c r="J452" s="38">
        <v>372.8</v>
      </c>
      <c r="K452" s="38">
        <f t="shared" si="101"/>
        <v>1.3917708333333334E-3</v>
      </c>
      <c r="L452" s="38">
        <f t="shared" si="102"/>
        <v>29.745836215277802</v>
      </c>
      <c r="M452" s="38">
        <f t="shared" si="103"/>
        <v>1.6525464564043224</v>
      </c>
      <c r="X452">
        <f t="shared" si="96"/>
        <v>1</v>
      </c>
      <c r="Y452" t="str">
        <f t="shared" si="97"/>
        <v/>
      </c>
      <c r="Z452" s="17">
        <f t="shared" si="98"/>
        <v>5.5555555555555559E-2</v>
      </c>
      <c r="AA452" s="17">
        <f t="shared" si="104"/>
        <v>0</v>
      </c>
      <c r="AB452" s="30">
        <f t="shared" si="105"/>
        <v>1.6525464564043224</v>
      </c>
      <c r="AC452" s="30">
        <f>SUM($AB$8:AB452)</f>
        <v>1824243.76242136</v>
      </c>
      <c r="AD452" s="29">
        <f t="shared" si="106"/>
        <v>506.73437845037779</v>
      </c>
      <c r="AE452" s="27">
        <f t="shared" si="107"/>
        <v>0</v>
      </c>
      <c r="AF452" s="27">
        <f>SUM($AE$8:AE452)*-1</f>
        <v>620576.01584932115</v>
      </c>
      <c r="AG452" s="28">
        <f t="shared" si="108"/>
        <v>172.38222662481144</v>
      </c>
      <c r="AH452" s="26">
        <f t="shared" si="109"/>
        <v>120.667558637368</v>
      </c>
      <c r="AI452" s="17"/>
      <c r="AJ452" s="17"/>
      <c r="AK452" s="17"/>
    </row>
    <row r="453" spans="2:37" x14ac:dyDescent="0.35">
      <c r="B453" s="2" t="s">
        <v>21</v>
      </c>
      <c r="C453" s="2">
        <v>445</v>
      </c>
      <c r="D453" s="2">
        <v>445</v>
      </c>
      <c r="E453" s="8">
        <v>0</v>
      </c>
      <c r="F453" s="24">
        <f t="shared" si="99"/>
        <v>0</v>
      </c>
      <c r="G453" s="38">
        <f t="shared" si="110"/>
        <v>-2.777777777777778E-2</v>
      </c>
      <c r="H453" s="38">
        <f t="shared" si="111"/>
        <v>-0.1</v>
      </c>
      <c r="I453" s="38">
        <f t="shared" si="100"/>
        <v>-52.777777777777779</v>
      </c>
      <c r="J453" s="38">
        <v>372.8</v>
      </c>
      <c r="K453" s="38">
        <f t="shared" si="101"/>
        <v>0</v>
      </c>
      <c r="L453" s="38">
        <f t="shared" si="102"/>
        <v>320.02222222222224</v>
      </c>
      <c r="M453" s="38">
        <f t="shared" si="103"/>
        <v>0</v>
      </c>
      <c r="X453">
        <f t="shared" si="96"/>
        <v>1</v>
      </c>
      <c r="Y453" t="str">
        <f t="shared" si="97"/>
        <v/>
      </c>
      <c r="Z453" s="17">
        <f t="shared" si="98"/>
        <v>0</v>
      </c>
      <c r="AA453" s="17">
        <f t="shared" si="104"/>
        <v>0</v>
      </c>
      <c r="AB453" s="30">
        <f t="shared" si="105"/>
        <v>0</v>
      </c>
      <c r="AC453" s="30">
        <f>SUM($AB$8:AB453)</f>
        <v>1824243.76242136</v>
      </c>
      <c r="AD453" s="29">
        <f t="shared" si="106"/>
        <v>506.73437845037779</v>
      </c>
      <c r="AE453" s="27">
        <f t="shared" si="107"/>
        <v>0</v>
      </c>
      <c r="AF453" s="27">
        <f>SUM($AE$8:AE453)*-1</f>
        <v>620576.01584932115</v>
      </c>
      <c r="AG453" s="28">
        <f t="shared" si="108"/>
        <v>172.38222662481144</v>
      </c>
      <c r="AH453" s="26">
        <f t="shared" si="109"/>
        <v>120.667558637368</v>
      </c>
      <c r="AI453" s="17"/>
      <c r="AJ453" s="17"/>
      <c r="AK453" s="17"/>
    </row>
    <row r="454" spans="2:37" x14ac:dyDescent="0.35">
      <c r="B454" s="2" t="s">
        <v>21</v>
      </c>
      <c r="C454" s="2">
        <v>446</v>
      </c>
      <c r="D454" s="2">
        <v>446</v>
      </c>
      <c r="E454" s="8">
        <v>0</v>
      </c>
      <c r="F454" s="24">
        <f t="shared" si="99"/>
        <v>0</v>
      </c>
      <c r="G454" s="38">
        <f t="shared" si="110"/>
        <v>0</v>
      </c>
      <c r="H454" s="38">
        <f t="shared" si="111"/>
        <v>0</v>
      </c>
      <c r="I454" s="38">
        <f t="shared" si="100"/>
        <v>0</v>
      </c>
      <c r="J454" s="38">
        <v>372.8</v>
      </c>
      <c r="K454" s="38">
        <f t="shared" si="101"/>
        <v>0</v>
      </c>
      <c r="L454" s="38">
        <f t="shared" si="102"/>
        <v>372.8</v>
      </c>
      <c r="M454" s="38">
        <f t="shared" si="103"/>
        <v>0</v>
      </c>
      <c r="X454">
        <f t="shared" si="96"/>
        <v>1</v>
      </c>
      <c r="Y454" t="str">
        <f t="shared" si="97"/>
        <v/>
      </c>
      <c r="Z454" s="17">
        <f t="shared" si="98"/>
        <v>0</v>
      </c>
      <c r="AA454" s="17">
        <f t="shared" si="104"/>
        <v>0</v>
      </c>
      <c r="AB454" s="30">
        <f t="shared" si="105"/>
        <v>0</v>
      </c>
      <c r="AC454" s="30">
        <f>SUM($AB$8:AB454)</f>
        <v>1824243.76242136</v>
      </c>
      <c r="AD454" s="29">
        <f t="shared" si="106"/>
        <v>506.73437845037779</v>
      </c>
      <c r="AE454" s="27">
        <f t="shared" si="107"/>
        <v>0</v>
      </c>
      <c r="AF454" s="27">
        <f>SUM($AE$8:AE454)*-1</f>
        <v>620576.01584932115</v>
      </c>
      <c r="AG454" s="28">
        <f t="shared" si="108"/>
        <v>172.38222662481144</v>
      </c>
      <c r="AH454" s="26">
        <f t="shared" si="109"/>
        <v>120.667558637368</v>
      </c>
      <c r="AI454" s="17"/>
      <c r="AJ454" s="17"/>
      <c r="AK454" s="17"/>
    </row>
    <row r="455" spans="2:37" x14ac:dyDescent="0.35">
      <c r="B455" s="2" t="s">
        <v>21</v>
      </c>
      <c r="C455" s="2">
        <v>447</v>
      </c>
      <c r="D455" s="2">
        <v>447</v>
      </c>
      <c r="E455" s="8">
        <v>0</v>
      </c>
      <c r="F455" s="24">
        <f t="shared" si="99"/>
        <v>0</v>
      </c>
      <c r="G455" s="38">
        <f t="shared" si="110"/>
        <v>0</v>
      </c>
      <c r="H455" s="38">
        <f t="shared" si="111"/>
        <v>0</v>
      </c>
      <c r="I455" s="38">
        <f t="shared" si="100"/>
        <v>0</v>
      </c>
      <c r="J455" s="38">
        <v>372.8</v>
      </c>
      <c r="K455" s="38">
        <f t="shared" si="101"/>
        <v>0</v>
      </c>
      <c r="L455" s="38">
        <f t="shared" si="102"/>
        <v>372.8</v>
      </c>
      <c r="M455" s="38">
        <f t="shared" si="103"/>
        <v>0</v>
      </c>
      <c r="X455">
        <f t="shared" si="96"/>
        <v>1</v>
      </c>
      <c r="Y455" t="str">
        <f t="shared" si="97"/>
        <v/>
      </c>
      <c r="Z455" s="17">
        <f t="shared" si="98"/>
        <v>0</v>
      </c>
      <c r="AA455" s="17">
        <f t="shared" si="104"/>
        <v>0</v>
      </c>
      <c r="AB455" s="30">
        <f t="shared" si="105"/>
        <v>0</v>
      </c>
      <c r="AC455" s="30">
        <f>SUM($AB$8:AB455)</f>
        <v>1824243.76242136</v>
      </c>
      <c r="AD455" s="29">
        <f t="shared" si="106"/>
        <v>506.73437845037779</v>
      </c>
      <c r="AE455" s="27">
        <f t="shared" si="107"/>
        <v>0</v>
      </c>
      <c r="AF455" s="27">
        <f>SUM($AE$8:AE455)*-1</f>
        <v>620576.01584932115</v>
      </c>
      <c r="AG455" s="28">
        <f t="shared" si="108"/>
        <v>172.38222662481144</v>
      </c>
      <c r="AH455" s="26">
        <f t="shared" si="109"/>
        <v>120.667558637368</v>
      </c>
      <c r="AI455" s="17"/>
      <c r="AJ455" s="17"/>
      <c r="AK455" s="17"/>
    </row>
    <row r="456" spans="2:37" x14ac:dyDescent="0.35">
      <c r="B456" s="2" t="s">
        <v>21</v>
      </c>
      <c r="C456" s="2">
        <v>448</v>
      </c>
      <c r="D456" s="2">
        <v>448</v>
      </c>
      <c r="E456" s="8">
        <v>0</v>
      </c>
      <c r="F456" s="24">
        <f t="shared" si="99"/>
        <v>0</v>
      </c>
      <c r="G456" s="38">
        <f t="shared" si="110"/>
        <v>0</v>
      </c>
      <c r="H456" s="38">
        <f t="shared" si="111"/>
        <v>0</v>
      </c>
      <c r="I456" s="38">
        <f t="shared" si="100"/>
        <v>0</v>
      </c>
      <c r="J456" s="38">
        <v>372.8</v>
      </c>
      <c r="K456" s="38">
        <f t="shared" si="101"/>
        <v>0</v>
      </c>
      <c r="L456" s="38">
        <f t="shared" si="102"/>
        <v>372.8</v>
      </c>
      <c r="M456" s="38">
        <f t="shared" si="103"/>
        <v>0</v>
      </c>
      <c r="X456">
        <f t="shared" ref="X456:X519" si="112">IF(E456&lt;1,1,0)</f>
        <v>1</v>
      </c>
      <c r="Y456" t="str">
        <f t="shared" ref="Y456:Y519" si="113">IF(X456=1,"",E456)</f>
        <v/>
      </c>
      <c r="Z456" s="17">
        <f t="shared" ref="Z456:Z519" si="114">E456/3.6</f>
        <v>0</v>
      </c>
      <c r="AA456" s="17">
        <f t="shared" si="104"/>
        <v>0</v>
      </c>
      <c r="AB456" s="30">
        <f t="shared" si="105"/>
        <v>0</v>
      </c>
      <c r="AC456" s="30">
        <f>SUM($AB$8:AB456)</f>
        <v>1824243.76242136</v>
      </c>
      <c r="AD456" s="29">
        <f t="shared" si="106"/>
        <v>506.73437845037779</v>
      </c>
      <c r="AE456" s="27">
        <f t="shared" si="107"/>
        <v>0</v>
      </c>
      <c r="AF456" s="27">
        <f>SUM($AE$8:AE456)*-1</f>
        <v>620576.01584932115</v>
      </c>
      <c r="AG456" s="28">
        <f t="shared" si="108"/>
        <v>172.38222662481144</v>
      </c>
      <c r="AH456" s="26">
        <f t="shared" si="109"/>
        <v>120.667558637368</v>
      </c>
      <c r="AI456" s="17"/>
      <c r="AJ456" s="17"/>
      <c r="AK456" s="17"/>
    </row>
    <row r="457" spans="2:37" x14ac:dyDescent="0.35">
      <c r="B457" s="2" t="s">
        <v>21</v>
      </c>
      <c r="C457" s="2">
        <v>449</v>
      </c>
      <c r="D457" s="2">
        <v>449</v>
      </c>
      <c r="E457" s="8">
        <v>0</v>
      </c>
      <c r="F457" s="24">
        <f t="shared" ref="F457:F520" si="115">E457/3.6</f>
        <v>0</v>
      </c>
      <c r="G457" s="38">
        <f t="shared" si="110"/>
        <v>0</v>
      </c>
      <c r="H457" s="38">
        <f t="shared" si="111"/>
        <v>0</v>
      </c>
      <c r="I457" s="38">
        <f t="shared" ref="I457:I520" si="116">G457*1900</f>
        <v>0</v>
      </c>
      <c r="J457" s="38">
        <v>372.8</v>
      </c>
      <c r="K457" s="38">
        <f t="shared" ref="K457:K520" si="117">0.5*0.31*1.293*2.25*(F457)^2</f>
        <v>0</v>
      </c>
      <c r="L457" s="38">
        <f t="shared" ref="L457:L520" si="118">I457+J457+K457</f>
        <v>372.8</v>
      </c>
      <c r="M457" s="38">
        <f t="shared" ref="M457:M520" si="119">L457*F457</f>
        <v>0</v>
      </c>
      <c r="X457">
        <f t="shared" si="112"/>
        <v>1</v>
      </c>
      <c r="Y457" t="str">
        <f t="shared" si="113"/>
        <v/>
      </c>
      <c r="Z457" s="17">
        <f t="shared" si="114"/>
        <v>0</v>
      </c>
      <c r="AA457" s="17">
        <f t="shared" ref="AA457:AA520" si="120">IF(M457&lt;0,1,0)</f>
        <v>0</v>
      </c>
      <c r="AB457" s="30">
        <f t="shared" ref="AB457:AB520" si="121">IF(AA457=1,0,M457)</f>
        <v>0</v>
      </c>
      <c r="AC457" s="30">
        <f>SUM($AB$8:AB457)</f>
        <v>1824243.76242136</v>
      </c>
      <c r="AD457" s="29">
        <f t="shared" ref="AD457:AD520" si="122">AC457*(1/3600)</f>
        <v>506.73437845037779</v>
      </c>
      <c r="AE457" s="27">
        <f t="shared" ref="AE457:AE520" si="123">IF(AA457=0,0,M457)</f>
        <v>0</v>
      </c>
      <c r="AF457" s="27">
        <f>SUM($AE$8:AE457)*-1</f>
        <v>620576.01584932115</v>
      </c>
      <c r="AG457" s="28">
        <f t="shared" ref="AG457:AG520" si="124">AF457*(1/3600)</f>
        <v>172.38222662481144</v>
      </c>
      <c r="AH457" s="26">
        <f t="shared" ref="AH457:AH520" si="125">0.7*AG457</f>
        <v>120.667558637368</v>
      </c>
      <c r="AI457" s="17"/>
      <c r="AJ457" s="17"/>
      <c r="AK457" s="17"/>
    </row>
    <row r="458" spans="2:37" x14ac:dyDescent="0.35">
      <c r="B458" s="2" t="s">
        <v>21</v>
      </c>
      <c r="C458" s="2">
        <v>450</v>
      </c>
      <c r="D458" s="2">
        <v>450</v>
      </c>
      <c r="E458" s="8">
        <v>0</v>
      </c>
      <c r="F458" s="24">
        <f t="shared" si="115"/>
        <v>0</v>
      </c>
      <c r="G458" s="38">
        <f t="shared" ref="G458:G521" si="126">($E459-$E457)/2/3.6</f>
        <v>0</v>
      </c>
      <c r="H458" s="38">
        <f t="shared" ref="H458:H521" si="127">($E459-$E457)/2</f>
        <v>0</v>
      </c>
      <c r="I458" s="38">
        <f t="shared" si="116"/>
        <v>0</v>
      </c>
      <c r="J458" s="38">
        <v>372.8</v>
      </c>
      <c r="K458" s="38">
        <f t="shared" si="117"/>
        <v>0</v>
      </c>
      <c r="L458" s="38">
        <f t="shared" si="118"/>
        <v>372.8</v>
      </c>
      <c r="M458" s="38">
        <f t="shared" si="119"/>
        <v>0</v>
      </c>
      <c r="X458">
        <f t="shared" si="112"/>
        <v>1</v>
      </c>
      <c r="Y458" t="str">
        <f t="shared" si="113"/>
        <v/>
      </c>
      <c r="Z458" s="17">
        <f t="shared" si="114"/>
        <v>0</v>
      </c>
      <c r="AA458" s="17">
        <f t="shared" si="120"/>
        <v>0</v>
      </c>
      <c r="AB458" s="30">
        <f t="shared" si="121"/>
        <v>0</v>
      </c>
      <c r="AC458" s="30">
        <f>SUM($AB$8:AB458)</f>
        <v>1824243.76242136</v>
      </c>
      <c r="AD458" s="29">
        <f t="shared" si="122"/>
        <v>506.73437845037779</v>
      </c>
      <c r="AE458" s="27">
        <f t="shared" si="123"/>
        <v>0</v>
      </c>
      <c r="AF458" s="27">
        <f>SUM($AE$8:AE458)*-1</f>
        <v>620576.01584932115</v>
      </c>
      <c r="AG458" s="28">
        <f t="shared" si="124"/>
        <v>172.38222662481144</v>
      </c>
      <c r="AH458" s="26">
        <f t="shared" si="125"/>
        <v>120.667558637368</v>
      </c>
      <c r="AI458" s="17"/>
      <c r="AJ458" s="17"/>
      <c r="AK458" s="17"/>
    </row>
    <row r="459" spans="2:37" x14ac:dyDescent="0.35">
      <c r="B459" s="2" t="s">
        <v>21</v>
      </c>
      <c r="C459" s="2">
        <v>451</v>
      </c>
      <c r="D459" s="2">
        <v>451</v>
      </c>
      <c r="E459" s="8">
        <v>0</v>
      </c>
      <c r="F459" s="24">
        <f t="shared" si="115"/>
        <v>0</v>
      </c>
      <c r="G459" s="38">
        <f t="shared" si="126"/>
        <v>0</v>
      </c>
      <c r="H459" s="38">
        <f t="shared" si="127"/>
        <v>0</v>
      </c>
      <c r="I459" s="38">
        <f t="shared" si="116"/>
        <v>0</v>
      </c>
      <c r="J459" s="38">
        <v>372.8</v>
      </c>
      <c r="K459" s="38">
        <f t="shared" si="117"/>
        <v>0</v>
      </c>
      <c r="L459" s="38">
        <f t="shared" si="118"/>
        <v>372.8</v>
      </c>
      <c r="M459" s="38">
        <f t="shared" si="119"/>
        <v>0</v>
      </c>
      <c r="X459">
        <f t="shared" si="112"/>
        <v>1</v>
      </c>
      <c r="Y459" t="str">
        <f t="shared" si="113"/>
        <v/>
      </c>
      <c r="Z459" s="17">
        <f t="shared" si="114"/>
        <v>0</v>
      </c>
      <c r="AA459" s="17">
        <f t="shared" si="120"/>
        <v>0</v>
      </c>
      <c r="AB459" s="30">
        <f t="shared" si="121"/>
        <v>0</v>
      </c>
      <c r="AC459" s="30">
        <f>SUM($AB$8:AB459)</f>
        <v>1824243.76242136</v>
      </c>
      <c r="AD459" s="29">
        <f t="shared" si="122"/>
        <v>506.73437845037779</v>
      </c>
      <c r="AE459" s="27">
        <f t="shared" si="123"/>
        <v>0</v>
      </c>
      <c r="AF459" s="27">
        <f>SUM($AE$8:AE459)*-1</f>
        <v>620576.01584932115</v>
      </c>
      <c r="AG459" s="28">
        <f t="shared" si="124"/>
        <v>172.38222662481144</v>
      </c>
      <c r="AH459" s="26">
        <f t="shared" si="125"/>
        <v>120.667558637368</v>
      </c>
      <c r="AI459" s="17"/>
      <c r="AJ459" s="17"/>
      <c r="AK459" s="17"/>
    </row>
    <row r="460" spans="2:37" x14ac:dyDescent="0.35">
      <c r="B460" s="2" t="s">
        <v>21</v>
      </c>
      <c r="C460" s="2">
        <v>452</v>
      </c>
      <c r="D460" s="2">
        <v>452</v>
      </c>
      <c r="E460" s="8">
        <v>0</v>
      </c>
      <c r="F460" s="24">
        <f t="shared" si="115"/>
        <v>0</v>
      </c>
      <c r="G460" s="38">
        <f t="shared" si="126"/>
        <v>0</v>
      </c>
      <c r="H460" s="38">
        <f t="shared" si="127"/>
        <v>0</v>
      </c>
      <c r="I460" s="38">
        <f t="shared" si="116"/>
        <v>0</v>
      </c>
      <c r="J460" s="38">
        <v>372.8</v>
      </c>
      <c r="K460" s="38">
        <f t="shared" si="117"/>
        <v>0</v>
      </c>
      <c r="L460" s="38">
        <f t="shared" si="118"/>
        <v>372.8</v>
      </c>
      <c r="M460" s="38">
        <f t="shared" si="119"/>
        <v>0</v>
      </c>
      <c r="X460">
        <f t="shared" si="112"/>
        <v>1</v>
      </c>
      <c r="Y460" t="str">
        <f t="shared" si="113"/>
        <v/>
      </c>
      <c r="Z460" s="17">
        <f t="shared" si="114"/>
        <v>0</v>
      </c>
      <c r="AA460" s="17">
        <f t="shared" si="120"/>
        <v>0</v>
      </c>
      <c r="AB460" s="30">
        <f t="shared" si="121"/>
        <v>0</v>
      </c>
      <c r="AC460" s="30">
        <f>SUM($AB$8:AB460)</f>
        <v>1824243.76242136</v>
      </c>
      <c r="AD460" s="29">
        <f t="shared" si="122"/>
        <v>506.73437845037779</v>
      </c>
      <c r="AE460" s="27">
        <f t="shared" si="123"/>
        <v>0</v>
      </c>
      <c r="AF460" s="27">
        <f>SUM($AE$8:AE460)*-1</f>
        <v>620576.01584932115</v>
      </c>
      <c r="AG460" s="28">
        <f t="shared" si="124"/>
        <v>172.38222662481144</v>
      </c>
      <c r="AH460" s="26">
        <f t="shared" si="125"/>
        <v>120.667558637368</v>
      </c>
      <c r="AI460" s="17"/>
      <c r="AJ460" s="17"/>
      <c r="AK460" s="17"/>
    </row>
    <row r="461" spans="2:37" x14ac:dyDescent="0.35">
      <c r="B461" s="2" t="s">
        <v>21</v>
      </c>
      <c r="C461" s="2">
        <v>453</v>
      </c>
      <c r="D461" s="2">
        <v>453</v>
      </c>
      <c r="E461" s="8">
        <v>0</v>
      </c>
      <c r="F461" s="24">
        <f t="shared" si="115"/>
        <v>0</v>
      </c>
      <c r="G461" s="38">
        <f t="shared" si="126"/>
        <v>0</v>
      </c>
      <c r="H461" s="38">
        <f t="shared" si="127"/>
        <v>0</v>
      </c>
      <c r="I461" s="38">
        <f t="shared" si="116"/>
        <v>0</v>
      </c>
      <c r="J461" s="38">
        <v>372.8</v>
      </c>
      <c r="K461" s="38">
        <f t="shared" si="117"/>
        <v>0</v>
      </c>
      <c r="L461" s="38">
        <f t="shared" si="118"/>
        <v>372.8</v>
      </c>
      <c r="M461" s="38">
        <f t="shared" si="119"/>
        <v>0</v>
      </c>
      <c r="X461">
        <f t="shared" si="112"/>
        <v>1</v>
      </c>
      <c r="Y461" t="str">
        <f t="shared" si="113"/>
        <v/>
      </c>
      <c r="Z461" s="17">
        <f t="shared" si="114"/>
        <v>0</v>
      </c>
      <c r="AA461" s="17">
        <f t="shared" si="120"/>
        <v>0</v>
      </c>
      <c r="AB461" s="30">
        <f t="shared" si="121"/>
        <v>0</v>
      </c>
      <c r="AC461" s="30">
        <f>SUM($AB$8:AB461)</f>
        <v>1824243.76242136</v>
      </c>
      <c r="AD461" s="29">
        <f t="shared" si="122"/>
        <v>506.73437845037779</v>
      </c>
      <c r="AE461" s="27">
        <f t="shared" si="123"/>
        <v>0</v>
      </c>
      <c r="AF461" s="27">
        <f>SUM($AE$8:AE461)*-1</f>
        <v>620576.01584932115</v>
      </c>
      <c r="AG461" s="28">
        <f t="shared" si="124"/>
        <v>172.38222662481144</v>
      </c>
      <c r="AH461" s="26">
        <f t="shared" si="125"/>
        <v>120.667558637368</v>
      </c>
      <c r="AI461" s="17"/>
      <c r="AJ461" s="17"/>
      <c r="AK461" s="17"/>
    </row>
    <row r="462" spans="2:37" x14ac:dyDescent="0.35">
      <c r="B462" s="2" t="s">
        <v>21</v>
      </c>
      <c r="C462" s="2">
        <v>454</v>
      </c>
      <c r="D462" s="2">
        <v>454</v>
      </c>
      <c r="E462" s="8">
        <v>0</v>
      </c>
      <c r="F462" s="24">
        <f t="shared" si="115"/>
        <v>0</v>
      </c>
      <c r="G462" s="38">
        <f t="shared" si="126"/>
        <v>0</v>
      </c>
      <c r="H462" s="38">
        <f t="shared" si="127"/>
        <v>0</v>
      </c>
      <c r="I462" s="38">
        <f t="shared" si="116"/>
        <v>0</v>
      </c>
      <c r="J462" s="38">
        <v>372.8</v>
      </c>
      <c r="K462" s="38">
        <f t="shared" si="117"/>
        <v>0</v>
      </c>
      <c r="L462" s="38">
        <f t="shared" si="118"/>
        <v>372.8</v>
      </c>
      <c r="M462" s="38">
        <f t="shared" si="119"/>
        <v>0</v>
      </c>
      <c r="X462">
        <f t="shared" si="112"/>
        <v>1</v>
      </c>
      <c r="Y462" t="str">
        <f t="shared" si="113"/>
        <v/>
      </c>
      <c r="Z462" s="17">
        <f t="shared" si="114"/>
        <v>0</v>
      </c>
      <c r="AA462" s="17">
        <f t="shared" si="120"/>
        <v>0</v>
      </c>
      <c r="AB462" s="30">
        <f t="shared" si="121"/>
        <v>0</v>
      </c>
      <c r="AC462" s="30">
        <f>SUM($AB$8:AB462)</f>
        <v>1824243.76242136</v>
      </c>
      <c r="AD462" s="29">
        <f t="shared" si="122"/>
        <v>506.73437845037779</v>
      </c>
      <c r="AE462" s="27">
        <f t="shared" si="123"/>
        <v>0</v>
      </c>
      <c r="AF462" s="27">
        <f>SUM($AE$8:AE462)*-1</f>
        <v>620576.01584932115</v>
      </c>
      <c r="AG462" s="28">
        <f t="shared" si="124"/>
        <v>172.38222662481144</v>
      </c>
      <c r="AH462" s="26">
        <f t="shared" si="125"/>
        <v>120.667558637368</v>
      </c>
      <c r="AI462" s="17"/>
      <c r="AJ462" s="17"/>
      <c r="AK462" s="17"/>
    </row>
    <row r="463" spans="2:37" x14ac:dyDescent="0.35">
      <c r="B463" s="2" t="s">
        <v>21</v>
      </c>
      <c r="C463" s="2">
        <v>455</v>
      </c>
      <c r="D463" s="2">
        <v>455</v>
      </c>
      <c r="E463" s="8">
        <v>0</v>
      </c>
      <c r="F463" s="24">
        <f t="shared" si="115"/>
        <v>0</v>
      </c>
      <c r="G463" s="38">
        <f t="shared" si="126"/>
        <v>0</v>
      </c>
      <c r="H463" s="38">
        <f t="shared" si="127"/>
        <v>0</v>
      </c>
      <c r="I463" s="38">
        <f t="shared" si="116"/>
        <v>0</v>
      </c>
      <c r="J463" s="38">
        <v>372.8</v>
      </c>
      <c r="K463" s="38">
        <f t="shared" si="117"/>
        <v>0</v>
      </c>
      <c r="L463" s="38">
        <f t="shared" si="118"/>
        <v>372.8</v>
      </c>
      <c r="M463" s="38">
        <f t="shared" si="119"/>
        <v>0</v>
      </c>
      <c r="X463">
        <f t="shared" si="112"/>
        <v>1</v>
      </c>
      <c r="Y463" t="str">
        <f t="shared" si="113"/>
        <v/>
      </c>
      <c r="Z463" s="17">
        <f t="shared" si="114"/>
        <v>0</v>
      </c>
      <c r="AA463" s="17">
        <f t="shared" si="120"/>
        <v>0</v>
      </c>
      <c r="AB463" s="30">
        <f t="shared" si="121"/>
        <v>0</v>
      </c>
      <c r="AC463" s="30">
        <f>SUM($AB$8:AB463)</f>
        <v>1824243.76242136</v>
      </c>
      <c r="AD463" s="29">
        <f t="shared" si="122"/>
        <v>506.73437845037779</v>
      </c>
      <c r="AE463" s="27">
        <f t="shared" si="123"/>
        <v>0</v>
      </c>
      <c r="AF463" s="27">
        <f>SUM($AE$8:AE463)*-1</f>
        <v>620576.01584932115</v>
      </c>
      <c r="AG463" s="28">
        <f t="shared" si="124"/>
        <v>172.38222662481144</v>
      </c>
      <c r="AH463" s="26">
        <f t="shared" si="125"/>
        <v>120.667558637368</v>
      </c>
      <c r="AI463" s="17"/>
      <c r="AJ463" s="17"/>
      <c r="AK463" s="17"/>
    </row>
    <row r="464" spans="2:37" x14ac:dyDescent="0.35">
      <c r="B464" s="2" t="s">
        <v>21</v>
      </c>
      <c r="C464" s="2">
        <v>456</v>
      </c>
      <c r="D464" s="2">
        <v>456</v>
      </c>
      <c r="E464" s="8">
        <v>0</v>
      </c>
      <c r="F464" s="24">
        <f t="shared" si="115"/>
        <v>0</v>
      </c>
      <c r="G464" s="38">
        <f t="shared" si="126"/>
        <v>0</v>
      </c>
      <c r="H464" s="38">
        <f t="shared" si="127"/>
        <v>0</v>
      </c>
      <c r="I464" s="38">
        <f t="shared" si="116"/>
        <v>0</v>
      </c>
      <c r="J464" s="38">
        <v>372.8</v>
      </c>
      <c r="K464" s="38">
        <f t="shared" si="117"/>
        <v>0</v>
      </c>
      <c r="L464" s="38">
        <f t="shared" si="118"/>
        <v>372.8</v>
      </c>
      <c r="M464" s="38">
        <f t="shared" si="119"/>
        <v>0</v>
      </c>
      <c r="X464">
        <f t="shared" si="112"/>
        <v>1</v>
      </c>
      <c r="Y464" t="str">
        <f t="shared" si="113"/>
        <v/>
      </c>
      <c r="Z464" s="17">
        <f t="shared" si="114"/>
        <v>0</v>
      </c>
      <c r="AA464" s="17">
        <f t="shared" si="120"/>
        <v>0</v>
      </c>
      <c r="AB464" s="30">
        <f t="shared" si="121"/>
        <v>0</v>
      </c>
      <c r="AC464" s="30">
        <f>SUM($AB$8:AB464)</f>
        <v>1824243.76242136</v>
      </c>
      <c r="AD464" s="29">
        <f t="shared" si="122"/>
        <v>506.73437845037779</v>
      </c>
      <c r="AE464" s="27">
        <f t="shared" si="123"/>
        <v>0</v>
      </c>
      <c r="AF464" s="27">
        <f>SUM($AE$8:AE464)*-1</f>
        <v>620576.01584932115</v>
      </c>
      <c r="AG464" s="28">
        <f t="shared" si="124"/>
        <v>172.38222662481144</v>
      </c>
      <c r="AH464" s="26">
        <f t="shared" si="125"/>
        <v>120.667558637368</v>
      </c>
      <c r="AI464" s="17"/>
      <c r="AJ464" s="17"/>
      <c r="AK464" s="17"/>
    </row>
    <row r="465" spans="2:37" x14ac:dyDescent="0.35">
      <c r="B465" s="2" t="s">
        <v>21</v>
      </c>
      <c r="C465" s="2">
        <v>457</v>
      </c>
      <c r="D465" s="2">
        <v>457</v>
      </c>
      <c r="E465" s="8">
        <v>0</v>
      </c>
      <c r="F465" s="24">
        <f t="shared" si="115"/>
        <v>0</v>
      </c>
      <c r="G465" s="38">
        <f t="shared" si="126"/>
        <v>0</v>
      </c>
      <c r="H465" s="38">
        <f t="shared" si="127"/>
        <v>0</v>
      </c>
      <c r="I465" s="38">
        <f t="shared" si="116"/>
        <v>0</v>
      </c>
      <c r="J465" s="38">
        <v>372.8</v>
      </c>
      <c r="K465" s="38">
        <f t="shared" si="117"/>
        <v>0</v>
      </c>
      <c r="L465" s="38">
        <f t="shared" si="118"/>
        <v>372.8</v>
      </c>
      <c r="M465" s="38">
        <f t="shared" si="119"/>
        <v>0</v>
      </c>
      <c r="X465">
        <f t="shared" si="112"/>
        <v>1</v>
      </c>
      <c r="Y465" t="str">
        <f t="shared" si="113"/>
        <v/>
      </c>
      <c r="Z465" s="17">
        <f t="shared" si="114"/>
        <v>0</v>
      </c>
      <c r="AA465" s="17">
        <f t="shared" si="120"/>
        <v>0</v>
      </c>
      <c r="AB465" s="30">
        <f t="shared" si="121"/>
        <v>0</v>
      </c>
      <c r="AC465" s="30">
        <f>SUM($AB$8:AB465)</f>
        <v>1824243.76242136</v>
      </c>
      <c r="AD465" s="29">
        <f t="shared" si="122"/>
        <v>506.73437845037779</v>
      </c>
      <c r="AE465" s="27">
        <f t="shared" si="123"/>
        <v>0</v>
      </c>
      <c r="AF465" s="27">
        <f>SUM($AE$8:AE465)*-1</f>
        <v>620576.01584932115</v>
      </c>
      <c r="AG465" s="28">
        <f t="shared" si="124"/>
        <v>172.38222662481144</v>
      </c>
      <c r="AH465" s="26">
        <f t="shared" si="125"/>
        <v>120.667558637368</v>
      </c>
      <c r="AI465" s="17"/>
      <c r="AJ465" s="17"/>
      <c r="AK465" s="17"/>
    </row>
    <row r="466" spans="2:37" x14ac:dyDescent="0.35">
      <c r="B466" s="2" t="s">
        <v>21</v>
      </c>
      <c r="C466" s="2">
        <v>458</v>
      </c>
      <c r="D466" s="2">
        <v>458</v>
      </c>
      <c r="E466" s="8">
        <v>0</v>
      </c>
      <c r="F466" s="24">
        <f t="shared" si="115"/>
        <v>0</v>
      </c>
      <c r="G466" s="38">
        <f t="shared" si="126"/>
        <v>0</v>
      </c>
      <c r="H466" s="38">
        <f t="shared" si="127"/>
        <v>0</v>
      </c>
      <c r="I466" s="38">
        <f t="shared" si="116"/>
        <v>0</v>
      </c>
      <c r="J466" s="38">
        <v>372.8</v>
      </c>
      <c r="K466" s="38">
        <f t="shared" si="117"/>
        <v>0</v>
      </c>
      <c r="L466" s="38">
        <f t="shared" si="118"/>
        <v>372.8</v>
      </c>
      <c r="M466" s="38">
        <f t="shared" si="119"/>
        <v>0</v>
      </c>
      <c r="X466">
        <f t="shared" si="112"/>
        <v>1</v>
      </c>
      <c r="Y466" t="str">
        <f t="shared" si="113"/>
        <v/>
      </c>
      <c r="Z466" s="17">
        <f t="shared" si="114"/>
        <v>0</v>
      </c>
      <c r="AA466" s="17">
        <f t="shared" si="120"/>
        <v>0</v>
      </c>
      <c r="AB466" s="30">
        <f t="shared" si="121"/>
        <v>0</v>
      </c>
      <c r="AC466" s="30">
        <f>SUM($AB$8:AB466)</f>
        <v>1824243.76242136</v>
      </c>
      <c r="AD466" s="29">
        <f t="shared" si="122"/>
        <v>506.73437845037779</v>
      </c>
      <c r="AE466" s="27">
        <f t="shared" si="123"/>
        <v>0</v>
      </c>
      <c r="AF466" s="27">
        <f>SUM($AE$8:AE466)*-1</f>
        <v>620576.01584932115</v>
      </c>
      <c r="AG466" s="28">
        <f t="shared" si="124"/>
        <v>172.38222662481144</v>
      </c>
      <c r="AH466" s="26">
        <f t="shared" si="125"/>
        <v>120.667558637368</v>
      </c>
      <c r="AI466" s="17"/>
      <c r="AJ466" s="17"/>
      <c r="AK466" s="17"/>
    </row>
    <row r="467" spans="2:37" x14ac:dyDescent="0.35">
      <c r="B467" s="2" t="s">
        <v>21</v>
      </c>
      <c r="C467" s="2">
        <v>459</v>
      </c>
      <c r="D467" s="2">
        <v>459</v>
      </c>
      <c r="E467" s="8">
        <v>0</v>
      </c>
      <c r="F467" s="24">
        <f t="shared" si="115"/>
        <v>0</v>
      </c>
      <c r="G467" s="38">
        <f t="shared" si="126"/>
        <v>0</v>
      </c>
      <c r="H467" s="38">
        <f t="shared" si="127"/>
        <v>0</v>
      </c>
      <c r="I467" s="38">
        <f t="shared" si="116"/>
        <v>0</v>
      </c>
      <c r="J467" s="38">
        <v>372.8</v>
      </c>
      <c r="K467" s="38">
        <f t="shared" si="117"/>
        <v>0</v>
      </c>
      <c r="L467" s="38">
        <f t="shared" si="118"/>
        <v>372.8</v>
      </c>
      <c r="M467" s="38">
        <f t="shared" si="119"/>
        <v>0</v>
      </c>
      <c r="X467">
        <f t="shared" si="112"/>
        <v>1</v>
      </c>
      <c r="Y467" t="str">
        <f t="shared" si="113"/>
        <v/>
      </c>
      <c r="Z467" s="17">
        <f t="shared" si="114"/>
        <v>0</v>
      </c>
      <c r="AA467" s="17">
        <f t="shared" si="120"/>
        <v>0</v>
      </c>
      <c r="AB467" s="30">
        <f t="shared" si="121"/>
        <v>0</v>
      </c>
      <c r="AC467" s="30">
        <f>SUM($AB$8:AB467)</f>
        <v>1824243.76242136</v>
      </c>
      <c r="AD467" s="29">
        <f t="shared" si="122"/>
        <v>506.73437845037779</v>
      </c>
      <c r="AE467" s="27">
        <f t="shared" si="123"/>
        <v>0</v>
      </c>
      <c r="AF467" s="27">
        <f>SUM($AE$8:AE467)*-1</f>
        <v>620576.01584932115</v>
      </c>
      <c r="AG467" s="28">
        <f t="shared" si="124"/>
        <v>172.38222662481144</v>
      </c>
      <c r="AH467" s="26">
        <f t="shared" si="125"/>
        <v>120.667558637368</v>
      </c>
      <c r="AI467" s="17"/>
      <c r="AJ467" s="17"/>
      <c r="AK467" s="17"/>
    </row>
    <row r="468" spans="2:37" x14ac:dyDescent="0.35">
      <c r="B468" s="2" t="s">
        <v>21</v>
      </c>
      <c r="C468" s="2">
        <v>460</v>
      </c>
      <c r="D468" s="2">
        <v>460</v>
      </c>
      <c r="E468" s="8">
        <v>0</v>
      </c>
      <c r="F468" s="24">
        <f t="shared" si="115"/>
        <v>0</v>
      </c>
      <c r="G468" s="38">
        <f t="shared" si="126"/>
        <v>0</v>
      </c>
      <c r="H468" s="38">
        <f t="shared" si="127"/>
        <v>0</v>
      </c>
      <c r="I468" s="38">
        <f t="shared" si="116"/>
        <v>0</v>
      </c>
      <c r="J468" s="38">
        <v>372.8</v>
      </c>
      <c r="K468" s="38">
        <f t="shared" si="117"/>
        <v>0</v>
      </c>
      <c r="L468" s="38">
        <f t="shared" si="118"/>
        <v>372.8</v>
      </c>
      <c r="M468" s="38">
        <f t="shared" si="119"/>
        <v>0</v>
      </c>
      <c r="X468">
        <f t="shared" si="112"/>
        <v>1</v>
      </c>
      <c r="Y468" t="str">
        <f t="shared" si="113"/>
        <v/>
      </c>
      <c r="Z468" s="17">
        <f t="shared" si="114"/>
        <v>0</v>
      </c>
      <c r="AA468" s="17">
        <f t="shared" si="120"/>
        <v>0</v>
      </c>
      <c r="AB468" s="30">
        <f t="shared" si="121"/>
        <v>0</v>
      </c>
      <c r="AC468" s="30">
        <f>SUM($AB$8:AB468)</f>
        <v>1824243.76242136</v>
      </c>
      <c r="AD468" s="29">
        <f t="shared" si="122"/>
        <v>506.73437845037779</v>
      </c>
      <c r="AE468" s="27">
        <f t="shared" si="123"/>
        <v>0</v>
      </c>
      <c r="AF468" s="27">
        <f>SUM($AE$8:AE468)*-1</f>
        <v>620576.01584932115</v>
      </c>
      <c r="AG468" s="28">
        <f t="shared" si="124"/>
        <v>172.38222662481144</v>
      </c>
      <c r="AH468" s="26">
        <f t="shared" si="125"/>
        <v>120.667558637368</v>
      </c>
      <c r="AI468" s="17"/>
      <c r="AJ468" s="17"/>
      <c r="AK468" s="17"/>
    </row>
    <row r="469" spans="2:37" x14ac:dyDescent="0.35">
      <c r="B469" s="2" t="s">
        <v>21</v>
      </c>
      <c r="C469" s="2">
        <v>461</v>
      </c>
      <c r="D469" s="2">
        <v>461</v>
      </c>
      <c r="E469" s="8">
        <v>0</v>
      </c>
      <c r="F469" s="24">
        <f t="shared" si="115"/>
        <v>0</v>
      </c>
      <c r="G469" s="38">
        <f t="shared" si="126"/>
        <v>0</v>
      </c>
      <c r="H469" s="38">
        <f t="shared" si="127"/>
        <v>0</v>
      </c>
      <c r="I469" s="38">
        <f t="shared" si="116"/>
        <v>0</v>
      </c>
      <c r="J469" s="38">
        <v>372.8</v>
      </c>
      <c r="K469" s="38">
        <f t="shared" si="117"/>
        <v>0</v>
      </c>
      <c r="L469" s="38">
        <f t="shared" si="118"/>
        <v>372.8</v>
      </c>
      <c r="M469" s="38">
        <f t="shared" si="119"/>
        <v>0</v>
      </c>
      <c r="X469">
        <f t="shared" si="112"/>
        <v>1</v>
      </c>
      <c r="Y469" t="str">
        <f t="shared" si="113"/>
        <v/>
      </c>
      <c r="Z469" s="17">
        <f t="shared" si="114"/>
        <v>0</v>
      </c>
      <c r="AA469" s="17">
        <f t="shared" si="120"/>
        <v>0</v>
      </c>
      <c r="AB469" s="30">
        <f t="shared" si="121"/>
        <v>0</v>
      </c>
      <c r="AC469" s="30">
        <f>SUM($AB$8:AB469)</f>
        <v>1824243.76242136</v>
      </c>
      <c r="AD469" s="29">
        <f t="shared" si="122"/>
        <v>506.73437845037779</v>
      </c>
      <c r="AE469" s="27">
        <f t="shared" si="123"/>
        <v>0</v>
      </c>
      <c r="AF469" s="27">
        <f>SUM($AE$8:AE469)*-1</f>
        <v>620576.01584932115</v>
      </c>
      <c r="AG469" s="28">
        <f t="shared" si="124"/>
        <v>172.38222662481144</v>
      </c>
      <c r="AH469" s="26">
        <f t="shared" si="125"/>
        <v>120.667558637368</v>
      </c>
      <c r="AI469" s="17"/>
      <c r="AJ469" s="17"/>
      <c r="AK469" s="17"/>
    </row>
    <row r="470" spans="2:37" x14ac:dyDescent="0.35">
      <c r="B470" s="2" t="s">
        <v>21</v>
      </c>
      <c r="C470" s="2">
        <v>462</v>
      </c>
      <c r="D470" s="2">
        <v>462</v>
      </c>
      <c r="E470" s="8">
        <v>0</v>
      </c>
      <c r="F470" s="24">
        <f t="shared" si="115"/>
        <v>0</v>
      </c>
      <c r="G470" s="38">
        <f t="shared" si="126"/>
        <v>0</v>
      </c>
      <c r="H470" s="38">
        <f t="shared" si="127"/>
        <v>0</v>
      </c>
      <c r="I470" s="38">
        <f t="shared" si="116"/>
        <v>0</v>
      </c>
      <c r="J470" s="38">
        <v>372.8</v>
      </c>
      <c r="K470" s="38">
        <f t="shared" si="117"/>
        <v>0</v>
      </c>
      <c r="L470" s="38">
        <f t="shared" si="118"/>
        <v>372.8</v>
      </c>
      <c r="M470" s="38">
        <f t="shared" si="119"/>
        <v>0</v>
      </c>
      <c r="X470">
        <f t="shared" si="112"/>
        <v>1</v>
      </c>
      <c r="Y470" t="str">
        <f t="shared" si="113"/>
        <v/>
      </c>
      <c r="Z470" s="17">
        <f t="shared" si="114"/>
        <v>0</v>
      </c>
      <c r="AA470" s="17">
        <f t="shared" si="120"/>
        <v>0</v>
      </c>
      <c r="AB470" s="30">
        <f t="shared" si="121"/>
        <v>0</v>
      </c>
      <c r="AC470" s="30">
        <f>SUM($AB$8:AB470)</f>
        <v>1824243.76242136</v>
      </c>
      <c r="AD470" s="29">
        <f t="shared" si="122"/>
        <v>506.73437845037779</v>
      </c>
      <c r="AE470" s="27">
        <f t="shared" si="123"/>
        <v>0</v>
      </c>
      <c r="AF470" s="27">
        <f>SUM($AE$8:AE470)*-1</f>
        <v>620576.01584932115</v>
      </c>
      <c r="AG470" s="28">
        <f t="shared" si="124"/>
        <v>172.38222662481144</v>
      </c>
      <c r="AH470" s="26">
        <f t="shared" si="125"/>
        <v>120.667558637368</v>
      </c>
      <c r="AI470" s="17"/>
      <c r="AJ470" s="17"/>
      <c r="AK470" s="17"/>
    </row>
    <row r="471" spans="2:37" x14ac:dyDescent="0.35">
      <c r="B471" s="2" t="s">
        <v>21</v>
      </c>
      <c r="C471" s="2">
        <v>463</v>
      </c>
      <c r="D471" s="2">
        <v>463</v>
      </c>
      <c r="E471" s="8">
        <v>0</v>
      </c>
      <c r="F471" s="24">
        <f t="shared" si="115"/>
        <v>0</v>
      </c>
      <c r="G471" s="38">
        <f t="shared" si="126"/>
        <v>0</v>
      </c>
      <c r="H471" s="38">
        <f t="shared" si="127"/>
        <v>0</v>
      </c>
      <c r="I471" s="38">
        <f t="shared" si="116"/>
        <v>0</v>
      </c>
      <c r="J471" s="38">
        <v>372.8</v>
      </c>
      <c r="K471" s="38">
        <f t="shared" si="117"/>
        <v>0</v>
      </c>
      <c r="L471" s="38">
        <f t="shared" si="118"/>
        <v>372.8</v>
      </c>
      <c r="M471" s="38">
        <f t="shared" si="119"/>
        <v>0</v>
      </c>
      <c r="X471">
        <f t="shared" si="112"/>
        <v>1</v>
      </c>
      <c r="Y471" t="str">
        <f t="shared" si="113"/>
        <v/>
      </c>
      <c r="Z471" s="17">
        <f t="shared" si="114"/>
        <v>0</v>
      </c>
      <c r="AA471" s="17">
        <f t="shared" si="120"/>
        <v>0</v>
      </c>
      <c r="AB471" s="30">
        <f t="shared" si="121"/>
        <v>0</v>
      </c>
      <c r="AC471" s="30">
        <f>SUM($AB$8:AB471)</f>
        <v>1824243.76242136</v>
      </c>
      <c r="AD471" s="29">
        <f t="shared" si="122"/>
        <v>506.73437845037779</v>
      </c>
      <c r="AE471" s="27">
        <f t="shared" si="123"/>
        <v>0</v>
      </c>
      <c r="AF471" s="27">
        <f>SUM($AE$8:AE471)*-1</f>
        <v>620576.01584932115</v>
      </c>
      <c r="AG471" s="28">
        <f t="shared" si="124"/>
        <v>172.38222662481144</v>
      </c>
      <c r="AH471" s="26">
        <f t="shared" si="125"/>
        <v>120.667558637368</v>
      </c>
      <c r="AI471" s="17"/>
      <c r="AJ471" s="17"/>
      <c r="AK471" s="17"/>
    </row>
    <row r="472" spans="2:37" x14ac:dyDescent="0.35">
      <c r="B472" s="2" t="s">
        <v>21</v>
      </c>
      <c r="C472" s="2">
        <v>464</v>
      </c>
      <c r="D472" s="2">
        <v>464</v>
      </c>
      <c r="E472" s="8">
        <v>0</v>
      </c>
      <c r="F472" s="24">
        <f t="shared" si="115"/>
        <v>0</v>
      </c>
      <c r="G472" s="38">
        <f t="shared" si="126"/>
        <v>0</v>
      </c>
      <c r="H472" s="38">
        <f t="shared" si="127"/>
        <v>0</v>
      </c>
      <c r="I472" s="38">
        <f t="shared" si="116"/>
        <v>0</v>
      </c>
      <c r="J472" s="38">
        <v>372.8</v>
      </c>
      <c r="K472" s="38">
        <f t="shared" si="117"/>
        <v>0</v>
      </c>
      <c r="L472" s="38">
        <f t="shared" si="118"/>
        <v>372.8</v>
      </c>
      <c r="M472" s="38">
        <f t="shared" si="119"/>
        <v>0</v>
      </c>
      <c r="X472">
        <f t="shared" si="112"/>
        <v>1</v>
      </c>
      <c r="Y472" t="str">
        <f t="shared" si="113"/>
        <v/>
      </c>
      <c r="Z472" s="17">
        <f t="shared" si="114"/>
        <v>0</v>
      </c>
      <c r="AA472" s="17">
        <f t="shared" si="120"/>
        <v>0</v>
      </c>
      <c r="AB472" s="30">
        <f t="shared" si="121"/>
        <v>0</v>
      </c>
      <c r="AC472" s="30">
        <f>SUM($AB$8:AB472)</f>
        <v>1824243.76242136</v>
      </c>
      <c r="AD472" s="29">
        <f t="shared" si="122"/>
        <v>506.73437845037779</v>
      </c>
      <c r="AE472" s="27">
        <f t="shared" si="123"/>
        <v>0</v>
      </c>
      <c r="AF472" s="27">
        <f>SUM($AE$8:AE472)*-1</f>
        <v>620576.01584932115</v>
      </c>
      <c r="AG472" s="28">
        <f t="shared" si="124"/>
        <v>172.38222662481144</v>
      </c>
      <c r="AH472" s="26">
        <f t="shared" si="125"/>
        <v>120.667558637368</v>
      </c>
      <c r="AI472" s="17"/>
      <c r="AJ472" s="17"/>
      <c r="AK472" s="17"/>
    </row>
    <row r="473" spans="2:37" x14ac:dyDescent="0.35">
      <c r="B473" s="2" t="s">
        <v>21</v>
      </c>
      <c r="C473" s="2">
        <v>465</v>
      </c>
      <c r="D473" s="2">
        <v>465</v>
      </c>
      <c r="E473" s="8">
        <v>0</v>
      </c>
      <c r="F473" s="24">
        <f t="shared" si="115"/>
        <v>0</v>
      </c>
      <c r="G473" s="38">
        <f t="shared" si="126"/>
        <v>0</v>
      </c>
      <c r="H473" s="38">
        <f t="shared" si="127"/>
        <v>0</v>
      </c>
      <c r="I473" s="38">
        <f t="shared" si="116"/>
        <v>0</v>
      </c>
      <c r="J473" s="38">
        <v>372.8</v>
      </c>
      <c r="K473" s="38">
        <f t="shared" si="117"/>
        <v>0</v>
      </c>
      <c r="L473" s="38">
        <f t="shared" si="118"/>
        <v>372.8</v>
      </c>
      <c r="M473" s="38">
        <f t="shared" si="119"/>
        <v>0</v>
      </c>
      <c r="X473">
        <f t="shared" si="112"/>
        <v>1</v>
      </c>
      <c r="Y473" t="str">
        <f t="shared" si="113"/>
        <v/>
      </c>
      <c r="Z473" s="17">
        <f t="shared" si="114"/>
        <v>0</v>
      </c>
      <c r="AA473" s="17">
        <f t="shared" si="120"/>
        <v>0</v>
      </c>
      <c r="AB473" s="30">
        <f t="shared" si="121"/>
        <v>0</v>
      </c>
      <c r="AC473" s="30">
        <f>SUM($AB$8:AB473)</f>
        <v>1824243.76242136</v>
      </c>
      <c r="AD473" s="29">
        <f t="shared" si="122"/>
        <v>506.73437845037779</v>
      </c>
      <c r="AE473" s="27">
        <f t="shared" si="123"/>
        <v>0</v>
      </c>
      <c r="AF473" s="27">
        <f>SUM($AE$8:AE473)*-1</f>
        <v>620576.01584932115</v>
      </c>
      <c r="AG473" s="28">
        <f t="shared" si="124"/>
        <v>172.38222662481144</v>
      </c>
      <c r="AH473" s="26">
        <f t="shared" si="125"/>
        <v>120.667558637368</v>
      </c>
      <c r="AI473" s="17"/>
      <c r="AJ473" s="17"/>
      <c r="AK473" s="17"/>
    </row>
    <row r="474" spans="2:37" x14ac:dyDescent="0.35">
      <c r="B474" s="2" t="s">
        <v>21</v>
      </c>
      <c r="C474" s="2">
        <v>466</v>
      </c>
      <c r="D474" s="2">
        <v>466</v>
      </c>
      <c r="E474" s="8">
        <v>0</v>
      </c>
      <c r="F474" s="24">
        <f t="shared" si="115"/>
        <v>0</v>
      </c>
      <c r="G474" s="38">
        <f t="shared" si="126"/>
        <v>0</v>
      </c>
      <c r="H474" s="38">
        <f t="shared" si="127"/>
        <v>0</v>
      </c>
      <c r="I474" s="38">
        <f t="shared" si="116"/>
        <v>0</v>
      </c>
      <c r="J474" s="38">
        <v>372.8</v>
      </c>
      <c r="K474" s="38">
        <f t="shared" si="117"/>
        <v>0</v>
      </c>
      <c r="L474" s="38">
        <f t="shared" si="118"/>
        <v>372.8</v>
      </c>
      <c r="M474" s="38">
        <f t="shared" si="119"/>
        <v>0</v>
      </c>
      <c r="X474">
        <f t="shared" si="112"/>
        <v>1</v>
      </c>
      <c r="Y474" t="str">
        <f t="shared" si="113"/>
        <v/>
      </c>
      <c r="Z474" s="17">
        <f t="shared" si="114"/>
        <v>0</v>
      </c>
      <c r="AA474" s="17">
        <f t="shared" si="120"/>
        <v>0</v>
      </c>
      <c r="AB474" s="30">
        <f t="shared" si="121"/>
        <v>0</v>
      </c>
      <c r="AC474" s="30">
        <f>SUM($AB$8:AB474)</f>
        <v>1824243.76242136</v>
      </c>
      <c r="AD474" s="29">
        <f t="shared" si="122"/>
        <v>506.73437845037779</v>
      </c>
      <c r="AE474" s="27">
        <f t="shared" si="123"/>
        <v>0</v>
      </c>
      <c r="AF474" s="27">
        <f>SUM($AE$8:AE474)*-1</f>
        <v>620576.01584932115</v>
      </c>
      <c r="AG474" s="28">
        <f t="shared" si="124"/>
        <v>172.38222662481144</v>
      </c>
      <c r="AH474" s="26">
        <f t="shared" si="125"/>
        <v>120.667558637368</v>
      </c>
      <c r="AI474" s="17"/>
      <c r="AJ474" s="17"/>
      <c r="AK474" s="17"/>
    </row>
    <row r="475" spans="2:37" x14ac:dyDescent="0.35">
      <c r="B475" s="2" t="s">
        <v>21</v>
      </c>
      <c r="C475" s="2">
        <v>467</v>
      </c>
      <c r="D475" s="2">
        <v>467</v>
      </c>
      <c r="E475" s="8">
        <v>0</v>
      </c>
      <c r="F475" s="24">
        <f t="shared" si="115"/>
        <v>0</v>
      </c>
      <c r="G475" s="38">
        <f t="shared" si="126"/>
        <v>0</v>
      </c>
      <c r="H475" s="38">
        <f t="shared" si="127"/>
        <v>0</v>
      </c>
      <c r="I475" s="38">
        <f t="shared" si="116"/>
        <v>0</v>
      </c>
      <c r="J475" s="38">
        <v>372.8</v>
      </c>
      <c r="K475" s="38">
        <f t="shared" si="117"/>
        <v>0</v>
      </c>
      <c r="L475" s="38">
        <f t="shared" si="118"/>
        <v>372.8</v>
      </c>
      <c r="M475" s="38">
        <f t="shared" si="119"/>
        <v>0</v>
      </c>
      <c r="X475">
        <f t="shared" si="112"/>
        <v>1</v>
      </c>
      <c r="Y475" t="str">
        <f t="shared" si="113"/>
        <v/>
      </c>
      <c r="Z475" s="17">
        <f t="shared" si="114"/>
        <v>0</v>
      </c>
      <c r="AA475" s="17">
        <f t="shared" si="120"/>
        <v>0</v>
      </c>
      <c r="AB475" s="30">
        <f t="shared" si="121"/>
        <v>0</v>
      </c>
      <c r="AC475" s="30">
        <f>SUM($AB$8:AB475)</f>
        <v>1824243.76242136</v>
      </c>
      <c r="AD475" s="29">
        <f t="shared" si="122"/>
        <v>506.73437845037779</v>
      </c>
      <c r="AE475" s="27">
        <f t="shared" si="123"/>
        <v>0</v>
      </c>
      <c r="AF475" s="27">
        <f>SUM($AE$8:AE475)*-1</f>
        <v>620576.01584932115</v>
      </c>
      <c r="AG475" s="28">
        <f t="shared" si="124"/>
        <v>172.38222662481144</v>
      </c>
      <c r="AH475" s="26">
        <f t="shared" si="125"/>
        <v>120.667558637368</v>
      </c>
      <c r="AI475" s="17"/>
      <c r="AJ475" s="17"/>
      <c r="AK475" s="17"/>
    </row>
    <row r="476" spans="2:37" x14ac:dyDescent="0.35">
      <c r="B476" s="2" t="s">
        <v>21</v>
      </c>
      <c r="C476" s="2">
        <v>468</v>
      </c>
      <c r="D476" s="2">
        <v>468</v>
      </c>
      <c r="E476" s="8">
        <v>0</v>
      </c>
      <c r="F476" s="24">
        <f t="shared" si="115"/>
        <v>0</v>
      </c>
      <c r="G476" s="38">
        <f t="shared" si="126"/>
        <v>0</v>
      </c>
      <c r="H476" s="38">
        <f t="shared" si="127"/>
        <v>0</v>
      </c>
      <c r="I476" s="38">
        <f t="shared" si="116"/>
        <v>0</v>
      </c>
      <c r="J476" s="38">
        <v>372.8</v>
      </c>
      <c r="K476" s="38">
        <f t="shared" si="117"/>
        <v>0</v>
      </c>
      <c r="L476" s="38">
        <f t="shared" si="118"/>
        <v>372.8</v>
      </c>
      <c r="M476" s="38">
        <f t="shared" si="119"/>
        <v>0</v>
      </c>
      <c r="X476">
        <f t="shared" si="112"/>
        <v>1</v>
      </c>
      <c r="Y476" t="str">
        <f t="shared" si="113"/>
        <v/>
      </c>
      <c r="Z476" s="17">
        <f t="shared" si="114"/>
        <v>0</v>
      </c>
      <c r="AA476" s="17">
        <f t="shared" si="120"/>
        <v>0</v>
      </c>
      <c r="AB476" s="30">
        <f t="shared" si="121"/>
        <v>0</v>
      </c>
      <c r="AC476" s="30">
        <f>SUM($AB$8:AB476)</f>
        <v>1824243.76242136</v>
      </c>
      <c r="AD476" s="29">
        <f t="shared" si="122"/>
        <v>506.73437845037779</v>
      </c>
      <c r="AE476" s="27">
        <f t="shared" si="123"/>
        <v>0</v>
      </c>
      <c r="AF476" s="27">
        <f>SUM($AE$8:AE476)*-1</f>
        <v>620576.01584932115</v>
      </c>
      <c r="AG476" s="28">
        <f t="shared" si="124"/>
        <v>172.38222662481144</v>
      </c>
      <c r="AH476" s="26">
        <f t="shared" si="125"/>
        <v>120.667558637368</v>
      </c>
      <c r="AI476" s="17"/>
      <c r="AJ476" s="17"/>
      <c r="AK476" s="17"/>
    </row>
    <row r="477" spans="2:37" x14ac:dyDescent="0.35">
      <c r="B477" s="2" t="s">
        <v>21</v>
      </c>
      <c r="C477" s="2">
        <v>469</v>
      </c>
      <c r="D477" s="2">
        <v>469</v>
      </c>
      <c r="E477" s="8">
        <v>0</v>
      </c>
      <c r="F477" s="24">
        <f t="shared" si="115"/>
        <v>0</v>
      </c>
      <c r="G477" s="38">
        <f t="shared" si="126"/>
        <v>0</v>
      </c>
      <c r="H477" s="38">
        <f t="shared" si="127"/>
        <v>0</v>
      </c>
      <c r="I477" s="38">
        <f t="shared" si="116"/>
        <v>0</v>
      </c>
      <c r="J477" s="38">
        <v>372.8</v>
      </c>
      <c r="K477" s="38">
        <f t="shared" si="117"/>
        <v>0</v>
      </c>
      <c r="L477" s="38">
        <f t="shared" si="118"/>
        <v>372.8</v>
      </c>
      <c r="M477" s="38">
        <f t="shared" si="119"/>
        <v>0</v>
      </c>
      <c r="X477">
        <f t="shared" si="112"/>
        <v>1</v>
      </c>
      <c r="Y477" t="str">
        <f t="shared" si="113"/>
        <v/>
      </c>
      <c r="Z477" s="17">
        <f t="shared" si="114"/>
        <v>0</v>
      </c>
      <c r="AA477" s="17">
        <f t="shared" si="120"/>
        <v>0</v>
      </c>
      <c r="AB477" s="30">
        <f t="shared" si="121"/>
        <v>0</v>
      </c>
      <c r="AC477" s="30">
        <f>SUM($AB$8:AB477)</f>
        <v>1824243.76242136</v>
      </c>
      <c r="AD477" s="29">
        <f t="shared" si="122"/>
        <v>506.73437845037779</v>
      </c>
      <c r="AE477" s="27">
        <f t="shared" si="123"/>
        <v>0</v>
      </c>
      <c r="AF477" s="27">
        <f>SUM($AE$8:AE477)*-1</f>
        <v>620576.01584932115</v>
      </c>
      <c r="AG477" s="28">
        <f t="shared" si="124"/>
        <v>172.38222662481144</v>
      </c>
      <c r="AH477" s="26">
        <f t="shared" si="125"/>
        <v>120.667558637368</v>
      </c>
      <c r="AI477" s="17"/>
      <c r="AJ477" s="17"/>
      <c r="AK477" s="17"/>
    </row>
    <row r="478" spans="2:37" x14ac:dyDescent="0.35">
      <c r="B478" s="2" t="s">
        <v>21</v>
      </c>
      <c r="C478" s="2">
        <v>470</v>
      </c>
      <c r="D478" s="2">
        <v>470</v>
      </c>
      <c r="E478" s="8">
        <v>0</v>
      </c>
      <c r="F478" s="24">
        <f t="shared" si="115"/>
        <v>0</v>
      </c>
      <c r="G478" s="38">
        <f t="shared" si="126"/>
        <v>0</v>
      </c>
      <c r="H478" s="38">
        <f t="shared" si="127"/>
        <v>0</v>
      </c>
      <c r="I478" s="38">
        <f t="shared" si="116"/>
        <v>0</v>
      </c>
      <c r="J478" s="38">
        <v>372.8</v>
      </c>
      <c r="K478" s="38">
        <f t="shared" si="117"/>
        <v>0</v>
      </c>
      <c r="L478" s="38">
        <f t="shared" si="118"/>
        <v>372.8</v>
      </c>
      <c r="M478" s="38">
        <f t="shared" si="119"/>
        <v>0</v>
      </c>
      <c r="X478">
        <f t="shared" si="112"/>
        <v>1</v>
      </c>
      <c r="Y478" t="str">
        <f t="shared" si="113"/>
        <v/>
      </c>
      <c r="Z478" s="17">
        <f t="shared" si="114"/>
        <v>0</v>
      </c>
      <c r="AA478" s="17">
        <f t="shared" si="120"/>
        <v>0</v>
      </c>
      <c r="AB478" s="30">
        <f t="shared" si="121"/>
        <v>0</v>
      </c>
      <c r="AC478" s="30">
        <f>SUM($AB$8:AB478)</f>
        <v>1824243.76242136</v>
      </c>
      <c r="AD478" s="29">
        <f t="shared" si="122"/>
        <v>506.73437845037779</v>
      </c>
      <c r="AE478" s="27">
        <f t="shared" si="123"/>
        <v>0</v>
      </c>
      <c r="AF478" s="27">
        <f>SUM($AE$8:AE478)*-1</f>
        <v>620576.01584932115</v>
      </c>
      <c r="AG478" s="28">
        <f t="shared" si="124"/>
        <v>172.38222662481144</v>
      </c>
      <c r="AH478" s="26">
        <f t="shared" si="125"/>
        <v>120.667558637368</v>
      </c>
      <c r="AI478" s="17"/>
      <c r="AJ478" s="17"/>
      <c r="AK478" s="17"/>
    </row>
    <row r="479" spans="2:37" x14ac:dyDescent="0.35">
      <c r="B479" s="2" t="s">
        <v>21</v>
      </c>
      <c r="C479" s="2">
        <v>471</v>
      </c>
      <c r="D479" s="2">
        <v>471</v>
      </c>
      <c r="E479" s="8">
        <v>0</v>
      </c>
      <c r="F479" s="24">
        <f t="shared" si="115"/>
        <v>0</v>
      </c>
      <c r="G479" s="38">
        <f t="shared" si="126"/>
        <v>0</v>
      </c>
      <c r="H479" s="38">
        <f t="shared" si="127"/>
        <v>0</v>
      </c>
      <c r="I479" s="38">
        <f t="shared" si="116"/>
        <v>0</v>
      </c>
      <c r="J479" s="38">
        <v>372.8</v>
      </c>
      <c r="K479" s="38">
        <f t="shared" si="117"/>
        <v>0</v>
      </c>
      <c r="L479" s="38">
        <f t="shared" si="118"/>
        <v>372.8</v>
      </c>
      <c r="M479" s="38">
        <f t="shared" si="119"/>
        <v>0</v>
      </c>
      <c r="X479">
        <f t="shared" si="112"/>
        <v>1</v>
      </c>
      <c r="Y479" t="str">
        <f t="shared" si="113"/>
        <v/>
      </c>
      <c r="Z479" s="17">
        <f t="shared" si="114"/>
        <v>0</v>
      </c>
      <c r="AA479" s="17">
        <f t="shared" si="120"/>
        <v>0</v>
      </c>
      <c r="AB479" s="30">
        <f t="shared" si="121"/>
        <v>0</v>
      </c>
      <c r="AC479" s="30">
        <f>SUM($AB$8:AB479)</f>
        <v>1824243.76242136</v>
      </c>
      <c r="AD479" s="29">
        <f t="shared" si="122"/>
        <v>506.73437845037779</v>
      </c>
      <c r="AE479" s="27">
        <f t="shared" si="123"/>
        <v>0</v>
      </c>
      <c r="AF479" s="27">
        <f>SUM($AE$8:AE479)*-1</f>
        <v>620576.01584932115</v>
      </c>
      <c r="AG479" s="28">
        <f t="shared" si="124"/>
        <v>172.38222662481144</v>
      </c>
      <c r="AH479" s="26">
        <f t="shared" si="125"/>
        <v>120.667558637368</v>
      </c>
      <c r="AI479" s="17"/>
      <c r="AJ479" s="17"/>
      <c r="AK479" s="17"/>
    </row>
    <row r="480" spans="2:37" x14ac:dyDescent="0.35">
      <c r="B480" s="2" t="s">
        <v>21</v>
      </c>
      <c r="C480" s="2">
        <v>472</v>
      </c>
      <c r="D480" s="2">
        <v>472</v>
      </c>
      <c r="E480" s="8">
        <v>0</v>
      </c>
      <c r="F480" s="24">
        <f t="shared" si="115"/>
        <v>0</v>
      </c>
      <c r="G480" s="38">
        <f t="shared" si="126"/>
        <v>0</v>
      </c>
      <c r="H480" s="38">
        <f t="shared" si="127"/>
        <v>0</v>
      </c>
      <c r="I480" s="38">
        <f t="shared" si="116"/>
        <v>0</v>
      </c>
      <c r="J480" s="38">
        <v>372.8</v>
      </c>
      <c r="K480" s="38">
        <f t="shared" si="117"/>
        <v>0</v>
      </c>
      <c r="L480" s="38">
        <f t="shared" si="118"/>
        <v>372.8</v>
      </c>
      <c r="M480" s="38">
        <f t="shared" si="119"/>
        <v>0</v>
      </c>
      <c r="X480">
        <f t="shared" si="112"/>
        <v>1</v>
      </c>
      <c r="Y480" t="str">
        <f t="shared" si="113"/>
        <v/>
      </c>
      <c r="Z480" s="17">
        <f t="shared" si="114"/>
        <v>0</v>
      </c>
      <c r="AA480" s="17">
        <f t="shared" si="120"/>
        <v>0</v>
      </c>
      <c r="AB480" s="30">
        <f t="shared" si="121"/>
        <v>0</v>
      </c>
      <c r="AC480" s="30">
        <f>SUM($AB$8:AB480)</f>
        <v>1824243.76242136</v>
      </c>
      <c r="AD480" s="29">
        <f t="shared" si="122"/>
        <v>506.73437845037779</v>
      </c>
      <c r="AE480" s="27">
        <f t="shared" si="123"/>
        <v>0</v>
      </c>
      <c r="AF480" s="27">
        <f>SUM($AE$8:AE480)*-1</f>
        <v>620576.01584932115</v>
      </c>
      <c r="AG480" s="28">
        <f t="shared" si="124"/>
        <v>172.38222662481144</v>
      </c>
      <c r="AH480" s="26">
        <f t="shared" si="125"/>
        <v>120.667558637368</v>
      </c>
      <c r="AI480" s="17"/>
      <c r="AJ480" s="17"/>
      <c r="AK480" s="17"/>
    </row>
    <row r="481" spans="2:37" x14ac:dyDescent="0.35">
      <c r="B481" s="2" t="s">
        <v>21</v>
      </c>
      <c r="C481" s="2">
        <v>473</v>
      </c>
      <c r="D481" s="2">
        <v>473</v>
      </c>
      <c r="E481" s="8">
        <v>0</v>
      </c>
      <c r="F481" s="24">
        <f t="shared" si="115"/>
        <v>0</v>
      </c>
      <c r="G481" s="38">
        <f t="shared" si="126"/>
        <v>0</v>
      </c>
      <c r="H481" s="38">
        <f t="shared" si="127"/>
        <v>0</v>
      </c>
      <c r="I481" s="38">
        <f t="shared" si="116"/>
        <v>0</v>
      </c>
      <c r="J481" s="38">
        <v>372.8</v>
      </c>
      <c r="K481" s="38">
        <f t="shared" si="117"/>
        <v>0</v>
      </c>
      <c r="L481" s="38">
        <f t="shared" si="118"/>
        <v>372.8</v>
      </c>
      <c r="M481" s="38">
        <f t="shared" si="119"/>
        <v>0</v>
      </c>
      <c r="X481">
        <f t="shared" si="112"/>
        <v>1</v>
      </c>
      <c r="Y481" t="str">
        <f t="shared" si="113"/>
        <v/>
      </c>
      <c r="Z481" s="17">
        <f t="shared" si="114"/>
        <v>0</v>
      </c>
      <c r="AA481" s="17">
        <f t="shared" si="120"/>
        <v>0</v>
      </c>
      <c r="AB481" s="30">
        <f t="shared" si="121"/>
        <v>0</v>
      </c>
      <c r="AC481" s="30">
        <f>SUM($AB$8:AB481)</f>
        <v>1824243.76242136</v>
      </c>
      <c r="AD481" s="29">
        <f t="shared" si="122"/>
        <v>506.73437845037779</v>
      </c>
      <c r="AE481" s="27">
        <f t="shared" si="123"/>
        <v>0</v>
      </c>
      <c r="AF481" s="27">
        <f>SUM($AE$8:AE481)*-1</f>
        <v>620576.01584932115</v>
      </c>
      <c r="AG481" s="28">
        <f t="shared" si="124"/>
        <v>172.38222662481144</v>
      </c>
      <c r="AH481" s="26">
        <f t="shared" si="125"/>
        <v>120.667558637368</v>
      </c>
      <c r="AI481" s="17"/>
      <c r="AJ481" s="17"/>
      <c r="AK481" s="17"/>
    </row>
    <row r="482" spans="2:37" x14ac:dyDescent="0.35">
      <c r="B482" s="2" t="s">
        <v>21</v>
      </c>
      <c r="C482" s="2">
        <v>474</v>
      </c>
      <c r="D482" s="2">
        <v>474</v>
      </c>
      <c r="E482" s="8">
        <v>0</v>
      </c>
      <c r="F482" s="24">
        <f t="shared" si="115"/>
        <v>0</v>
      </c>
      <c r="G482" s="38">
        <f t="shared" si="126"/>
        <v>0</v>
      </c>
      <c r="H482" s="38">
        <f t="shared" si="127"/>
        <v>0</v>
      </c>
      <c r="I482" s="38">
        <f t="shared" si="116"/>
        <v>0</v>
      </c>
      <c r="J482" s="38">
        <v>372.8</v>
      </c>
      <c r="K482" s="38">
        <f t="shared" si="117"/>
        <v>0</v>
      </c>
      <c r="L482" s="38">
        <f t="shared" si="118"/>
        <v>372.8</v>
      </c>
      <c r="M482" s="38">
        <f t="shared" si="119"/>
        <v>0</v>
      </c>
      <c r="X482">
        <f t="shared" si="112"/>
        <v>1</v>
      </c>
      <c r="Y482" t="str">
        <f t="shared" si="113"/>
        <v/>
      </c>
      <c r="Z482" s="17">
        <f t="shared" si="114"/>
        <v>0</v>
      </c>
      <c r="AA482" s="17">
        <f t="shared" si="120"/>
        <v>0</v>
      </c>
      <c r="AB482" s="30">
        <f t="shared" si="121"/>
        <v>0</v>
      </c>
      <c r="AC482" s="30">
        <f>SUM($AB$8:AB482)</f>
        <v>1824243.76242136</v>
      </c>
      <c r="AD482" s="29">
        <f t="shared" si="122"/>
        <v>506.73437845037779</v>
      </c>
      <c r="AE482" s="27">
        <f t="shared" si="123"/>
        <v>0</v>
      </c>
      <c r="AF482" s="27">
        <f>SUM($AE$8:AE482)*-1</f>
        <v>620576.01584932115</v>
      </c>
      <c r="AG482" s="28">
        <f t="shared" si="124"/>
        <v>172.38222662481144</v>
      </c>
      <c r="AH482" s="26">
        <f t="shared" si="125"/>
        <v>120.667558637368</v>
      </c>
      <c r="AI482" s="17"/>
      <c r="AJ482" s="17"/>
      <c r="AK482" s="17"/>
    </row>
    <row r="483" spans="2:37" x14ac:dyDescent="0.35">
      <c r="B483" s="2" t="s">
        <v>21</v>
      </c>
      <c r="C483" s="2">
        <v>475</v>
      </c>
      <c r="D483" s="2">
        <v>475</v>
      </c>
      <c r="E483" s="8">
        <v>0</v>
      </c>
      <c r="F483" s="24">
        <f t="shared" si="115"/>
        <v>0</v>
      </c>
      <c r="G483" s="38">
        <f t="shared" si="126"/>
        <v>0</v>
      </c>
      <c r="H483" s="38">
        <f t="shared" si="127"/>
        <v>0</v>
      </c>
      <c r="I483" s="38">
        <f t="shared" si="116"/>
        <v>0</v>
      </c>
      <c r="J483" s="38">
        <v>372.8</v>
      </c>
      <c r="K483" s="38">
        <f t="shared" si="117"/>
        <v>0</v>
      </c>
      <c r="L483" s="38">
        <f t="shared" si="118"/>
        <v>372.8</v>
      </c>
      <c r="M483" s="38">
        <f t="shared" si="119"/>
        <v>0</v>
      </c>
      <c r="X483">
        <f t="shared" si="112"/>
        <v>1</v>
      </c>
      <c r="Y483" t="str">
        <f t="shared" si="113"/>
        <v/>
      </c>
      <c r="Z483" s="17">
        <f t="shared" si="114"/>
        <v>0</v>
      </c>
      <c r="AA483" s="17">
        <f t="shared" si="120"/>
        <v>0</v>
      </c>
      <c r="AB483" s="30">
        <f t="shared" si="121"/>
        <v>0</v>
      </c>
      <c r="AC483" s="30">
        <f>SUM($AB$8:AB483)</f>
        <v>1824243.76242136</v>
      </c>
      <c r="AD483" s="29">
        <f t="shared" si="122"/>
        <v>506.73437845037779</v>
      </c>
      <c r="AE483" s="27">
        <f t="shared" si="123"/>
        <v>0</v>
      </c>
      <c r="AF483" s="27">
        <f>SUM($AE$8:AE483)*-1</f>
        <v>620576.01584932115</v>
      </c>
      <c r="AG483" s="28">
        <f t="shared" si="124"/>
        <v>172.38222662481144</v>
      </c>
      <c r="AH483" s="26">
        <f t="shared" si="125"/>
        <v>120.667558637368</v>
      </c>
      <c r="AI483" s="17"/>
      <c r="AJ483" s="17"/>
      <c r="AK483" s="17"/>
    </row>
    <row r="484" spans="2:37" x14ac:dyDescent="0.35">
      <c r="B484" s="2" t="s">
        <v>21</v>
      </c>
      <c r="C484" s="2">
        <v>476</v>
      </c>
      <c r="D484" s="2">
        <v>476</v>
      </c>
      <c r="E484" s="8">
        <v>0</v>
      </c>
      <c r="F484" s="24">
        <f t="shared" si="115"/>
        <v>0</v>
      </c>
      <c r="G484" s="38">
        <f t="shared" si="126"/>
        <v>0</v>
      </c>
      <c r="H484" s="38">
        <f t="shared" si="127"/>
        <v>0</v>
      </c>
      <c r="I484" s="38">
        <f t="shared" si="116"/>
        <v>0</v>
      </c>
      <c r="J484" s="38">
        <v>372.8</v>
      </c>
      <c r="K484" s="38">
        <f t="shared" si="117"/>
        <v>0</v>
      </c>
      <c r="L484" s="38">
        <f t="shared" si="118"/>
        <v>372.8</v>
      </c>
      <c r="M484" s="38">
        <f t="shared" si="119"/>
        <v>0</v>
      </c>
      <c r="X484">
        <f t="shared" si="112"/>
        <v>1</v>
      </c>
      <c r="Y484" t="str">
        <f t="shared" si="113"/>
        <v/>
      </c>
      <c r="Z484" s="17">
        <f t="shared" si="114"/>
        <v>0</v>
      </c>
      <c r="AA484" s="17">
        <f t="shared" si="120"/>
        <v>0</v>
      </c>
      <c r="AB484" s="30">
        <f t="shared" si="121"/>
        <v>0</v>
      </c>
      <c r="AC484" s="30">
        <f>SUM($AB$8:AB484)</f>
        <v>1824243.76242136</v>
      </c>
      <c r="AD484" s="29">
        <f t="shared" si="122"/>
        <v>506.73437845037779</v>
      </c>
      <c r="AE484" s="27">
        <f t="shared" si="123"/>
        <v>0</v>
      </c>
      <c r="AF484" s="27">
        <f>SUM($AE$8:AE484)*-1</f>
        <v>620576.01584932115</v>
      </c>
      <c r="AG484" s="28">
        <f t="shared" si="124"/>
        <v>172.38222662481144</v>
      </c>
      <c r="AH484" s="26">
        <f t="shared" si="125"/>
        <v>120.667558637368</v>
      </c>
      <c r="AI484" s="17"/>
      <c r="AJ484" s="17"/>
      <c r="AK484" s="17"/>
    </row>
    <row r="485" spans="2:37" x14ac:dyDescent="0.35">
      <c r="B485" s="2" t="s">
        <v>21</v>
      </c>
      <c r="C485" s="2">
        <v>477</v>
      </c>
      <c r="D485" s="2">
        <v>477</v>
      </c>
      <c r="E485" s="8">
        <v>0</v>
      </c>
      <c r="F485" s="24">
        <f t="shared" si="115"/>
        <v>0</v>
      </c>
      <c r="G485" s="38">
        <f t="shared" si="126"/>
        <v>0</v>
      </c>
      <c r="H485" s="38">
        <f t="shared" si="127"/>
        <v>0</v>
      </c>
      <c r="I485" s="38">
        <f t="shared" si="116"/>
        <v>0</v>
      </c>
      <c r="J485" s="38">
        <v>372.8</v>
      </c>
      <c r="K485" s="38">
        <f t="shared" si="117"/>
        <v>0</v>
      </c>
      <c r="L485" s="38">
        <f t="shared" si="118"/>
        <v>372.8</v>
      </c>
      <c r="M485" s="38">
        <f t="shared" si="119"/>
        <v>0</v>
      </c>
      <c r="X485">
        <f t="shared" si="112"/>
        <v>1</v>
      </c>
      <c r="Y485" t="str">
        <f t="shared" si="113"/>
        <v/>
      </c>
      <c r="Z485" s="17">
        <f t="shared" si="114"/>
        <v>0</v>
      </c>
      <c r="AA485" s="17">
        <f t="shared" si="120"/>
        <v>0</v>
      </c>
      <c r="AB485" s="30">
        <f t="shared" si="121"/>
        <v>0</v>
      </c>
      <c r="AC485" s="30">
        <f>SUM($AB$8:AB485)</f>
        <v>1824243.76242136</v>
      </c>
      <c r="AD485" s="29">
        <f t="shared" si="122"/>
        <v>506.73437845037779</v>
      </c>
      <c r="AE485" s="27">
        <f t="shared" si="123"/>
        <v>0</v>
      </c>
      <c r="AF485" s="27">
        <f>SUM($AE$8:AE485)*-1</f>
        <v>620576.01584932115</v>
      </c>
      <c r="AG485" s="28">
        <f t="shared" si="124"/>
        <v>172.38222662481144</v>
      </c>
      <c r="AH485" s="26">
        <f t="shared" si="125"/>
        <v>120.667558637368</v>
      </c>
      <c r="AI485" s="17"/>
      <c r="AJ485" s="17"/>
      <c r="AK485" s="17"/>
    </row>
    <row r="486" spans="2:37" x14ac:dyDescent="0.35">
      <c r="B486" s="2" t="s">
        <v>21</v>
      </c>
      <c r="C486" s="2">
        <v>478</v>
      </c>
      <c r="D486" s="2">
        <v>478</v>
      </c>
      <c r="E486" s="8">
        <v>0</v>
      </c>
      <c r="F486" s="24">
        <f t="shared" si="115"/>
        <v>0</v>
      </c>
      <c r="G486" s="38">
        <f t="shared" si="126"/>
        <v>0</v>
      </c>
      <c r="H486" s="38">
        <f t="shared" si="127"/>
        <v>0</v>
      </c>
      <c r="I486" s="38">
        <f t="shared" si="116"/>
        <v>0</v>
      </c>
      <c r="J486" s="38">
        <v>372.8</v>
      </c>
      <c r="K486" s="38">
        <f t="shared" si="117"/>
        <v>0</v>
      </c>
      <c r="L486" s="38">
        <f t="shared" si="118"/>
        <v>372.8</v>
      </c>
      <c r="M486" s="38">
        <f t="shared" si="119"/>
        <v>0</v>
      </c>
      <c r="X486">
        <f t="shared" si="112"/>
        <v>1</v>
      </c>
      <c r="Y486" t="str">
        <f t="shared" si="113"/>
        <v/>
      </c>
      <c r="Z486" s="17">
        <f t="shared" si="114"/>
        <v>0</v>
      </c>
      <c r="AA486" s="17">
        <f t="shared" si="120"/>
        <v>0</v>
      </c>
      <c r="AB486" s="30">
        <f t="shared" si="121"/>
        <v>0</v>
      </c>
      <c r="AC486" s="30">
        <f>SUM($AB$8:AB486)</f>
        <v>1824243.76242136</v>
      </c>
      <c r="AD486" s="29">
        <f t="shared" si="122"/>
        <v>506.73437845037779</v>
      </c>
      <c r="AE486" s="27">
        <f t="shared" si="123"/>
        <v>0</v>
      </c>
      <c r="AF486" s="27">
        <f>SUM($AE$8:AE486)*-1</f>
        <v>620576.01584932115</v>
      </c>
      <c r="AG486" s="28">
        <f t="shared" si="124"/>
        <v>172.38222662481144</v>
      </c>
      <c r="AH486" s="26">
        <f t="shared" si="125"/>
        <v>120.667558637368</v>
      </c>
      <c r="AI486" s="17"/>
      <c r="AJ486" s="17"/>
      <c r="AK486" s="17"/>
    </row>
    <row r="487" spans="2:37" x14ac:dyDescent="0.35">
      <c r="B487" s="2" t="s">
        <v>21</v>
      </c>
      <c r="C487" s="2">
        <v>479</v>
      </c>
      <c r="D487" s="2">
        <v>479</v>
      </c>
      <c r="E487" s="8">
        <v>0</v>
      </c>
      <c r="F487" s="24">
        <f t="shared" si="115"/>
        <v>0</v>
      </c>
      <c r="G487" s="38">
        <f t="shared" si="126"/>
        <v>0</v>
      </c>
      <c r="H487" s="38">
        <f t="shared" si="127"/>
        <v>0</v>
      </c>
      <c r="I487" s="38">
        <f t="shared" si="116"/>
        <v>0</v>
      </c>
      <c r="J487" s="38">
        <v>372.8</v>
      </c>
      <c r="K487" s="38">
        <f t="shared" si="117"/>
        <v>0</v>
      </c>
      <c r="L487" s="38">
        <f t="shared" si="118"/>
        <v>372.8</v>
      </c>
      <c r="M487" s="38">
        <f t="shared" si="119"/>
        <v>0</v>
      </c>
      <c r="X487">
        <f t="shared" si="112"/>
        <v>1</v>
      </c>
      <c r="Y487" t="str">
        <f t="shared" si="113"/>
        <v/>
      </c>
      <c r="Z487" s="17">
        <f t="shared" si="114"/>
        <v>0</v>
      </c>
      <c r="AA487" s="17">
        <f t="shared" si="120"/>
        <v>0</v>
      </c>
      <c r="AB487" s="30">
        <f t="shared" si="121"/>
        <v>0</v>
      </c>
      <c r="AC487" s="30">
        <f>SUM($AB$8:AB487)</f>
        <v>1824243.76242136</v>
      </c>
      <c r="AD487" s="29">
        <f t="shared" si="122"/>
        <v>506.73437845037779</v>
      </c>
      <c r="AE487" s="27">
        <f t="shared" si="123"/>
        <v>0</v>
      </c>
      <c r="AF487" s="27">
        <f>SUM($AE$8:AE487)*-1</f>
        <v>620576.01584932115</v>
      </c>
      <c r="AG487" s="28">
        <f t="shared" si="124"/>
        <v>172.38222662481144</v>
      </c>
      <c r="AH487" s="26">
        <f t="shared" si="125"/>
        <v>120.667558637368</v>
      </c>
      <c r="AI487" s="17"/>
      <c r="AJ487" s="17"/>
      <c r="AK487" s="17"/>
    </row>
    <row r="488" spans="2:37" x14ac:dyDescent="0.35">
      <c r="B488" s="2" t="s">
        <v>21</v>
      </c>
      <c r="C488" s="2">
        <v>480</v>
      </c>
      <c r="D488" s="2">
        <v>480</v>
      </c>
      <c r="E488" s="8">
        <v>0</v>
      </c>
      <c r="F488" s="24">
        <f t="shared" si="115"/>
        <v>0</v>
      </c>
      <c r="G488" s="38">
        <f t="shared" si="126"/>
        <v>0</v>
      </c>
      <c r="H488" s="38">
        <f t="shared" si="127"/>
        <v>0</v>
      </c>
      <c r="I488" s="38">
        <f t="shared" si="116"/>
        <v>0</v>
      </c>
      <c r="J488" s="38">
        <v>372.8</v>
      </c>
      <c r="K488" s="38">
        <f t="shared" si="117"/>
        <v>0</v>
      </c>
      <c r="L488" s="38">
        <f t="shared" si="118"/>
        <v>372.8</v>
      </c>
      <c r="M488" s="38">
        <f t="shared" si="119"/>
        <v>0</v>
      </c>
      <c r="X488">
        <f t="shared" si="112"/>
        <v>1</v>
      </c>
      <c r="Y488" t="str">
        <f t="shared" si="113"/>
        <v/>
      </c>
      <c r="Z488" s="17">
        <f t="shared" si="114"/>
        <v>0</v>
      </c>
      <c r="AA488" s="17">
        <f t="shared" si="120"/>
        <v>0</v>
      </c>
      <c r="AB488" s="30">
        <f t="shared" si="121"/>
        <v>0</v>
      </c>
      <c r="AC488" s="30">
        <f>SUM($AB$8:AB488)</f>
        <v>1824243.76242136</v>
      </c>
      <c r="AD488" s="29">
        <f t="shared" si="122"/>
        <v>506.73437845037779</v>
      </c>
      <c r="AE488" s="27">
        <f t="shared" si="123"/>
        <v>0</v>
      </c>
      <c r="AF488" s="27">
        <f>SUM($AE$8:AE488)*-1</f>
        <v>620576.01584932115</v>
      </c>
      <c r="AG488" s="28">
        <f t="shared" si="124"/>
        <v>172.38222662481144</v>
      </c>
      <c r="AH488" s="26">
        <f t="shared" si="125"/>
        <v>120.667558637368</v>
      </c>
      <c r="AI488" s="17"/>
      <c r="AJ488" s="17"/>
      <c r="AK488" s="17"/>
    </row>
    <row r="489" spans="2:37" x14ac:dyDescent="0.35">
      <c r="B489" s="2" t="s">
        <v>21</v>
      </c>
      <c r="C489" s="2">
        <v>481</v>
      </c>
      <c r="D489" s="2">
        <v>481</v>
      </c>
      <c r="E489" s="8">
        <v>0</v>
      </c>
      <c r="F489" s="24">
        <f t="shared" si="115"/>
        <v>0</v>
      </c>
      <c r="G489" s="38">
        <f t="shared" si="126"/>
        <v>0</v>
      </c>
      <c r="H489" s="38">
        <f t="shared" si="127"/>
        <v>0</v>
      </c>
      <c r="I489" s="38">
        <f t="shared" si="116"/>
        <v>0</v>
      </c>
      <c r="J489" s="38">
        <v>372.8</v>
      </c>
      <c r="K489" s="38">
        <f t="shared" si="117"/>
        <v>0</v>
      </c>
      <c r="L489" s="38">
        <f t="shared" si="118"/>
        <v>372.8</v>
      </c>
      <c r="M489" s="38">
        <f t="shared" si="119"/>
        <v>0</v>
      </c>
      <c r="X489">
        <f t="shared" si="112"/>
        <v>1</v>
      </c>
      <c r="Y489" t="str">
        <f t="shared" si="113"/>
        <v/>
      </c>
      <c r="Z489" s="17">
        <f t="shared" si="114"/>
        <v>0</v>
      </c>
      <c r="AA489" s="17">
        <f t="shared" si="120"/>
        <v>0</v>
      </c>
      <c r="AB489" s="30">
        <f t="shared" si="121"/>
        <v>0</v>
      </c>
      <c r="AC489" s="30">
        <f>SUM($AB$8:AB489)</f>
        <v>1824243.76242136</v>
      </c>
      <c r="AD489" s="29">
        <f t="shared" si="122"/>
        <v>506.73437845037779</v>
      </c>
      <c r="AE489" s="27">
        <f t="shared" si="123"/>
        <v>0</v>
      </c>
      <c r="AF489" s="27">
        <f>SUM($AE$8:AE489)*-1</f>
        <v>620576.01584932115</v>
      </c>
      <c r="AG489" s="28">
        <f t="shared" si="124"/>
        <v>172.38222662481144</v>
      </c>
      <c r="AH489" s="26">
        <f t="shared" si="125"/>
        <v>120.667558637368</v>
      </c>
      <c r="AI489" s="17"/>
      <c r="AJ489" s="17"/>
      <c r="AK489" s="17"/>
    </row>
    <row r="490" spans="2:37" x14ac:dyDescent="0.35">
      <c r="B490" s="2" t="s">
        <v>21</v>
      </c>
      <c r="C490" s="2">
        <v>482</v>
      </c>
      <c r="D490" s="2">
        <v>482</v>
      </c>
      <c r="E490" s="8">
        <v>0</v>
      </c>
      <c r="F490" s="24">
        <f t="shared" si="115"/>
        <v>0</v>
      </c>
      <c r="G490" s="38">
        <f t="shared" si="126"/>
        <v>0</v>
      </c>
      <c r="H490" s="38">
        <f t="shared" si="127"/>
        <v>0</v>
      </c>
      <c r="I490" s="38">
        <f t="shared" si="116"/>
        <v>0</v>
      </c>
      <c r="J490" s="38">
        <v>372.8</v>
      </c>
      <c r="K490" s="38">
        <f t="shared" si="117"/>
        <v>0</v>
      </c>
      <c r="L490" s="38">
        <f t="shared" si="118"/>
        <v>372.8</v>
      </c>
      <c r="M490" s="38">
        <f t="shared" si="119"/>
        <v>0</v>
      </c>
      <c r="X490">
        <f t="shared" si="112"/>
        <v>1</v>
      </c>
      <c r="Y490" t="str">
        <f t="shared" si="113"/>
        <v/>
      </c>
      <c r="Z490" s="17">
        <f t="shared" si="114"/>
        <v>0</v>
      </c>
      <c r="AA490" s="17">
        <f t="shared" si="120"/>
        <v>0</v>
      </c>
      <c r="AB490" s="30">
        <f t="shared" si="121"/>
        <v>0</v>
      </c>
      <c r="AC490" s="30">
        <f>SUM($AB$8:AB490)</f>
        <v>1824243.76242136</v>
      </c>
      <c r="AD490" s="29">
        <f t="shared" si="122"/>
        <v>506.73437845037779</v>
      </c>
      <c r="AE490" s="27">
        <f t="shared" si="123"/>
        <v>0</v>
      </c>
      <c r="AF490" s="27">
        <f>SUM($AE$8:AE490)*-1</f>
        <v>620576.01584932115</v>
      </c>
      <c r="AG490" s="28">
        <f t="shared" si="124"/>
        <v>172.38222662481144</v>
      </c>
      <c r="AH490" s="26">
        <f t="shared" si="125"/>
        <v>120.667558637368</v>
      </c>
      <c r="AI490" s="17"/>
      <c r="AJ490" s="17"/>
      <c r="AK490" s="17"/>
    </row>
    <row r="491" spans="2:37" x14ac:dyDescent="0.35">
      <c r="B491" s="2" t="s">
        <v>21</v>
      </c>
      <c r="C491" s="2">
        <v>483</v>
      </c>
      <c r="D491" s="2">
        <v>483</v>
      </c>
      <c r="E491" s="8">
        <v>0</v>
      </c>
      <c r="F491" s="24">
        <f t="shared" si="115"/>
        <v>0</v>
      </c>
      <c r="G491" s="38">
        <f t="shared" si="126"/>
        <v>0</v>
      </c>
      <c r="H491" s="38">
        <f t="shared" si="127"/>
        <v>0</v>
      </c>
      <c r="I491" s="38">
        <f t="shared" si="116"/>
        <v>0</v>
      </c>
      <c r="J491" s="38">
        <v>372.8</v>
      </c>
      <c r="K491" s="38">
        <f t="shared" si="117"/>
        <v>0</v>
      </c>
      <c r="L491" s="38">
        <f t="shared" si="118"/>
        <v>372.8</v>
      </c>
      <c r="M491" s="38">
        <f t="shared" si="119"/>
        <v>0</v>
      </c>
      <c r="X491">
        <f t="shared" si="112"/>
        <v>1</v>
      </c>
      <c r="Y491" t="str">
        <f t="shared" si="113"/>
        <v/>
      </c>
      <c r="Z491" s="17">
        <f t="shared" si="114"/>
        <v>0</v>
      </c>
      <c r="AA491" s="17">
        <f t="shared" si="120"/>
        <v>0</v>
      </c>
      <c r="AB491" s="30">
        <f t="shared" si="121"/>
        <v>0</v>
      </c>
      <c r="AC491" s="30">
        <f>SUM($AB$8:AB491)</f>
        <v>1824243.76242136</v>
      </c>
      <c r="AD491" s="29">
        <f t="shared" si="122"/>
        <v>506.73437845037779</v>
      </c>
      <c r="AE491" s="27">
        <f t="shared" si="123"/>
        <v>0</v>
      </c>
      <c r="AF491" s="27">
        <f>SUM($AE$8:AE491)*-1</f>
        <v>620576.01584932115</v>
      </c>
      <c r="AG491" s="28">
        <f t="shared" si="124"/>
        <v>172.38222662481144</v>
      </c>
      <c r="AH491" s="26">
        <f t="shared" si="125"/>
        <v>120.667558637368</v>
      </c>
      <c r="AI491" s="17"/>
      <c r="AJ491" s="17"/>
      <c r="AK491" s="17"/>
    </row>
    <row r="492" spans="2:37" x14ac:dyDescent="0.35">
      <c r="B492" s="2" t="s">
        <v>21</v>
      </c>
      <c r="C492" s="2">
        <v>484</v>
      </c>
      <c r="D492" s="2">
        <v>484</v>
      </c>
      <c r="E492" s="8">
        <v>0</v>
      </c>
      <c r="F492" s="24">
        <f t="shared" si="115"/>
        <v>0</v>
      </c>
      <c r="G492" s="38">
        <f t="shared" si="126"/>
        <v>0</v>
      </c>
      <c r="H492" s="38">
        <f t="shared" si="127"/>
        <v>0</v>
      </c>
      <c r="I492" s="38">
        <f t="shared" si="116"/>
        <v>0</v>
      </c>
      <c r="J492" s="38">
        <v>372.8</v>
      </c>
      <c r="K492" s="38">
        <f t="shared" si="117"/>
        <v>0</v>
      </c>
      <c r="L492" s="38">
        <f t="shared" si="118"/>
        <v>372.8</v>
      </c>
      <c r="M492" s="38">
        <f t="shared" si="119"/>
        <v>0</v>
      </c>
      <c r="X492">
        <f t="shared" si="112"/>
        <v>1</v>
      </c>
      <c r="Y492" t="str">
        <f t="shared" si="113"/>
        <v/>
      </c>
      <c r="Z492" s="17">
        <f t="shared" si="114"/>
        <v>0</v>
      </c>
      <c r="AA492" s="17">
        <f t="shared" si="120"/>
        <v>0</v>
      </c>
      <c r="AB492" s="30">
        <f t="shared" si="121"/>
        <v>0</v>
      </c>
      <c r="AC492" s="30">
        <f>SUM($AB$8:AB492)</f>
        <v>1824243.76242136</v>
      </c>
      <c r="AD492" s="29">
        <f t="shared" si="122"/>
        <v>506.73437845037779</v>
      </c>
      <c r="AE492" s="27">
        <f t="shared" si="123"/>
        <v>0</v>
      </c>
      <c r="AF492" s="27">
        <f>SUM($AE$8:AE492)*-1</f>
        <v>620576.01584932115</v>
      </c>
      <c r="AG492" s="28">
        <f t="shared" si="124"/>
        <v>172.38222662481144</v>
      </c>
      <c r="AH492" s="26">
        <f t="shared" si="125"/>
        <v>120.667558637368</v>
      </c>
      <c r="AI492" s="17"/>
      <c r="AJ492" s="17"/>
      <c r="AK492" s="17"/>
    </row>
    <row r="493" spans="2:37" x14ac:dyDescent="0.35">
      <c r="B493" s="2" t="s">
        <v>21</v>
      </c>
      <c r="C493" s="2">
        <v>485</v>
      </c>
      <c r="D493" s="2">
        <v>485</v>
      </c>
      <c r="E493" s="8">
        <v>0</v>
      </c>
      <c r="F493" s="24">
        <f t="shared" si="115"/>
        <v>0</v>
      </c>
      <c r="G493" s="38">
        <f t="shared" si="126"/>
        <v>0</v>
      </c>
      <c r="H493" s="38">
        <f t="shared" si="127"/>
        <v>0</v>
      </c>
      <c r="I493" s="38">
        <f t="shared" si="116"/>
        <v>0</v>
      </c>
      <c r="J493" s="38">
        <v>372.8</v>
      </c>
      <c r="K493" s="38">
        <f t="shared" si="117"/>
        <v>0</v>
      </c>
      <c r="L493" s="38">
        <f t="shared" si="118"/>
        <v>372.8</v>
      </c>
      <c r="M493" s="38">
        <f t="shared" si="119"/>
        <v>0</v>
      </c>
      <c r="X493">
        <f t="shared" si="112"/>
        <v>1</v>
      </c>
      <c r="Y493" t="str">
        <f t="shared" si="113"/>
        <v/>
      </c>
      <c r="Z493" s="17">
        <f t="shared" si="114"/>
        <v>0</v>
      </c>
      <c r="AA493" s="17">
        <f t="shared" si="120"/>
        <v>0</v>
      </c>
      <c r="AB493" s="30">
        <f t="shared" si="121"/>
        <v>0</v>
      </c>
      <c r="AC493" s="30">
        <f>SUM($AB$8:AB493)</f>
        <v>1824243.76242136</v>
      </c>
      <c r="AD493" s="29">
        <f t="shared" si="122"/>
        <v>506.73437845037779</v>
      </c>
      <c r="AE493" s="27">
        <f t="shared" si="123"/>
        <v>0</v>
      </c>
      <c r="AF493" s="27">
        <f>SUM($AE$8:AE493)*-1</f>
        <v>620576.01584932115</v>
      </c>
      <c r="AG493" s="28">
        <f t="shared" si="124"/>
        <v>172.38222662481144</v>
      </c>
      <c r="AH493" s="26">
        <f t="shared" si="125"/>
        <v>120.667558637368</v>
      </c>
      <c r="AI493" s="17"/>
      <c r="AJ493" s="17"/>
      <c r="AK493" s="17"/>
    </row>
    <row r="494" spans="2:37" x14ac:dyDescent="0.35">
      <c r="B494" s="2" t="s">
        <v>21</v>
      </c>
      <c r="C494" s="2">
        <v>486</v>
      </c>
      <c r="D494" s="2">
        <v>486</v>
      </c>
      <c r="E494" s="8">
        <v>0</v>
      </c>
      <c r="F494" s="24">
        <f t="shared" si="115"/>
        <v>0</v>
      </c>
      <c r="G494" s="38">
        <f t="shared" si="126"/>
        <v>0</v>
      </c>
      <c r="H494" s="38">
        <f t="shared" si="127"/>
        <v>0</v>
      </c>
      <c r="I494" s="38">
        <f t="shared" si="116"/>
        <v>0</v>
      </c>
      <c r="J494" s="38">
        <v>372.8</v>
      </c>
      <c r="K494" s="38">
        <f t="shared" si="117"/>
        <v>0</v>
      </c>
      <c r="L494" s="38">
        <f t="shared" si="118"/>
        <v>372.8</v>
      </c>
      <c r="M494" s="38">
        <f t="shared" si="119"/>
        <v>0</v>
      </c>
      <c r="X494">
        <f t="shared" si="112"/>
        <v>1</v>
      </c>
      <c r="Y494" t="str">
        <f t="shared" si="113"/>
        <v/>
      </c>
      <c r="Z494" s="17">
        <f t="shared" si="114"/>
        <v>0</v>
      </c>
      <c r="AA494" s="17">
        <f t="shared" si="120"/>
        <v>0</v>
      </c>
      <c r="AB494" s="30">
        <f t="shared" si="121"/>
        <v>0</v>
      </c>
      <c r="AC494" s="30">
        <f>SUM($AB$8:AB494)</f>
        <v>1824243.76242136</v>
      </c>
      <c r="AD494" s="29">
        <f t="shared" si="122"/>
        <v>506.73437845037779</v>
      </c>
      <c r="AE494" s="27">
        <f t="shared" si="123"/>
        <v>0</v>
      </c>
      <c r="AF494" s="27">
        <f>SUM($AE$8:AE494)*-1</f>
        <v>620576.01584932115</v>
      </c>
      <c r="AG494" s="28">
        <f t="shared" si="124"/>
        <v>172.38222662481144</v>
      </c>
      <c r="AH494" s="26">
        <f t="shared" si="125"/>
        <v>120.667558637368</v>
      </c>
      <c r="AI494" s="17"/>
      <c r="AJ494" s="17"/>
      <c r="AK494" s="17"/>
    </row>
    <row r="495" spans="2:37" x14ac:dyDescent="0.35">
      <c r="B495" s="2" t="s">
        <v>21</v>
      </c>
      <c r="C495" s="2">
        <v>487</v>
      </c>
      <c r="D495" s="2">
        <v>487</v>
      </c>
      <c r="E495" s="8">
        <v>0</v>
      </c>
      <c r="F495" s="24">
        <f t="shared" si="115"/>
        <v>0</v>
      </c>
      <c r="G495" s="38">
        <f t="shared" si="126"/>
        <v>0</v>
      </c>
      <c r="H495" s="38">
        <f t="shared" si="127"/>
        <v>0</v>
      </c>
      <c r="I495" s="38">
        <f t="shared" si="116"/>
        <v>0</v>
      </c>
      <c r="J495" s="38">
        <v>372.8</v>
      </c>
      <c r="K495" s="38">
        <f t="shared" si="117"/>
        <v>0</v>
      </c>
      <c r="L495" s="38">
        <f t="shared" si="118"/>
        <v>372.8</v>
      </c>
      <c r="M495" s="38">
        <f t="shared" si="119"/>
        <v>0</v>
      </c>
      <c r="X495">
        <f t="shared" si="112"/>
        <v>1</v>
      </c>
      <c r="Y495" t="str">
        <f t="shared" si="113"/>
        <v/>
      </c>
      <c r="Z495" s="17">
        <f t="shared" si="114"/>
        <v>0</v>
      </c>
      <c r="AA495" s="17">
        <f t="shared" si="120"/>
        <v>0</v>
      </c>
      <c r="AB495" s="30">
        <f t="shared" si="121"/>
        <v>0</v>
      </c>
      <c r="AC495" s="30">
        <f>SUM($AB$8:AB495)</f>
        <v>1824243.76242136</v>
      </c>
      <c r="AD495" s="29">
        <f t="shared" si="122"/>
        <v>506.73437845037779</v>
      </c>
      <c r="AE495" s="27">
        <f t="shared" si="123"/>
        <v>0</v>
      </c>
      <c r="AF495" s="27">
        <f>SUM($AE$8:AE495)*-1</f>
        <v>620576.01584932115</v>
      </c>
      <c r="AG495" s="28">
        <f t="shared" si="124"/>
        <v>172.38222662481144</v>
      </c>
      <c r="AH495" s="26">
        <f t="shared" si="125"/>
        <v>120.667558637368</v>
      </c>
      <c r="AI495" s="17"/>
      <c r="AJ495" s="17"/>
      <c r="AK495" s="17"/>
    </row>
    <row r="496" spans="2:37" x14ac:dyDescent="0.35">
      <c r="B496" s="2" t="s">
        <v>21</v>
      </c>
      <c r="C496" s="2">
        <v>488</v>
      </c>
      <c r="D496" s="2">
        <v>488</v>
      </c>
      <c r="E496" s="8">
        <v>0</v>
      </c>
      <c r="F496" s="24">
        <f t="shared" si="115"/>
        <v>0</v>
      </c>
      <c r="G496" s="38">
        <f t="shared" si="126"/>
        <v>0</v>
      </c>
      <c r="H496" s="38">
        <f t="shared" si="127"/>
        <v>0</v>
      </c>
      <c r="I496" s="38">
        <f t="shared" si="116"/>
        <v>0</v>
      </c>
      <c r="J496" s="38">
        <v>372.8</v>
      </c>
      <c r="K496" s="38">
        <f t="shared" si="117"/>
        <v>0</v>
      </c>
      <c r="L496" s="38">
        <f t="shared" si="118"/>
        <v>372.8</v>
      </c>
      <c r="M496" s="38">
        <f t="shared" si="119"/>
        <v>0</v>
      </c>
      <c r="X496">
        <f t="shared" si="112"/>
        <v>1</v>
      </c>
      <c r="Y496" t="str">
        <f t="shared" si="113"/>
        <v/>
      </c>
      <c r="Z496" s="17">
        <f t="shared" si="114"/>
        <v>0</v>
      </c>
      <c r="AA496" s="17">
        <f t="shared" si="120"/>
        <v>0</v>
      </c>
      <c r="AB496" s="30">
        <f t="shared" si="121"/>
        <v>0</v>
      </c>
      <c r="AC496" s="30">
        <f>SUM($AB$8:AB496)</f>
        <v>1824243.76242136</v>
      </c>
      <c r="AD496" s="29">
        <f t="shared" si="122"/>
        <v>506.73437845037779</v>
      </c>
      <c r="AE496" s="27">
        <f t="shared" si="123"/>
        <v>0</v>
      </c>
      <c r="AF496" s="27">
        <f>SUM($AE$8:AE496)*-1</f>
        <v>620576.01584932115</v>
      </c>
      <c r="AG496" s="28">
        <f t="shared" si="124"/>
        <v>172.38222662481144</v>
      </c>
      <c r="AH496" s="26">
        <f t="shared" si="125"/>
        <v>120.667558637368</v>
      </c>
      <c r="AI496" s="17"/>
      <c r="AJ496" s="17"/>
      <c r="AK496" s="17"/>
    </row>
    <row r="497" spans="2:37" x14ac:dyDescent="0.35">
      <c r="B497" s="2" t="s">
        <v>21</v>
      </c>
      <c r="C497" s="2">
        <v>489</v>
      </c>
      <c r="D497" s="2">
        <v>489</v>
      </c>
      <c r="E497" s="8">
        <v>0</v>
      </c>
      <c r="F497" s="24">
        <f t="shared" si="115"/>
        <v>0</v>
      </c>
      <c r="G497" s="38">
        <f t="shared" si="126"/>
        <v>0</v>
      </c>
      <c r="H497" s="38">
        <f t="shared" si="127"/>
        <v>0</v>
      </c>
      <c r="I497" s="38">
        <f t="shared" si="116"/>
        <v>0</v>
      </c>
      <c r="J497" s="38">
        <v>372.8</v>
      </c>
      <c r="K497" s="38">
        <f t="shared" si="117"/>
        <v>0</v>
      </c>
      <c r="L497" s="38">
        <f t="shared" si="118"/>
        <v>372.8</v>
      </c>
      <c r="M497" s="38">
        <f t="shared" si="119"/>
        <v>0</v>
      </c>
      <c r="X497">
        <f t="shared" si="112"/>
        <v>1</v>
      </c>
      <c r="Y497" t="str">
        <f t="shared" si="113"/>
        <v/>
      </c>
      <c r="Z497" s="17">
        <f t="shared" si="114"/>
        <v>0</v>
      </c>
      <c r="AA497" s="17">
        <f t="shared" si="120"/>
        <v>0</v>
      </c>
      <c r="AB497" s="30">
        <f t="shared" si="121"/>
        <v>0</v>
      </c>
      <c r="AC497" s="30">
        <f>SUM($AB$8:AB497)</f>
        <v>1824243.76242136</v>
      </c>
      <c r="AD497" s="29">
        <f t="shared" si="122"/>
        <v>506.73437845037779</v>
      </c>
      <c r="AE497" s="27">
        <f t="shared" si="123"/>
        <v>0</v>
      </c>
      <c r="AF497" s="27">
        <f>SUM($AE$8:AE497)*-1</f>
        <v>620576.01584932115</v>
      </c>
      <c r="AG497" s="28">
        <f t="shared" si="124"/>
        <v>172.38222662481144</v>
      </c>
      <c r="AH497" s="26">
        <f t="shared" si="125"/>
        <v>120.667558637368</v>
      </c>
      <c r="AI497" s="17"/>
      <c r="AJ497" s="17"/>
      <c r="AK497" s="17"/>
    </row>
    <row r="498" spans="2:37" x14ac:dyDescent="0.35">
      <c r="B498" s="2" t="s">
        <v>21</v>
      </c>
      <c r="C498" s="2">
        <v>490</v>
      </c>
      <c r="D498" s="2">
        <v>490</v>
      </c>
      <c r="E498" s="8">
        <v>0</v>
      </c>
      <c r="F498" s="24">
        <f t="shared" si="115"/>
        <v>0</v>
      </c>
      <c r="G498" s="38">
        <f t="shared" si="126"/>
        <v>0</v>
      </c>
      <c r="H498" s="38">
        <f t="shared" si="127"/>
        <v>0</v>
      </c>
      <c r="I498" s="38">
        <f t="shared" si="116"/>
        <v>0</v>
      </c>
      <c r="J498" s="38">
        <v>372.8</v>
      </c>
      <c r="K498" s="38">
        <f t="shared" si="117"/>
        <v>0</v>
      </c>
      <c r="L498" s="38">
        <f t="shared" si="118"/>
        <v>372.8</v>
      </c>
      <c r="M498" s="38">
        <f t="shared" si="119"/>
        <v>0</v>
      </c>
      <c r="X498">
        <f t="shared" si="112"/>
        <v>1</v>
      </c>
      <c r="Y498" t="str">
        <f t="shared" si="113"/>
        <v/>
      </c>
      <c r="Z498" s="17">
        <f t="shared" si="114"/>
        <v>0</v>
      </c>
      <c r="AA498" s="17">
        <f t="shared" si="120"/>
        <v>0</v>
      </c>
      <c r="AB498" s="30">
        <f t="shared" si="121"/>
        <v>0</v>
      </c>
      <c r="AC498" s="30">
        <f>SUM($AB$8:AB498)</f>
        <v>1824243.76242136</v>
      </c>
      <c r="AD498" s="29">
        <f t="shared" si="122"/>
        <v>506.73437845037779</v>
      </c>
      <c r="AE498" s="27">
        <f t="shared" si="123"/>
        <v>0</v>
      </c>
      <c r="AF498" s="27">
        <f>SUM($AE$8:AE498)*-1</f>
        <v>620576.01584932115</v>
      </c>
      <c r="AG498" s="28">
        <f t="shared" si="124"/>
        <v>172.38222662481144</v>
      </c>
      <c r="AH498" s="26">
        <f t="shared" si="125"/>
        <v>120.667558637368</v>
      </c>
      <c r="AI498" s="17"/>
      <c r="AJ498" s="17"/>
      <c r="AK498" s="17"/>
    </row>
    <row r="499" spans="2:37" x14ac:dyDescent="0.35">
      <c r="B499" s="2" t="s">
        <v>21</v>
      </c>
      <c r="C499" s="2">
        <v>491</v>
      </c>
      <c r="D499" s="2">
        <v>491</v>
      </c>
      <c r="E499" s="8">
        <v>0</v>
      </c>
      <c r="F499" s="24">
        <f t="shared" si="115"/>
        <v>0</v>
      </c>
      <c r="G499" s="38">
        <f t="shared" si="126"/>
        <v>0</v>
      </c>
      <c r="H499" s="38">
        <f t="shared" si="127"/>
        <v>0</v>
      </c>
      <c r="I499" s="38">
        <f t="shared" si="116"/>
        <v>0</v>
      </c>
      <c r="J499" s="38">
        <v>372.8</v>
      </c>
      <c r="K499" s="38">
        <f t="shared" si="117"/>
        <v>0</v>
      </c>
      <c r="L499" s="38">
        <f t="shared" si="118"/>
        <v>372.8</v>
      </c>
      <c r="M499" s="38">
        <f t="shared" si="119"/>
        <v>0</v>
      </c>
      <c r="X499">
        <f t="shared" si="112"/>
        <v>1</v>
      </c>
      <c r="Y499" t="str">
        <f t="shared" si="113"/>
        <v/>
      </c>
      <c r="Z499" s="17">
        <f t="shared" si="114"/>
        <v>0</v>
      </c>
      <c r="AA499" s="17">
        <f t="shared" si="120"/>
        <v>0</v>
      </c>
      <c r="AB499" s="30">
        <f t="shared" si="121"/>
        <v>0</v>
      </c>
      <c r="AC499" s="30">
        <f>SUM($AB$8:AB499)</f>
        <v>1824243.76242136</v>
      </c>
      <c r="AD499" s="29">
        <f t="shared" si="122"/>
        <v>506.73437845037779</v>
      </c>
      <c r="AE499" s="27">
        <f t="shared" si="123"/>
        <v>0</v>
      </c>
      <c r="AF499" s="27">
        <f>SUM($AE$8:AE499)*-1</f>
        <v>620576.01584932115</v>
      </c>
      <c r="AG499" s="28">
        <f t="shared" si="124"/>
        <v>172.38222662481144</v>
      </c>
      <c r="AH499" s="26">
        <f t="shared" si="125"/>
        <v>120.667558637368</v>
      </c>
      <c r="AI499" s="17"/>
      <c r="AJ499" s="17"/>
      <c r="AK499" s="17"/>
    </row>
    <row r="500" spans="2:37" x14ac:dyDescent="0.35">
      <c r="B500" s="2" t="s">
        <v>21</v>
      </c>
      <c r="C500" s="2">
        <v>492</v>
      </c>
      <c r="D500" s="2">
        <v>492</v>
      </c>
      <c r="E500" s="8">
        <v>0</v>
      </c>
      <c r="F500" s="24">
        <f t="shared" si="115"/>
        <v>0</v>
      </c>
      <c r="G500" s="38">
        <f t="shared" si="126"/>
        <v>0</v>
      </c>
      <c r="H500" s="38">
        <f t="shared" si="127"/>
        <v>0</v>
      </c>
      <c r="I500" s="38">
        <f t="shared" si="116"/>
        <v>0</v>
      </c>
      <c r="J500" s="38">
        <v>372.8</v>
      </c>
      <c r="K500" s="38">
        <f t="shared" si="117"/>
        <v>0</v>
      </c>
      <c r="L500" s="38">
        <f t="shared" si="118"/>
        <v>372.8</v>
      </c>
      <c r="M500" s="38">
        <f t="shared" si="119"/>
        <v>0</v>
      </c>
      <c r="X500">
        <f t="shared" si="112"/>
        <v>1</v>
      </c>
      <c r="Y500" t="str">
        <f t="shared" si="113"/>
        <v/>
      </c>
      <c r="Z500" s="17">
        <f t="shared" si="114"/>
        <v>0</v>
      </c>
      <c r="AA500" s="17">
        <f t="shared" si="120"/>
        <v>0</v>
      </c>
      <c r="AB500" s="30">
        <f t="shared" si="121"/>
        <v>0</v>
      </c>
      <c r="AC500" s="30">
        <f>SUM($AB$8:AB500)</f>
        <v>1824243.76242136</v>
      </c>
      <c r="AD500" s="29">
        <f t="shared" si="122"/>
        <v>506.73437845037779</v>
      </c>
      <c r="AE500" s="27">
        <f t="shared" si="123"/>
        <v>0</v>
      </c>
      <c r="AF500" s="27">
        <f>SUM($AE$8:AE500)*-1</f>
        <v>620576.01584932115</v>
      </c>
      <c r="AG500" s="28">
        <f t="shared" si="124"/>
        <v>172.38222662481144</v>
      </c>
      <c r="AH500" s="26">
        <f t="shared" si="125"/>
        <v>120.667558637368</v>
      </c>
      <c r="AI500" s="17"/>
      <c r="AJ500" s="17"/>
      <c r="AK500" s="17"/>
    </row>
    <row r="501" spans="2:37" x14ac:dyDescent="0.35">
      <c r="B501" s="2" t="s">
        <v>21</v>
      </c>
      <c r="C501" s="2">
        <v>493</v>
      </c>
      <c r="D501" s="2">
        <v>493</v>
      </c>
      <c r="E501" s="8">
        <v>0</v>
      </c>
      <c r="F501" s="24">
        <f t="shared" si="115"/>
        <v>0</v>
      </c>
      <c r="G501" s="38">
        <f t="shared" si="126"/>
        <v>0</v>
      </c>
      <c r="H501" s="38">
        <f t="shared" si="127"/>
        <v>0</v>
      </c>
      <c r="I501" s="38">
        <f t="shared" si="116"/>
        <v>0</v>
      </c>
      <c r="J501" s="38">
        <v>372.8</v>
      </c>
      <c r="K501" s="38">
        <f t="shared" si="117"/>
        <v>0</v>
      </c>
      <c r="L501" s="38">
        <f t="shared" si="118"/>
        <v>372.8</v>
      </c>
      <c r="M501" s="38">
        <f t="shared" si="119"/>
        <v>0</v>
      </c>
      <c r="X501">
        <f t="shared" si="112"/>
        <v>1</v>
      </c>
      <c r="Y501" t="str">
        <f t="shared" si="113"/>
        <v/>
      </c>
      <c r="Z501" s="17">
        <f t="shared" si="114"/>
        <v>0</v>
      </c>
      <c r="AA501" s="17">
        <f t="shared" si="120"/>
        <v>0</v>
      </c>
      <c r="AB501" s="30">
        <f t="shared" si="121"/>
        <v>0</v>
      </c>
      <c r="AC501" s="30">
        <f>SUM($AB$8:AB501)</f>
        <v>1824243.76242136</v>
      </c>
      <c r="AD501" s="29">
        <f t="shared" si="122"/>
        <v>506.73437845037779</v>
      </c>
      <c r="AE501" s="27">
        <f t="shared" si="123"/>
        <v>0</v>
      </c>
      <c r="AF501" s="27">
        <f>SUM($AE$8:AE501)*-1</f>
        <v>620576.01584932115</v>
      </c>
      <c r="AG501" s="28">
        <f t="shared" si="124"/>
        <v>172.38222662481144</v>
      </c>
      <c r="AH501" s="26">
        <f t="shared" si="125"/>
        <v>120.667558637368</v>
      </c>
      <c r="AI501" s="17"/>
      <c r="AJ501" s="17"/>
      <c r="AK501" s="17"/>
    </row>
    <row r="502" spans="2:37" x14ac:dyDescent="0.35">
      <c r="B502" s="2" t="s">
        <v>21</v>
      </c>
      <c r="C502" s="2">
        <v>494</v>
      </c>
      <c r="D502" s="2">
        <v>494</v>
      </c>
      <c r="E502" s="8">
        <v>0</v>
      </c>
      <c r="F502" s="24">
        <f t="shared" si="115"/>
        <v>0</v>
      </c>
      <c r="G502" s="38">
        <f t="shared" si="126"/>
        <v>0</v>
      </c>
      <c r="H502" s="38">
        <f t="shared" si="127"/>
        <v>0</v>
      </c>
      <c r="I502" s="38">
        <f t="shared" si="116"/>
        <v>0</v>
      </c>
      <c r="J502" s="38">
        <v>372.8</v>
      </c>
      <c r="K502" s="38">
        <f t="shared" si="117"/>
        <v>0</v>
      </c>
      <c r="L502" s="38">
        <f t="shared" si="118"/>
        <v>372.8</v>
      </c>
      <c r="M502" s="38">
        <f t="shared" si="119"/>
        <v>0</v>
      </c>
      <c r="X502">
        <f t="shared" si="112"/>
        <v>1</v>
      </c>
      <c r="Y502" t="str">
        <f t="shared" si="113"/>
        <v/>
      </c>
      <c r="Z502" s="17">
        <f t="shared" si="114"/>
        <v>0</v>
      </c>
      <c r="AA502" s="17">
        <f t="shared" si="120"/>
        <v>0</v>
      </c>
      <c r="AB502" s="30">
        <f t="shared" si="121"/>
        <v>0</v>
      </c>
      <c r="AC502" s="30">
        <f>SUM($AB$8:AB502)</f>
        <v>1824243.76242136</v>
      </c>
      <c r="AD502" s="29">
        <f t="shared" si="122"/>
        <v>506.73437845037779</v>
      </c>
      <c r="AE502" s="27">
        <f t="shared" si="123"/>
        <v>0</v>
      </c>
      <c r="AF502" s="27">
        <f>SUM($AE$8:AE502)*-1</f>
        <v>620576.01584932115</v>
      </c>
      <c r="AG502" s="28">
        <f t="shared" si="124"/>
        <v>172.38222662481144</v>
      </c>
      <c r="AH502" s="26">
        <f t="shared" si="125"/>
        <v>120.667558637368</v>
      </c>
      <c r="AI502" s="17"/>
      <c r="AJ502" s="17"/>
      <c r="AK502" s="17"/>
    </row>
    <row r="503" spans="2:37" x14ac:dyDescent="0.35">
      <c r="B503" s="2" t="s">
        <v>21</v>
      </c>
      <c r="C503" s="2">
        <v>495</v>
      </c>
      <c r="D503" s="2">
        <v>495</v>
      </c>
      <c r="E503" s="8">
        <v>0</v>
      </c>
      <c r="F503" s="24">
        <f t="shared" si="115"/>
        <v>0</v>
      </c>
      <c r="G503" s="38">
        <f t="shared" si="126"/>
        <v>0</v>
      </c>
      <c r="H503" s="38">
        <f t="shared" si="127"/>
        <v>0</v>
      </c>
      <c r="I503" s="38">
        <f t="shared" si="116"/>
        <v>0</v>
      </c>
      <c r="J503" s="38">
        <v>372.8</v>
      </c>
      <c r="K503" s="38">
        <f t="shared" si="117"/>
        <v>0</v>
      </c>
      <c r="L503" s="38">
        <f t="shared" si="118"/>
        <v>372.8</v>
      </c>
      <c r="M503" s="38">
        <f t="shared" si="119"/>
        <v>0</v>
      </c>
      <c r="X503">
        <f t="shared" si="112"/>
        <v>1</v>
      </c>
      <c r="Y503" t="str">
        <f t="shared" si="113"/>
        <v/>
      </c>
      <c r="Z503" s="17">
        <f t="shared" si="114"/>
        <v>0</v>
      </c>
      <c r="AA503" s="17">
        <f t="shared" si="120"/>
        <v>0</v>
      </c>
      <c r="AB503" s="30">
        <f t="shared" si="121"/>
        <v>0</v>
      </c>
      <c r="AC503" s="30">
        <f>SUM($AB$8:AB503)</f>
        <v>1824243.76242136</v>
      </c>
      <c r="AD503" s="29">
        <f t="shared" si="122"/>
        <v>506.73437845037779</v>
      </c>
      <c r="AE503" s="27">
        <f t="shared" si="123"/>
        <v>0</v>
      </c>
      <c r="AF503" s="27">
        <f>SUM($AE$8:AE503)*-1</f>
        <v>620576.01584932115</v>
      </c>
      <c r="AG503" s="28">
        <f t="shared" si="124"/>
        <v>172.38222662481144</v>
      </c>
      <c r="AH503" s="26">
        <f t="shared" si="125"/>
        <v>120.667558637368</v>
      </c>
      <c r="AI503" s="17"/>
      <c r="AJ503" s="17"/>
      <c r="AK503" s="17"/>
    </row>
    <row r="504" spans="2:37" x14ac:dyDescent="0.35">
      <c r="B504" s="2" t="s">
        <v>21</v>
      </c>
      <c r="C504" s="2">
        <v>496</v>
      </c>
      <c r="D504" s="2">
        <v>496</v>
      </c>
      <c r="E504" s="8">
        <v>0</v>
      </c>
      <c r="F504" s="24">
        <f t="shared" si="115"/>
        <v>0</v>
      </c>
      <c r="G504" s="38">
        <f t="shared" si="126"/>
        <v>0</v>
      </c>
      <c r="H504" s="38">
        <f t="shared" si="127"/>
        <v>0</v>
      </c>
      <c r="I504" s="38">
        <f t="shared" si="116"/>
        <v>0</v>
      </c>
      <c r="J504" s="38">
        <v>372.8</v>
      </c>
      <c r="K504" s="38">
        <f t="shared" si="117"/>
        <v>0</v>
      </c>
      <c r="L504" s="38">
        <f t="shared" si="118"/>
        <v>372.8</v>
      </c>
      <c r="M504" s="38">
        <f t="shared" si="119"/>
        <v>0</v>
      </c>
      <c r="X504">
        <f t="shared" si="112"/>
        <v>1</v>
      </c>
      <c r="Y504" t="str">
        <f t="shared" si="113"/>
        <v/>
      </c>
      <c r="Z504" s="17">
        <f t="shared" si="114"/>
        <v>0</v>
      </c>
      <c r="AA504" s="17">
        <f t="shared" si="120"/>
        <v>0</v>
      </c>
      <c r="AB504" s="30">
        <f t="shared" si="121"/>
        <v>0</v>
      </c>
      <c r="AC504" s="30">
        <f>SUM($AB$8:AB504)</f>
        <v>1824243.76242136</v>
      </c>
      <c r="AD504" s="29">
        <f t="shared" si="122"/>
        <v>506.73437845037779</v>
      </c>
      <c r="AE504" s="27">
        <f t="shared" si="123"/>
        <v>0</v>
      </c>
      <c r="AF504" s="27">
        <f>SUM($AE$8:AE504)*-1</f>
        <v>620576.01584932115</v>
      </c>
      <c r="AG504" s="28">
        <f t="shared" si="124"/>
        <v>172.38222662481144</v>
      </c>
      <c r="AH504" s="26">
        <f t="shared" si="125"/>
        <v>120.667558637368</v>
      </c>
      <c r="AI504" s="17"/>
      <c r="AJ504" s="17"/>
      <c r="AK504" s="17"/>
    </row>
    <row r="505" spans="2:37" x14ac:dyDescent="0.35">
      <c r="B505" s="2" t="s">
        <v>21</v>
      </c>
      <c r="C505" s="2">
        <v>497</v>
      </c>
      <c r="D505" s="2">
        <v>497</v>
      </c>
      <c r="E505" s="8">
        <v>0</v>
      </c>
      <c r="F505" s="24">
        <f t="shared" si="115"/>
        <v>0</v>
      </c>
      <c r="G505" s="38">
        <f t="shared" si="126"/>
        <v>0</v>
      </c>
      <c r="H505" s="38">
        <f t="shared" si="127"/>
        <v>0</v>
      </c>
      <c r="I505" s="38">
        <f t="shared" si="116"/>
        <v>0</v>
      </c>
      <c r="J505" s="38">
        <v>372.8</v>
      </c>
      <c r="K505" s="38">
        <f t="shared" si="117"/>
        <v>0</v>
      </c>
      <c r="L505" s="38">
        <f t="shared" si="118"/>
        <v>372.8</v>
      </c>
      <c r="M505" s="38">
        <f t="shared" si="119"/>
        <v>0</v>
      </c>
      <c r="X505">
        <f t="shared" si="112"/>
        <v>1</v>
      </c>
      <c r="Y505" t="str">
        <f t="shared" si="113"/>
        <v/>
      </c>
      <c r="Z505" s="17">
        <f t="shared" si="114"/>
        <v>0</v>
      </c>
      <c r="AA505" s="17">
        <f t="shared" si="120"/>
        <v>0</v>
      </c>
      <c r="AB505" s="30">
        <f t="shared" si="121"/>
        <v>0</v>
      </c>
      <c r="AC505" s="30">
        <f>SUM($AB$8:AB505)</f>
        <v>1824243.76242136</v>
      </c>
      <c r="AD505" s="29">
        <f t="shared" si="122"/>
        <v>506.73437845037779</v>
      </c>
      <c r="AE505" s="27">
        <f t="shared" si="123"/>
        <v>0</v>
      </c>
      <c r="AF505" s="27">
        <f>SUM($AE$8:AE505)*-1</f>
        <v>620576.01584932115</v>
      </c>
      <c r="AG505" s="28">
        <f t="shared" si="124"/>
        <v>172.38222662481144</v>
      </c>
      <c r="AH505" s="26">
        <f t="shared" si="125"/>
        <v>120.667558637368</v>
      </c>
      <c r="AI505" s="17"/>
      <c r="AJ505" s="17"/>
      <c r="AK505" s="17"/>
    </row>
    <row r="506" spans="2:37" x14ac:dyDescent="0.35">
      <c r="B506" s="2" t="s">
        <v>21</v>
      </c>
      <c r="C506" s="2">
        <v>498</v>
      </c>
      <c r="D506" s="2">
        <v>498</v>
      </c>
      <c r="E506" s="8">
        <v>0</v>
      </c>
      <c r="F506" s="24">
        <f t="shared" si="115"/>
        <v>0</v>
      </c>
      <c r="G506" s="38">
        <f t="shared" si="126"/>
        <v>0</v>
      </c>
      <c r="H506" s="38">
        <f t="shared" si="127"/>
        <v>0</v>
      </c>
      <c r="I506" s="38">
        <f t="shared" si="116"/>
        <v>0</v>
      </c>
      <c r="J506" s="38">
        <v>372.8</v>
      </c>
      <c r="K506" s="38">
        <f t="shared" si="117"/>
        <v>0</v>
      </c>
      <c r="L506" s="38">
        <f t="shared" si="118"/>
        <v>372.8</v>
      </c>
      <c r="M506" s="38">
        <f t="shared" si="119"/>
        <v>0</v>
      </c>
      <c r="X506">
        <f t="shared" si="112"/>
        <v>1</v>
      </c>
      <c r="Y506" t="str">
        <f t="shared" si="113"/>
        <v/>
      </c>
      <c r="Z506" s="17">
        <f t="shared" si="114"/>
        <v>0</v>
      </c>
      <c r="AA506" s="17">
        <f t="shared" si="120"/>
        <v>0</v>
      </c>
      <c r="AB506" s="30">
        <f t="shared" si="121"/>
        <v>0</v>
      </c>
      <c r="AC506" s="30">
        <f>SUM($AB$8:AB506)</f>
        <v>1824243.76242136</v>
      </c>
      <c r="AD506" s="29">
        <f t="shared" si="122"/>
        <v>506.73437845037779</v>
      </c>
      <c r="AE506" s="27">
        <f t="shared" si="123"/>
        <v>0</v>
      </c>
      <c r="AF506" s="27">
        <f>SUM($AE$8:AE506)*-1</f>
        <v>620576.01584932115</v>
      </c>
      <c r="AG506" s="28">
        <f t="shared" si="124"/>
        <v>172.38222662481144</v>
      </c>
      <c r="AH506" s="26">
        <f t="shared" si="125"/>
        <v>120.667558637368</v>
      </c>
      <c r="AI506" s="17"/>
      <c r="AJ506" s="17"/>
      <c r="AK506" s="17"/>
    </row>
    <row r="507" spans="2:37" x14ac:dyDescent="0.35">
      <c r="B507" s="2" t="s">
        <v>21</v>
      </c>
      <c r="C507" s="2">
        <v>499</v>
      </c>
      <c r="D507" s="2">
        <v>499</v>
      </c>
      <c r="E507" s="8">
        <v>0</v>
      </c>
      <c r="F507" s="24">
        <f t="shared" si="115"/>
        <v>0</v>
      </c>
      <c r="G507" s="38">
        <f t="shared" si="126"/>
        <v>0</v>
      </c>
      <c r="H507" s="38">
        <f t="shared" si="127"/>
        <v>0</v>
      </c>
      <c r="I507" s="38">
        <f t="shared" si="116"/>
        <v>0</v>
      </c>
      <c r="J507" s="38">
        <v>372.8</v>
      </c>
      <c r="K507" s="38">
        <f t="shared" si="117"/>
        <v>0</v>
      </c>
      <c r="L507" s="38">
        <f t="shared" si="118"/>
        <v>372.8</v>
      </c>
      <c r="M507" s="38">
        <f t="shared" si="119"/>
        <v>0</v>
      </c>
      <c r="X507">
        <f t="shared" si="112"/>
        <v>1</v>
      </c>
      <c r="Y507" t="str">
        <f t="shared" si="113"/>
        <v/>
      </c>
      <c r="Z507" s="17">
        <f t="shared" si="114"/>
        <v>0</v>
      </c>
      <c r="AA507" s="17">
        <f t="shared" si="120"/>
        <v>0</v>
      </c>
      <c r="AB507" s="30">
        <f t="shared" si="121"/>
        <v>0</v>
      </c>
      <c r="AC507" s="30">
        <f>SUM($AB$8:AB507)</f>
        <v>1824243.76242136</v>
      </c>
      <c r="AD507" s="29">
        <f t="shared" si="122"/>
        <v>506.73437845037779</v>
      </c>
      <c r="AE507" s="27">
        <f t="shared" si="123"/>
        <v>0</v>
      </c>
      <c r="AF507" s="27">
        <f>SUM($AE$8:AE507)*-1</f>
        <v>620576.01584932115</v>
      </c>
      <c r="AG507" s="28">
        <f t="shared" si="124"/>
        <v>172.38222662481144</v>
      </c>
      <c r="AH507" s="26">
        <f t="shared" si="125"/>
        <v>120.667558637368</v>
      </c>
      <c r="AI507" s="17"/>
      <c r="AJ507" s="17"/>
      <c r="AK507" s="17"/>
    </row>
    <row r="508" spans="2:37" x14ac:dyDescent="0.35">
      <c r="B508" s="2" t="s">
        <v>21</v>
      </c>
      <c r="C508" s="2">
        <v>500</v>
      </c>
      <c r="D508" s="2">
        <v>500</v>
      </c>
      <c r="E508" s="8">
        <v>0</v>
      </c>
      <c r="F508" s="24">
        <f t="shared" si="115"/>
        <v>0</v>
      </c>
      <c r="G508" s="38">
        <f t="shared" si="126"/>
        <v>0</v>
      </c>
      <c r="H508" s="38">
        <f t="shared" si="127"/>
        <v>0</v>
      </c>
      <c r="I508" s="38">
        <f t="shared" si="116"/>
        <v>0</v>
      </c>
      <c r="J508" s="38">
        <v>372.8</v>
      </c>
      <c r="K508" s="38">
        <f t="shared" si="117"/>
        <v>0</v>
      </c>
      <c r="L508" s="38">
        <f t="shared" si="118"/>
        <v>372.8</v>
      </c>
      <c r="M508" s="38">
        <f t="shared" si="119"/>
        <v>0</v>
      </c>
      <c r="X508">
        <f t="shared" si="112"/>
        <v>1</v>
      </c>
      <c r="Y508" t="str">
        <f t="shared" si="113"/>
        <v/>
      </c>
      <c r="Z508" s="17">
        <f t="shared" si="114"/>
        <v>0</v>
      </c>
      <c r="AA508" s="17">
        <f t="shared" si="120"/>
        <v>0</v>
      </c>
      <c r="AB508" s="30">
        <f t="shared" si="121"/>
        <v>0</v>
      </c>
      <c r="AC508" s="30">
        <f>SUM($AB$8:AB508)</f>
        <v>1824243.76242136</v>
      </c>
      <c r="AD508" s="29">
        <f t="shared" si="122"/>
        <v>506.73437845037779</v>
      </c>
      <c r="AE508" s="27">
        <f t="shared" si="123"/>
        <v>0</v>
      </c>
      <c r="AF508" s="27">
        <f>SUM($AE$8:AE508)*-1</f>
        <v>620576.01584932115</v>
      </c>
      <c r="AG508" s="28">
        <f t="shared" si="124"/>
        <v>172.38222662481144</v>
      </c>
      <c r="AH508" s="26">
        <f t="shared" si="125"/>
        <v>120.667558637368</v>
      </c>
      <c r="AI508" s="17"/>
      <c r="AJ508" s="17"/>
      <c r="AK508" s="17"/>
    </row>
    <row r="509" spans="2:37" x14ac:dyDescent="0.35">
      <c r="B509" s="2" t="s">
        <v>21</v>
      </c>
      <c r="C509" s="2">
        <v>501</v>
      </c>
      <c r="D509" s="2">
        <v>501</v>
      </c>
      <c r="E509" s="8">
        <v>0</v>
      </c>
      <c r="F509" s="24">
        <f t="shared" si="115"/>
        <v>0</v>
      </c>
      <c r="G509" s="38">
        <f t="shared" si="126"/>
        <v>0</v>
      </c>
      <c r="H509" s="38">
        <f t="shared" si="127"/>
        <v>0</v>
      </c>
      <c r="I509" s="38">
        <f t="shared" si="116"/>
        <v>0</v>
      </c>
      <c r="J509" s="38">
        <v>372.8</v>
      </c>
      <c r="K509" s="38">
        <f t="shared" si="117"/>
        <v>0</v>
      </c>
      <c r="L509" s="38">
        <f t="shared" si="118"/>
        <v>372.8</v>
      </c>
      <c r="M509" s="38">
        <f t="shared" si="119"/>
        <v>0</v>
      </c>
      <c r="X509">
        <f t="shared" si="112"/>
        <v>1</v>
      </c>
      <c r="Y509" t="str">
        <f t="shared" si="113"/>
        <v/>
      </c>
      <c r="Z509" s="17">
        <f t="shared" si="114"/>
        <v>0</v>
      </c>
      <c r="AA509" s="17">
        <f t="shared" si="120"/>
        <v>0</v>
      </c>
      <c r="AB509" s="30">
        <f t="shared" si="121"/>
        <v>0</v>
      </c>
      <c r="AC509" s="30">
        <f>SUM($AB$8:AB509)</f>
        <v>1824243.76242136</v>
      </c>
      <c r="AD509" s="29">
        <f t="shared" si="122"/>
        <v>506.73437845037779</v>
      </c>
      <c r="AE509" s="27">
        <f t="shared" si="123"/>
        <v>0</v>
      </c>
      <c r="AF509" s="27">
        <f>SUM($AE$8:AE509)*-1</f>
        <v>620576.01584932115</v>
      </c>
      <c r="AG509" s="28">
        <f t="shared" si="124"/>
        <v>172.38222662481144</v>
      </c>
      <c r="AH509" s="26">
        <f t="shared" si="125"/>
        <v>120.667558637368</v>
      </c>
      <c r="AI509" s="17"/>
      <c r="AJ509" s="17"/>
      <c r="AK509" s="17"/>
    </row>
    <row r="510" spans="2:37" x14ac:dyDescent="0.35">
      <c r="B510" s="2" t="s">
        <v>21</v>
      </c>
      <c r="C510" s="2">
        <v>502</v>
      </c>
      <c r="D510" s="2">
        <v>502</v>
      </c>
      <c r="E510" s="8">
        <v>0</v>
      </c>
      <c r="F510" s="24">
        <f t="shared" si="115"/>
        <v>0</v>
      </c>
      <c r="G510" s="38">
        <f t="shared" si="126"/>
        <v>0</v>
      </c>
      <c r="H510" s="38">
        <f t="shared" si="127"/>
        <v>0</v>
      </c>
      <c r="I510" s="38">
        <f t="shared" si="116"/>
        <v>0</v>
      </c>
      <c r="J510" s="38">
        <v>372.8</v>
      </c>
      <c r="K510" s="38">
        <f t="shared" si="117"/>
        <v>0</v>
      </c>
      <c r="L510" s="38">
        <f t="shared" si="118"/>
        <v>372.8</v>
      </c>
      <c r="M510" s="38">
        <f t="shared" si="119"/>
        <v>0</v>
      </c>
      <c r="X510">
        <f t="shared" si="112"/>
        <v>1</v>
      </c>
      <c r="Y510" t="str">
        <f t="shared" si="113"/>
        <v/>
      </c>
      <c r="Z510" s="17">
        <f t="shared" si="114"/>
        <v>0</v>
      </c>
      <c r="AA510" s="17">
        <f t="shared" si="120"/>
        <v>0</v>
      </c>
      <c r="AB510" s="30">
        <f t="shared" si="121"/>
        <v>0</v>
      </c>
      <c r="AC510" s="30">
        <f>SUM($AB$8:AB510)</f>
        <v>1824243.76242136</v>
      </c>
      <c r="AD510" s="29">
        <f t="shared" si="122"/>
        <v>506.73437845037779</v>
      </c>
      <c r="AE510" s="27">
        <f t="shared" si="123"/>
        <v>0</v>
      </c>
      <c r="AF510" s="27">
        <f>SUM($AE$8:AE510)*-1</f>
        <v>620576.01584932115</v>
      </c>
      <c r="AG510" s="28">
        <f t="shared" si="124"/>
        <v>172.38222662481144</v>
      </c>
      <c r="AH510" s="26">
        <f t="shared" si="125"/>
        <v>120.667558637368</v>
      </c>
      <c r="AI510" s="17"/>
      <c r="AJ510" s="17"/>
      <c r="AK510" s="17"/>
    </row>
    <row r="511" spans="2:37" x14ac:dyDescent="0.35">
      <c r="B511" s="2" t="s">
        <v>21</v>
      </c>
      <c r="C511" s="2">
        <v>503</v>
      </c>
      <c r="D511" s="2">
        <v>503</v>
      </c>
      <c r="E511" s="8">
        <v>0</v>
      </c>
      <c r="F511" s="24">
        <f t="shared" si="115"/>
        <v>0</v>
      </c>
      <c r="G511" s="38">
        <f t="shared" si="126"/>
        <v>0</v>
      </c>
      <c r="H511" s="38">
        <f t="shared" si="127"/>
        <v>0</v>
      </c>
      <c r="I511" s="38">
        <f t="shared" si="116"/>
        <v>0</v>
      </c>
      <c r="J511" s="38">
        <v>372.8</v>
      </c>
      <c r="K511" s="38">
        <f t="shared" si="117"/>
        <v>0</v>
      </c>
      <c r="L511" s="38">
        <f t="shared" si="118"/>
        <v>372.8</v>
      </c>
      <c r="M511" s="38">
        <f t="shared" si="119"/>
        <v>0</v>
      </c>
      <c r="X511">
        <f t="shared" si="112"/>
        <v>1</v>
      </c>
      <c r="Y511" t="str">
        <f t="shared" si="113"/>
        <v/>
      </c>
      <c r="Z511" s="17">
        <f t="shared" si="114"/>
        <v>0</v>
      </c>
      <c r="AA511" s="17">
        <f t="shared" si="120"/>
        <v>0</v>
      </c>
      <c r="AB511" s="30">
        <f t="shared" si="121"/>
        <v>0</v>
      </c>
      <c r="AC511" s="30">
        <f>SUM($AB$8:AB511)</f>
        <v>1824243.76242136</v>
      </c>
      <c r="AD511" s="29">
        <f t="shared" si="122"/>
        <v>506.73437845037779</v>
      </c>
      <c r="AE511" s="27">
        <f t="shared" si="123"/>
        <v>0</v>
      </c>
      <c r="AF511" s="27">
        <f>SUM($AE$8:AE511)*-1</f>
        <v>620576.01584932115</v>
      </c>
      <c r="AG511" s="28">
        <f t="shared" si="124"/>
        <v>172.38222662481144</v>
      </c>
      <c r="AH511" s="26">
        <f t="shared" si="125"/>
        <v>120.667558637368</v>
      </c>
      <c r="AI511" s="17"/>
      <c r="AJ511" s="17"/>
      <c r="AK511" s="17"/>
    </row>
    <row r="512" spans="2:37" x14ac:dyDescent="0.35">
      <c r="B512" s="2" t="s">
        <v>21</v>
      </c>
      <c r="C512" s="2">
        <v>504</v>
      </c>
      <c r="D512" s="2">
        <v>504</v>
      </c>
      <c r="E512" s="8">
        <v>0</v>
      </c>
      <c r="F512" s="24">
        <f t="shared" si="115"/>
        <v>0</v>
      </c>
      <c r="G512" s="38">
        <f t="shared" si="126"/>
        <v>0</v>
      </c>
      <c r="H512" s="38">
        <f t="shared" si="127"/>
        <v>0</v>
      </c>
      <c r="I512" s="38">
        <f t="shared" si="116"/>
        <v>0</v>
      </c>
      <c r="J512" s="38">
        <v>372.8</v>
      </c>
      <c r="K512" s="38">
        <f t="shared" si="117"/>
        <v>0</v>
      </c>
      <c r="L512" s="38">
        <f t="shared" si="118"/>
        <v>372.8</v>
      </c>
      <c r="M512" s="38">
        <f t="shared" si="119"/>
        <v>0</v>
      </c>
      <c r="X512">
        <f t="shared" si="112"/>
        <v>1</v>
      </c>
      <c r="Y512" t="str">
        <f t="shared" si="113"/>
        <v/>
      </c>
      <c r="Z512" s="17">
        <f t="shared" si="114"/>
        <v>0</v>
      </c>
      <c r="AA512" s="17">
        <f t="shared" si="120"/>
        <v>0</v>
      </c>
      <c r="AB512" s="30">
        <f t="shared" si="121"/>
        <v>0</v>
      </c>
      <c r="AC512" s="30">
        <f>SUM($AB$8:AB512)</f>
        <v>1824243.76242136</v>
      </c>
      <c r="AD512" s="29">
        <f t="shared" si="122"/>
        <v>506.73437845037779</v>
      </c>
      <c r="AE512" s="27">
        <f t="shared" si="123"/>
        <v>0</v>
      </c>
      <c r="AF512" s="27">
        <f>SUM($AE$8:AE512)*-1</f>
        <v>620576.01584932115</v>
      </c>
      <c r="AG512" s="28">
        <f t="shared" si="124"/>
        <v>172.38222662481144</v>
      </c>
      <c r="AH512" s="26">
        <f t="shared" si="125"/>
        <v>120.667558637368</v>
      </c>
      <c r="AI512" s="17"/>
      <c r="AJ512" s="17"/>
      <c r="AK512" s="17"/>
    </row>
    <row r="513" spans="2:37" x14ac:dyDescent="0.35">
      <c r="B513" s="2" t="s">
        <v>21</v>
      </c>
      <c r="C513" s="2">
        <v>505</v>
      </c>
      <c r="D513" s="2">
        <v>505</v>
      </c>
      <c r="E513" s="8">
        <v>0</v>
      </c>
      <c r="F513" s="24">
        <f t="shared" si="115"/>
        <v>0</v>
      </c>
      <c r="G513" s="38">
        <f t="shared" si="126"/>
        <v>0</v>
      </c>
      <c r="H513" s="38">
        <f t="shared" si="127"/>
        <v>0</v>
      </c>
      <c r="I513" s="38">
        <f t="shared" si="116"/>
        <v>0</v>
      </c>
      <c r="J513" s="38">
        <v>372.8</v>
      </c>
      <c r="K513" s="38">
        <f t="shared" si="117"/>
        <v>0</v>
      </c>
      <c r="L513" s="38">
        <f t="shared" si="118"/>
        <v>372.8</v>
      </c>
      <c r="M513" s="38">
        <f t="shared" si="119"/>
        <v>0</v>
      </c>
      <c r="X513">
        <f t="shared" si="112"/>
        <v>1</v>
      </c>
      <c r="Y513" t="str">
        <f t="shared" si="113"/>
        <v/>
      </c>
      <c r="Z513" s="17">
        <f t="shared" si="114"/>
        <v>0</v>
      </c>
      <c r="AA513" s="17">
        <f t="shared" si="120"/>
        <v>0</v>
      </c>
      <c r="AB513" s="30">
        <f t="shared" si="121"/>
        <v>0</v>
      </c>
      <c r="AC513" s="30">
        <f>SUM($AB$8:AB513)</f>
        <v>1824243.76242136</v>
      </c>
      <c r="AD513" s="29">
        <f t="shared" si="122"/>
        <v>506.73437845037779</v>
      </c>
      <c r="AE513" s="27">
        <f t="shared" si="123"/>
        <v>0</v>
      </c>
      <c r="AF513" s="27">
        <f>SUM($AE$8:AE513)*-1</f>
        <v>620576.01584932115</v>
      </c>
      <c r="AG513" s="28">
        <f t="shared" si="124"/>
        <v>172.38222662481144</v>
      </c>
      <c r="AH513" s="26">
        <f t="shared" si="125"/>
        <v>120.667558637368</v>
      </c>
      <c r="AI513" s="17"/>
      <c r="AJ513" s="17"/>
      <c r="AK513" s="17"/>
    </row>
    <row r="514" spans="2:37" x14ac:dyDescent="0.35">
      <c r="B514" s="2" t="s">
        <v>21</v>
      </c>
      <c r="C514" s="2">
        <v>506</v>
      </c>
      <c r="D514" s="2">
        <v>506</v>
      </c>
      <c r="E514" s="8">
        <v>0</v>
      </c>
      <c r="F514" s="24">
        <f t="shared" si="115"/>
        <v>0</v>
      </c>
      <c r="G514" s="38">
        <f t="shared" si="126"/>
        <v>0</v>
      </c>
      <c r="H514" s="38">
        <f t="shared" si="127"/>
        <v>0</v>
      </c>
      <c r="I514" s="38">
        <f t="shared" si="116"/>
        <v>0</v>
      </c>
      <c r="J514" s="38">
        <v>372.8</v>
      </c>
      <c r="K514" s="38">
        <f t="shared" si="117"/>
        <v>0</v>
      </c>
      <c r="L514" s="38">
        <f t="shared" si="118"/>
        <v>372.8</v>
      </c>
      <c r="M514" s="38">
        <f t="shared" si="119"/>
        <v>0</v>
      </c>
      <c r="X514">
        <f t="shared" si="112"/>
        <v>1</v>
      </c>
      <c r="Y514" t="str">
        <f t="shared" si="113"/>
        <v/>
      </c>
      <c r="Z514" s="17">
        <f t="shared" si="114"/>
        <v>0</v>
      </c>
      <c r="AA514" s="17">
        <f t="shared" si="120"/>
        <v>0</v>
      </c>
      <c r="AB514" s="30">
        <f t="shared" si="121"/>
        <v>0</v>
      </c>
      <c r="AC514" s="30">
        <f>SUM($AB$8:AB514)</f>
        <v>1824243.76242136</v>
      </c>
      <c r="AD514" s="29">
        <f t="shared" si="122"/>
        <v>506.73437845037779</v>
      </c>
      <c r="AE514" s="27">
        <f t="shared" si="123"/>
        <v>0</v>
      </c>
      <c r="AF514" s="27">
        <f>SUM($AE$8:AE514)*-1</f>
        <v>620576.01584932115</v>
      </c>
      <c r="AG514" s="28">
        <f t="shared" si="124"/>
        <v>172.38222662481144</v>
      </c>
      <c r="AH514" s="26">
        <f t="shared" si="125"/>
        <v>120.667558637368</v>
      </c>
      <c r="AI514" s="17"/>
      <c r="AJ514" s="17"/>
      <c r="AK514" s="17"/>
    </row>
    <row r="515" spans="2:37" x14ac:dyDescent="0.35">
      <c r="B515" s="2" t="s">
        <v>21</v>
      </c>
      <c r="C515" s="2">
        <v>507</v>
      </c>
      <c r="D515" s="2">
        <v>507</v>
      </c>
      <c r="E515" s="8">
        <v>0</v>
      </c>
      <c r="F515" s="24">
        <f t="shared" si="115"/>
        <v>0</v>
      </c>
      <c r="G515" s="38">
        <f t="shared" si="126"/>
        <v>0</v>
      </c>
      <c r="H515" s="38">
        <f t="shared" si="127"/>
        <v>0</v>
      </c>
      <c r="I515" s="38">
        <f t="shared" si="116"/>
        <v>0</v>
      </c>
      <c r="J515" s="38">
        <v>372.8</v>
      </c>
      <c r="K515" s="38">
        <f t="shared" si="117"/>
        <v>0</v>
      </c>
      <c r="L515" s="38">
        <f t="shared" si="118"/>
        <v>372.8</v>
      </c>
      <c r="M515" s="38">
        <f t="shared" si="119"/>
        <v>0</v>
      </c>
      <c r="X515">
        <f t="shared" si="112"/>
        <v>1</v>
      </c>
      <c r="Y515" t="str">
        <f t="shared" si="113"/>
        <v/>
      </c>
      <c r="Z515" s="17">
        <f t="shared" si="114"/>
        <v>0</v>
      </c>
      <c r="AA515" s="17">
        <f t="shared" si="120"/>
        <v>0</v>
      </c>
      <c r="AB515" s="30">
        <f t="shared" si="121"/>
        <v>0</v>
      </c>
      <c r="AC515" s="30">
        <f>SUM($AB$8:AB515)</f>
        <v>1824243.76242136</v>
      </c>
      <c r="AD515" s="29">
        <f t="shared" si="122"/>
        <v>506.73437845037779</v>
      </c>
      <c r="AE515" s="27">
        <f t="shared" si="123"/>
        <v>0</v>
      </c>
      <c r="AF515" s="27">
        <f>SUM($AE$8:AE515)*-1</f>
        <v>620576.01584932115</v>
      </c>
      <c r="AG515" s="28">
        <f t="shared" si="124"/>
        <v>172.38222662481144</v>
      </c>
      <c r="AH515" s="26">
        <f t="shared" si="125"/>
        <v>120.667558637368</v>
      </c>
      <c r="AI515" s="17"/>
      <c r="AJ515" s="17"/>
      <c r="AK515" s="17"/>
    </row>
    <row r="516" spans="2:37" x14ac:dyDescent="0.35">
      <c r="B516" s="2" t="s">
        <v>21</v>
      </c>
      <c r="C516" s="2">
        <v>508</v>
      </c>
      <c r="D516" s="2">
        <v>508</v>
      </c>
      <c r="E516" s="8">
        <v>0</v>
      </c>
      <c r="F516" s="24">
        <f t="shared" si="115"/>
        <v>0</v>
      </c>
      <c r="G516" s="38">
        <f t="shared" si="126"/>
        <v>0</v>
      </c>
      <c r="H516" s="38">
        <f t="shared" si="127"/>
        <v>0</v>
      </c>
      <c r="I516" s="38">
        <f t="shared" si="116"/>
        <v>0</v>
      </c>
      <c r="J516" s="38">
        <v>372.8</v>
      </c>
      <c r="K516" s="38">
        <f t="shared" si="117"/>
        <v>0</v>
      </c>
      <c r="L516" s="38">
        <f t="shared" si="118"/>
        <v>372.8</v>
      </c>
      <c r="M516" s="38">
        <f t="shared" si="119"/>
        <v>0</v>
      </c>
      <c r="X516">
        <f t="shared" si="112"/>
        <v>1</v>
      </c>
      <c r="Y516" t="str">
        <f t="shared" si="113"/>
        <v/>
      </c>
      <c r="Z516" s="17">
        <f t="shared" si="114"/>
        <v>0</v>
      </c>
      <c r="AA516" s="17">
        <f t="shared" si="120"/>
        <v>0</v>
      </c>
      <c r="AB516" s="30">
        <f t="shared" si="121"/>
        <v>0</v>
      </c>
      <c r="AC516" s="30">
        <f>SUM($AB$8:AB516)</f>
        <v>1824243.76242136</v>
      </c>
      <c r="AD516" s="29">
        <f t="shared" si="122"/>
        <v>506.73437845037779</v>
      </c>
      <c r="AE516" s="27">
        <f t="shared" si="123"/>
        <v>0</v>
      </c>
      <c r="AF516" s="27">
        <f>SUM($AE$8:AE516)*-1</f>
        <v>620576.01584932115</v>
      </c>
      <c r="AG516" s="28">
        <f t="shared" si="124"/>
        <v>172.38222662481144</v>
      </c>
      <c r="AH516" s="26">
        <f t="shared" si="125"/>
        <v>120.667558637368</v>
      </c>
      <c r="AI516" s="17"/>
      <c r="AJ516" s="17"/>
      <c r="AK516" s="17"/>
    </row>
    <row r="517" spans="2:37" x14ac:dyDescent="0.35">
      <c r="B517" s="2" t="s">
        <v>21</v>
      </c>
      <c r="C517" s="2">
        <v>509</v>
      </c>
      <c r="D517" s="2">
        <v>509</v>
      </c>
      <c r="E517" s="8">
        <v>0</v>
      </c>
      <c r="F517" s="24">
        <f t="shared" si="115"/>
        <v>0</v>
      </c>
      <c r="G517" s="38">
        <f t="shared" si="126"/>
        <v>0</v>
      </c>
      <c r="H517" s="38">
        <f t="shared" si="127"/>
        <v>0</v>
      </c>
      <c r="I517" s="38">
        <f t="shared" si="116"/>
        <v>0</v>
      </c>
      <c r="J517" s="38">
        <v>372.8</v>
      </c>
      <c r="K517" s="38">
        <f t="shared" si="117"/>
        <v>0</v>
      </c>
      <c r="L517" s="38">
        <f t="shared" si="118"/>
        <v>372.8</v>
      </c>
      <c r="M517" s="38">
        <f t="shared" si="119"/>
        <v>0</v>
      </c>
      <c r="X517">
        <f t="shared" si="112"/>
        <v>1</v>
      </c>
      <c r="Y517" t="str">
        <f t="shared" si="113"/>
        <v/>
      </c>
      <c r="Z517" s="17">
        <f t="shared" si="114"/>
        <v>0</v>
      </c>
      <c r="AA517" s="17">
        <f t="shared" si="120"/>
        <v>0</v>
      </c>
      <c r="AB517" s="30">
        <f t="shared" si="121"/>
        <v>0</v>
      </c>
      <c r="AC517" s="30">
        <f>SUM($AB$8:AB517)</f>
        <v>1824243.76242136</v>
      </c>
      <c r="AD517" s="29">
        <f t="shared" si="122"/>
        <v>506.73437845037779</v>
      </c>
      <c r="AE517" s="27">
        <f t="shared" si="123"/>
        <v>0</v>
      </c>
      <c r="AF517" s="27">
        <f>SUM($AE$8:AE517)*-1</f>
        <v>620576.01584932115</v>
      </c>
      <c r="AG517" s="28">
        <f t="shared" si="124"/>
        <v>172.38222662481144</v>
      </c>
      <c r="AH517" s="26">
        <f t="shared" si="125"/>
        <v>120.667558637368</v>
      </c>
      <c r="AI517" s="17"/>
      <c r="AJ517" s="17"/>
      <c r="AK517" s="17"/>
    </row>
    <row r="518" spans="2:37" x14ac:dyDescent="0.35">
      <c r="B518" s="2" t="s">
        <v>21</v>
      </c>
      <c r="C518" s="2">
        <v>510</v>
      </c>
      <c r="D518" s="2">
        <v>510</v>
      </c>
      <c r="E518" s="8">
        <v>0</v>
      </c>
      <c r="F518" s="24">
        <f t="shared" si="115"/>
        <v>0</v>
      </c>
      <c r="G518" s="38">
        <f t="shared" si="126"/>
        <v>0</v>
      </c>
      <c r="H518" s="38">
        <f t="shared" si="127"/>
        <v>0</v>
      </c>
      <c r="I518" s="38">
        <f t="shared" si="116"/>
        <v>0</v>
      </c>
      <c r="J518" s="38">
        <v>372.8</v>
      </c>
      <c r="K518" s="38">
        <f t="shared" si="117"/>
        <v>0</v>
      </c>
      <c r="L518" s="38">
        <f t="shared" si="118"/>
        <v>372.8</v>
      </c>
      <c r="M518" s="38">
        <f t="shared" si="119"/>
        <v>0</v>
      </c>
      <c r="X518">
        <f t="shared" si="112"/>
        <v>1</v>
      </c>
      <c r="Y518" t="str">
        <f t="shared" si="113"/>
        <v/>
      </c>
      <c r="Z518" s="17">
        <f t="shared" si="114"/>
        <v>0</v>
      </c>
      <c r="AA518" s="17">
        <f t="shared" si="120"/>
        <v>0</v>
      </c>
      <c r="AB518" s="30">
        <f t="shared" si="121"/>
        <v>0</v>
      </c>
      <c r="AC518" s="30">
        <f>SUM($AB$8:AB518)</f>
        <v>1824243.76242136</v>
      </c>
      <c r="AD518" s="29">
        <f t="shared" si="122"/>
        <v>506.73437845037779</v>
      </c>
      <c r="AE518" s="27">
        <f t="shared" si="123"/>
        <v>0</v>
      </c>
      <c r="AF518" s="27">
        <f>SUM($AE$8:AE518)*-1</f>
        <v>620576.01584932115</v>
      </c>
      <c r="AG518" s="28">
        <f t="shared" si="124"/>
        <v>172.38222662481144</v>
      </c>
      <c r="AH518" s="26">
        <f t="shared" si="125"/>
        <v>120.667558637368</v>
      </c>
      <c r="AI518" s="17"/>
      <c r="AJ518" s="17"/>
      <c r="AK518" s="17"/>
    </row>
    <row r="519" spans="2:37" x14ac:dyDescent="0.35">
      <c r="B519" s="2" t="s">
        <v>21</v>
      </c>
      <c r="C519" s="2">
        <v>511</v>
      </c>
      <c r="D519" s="2">
        <v>511</v>
      </c>
      <c r="E519" s="8">
        <v>0</v>
      </c>
      <c r="F519" s="24">
        <f t="shared" si="115"/>
        <v>0</v>
      </c>
      <c r="G519" s="38">
        <f t="shared" si="126"/>
        <v>6.9444444444444448E-2</v>
      </c>
      <c r="H519" s="38">
        <f t="shared" si="127"/>
        <v>0.25</v>
      </c>
      <c r="I519" s="38">
        <f t="shared" si="116"/>
        <v>131.94444444444446</v>
      </c>
      <c r="J519" s="38">
        <v>372.8</v>
      </c>
      <c r="K519" s="38">
        <f t="shared" si="117"/>
        <v>0</v>
      </c>
      <c r="L519" s="38">
        <f t="shared" si="118"/>
        <v>504.74444444444447</v>
      </c>
      <c r="M519" s="38">
        <f t="shared" si="119"/>
        <v>0</v>
      </c>
      <c r="X519">
        <f t="shared" si="112"/>
        <v>1</v>
      </c>
      <c r="Y519" t="str">
        <f t="shared" si="113"/>
        <v/>
      </c>
      <c r="Z519" s="17">
        <f t="shared" si="114"/>
        <v>0</v>
      </c>
      <c r="AA519" s="17">
        <f t="shared" si="120"/>
        <v>0</v>
      </c>
      <c r="AB519" s="30">
        <f t="shared" si="121"/>
        <v>0</v>
      </c>
      <c r="AC519" s="30">
        <f>SUM($AB$8:AB519)</f>
        <v>1824243.76242136</v>
      </c>
      <c r="AD519" s="29">
        <f t="shared" si="122"/>
        <v>506.73437845037779</v>
      </c>
      <c r="AE519" s="27">
        <f t="shared" si="123"/>
        <v>0</v>
      </c>
      <c r="AF519" s="27">
        <f>SUM($AE$8:AE519)*-1</f>
        <v>620576.01584932115</v>
      </c>
      <c r="AG519" s="28">
        <f t="shared" si="124"/>
        <v>172.38222662481144</v>
      </c>
      <c r="AH519" s="26">
        <f t="shared" si="125"/>
        <v>120.667558637368</v>
      </c>
      <c r="AI519" s="17"/>
      <c r="AJ519" s="17"/>
      <c r="AK519" s="17"/>
    </row>
    <row r="520" spans="2:37" x14ac:dyDescent="0.35">
      <c r="B520" s="2" t="s">
        <v>21</v>
      </c>
      <c r="C520" s="2">
        <v>512</v>
      </c>
      <c r="D520" s="2">
        <v>512</v>
      </c>
      <c r="E520" s="8">
        <v>0.5</v>
      </c>
      <c r="F520" s="24">
        <f t="shared" si="115"/>
        <v>0.1388888888888889</v>
      </c>
      <c r="G520" s="38">
        <f t="shared" si="126"/>
        <v>0.34722222222222221</v>
      </c>
      <c r="H520" s="38">
        <f t="shared" si="127"/>
        <v>1.25</v>
      </c>
      <c r="I520" s="38">
        <f t="shared" si="116"/>
        <v>659.72222222222217</v>
      </c>
      <c r="J520" s="38">
        <v>372.8</v>
      </c>
      <c r="K520" s="38">
        <f t="shared" si="117"/>
        <v>8.6985677083333338E-3</v>
      </c>
      <c r="L520" s="38">
        <f t="shared" si="118"/>
        <v>1032.5309207899304</v>
      </c>
      <c r="M520" s="38">
        <f t="shared" si="119"/>
        <v>143.40707233193478</v>
      </c>
      <c r="X520">
        <f t="shared" ref="X520:X583" si="128">IF(E520&lt;1,1,0)</f>
        <v>1</v>
      </c>
      <c r="Y520" t="str">
        <f t="shared" ref="Y520:Y583" si="129">IF(X520=1,"",E520)</f>
        <v/>
      </c>
      <c r="Z520" s="17">
        <f t="shared" ref="Z520:Z583" si="130">E520/3.6</f>
        <v>0.1388888888888889</v>
      </c>
      <c r="AA520" s="17">
        <f t="shared" si="120"/>
        <v>0</v>
      </c>
      <c r="AB520" s="30">
        <f t="shared" si="121"/>
        <v>143.40707233193478</v>
      </c>
      <c r="AC520" s="30">
        <f>SUM($AB$8:AB520)</f>
        <v>1824387.169493692</v>
      </c>
      <c r="AD520" s="29">
        <f t="shared" si="122"/>
        <v>506.7742137482478</v>
      </c>
      <c r="AE520" s="27">
        <f t="shared" si="123"/>
        <v>0</v>
      </c>
      <c r="AF520" s="27">
        <f>SUM($AE$8:AE520)*-1</f>
        <v>620576.01584932115</v>
      </c>
      <c r="AG520" s="28">
        <f t="shared" si="124"/>
        <v>172.38222662481144</v>
      </c>
      <c r="AH520" s="26">
        <f t="shared" si="125"/>
        <v>120.667558637368</v>
      </c>
      <c r="AI520" s="17"/>
      <c r="AJ520" s="17"/>
      <c r="AK520" s="17"/>
    </row>
    <row r="521" spans="2:37" x14ac:dyDescent="0.35">
      <c r="B521" s="2" t="s">
        <v>21</v>
      </c>
      <c r="C521" s="2">
        <v>513</v>
      </c>
      <c r="D521" s="2">
        <v>513</v>
      </c>
      <c r="E521" s="8">
        <v>2.5</v>
      </c>
      <c r="F521" s="24">
        <f t="shared" ref="F521:F584" si="131">E521/3.6</f>
        <v>0.69444444444444442</v>
      </c>
      <c r="G521" s="38">
        <f t="shared" si="126"/>
        <v>0.8472222222222221</v>
      </c>
      <c r="H521" s="38">
        <f t="shared" si="127"/>
        <v>3.05</v>
      </c>
      <c r="I521" s="38">
        <f t="shared" ref="I521:I584" si="132">G521*1900</f>
        <v>1609.7222222222219</v>
      </c>
      <c r="J521" s="38">
        <v>372.8</v>
      </c>
      <c r="K521" s="38">
        <f t="shared" ref="K521:K584" si="133">0.5*0.31*1.293*2.25*(F521)^2</f>
        <v>0.21746419270833331</v>
      </c>
      <c r="L521" s="38">
        <f t="shared" ref="L521:L584" si="134">I521+J521+K521</f>
        <v>1982.7396864149302</v>
      </c>
      <c r="M521" s="38">
        <f t="shared" ref="M521:M584" si="135">L521*F521</f>
        <v>1376.9025600103682</v>
      </c>
      <c r="X521">
        <f t="shared" si="128"/>
        <v>0</v>
      </c>
      <c r="Y521">
        <f t="shared" si="129"/>
        <v>2.5</v>
      </c>
      <c r="Z521" s="17">
        <f t="shared" si="130"/>
        <v>0.69444444444444442</v>
      </c>
      <c r="AA521" s="17">
        <f t="shared" ref="AA521:AA584" si="136">IF(M521&lt;0,1,0)</f>
        <v>0</v>
      </c>
      <c r="AB521" s="30">
        <f t="shared" ref="AB521:AB584" si="137">IF(AA521=1,0,M521)</f>
        <v>1376.9025600103682</v>
      </c>
      <c r="AC521" s="30">
        <f>SUM($AB$8:AB521)</f>
        <v>1825764.0720537023</v>
      </c>
      <c r="AD521" s="29">
        <f t="shared" ref="AD521:AD584" si="138">AC521*(1/3600)</f>
        <v>507.15668668158395</v>
      </c>
      <c r="AE521" s="27">
        <f t="shared" ref="AE521:AE584" si="139">IF(AA521=0,0,M521)</f>
        <v>0</v>
      </c>
      <c r="AF521" s="27">
        <f>SUM($AE$8:AE521)*-1</f>
        <v>620576.01584932115</v>
      </c>
      <c r="AG521" s="28">
        <f t="shared" ref="AG521:AG584" si="140">AF521*(1/3600)</f>
        <v>172.38222662481144</v>
      </c>
      <c r="AH521" s="26">
        <f t="shared" ref="AH521:AH584" si="141">0.7*AG521</f>
        <v>120.667558637368</v>
      </c>
      <c r="AI521" s="17"/>
      <c r="AJ521" s="17"/>
      <c r="AK521" s="17"/>
    </row>
    <row r="522" spans="2:37" x14ac:dyDescent="0.35">
      <c r="B522" s="2" t="s">
        <v>21</v>
      </c>
      <c r="C522" s="2">
        <v>514</v>
      </c>
      <c r="D522" s="2">
        <v>514</v>
      </c>
      <c r="E522" s="8">
        <v>6.6</v>
      </c>
      <c r="F522" s="24">
        <f t="shared" si="131"/>
        <v>1.8333333333333333</v>
      </c>
      <c r="G522" s="38">
        <f t="shared" ref="G522:G585" si="142">($E523-$E521)/2/3.6</f>
        <v>1.2916666666666667</v>
      </c>
      <c r="H522" s="38">
        <f t="shared" ref="H522:H585" si="143">($E523-$E521)/2</f>
        <v>4.6500000000000004</v>
      </c>
      <c r="I522" s="38">
        <f t="shared" si="132"/>
        <v>2454.166666666667</v>
      </c>
      <c r="J522" s="38">
        <v>372.8</v>
      </c>
      <c r="K522" s="38">
        <f t="shared" si="133"/>
        <v>1.5156384374999996</v>
      </c>
      <c r="L522" s="38">
        <f t="shared" si="134"/>
        <v>2828.4823051041672</v>
      </c>
      <c r="M522" s="38">
        <f t="shared" si="135"/>
        <v>5185.5508926909733</v>
      </c>
      <c r="X522">
        <f t="shared" si="128"/>
        <v>0</v>
      </c>
      <c r="Y522">
        <f t="shared" si="129"/>
        <v>6.6</v>
      </c>
      <c r="Z522" s="17">
        <f t="shared" si="130"/>
        <v>1.8333333333333333</v>
      </c>
      <c r="AA522" s="17">
        <f t="shared" si="136"/>
        <v>0</v>
      </c>
      <c r="AB522" s="30">
        <f t="shared" si="137"/>
        <v>5185.5508926909733</v>
      </c>
      <c r="AC522" s="30">
        <f>SUM($AB$8:AB522)</f>
        <v>1830949.6229463932</v>
      </c>
      <c r="AD522" s="29">
        <f t="shared" si="138"/>
        <v>508.59711748510921</v>
      </c>
      <c r="AE522" s="27">
        <f t="shared" si="139"/>
        <v>0</v>
      </c>
      <c r="AF522" s="27">
        <f>SUM($AE$8:AE522)*-1</f>
        <v>620576.01584932115</v>
      </c>
      <c r="AG522" s="28">
        <f t="shared" si="140"/>
        <v>172.38222662481144</v>
      </c>
      <c r="AH522" s="26">
        <f t="shared" si="141"/>
        <v>120.667558637368</v>
      </c>
      <c r="AI522" s="17"/>
      <c r="AJ522" s="17"/>
      <c r="AK522" s="17"/>
    </row>
    <row r="523" spans="2:37" x14ac:dyDescent="0.35">
      <c r="B523" s="2" t="s">
        <v>21</v>
      </c>
      <c r="C523" s="2">
        <v>515</v>
      </c>
      <c r="D523" s="2">
        <v>515</v>
      </c>
      <c r="E523" s="8">
        <v>11.8</v>
      </c>
      <c r="F523" s="24">
        <f t="shared" si="131"/>
        <v>3.2777777777777777</v>
      </c>
      <c r="G523" s="38">
        <f t="shared" si="142"/>
        <v>1.4166666666666667</v>
      </c>
      <c r="H523" s="38">
        <f t="shared" si="143"/>
        <v>5.1000000000000005</v>
      </c>
      <c r="I523" s="38">
        <f t="shared" si="132"/>
        <v>2691.666666666667</v>
      </c>
      <c r="J523" s="38">
        <v>372.8</v>
      </c>
      <c r="K523" s="38">
        <f t="shared" si="133"/>
        <v>4.8447542708333327</v>
      </c>
      <c r="L523" s="38">
        <f t="shared" si="134"/>
        <v>3069.3114209375003</v>
      </c>
      <c r="M523" s="38">
        <f t="shared" si="135"/>
        <v>10060.520768628472</v>
      </c>
      <c r="X523">
        <f t="shared" si="128"/>
        <v>0</v>
      </c>
      <c r="Y523">
        <f t="shared" si="129"/>
        <v>11.8</v>
      </c>
      <c r="Z523" s="17">
        <f t="shared" si="130"/>
        <v>3.2777777777777777</v>
      </c>
      <c r="AA523" s="17">
        <f t="shared" si="136"/>
        <v>0</v>
      </c>
      <c r="AB523" s="30">
        <f t="shared" si="137"/>
        <v>10060.520768628472</v>
      </c>
      <c r="AC523" s="30">
        <f>SUM($AB$8:AB523)</f>
        <v>1841010.1437150217</v>
      </c>
      <c r="AD523" s="29">
        <f t="shared" si="138"/>
        <v>511.39170658750601</v>
      </c>
      <c r="AE523" s="27">
        <f t="shared" si="139"/>
        <v>0</v>
      </c>
      <c r="AF523" s="27">
        <f>SUM($AE$8:AE523)*-1</f>
        <v>620576.01584932115</v>
      </c>
      <c r="AG523" s="28">
        <f t="shared" si="140"/>
        <v>172.38222662481144</v>
      </c>
      <c r="AH523" s="26">
        <f t="shared" si="141"/>
        <v>120.667558637368</v>
      </c>
      <c r="AI523" s="17"/>
      <c r="AJ523" s="17"/>
      <c r="AK523" s="17"/>
    </row>
    <row r="524" spans="2:37" x14ac:dyDescent="0.35">
      <c r="B524" s="2" t="s">
        <v>21</v>
      </c>
      <c r="C524" s="2">
        <v>516</v>
      </c>
      <c r="D524" s="2">
        <v>516</v>
      </c>
      <c r="E524" s="8">
        <v>16.8</v>
      </c>
      <c r="F524" s="24">
        <f t="shared" si="131"/>
        <v>4.666666666666667</v>
      </c>
      <c r="G524" s="38">
        <f t="shared" si="142"/>
        <v>1.2083333333333333</v>
      </c>
      <c r="H524" s="38">
        <f t="shared" si="143"/>
        <v>4.3499999999999996</v>
      </c>
      <c r="I524" s="38">
        <f t="shared" si="132"/>
        <v>2295.833333333333</v>
      </c>
      <c r="J524" s="38">
        <v>372.8</v>
      </c>
      <c r="K524" s="38">
        <f t="shared" si="133"/>
        <v>9.8203350000000018</v>
      </c>
      <c r="L524" s="38">
        <f t="shared" si="134"/>
        <v>2678.4536683333331</v>
      </c>
      <c r="M524" s="38">
        <f t="shared" si="135"/>
        <v>12499.450452222221</v>
      </c>
      <c r="X524">
        <f t="shared" si="128"/>
        <v>0</v>
      </c>
      <c r="Y524">
        <f t="shared" si="129"/>
        <v>16.8</v>
      </c>
      <c r="Z524" s="17">
        <f t="shared" si="130"/>
        <v>4.666666666666667</v>
      </c>
      <c r="AA524" s="17">
        <f t="shared" si="136"/>
        <v>0</v>
      </c>
      <c r="AB524" s="30">
        <f t="shared" si="137"/>
        <v>12499.450452222221</v>
      </c>
      <c r="AC524" s="30">
        <f>SUM($AB$8:AB524)</f>
        <v>1853509.5941672439</v>
      </c>
      <c r="AD524" s="29">
        <f t="shared" si="138"/>
        <v>514.86377615756771</v>
      </c>
      <c r="AE524" s="27">
        <f t="shared" si="139"/>
        <v>0</v>
      </c>
      <c r="AF524" s="27">
        <f>SUM($AE$8:AE524)*-1</f>
        <v>620576.01584932115</v>
      </c>
      <c r="AG524" s="28">
        <f t="shared" si="140"/>
        <v>172.38222662481144</v>
      </c>
      <c r="AH524" s="26">
        <f t="shared" si="141"/>
        <v>120.667558637368</v>
      </c>
      <c r="AI524" s="17"/>
      <c r="AJ524" s="17"/>
      <c r="AK524" s="17"/>
    </row>
    <row r="525" spans="2:37" x14ac:dyDescent="0.35">
      <c r="B525" s="2" t="s">
        <v>21</v>
      </c>
      <c r="C525" s="2">
        <v>517</v>
      </c>
      <c r="D525" s="2">
        <v>517</v>
      </c>
      <c r="E525" s="8">
        <v>20.5</v>
      </c>
      <c r="F525" s="24">
        <f t="shared" si="131"/>
        <v>5.6944444444444446</v>
      </c>
      <c r="G525" s="38">
        <f t="shared" si="142"/>
        <v>0.70833333333333304</v>
      </c>
      <c r="H525" s="38">
        <f t="shared" si="143"/>
        <v>2.5499999999999989</v>
      </c>
      <c r="I525" s="38">
        <f t="shared" si="132"/>
        <v>1345.8333333333328</v>
      </c>
      <c r="J525" s="38">
        <v>372.8</v>
      </c>
      <c r="K525" s="38">
        <f t="shared" si="133"/>
        <v>14.622292317708334</v>
      </c>
      <c r="L525" s="38">
        <f t="shared" si="134"/>
        <v>1733.2556256510411</v>
      </c>
      <c r="M525" s="38">
        <f t="shared" si="135"/>
        <v>9869.9278682906515</v>
      </c>
      <c r="X525">
        <f t="shared" si="128"/>
        <v>0</v>
      </c>
      <c r="Y525">
        <f t="shared" si="129"/>
        <v>20.5</v>
      </c>
      <c r="Z525" s="17">
        <f t="shared" si="130"/>
        <v>5.6944444444444446</v>
      </c>
      <c r="AA525" s="17">
        <f t="shared" si="136"/>
        <v>0</v>
      </c>
      <c r="AB525" s="30">
        <f t="shared" si="137"/>
        <v>9869.9278682906515</v>
      </c>
      <c r="AC525" s="30">
        <f>SUM($AB$8:AB525)</f>
        <v>1863379.5220355345</v>
      </c>
      <c r="AD525" s="29">
        <f t="shared" si="138"/>
        <v>517.60542278764842</v>
      </c>
      <c r="AE525" s="27">
        <f t="shared" si="139"/>
        <v>0</v>
      </c>
      <c r="AF525" s="27">
        <f>SUM($AE$8:AE525)*-1</f>
        <v>620576.01584932115</v>
      </c>
      <c r="AG525" s="28">
        <f t="shared" si="140"/>
        <v>172.38222662481144</v>
      </c>
      <c r="AH525" s="26">
        <f t="shared" si="141"/>
        <v>120.667558637368</v>
      </c>
      <c r="AI525" s="17"/>
      <c r="AJ525" s="17"/>
      <c r="AK525" s="17"/>
    </row>
    <row r="526" spans="2:37" x14ac:dyDescent="0.35">
      <c r="B526" s="2" t="s">
        <v>21</v>
      </c>
      <c r="C526" s="2">
        <v>518</v>
      </c>
      <c r="D526" s="2">
        <v>518</v>
      </c>
      <c r="E526" s="8">
        <v>21.9</v>
      </c>
      <c r="F526" s="24">
        <f t="shared" si="131"/>
        <v>6.083333333333333</v>
      </c>
      <c r="G526" s="38">
        <f t="shared" si="142"/>
        <v>0.19444444444444425</v>
      </c>
      <c r="H526" s="38">
        <f t="shared" si="143"/>
        <v>0.69999999999999929</v>
      </c>
      <c r="I526" s="38">
        <f t="shared" si="132"/>
        <v>369.44444444444406</v>
      </c>
      <c r="J526" s="38">
        <v>372.8</v>
      </c>
      <c r="K526" s="38">
        <f t="shared" si="133"/>
        <v>16.687680234374998</v>
      </c>
      <c r="L526" s="38">
        <f t="shared" si="134"/>
        <v>758.93212467881904</v>
      </c>
      <c r="M526" s="38">
        <f t="shared" si="135"/>
        <v>4616.8370917961493</v>
      </c>
      <c r="X526">
        <f t="shared" si="128"/>
        <v>0</v>
      </c>
      <c r="Y526">
        <f t="shared" si="129"/>
        <v>21.9</v>
      </c>
      <c r="Z526" s="17">
        <f t="shared" si="130"/>
        <v>6.083333333333333</v>
      </c>
      <c r="AA526" s="17">
        <f t="shared" si="136"/>
        <v>0</v>
      </c>
      <c r="AB526" s="30">
        <f t="shared" si="137"/>
        <v>4616.8370917961493</v>
      </c>
      <c r="AC526" s="30">
        <f>SUM($AB$8:AB526)</f>
        <v>1867996.3591273306</v>
      </c>
      <c r="AD526" s="29">
        <f t="shared" si="138"/>
        <v>518.88787753536963</v>
      </c>
      <c r="AE526" s="27">
        <f t="shared" si="139"/>
        <v>0</v>
      </c>
      <c r="AF526" s="27">
        <f>SUM($AE$8:AE526)*-1</f>
        <v>620576.01584932115</v>
      </c>
      <c r="AG526" s="28">
        <f t="shared" si="140"/>
        <v>172.38222662481144</v>
      </c>
      <c r="AH526" s="26">
        <f t="shared" si="141"/>
        <v>120.667558637368</v>
      </c>
      <c r="AI526" s="17"/>
      <c r="AJ526" s="17"/>
      <c r="AK526" s="17"/>
    </row>
    <row r="527" spans="2:37" x14ac:dyDescent="0.35">
      <c r="B527" s="2" t="s">
        <v>21</v>
      </c>
      <c r="C527" s="2">
        <v>519</v>
      </c>
      <c r="D527" s="2">
        <v>519</v>
      </c>
      <c r="E527" s="8">
        <v>21.9</v>
      </c>
      <c r="F527" s="24">
        <f t="shared" si="131"/>
        <v>6.083333333333333</v>
      </c>
      <c r="G527" s="38">
        <f t="shared" si="142"/>
        <v>-8.3333333333333037E-2</v>
      </c>
      <c r="H527" s="38">
        <f t="shared" si="143"/>
        <v>-0.29999999999999893</v>
      </c>
      <c r="I527" s="38">
        <f t="shared" si="132"/>
        <v>-158.33333333333277</v>
      </c>
      <c r="J527" s="38">
        <v>372.8</v>
      </c>
      <c r="K527" s="38">
        <f t="shared" si="133"/>
        <v>16.687680234374998</v>
      </c>
      <c r="L527" s="38">
        <f t="shared" si="134"/>
        <v>231.15434690104223</v>
      </c>
      <c r="M527" s="38">
        <f t="shared" si="135"/>
        <v>1406.1889436480069</v>
      </c>
      <c r="X527">
        <f t="shared" si="128"/>
        <v>0</v>
      </c>
      <c r="Y527">
        <f t="shared" si="129"/>
        <v>21.9</v>
      </c>
      <c r="Z527" s="17">
        <f t="shared" si="130"/>
        <v>6.083333333333333</v>
      </c>
      <c r="AA527" s="17">
        <f t="shared" si="136"/>
        <v>0</v>
      </c>
      <c r="AB527" s="30">
        <f t="shared" si="137"/>
        <v>1406.1889436480069</v>
      </c>
      <c r="AC527" s="30">
        <f>SUM($AB$8:AB527)</f>
        <v>1869402.5480709786</v>
      </c>
      <c r="AD527" s="29">
        <f t="shared" si="138"/>
        <v>519.27848557527182</v>
      </c>
      <c r="AE527" s="27">
        <f t="shared" si="139"/>
        <v>0</v>
      </c>
      <c r="AF527" s="27">
        <f>SUM($AE$8:AE527)*-1</f>
        <v>620576.01584932115</v>
      </c>
      <c r="AG527" s="28">
        <f t="shared" si="140"/>
        <v>172.38222662481144</v>
      </c>
      <c r="AH527" s="26">
        <f t="shared" si="141"/>
        <v>120.667558637368</v>
      </c>
      <c r="AI527" s="17"/>
      <c r="AJ527" s="17"/>
      <c r="AK527" s="17"/>
    </row>
    <row r="528" spans="2:37" x14ac:dyDescent="0.35">
      <c r="B528" s="2" t="s">
        <v>21</v>
      </c>
      <c r="C528" s="2">
        <v>520</v>
      </c>
      <c r="D528" s="2">
        <v>520</v>
      </c>
      <c r="E528" s="8">
        <v>21.3</v>
      </c>
      <c r="F528" s="24">
        <f t="shared" si="131"/>
        <v>5.916666666666667</v>
      </c>
      <c r="G528" s="38">
        <f t="shared" si="142"/>
        <v>-0.22222222222222193</v>
      </c>
      <c r="H528" s="38">
        <f t="shared" si="143"/>
        <v>-0.79999999999999893</v>
      </c>
      <c r="I528" s="38">
        <f t="shared" si="132"/>
        <v>-422.22222222222166</v>
      </c>
      <c r="J528" s="38">
        <v>372.8</v>
      </c>
      <c r="K528" s="38">
        <f t="shared" si="133"/>
        <v>15.785812734375002</v>
      </c>
      <c r="L528" s="38">
        <f t="shared" si="134"/>
        <v>-33.636409487846649</v>
      </c>
      <c r="M528" s="38">
        <f t="shared" si="135"/>
        <v>-199.01542280309269</v>
      </c>
      <c r="X528">
        <f t="shared" si="128"/>
        <v>0</v>
      </c>
      <c r="Y528">
        <f t="shared" si="129"/>
        <v>21.3</v>
      </c>
      <c r="Z528" s="17">
        <f t="shared" si="130"/>
        <v>5.916666666666667</v>
      </c>
      <c r="AA528" s="17">
        <f t="shared" si="136"/>
        <v>1</v>
      </c>
      <c r="AB528" s="30">
        <f t="shared" si="137"/>
        <v>0</v>
      </c>
      <c r="AC528" s="30">
        <f>SUM($AB$8:AB528)</f>
        <v>1869402.5480709786</v>
      </c>
      <c r="AD528" s="29">
        <f t="shared" si="138"/>
        <v>519.27848557527182</v>
      </c>
      <c r="AE528" s="27">
        <f t="shared" si="139"/>
        <v>-199.01542280309269</v>
      </c>
      <c r="AF528" s="27">
        <f>SUM($AE$8:AE528)*-1</f>
        <v>620775.03127212427</v>
      </c>
      <c r="AG528" s="28">
        <f t="shared" si="140"/>
        <v>172.43750868670119</v>
      </c>
      <c r="AH528" s="26">
        <f t="shared" si="141"/>
        <v>120.70625608069082</v>
      </c>
      <c r="AI528" s="17"/>
      <c r="AJ528" s="17"/>
      <c r="AK528" s="17"/>
    </row>
    <row r="529" spans="2:37" x14ac:dyDescent="0.35">
      <c r="B529" s="2" t="s">
        <v>21</v>
      </c>
      <c r="C529" s="2">
        <v>521</v>
      </c>
      <c r="D529" s="2">
        <v>521</v>
      </c>
      <c r="E529" s="8">
        <v>20.3</v>
      </c>
      <c r="F529" s="24">
        <f t="shared" si="131"/>
        <v>5.6388888888888893</v>
      </c>
      <c r="G529" s="38">
        <f t="shared" si="142"/>
        <v>-0.29166666666666685</v>
      </c>
      <c r="H529" s="38">
        <f t="shared" si="143"/>
        <v>-1.0500000000000007</v>
      </c>
      <c r="I529" s="38">
        <f t="shared" si="132"/>
        <v>-554.16666666666697</v>
      </c>
      <c r="J529" s="38">
        <v>372.8</v>
      </c>
      <c r="K529" s="38">
        <f t="shared" si="133"/>
        <v>14.338371067708335</v>
      </c>
      <c r="L529" s="38">
        <f t="shared" si="134"/>
        <v>-167.02829559895864</v>
      </c>
      <c r="M529" s="38">
        <f t="shared" si="135"/>
        <v>-941.85400018301686</v>
      </c>
      <c r="X529">
        <f t="shared" si="128"/>
        <v>0</v>
      </c>
      <c r="Y529">
        <f t="shared" si="129"/>
        <v>20.3</v>
      </c>
      <c r="Z529" s="17">
        <f t="shared" si="130"/>
        <v>5.6388888888888893</v>
      </c>
      <c r="AA529" s="17">
        <f t="shared" si="136"/>
        <v>1</v>
      </c>
      <c r="AB529" s="30">
        <f t="shared" si="137"/>
        <v>0</v>
      </c>
      <c r="AC529" s="30">
        <f>SUM($AB$8:AB529)</f>
        <v>1869402.5480709786</v>
      </c>
      <c r="AD529" s="29">
        <f t="shared" si="138"/>
        <v>519.27848557527182</v>
      </c>
      <c r="AE529" s="27">
        <f t="shared" si="139"/>
        <v>-941.85400018301686</v>
      </c>
      <c r="AF529" s="27">
        <f>SUM($AE$8:AE529)*-1</f>
        <v>621716.88527230732</v>
      </c>
      <c r="AG529" s="28">
        <f t="shared" si="140"/>
        <v>172.69913479786314</v>
      </c>
      <c r="AH529" s="26">
        <f t="shared" si="141"/>
        <v>120.88939435850419</v>
      </c>
      <c r="AI529" s="17"/>
      <c r="AJ529" s="17"/>
      <c r="AK529" s="17"/>
    </row>
    <row r="530" spans="2:37" x14ac:dyDescent="0.35">
      <c r="B530" s="2" t="s">
        <v>21</v>
      </c>
      <c r="C530" s="2">
        <v>522</v>
      </c>
      <c r="D530" s="2">
        <v>522</v>
      </c>
      <c r="E530" s="8">
        <v>19.2</v>
      </c>
      <c r="F530" s="24">
        <f t="shared" si="131"/>
        <v>5.333333333333333</v>
      </c>
      <c r="G530" s="38">
        <f t="shared" si="142"/>
        <v>-0.34722222222222221</v>
      </c>
      <c r="H530" s="38">
        <f t="shared" si="143"/>
        <v>-1.25</v>
      </c>
      <c r="I530" s="38">
        <f t="shared" si="132"/>
        <v>-659.72222222222217</v>
      </c>
      <c r="J530" s="38">
        <v>372.8</v>
      </c>
      <c r="K530" s="38">
        <f t="shared" si="133"/>
        <v>12.826559999999999</v>
      </c>
      <c r="L530" s="38">
        <f t="shared" si="134"/>
        <v>-274.09566222222219</v>
      </c>
      <c r="M530" s="38">
        <f t="shared" si="135"/>
        <v>-1461.8435318518516</v>
      </c>
      <c r="X530">
        <f t="shared" si="128"/>
        <v>0</v>
      </c>
      <c r="Y530">
        <f t="shared" si="129"/>
        <v>19.2</v>
      </c>
      <c r="Z530" s="17">
        <f t="shared" si="130"/>
        <v>5.333333333333333</v>
      </c>
      <c r="AA530" s="17">
        <f t="shared" si="136"/>
        <v>1</v>
      </c>
      <c r="AB530" s="30">
        <f t="shared" si="137"/>
        <v>0</v>
      </c>
      <c r="AC530" s="30">
        <f>SUM($AB$8:AB530)</f>
        <v>1869402.5480709786</v>
      </c>
      <c r="AD530" s="29">
        <f t="shared" si="138"/>
        <v>519.27848557527182</v>
      </c>
      <c r="AE530" s="27">
        <f t="shared" si="139"/>
        <v>-1461.8435318518516</v>
      </c>
      <c r="AF530" s="27">
        <f>SUM($AE$8:AE530)*-1</f>
        <v>623178.72880415921</v>
      </c>
      <c r="AG530" s="28">
        <f t="shared" si="140"/>
        <v>173.10520244559979</v>
      </c>
      <c r="AH530" s="26">
        <f t="shared" si="141"/>
        <v>121.17364171191984</v>
      </c>
      <c r="AI530" s="17"/>
      <c r="AJ530" s="17"/>
      <c r="AK530" s="17"/>
    </row>
    <row r="531" spans="2:37" x14ac:dyDescent="0.35">
      <c r="B531" s="2" t="s">
        <v>21</v>
      </c>
      <c r="C531" s="2">
        <v>523</v>
      </c>
      <c r="D531" s="2">
        <v>523</v>
      </c>
      <c r="E531" s="8">
        <v>17.8</v>
      </c>
      <c r="F531" s="24">
        <f t="shared" si="131"/>
        <v>4.9444444444444446</v>
      </c>
      <c r="G531" s="38">
        <f t="shared" si="142"/>
        <v>-0.51388888888888873</v>
      </c>
      <c r="H531" s="38">
        <f t="shared" si="143"/>
        <v>-1.8499999999999996</v>
      </c>
      <c r="I531" s="38">
        <f t="shared" si="132"/>
        <v>-976.38888888888857</v>
      </c>
      <c r="J531" s="38">
        <v>372.8</v>
      </c>
      <c r="K531" s="38">
        <f t="shared" si="133"/>
        <v>11.024216770833332</v>
      </c>
      <c r="L531" s="38">
        <f t="shared" si="134"/>
        <v>-592.56467211805523</v>
      </c>
      <c r="M531" s="38">
        <f t="shared" si="135"/>
        <v>-2929.9031010281619</v>
      </c>
      <c r="X531">
        <f t="shared" si="128"/>
        <v>0</v>
      </c>
      <c r="Y531">
        <f t="shared" si="129"/>
        <v>17.8</v>
      </c>
      <c r="Z531" s="17">
        <f t="shared" si="130"/>
        <v>4.9444444444444446</v>
      </c>
      <c r="AA531" s="17">
        <f t="shared" si="136"/>
        <v>1</v>
      </c>
      <c r="AB531" s="30">
        <f t="shared" si="137"/>
        <v>0</v>
      </c>
      <c r="AC531" s="30">
        <f>SUM($AB$8:AB531)</f>
        <v>1869402.5480709786</v>
      </c>
      <c r="AD531" s="29">
        <f t="shared" si="138"/>
        <v>519.27848557527182</v>
      </c>
      <c r="AE531" s="27">
        <f t="shared" si="139"/>
        <v>-2929.9031010281619</v>
      </c>
      <c r="AF531" s="27">
        <f>SUM($AE$8:AE531)*-1</f>
        <v>626108.63190518739</v>
      </c>
      <c r="AG531" s="28">
        <f t="shared" si="140"/>
        <v>173.91906441810761</v>
      </c>
      <c r="AH531" s="26">
        <f t="shared" si="141"/>
        <v>121.74334509267531</v>
      </c>
      <c r="AI531" s="17"/>
      <c r="AJ531" s="17"/>
      <c r="AK531" s="17"/>
    </row>
    <row r="532" spans="2:37" x14ac:dyDescent="0.35">
      <c r="B532" s="2" t="s">
        <v>21</v>
      </c>
      <c r="C532" s="2">
        <v>524</v>
      </c>
      <c r="D532" s="2">
        <v>524</v>
      </c>
      <c r="E532" s="8">
        <v>15.5</v>
      </c>
      <c r="F532" s="24">
        <f t="shared" si="131"/>
        <v>4.3055555555555554</v>
      </c>
      <c r="G532" s="38">
        <f t="shared" si="142"/>
        <v>-0.81944444444444442</v>
      </c>
      <c r="H532" s="38">
        <f t="shared" si="143"/>
        <v>-2.95</v>
      </c>
      <c r="I532" s="38">
        <f t="shared" si="132"/>
        <v>-1556.9444444444443</v>
      </c>
      <c r="J532" s="38">
        <v>372.8</v>
      </c>
      <c r="K532" s="38">
        <f t="shared" si="133"/>
        <v>8.3593235677083317</v>
      </c>
      <c r="L532" s="38">
        <f t="shared" si="134"/>
        <v>-1175.7851208767361</v>
      </c>
      <c r="M532" s="38">
        <f t="shared" si="135"/>
        <v>-5062.4081593303908</v>
      </c>
      <c r="X532">
        <f t="shared" si="128"/>
        <v>0</v>
      </c>
      <c r="Y532">
        <f t="shared" si="129"/>
        <v>15.5</v>
      </c>
      <c r="Z532" s="17">
        <f t="shared" si="130"/>
        <v>4.3055555555555554</v>
      </c>
      <c r="AA532" s="17">
        <f t="shared" si="136"/>
        <v>1</v>
      </c>
      <c r="AB532" s="30">
        <f t="shared" si="137"/>
        <v>0</v>
      </c>
      <c r="AC532" s="30">
        <f>SUM($AB$8:AB532)</f>
        <v>1869402.5480709786</v>
      </c>
      <c r="AD532" s="29">
        <f t="shared" si="138"/>
        <v>519.27848557527182</v>
      </c>
      <c r="AE532" s="27">
        <f t="shared" si="139"/>
        <v>-5062.4081593303908</v>
      </c>
      <c r="AF532" s="27">
        <f>SUM($AE$8:AE532)*-1</f>
        <v>631171.04006451776</v>
      </c>
      <c r="AG532" s="28">
        <f t="shared" si="140"/>
        <v>175.3252889068105</v>
      </c>
      <c r="AH532" s="26">
        <f t="shared" si="141"/>
        <v>122.72770223476734</v>
      </c>
      <c r="AI532" s="17"/>
      <c r="AJ532" s="17"/>
      <c r="AK532" s="17"/>
    </row>
    <row r="533" spans="2:37" x14ac:dyDescent="0.35">
      <c r="B533" s="2" t="s">
        <v>21</v>
      </c>
      <c r="C533" s="2">
        <v>525</v>
      </c>
      <c r="D533" s="2">
        <v>525</v>
      </c>
      <c r="E533" s="8">
        <v>11.9</v>
      </c>
      <c r="F533" s="24">
        <f t="shared" si="131"/>
        <v>3.3055555555555554</v>
      </c>
      <c r="G533" s="38">
        <f t="shared" si="142"/>
        <v>-1.0972222222222223</v>
      </c>
      <c r="H533" s="38">
        <f t="shared" si="143"/>
        <v>-3.95</v>
      </c>
      <c r="I533" s="38">
        <f t="shared" si="132"/>
        <v>-2084.7222222222226</v>
      </c>
      <c r="J533" s="38">
        <v>372.8</v>
      </c>
      <c r="K533" s="38">
        <f t="shared" si="133"/>
        <v>4.9272166927083321</v>
      </c>
      <c r="L533" s="38">
        <f t="shared" si="134"/>
        <v>-1706.9950055295144</v>
      </c>
      <c r="M533" s="38">
        <f t="shared" si="135"/>
        <v>-5642.5668238336721</v>
      </c>
      <c r="X533">
        <f t="shared" si="128"/>
        <v>0</v>
      </c>
      <c r="Y533">
        <f t="shared" si="129"/>
        <v>11.9</v>
      </c>
      <c r="Z533" s="17">
        <f t="shared" si="130"/>
        <v>3.3055555555555554</v>
      </c>
      <c r="AA533" s="17">
        <f t="shared" si="136"/>
        <v>1</v>
      </c>
      <c r="AB533" s="30">
        <f t="shared" si="137"/>
        <v>0</v>
      </c>
      <c r="AC533" s="30">
        <f>SUM($AB$8:AB533)</f>
        <v>1869402.5480709786</v>
      </c>
      <c r="AD533" s="29">
        <f t="shared" si="138"/>
        <v>519.27848557527182</v>
      </c>
      <c r="AE533" s="27">
        <f t="shared" si="139"/>
        <v>-5642.5668238336721</v>
      </c>
      <c r="AF533" s="27">
        <f>SUM($AE$8:AE533)*-1</f>
        <v>636813.60688835138</v>
      </c>
      <c r="AG533" s="28">
        <f t="shared" si="140"/>
        <v>176.89266858009759</v>
      </c>
      <c r="AH533" s="26">
        <f t="shared" si="141"/>
        <v>123.8248680060683</v>
      </c>
      <c r="AI533" s="17"/>
      <c r="AJ533" s="17"/>
      <c r="AK533" s="17"/>
    </row>
    <row r="534" spans="2:37" x14ac:dyDescent="0.35">
      <c r="B534" s="2" t="s">
        <v>21</v>
      </c>
      <c r="C534" s="2">
        <v>526</v>
      </c>
      <c r="D534" s="2">
        <v>526</v>
      </c>
      <c r="E534" s="8">
        <v>7.6</v>
      </c>
      <c r="F534" s="24">
        <f t="shared" si="131"/>
        <v>2.1111111111111112</v>
      </c>
      <c r="G534" s="38">
        <f t="shared" si="142"/>
        <v>-1.0972222222222223</v>
      </c>
      <c r="H534" s="38">
        <f t="shared" si="143"/>
        <v>-3.95</v>
      </c>
      <c r="I534" s="38">
        <f t="shared" si="132"/>
        <v>-2084.7222222222226</v>
      </c>
      <c r="J534" s="38">
        <v>372.8</v>
      </c>
      <c r="K534" s="38">
        <f t="shared" si="133"/>
        <v>2.0097170833333333</v>
      </c>
      <c r="L534" s="38">
        <f t="shared" si="134"/>
        <v>-1709.9125051388894</v>
      </c>
      <c r="M534" s="38">
        <f t="shared" si="135"/>
        <v>-3609.8152886265443</v>
      </c>
      <c r="X534">
        <f t="shared" si="128"/>
        <v>0</v>
      </c>
      <c r="Y534">
        <f t="shared" si="129"/>
        <v>7.6</v>
      </c>
      <c r="Z534" s="17">
        <f t="shared" si="130"/>
        <v>2.1111111111111112</v>
      </c>
      <c r="AA534" s="17">
        <f t="shared" si="136"/>
        <v>1</v>
      </c>
      <c r="AB534" s="30">
        <f t="shared" si="137"/>
        <v>0</v>
      </c>
      <c r="AC534" s="30">
        <f>SUM($AB$8:AB534)</f>
        <v>1869402.5480709786</v>
      </c>
      <c r="AD534" s="29">
        <f t="shared" si="138"/>
        <v>519.27848557527182</v>
      </c>
      <c r="AE534" s="27">
        <f t="shared" si="139"/>
        <v>-3609.8152886265443</v>
      </c>
      <c r="AF534" s="27">
        <f>SUM($AE$8:AE534)*-1</f>
        <v>640423.42217697797</v>
      </c>
      <c r="AG534" s="28">
        <f t="shared" si="140"/>
        <v>177.89539504916056</v>
      </c>
      <c r="AH534" s="26">
        <f t="shared" si="141"/>
        <v>124.52677653441238</v>
      </c>
      <c r="AI534" s="17"/>
      <c r="AJ534" s="17"/>
      <c r="AK534" s="17"/>
    </row>
    <row r="535" spans="2:37" x14ac:dyDescent="0.35">
      <c r="B535" s="2" t="s">
        <v>21</v>
      </c>
      <c r="C535" s="2">
        <v>527</v>
      </c>
      <c r="D535" s="2">
        <v>527</v>
      </c>
      <c r="E535" s="8">
        <v>4</v>
      </c>
      <c r="F535" s="24">
        <f t="shared" si="131"/>
        <v>1.1111111111111112</v>
      </c>
      <c r="G535" s="38">
        <f t="shared" si="142"/>
        <v>-0.77777777777777768</v>
      </c>
      <c r="H535" s="38">
        <f t="shared" si="143"/>
        <v>-2.8</v>
      </c>
      <c r="I535" s="38">
        <f t="shared" si="132"/>
        <v>-1477.7777777777776</v>
      </c>
      <c r="J535" s="38">
        <v>372.8</v>
      </c>
      <c r="K535" s="38">
        <f t="shared" si="133"/>
        <v>0.55670833333333336</v>
      </c>
      <c r="L535" s="38">
        <f t="shared" si="134"/>
        <v>-1104.4210694444444</v>
      </c>
      <c r="M535" s="38">
        <f t="shared" si="135"/>
        <v>-1227.1345216049383</v>
      </c>
      <c r="X535">
        <f t="shared" si="128"/>
        <v>0</v>
      </c>
      <c r="Y535">
        <f t="shared" si="129"/>
        <v>4</v>
      </c>
      <c r="Z535" s="17">
        <f t="shared" si="130"/>
        <v>1.1111111111111112</v>
      </c>
      <c r="AA535" s="17">
        <f t="shared" si="136"/>
        <v>1</v>
      </c>
      <c r="AB535" s="30">
        <f t="shared" si="137"/>
        <v>0</v>
      </c>
      <c r="AC535" s="30">
        <f>SUM($AB$8:AB535)</f>
        <v>1869402.5480709786</v>
      </c>
      <c r="AD535" s="29">
        <f t="shared" si="138"/>
        <v>519.27848557527182</v>
      </c>
      <c r="AE535" s="27">
        <f t="shared" si="139"/>
        <v>-1227.1345216049383</v>
      </c>
      <c r="AF535" s="27">
        <f>SUM($AE$8:AE535)*-1</f>
        <v>641650.55669858295</v>
      </c>
      <c r="AG535" s="28">
        <f t="shared" si="140"/>
        <v>178.23626574960639</v>
      </c>
      <c r="AH535" s="26">
        <f t="shared" si="141"/>
        <v>124.76538602472446</v>
      </c>
      <c r="AI535" s="17"/>
      <c r="AJ535" s="17"/>
      <c r="AK535" s="17"/>
    </row>
    <row r="536" spans="2:37" x14ac:dyDescent="0.35">
      <c r="B536" s="2" t="s">
        <v>21</v>
      </c>
      <c r="C536" s="2">
        <v>528</v>
      </c>
      <c r="D536" s="2">
        <v>528</v>
      </c>
      <c r="E536" s="8">
        <v>2</v>
      </c>
      <c r="F536" s="24">
        <f t="shared" si="131"/>
        <v>0.55555555555555558</v>
      </c>
      <c r="G536" s="38">
        <f t="shared" si="142"/>
        <v>-0.41666666666666663</v>
      </c>
      <c r="H536" s="38">
        <f t="shared" si="143"/>
        <v>-1.5</v>
      </c>
      <c r="I536" s="38">
        <f t="shared" si="132"/>
        <v>-791.66666666666663</v>
      </c>
      <c r="J536" s="38">
        <v>372.8</v>
      </c>
      <c r="K536" s="38">
        <f t="shared" si="133"/>
        <v>0.13917708333333334</v>
      </c>
      <c r="L536" s="38">
        <f t="shared" si="134"/>
        <v>-418.72748958333329</v>
      </c>
      <c r="M536" s="38">
        <f t="shared" si="135"/>
        <v>-232.62638310185184</v>
      </c>
      <c r="X536">
        <f t="shared" si="128"/>
        <v>0</v>
      </c>
      <c r="Y536">
        <f t="shared" si="129"/>
        <v>2</v>
      </c>
      <c r="Z536" s="17">
        <f t="shared" si="130"/>
        <v>0.55555555555555558</v>
      </c>
      <c r="AA536" s="17">
        <f t="shared" si="136"/>
        <v>1</v>
      </c>
      <c r="AB536" s="30">
        <f t="shared" si="137"/>
        <v>0</v>
      </c>
      <c r="AC536" s="30">
        <f>SUM($AB$8:AB536)</f>
        <v>1869402.5480709786</v>
      </c>
      <c r="AD536" s="29">
        <f t="shared" si="138"/>
        <v>519.27848557527182</v>
      </c>
      <c r="AE536" s="27">
        <f t="shared" si="139"/>
        <v>-232.62638310185184</v>
      </c>
      <c r="AF536" s="27">
        <f>SUM($AE$8:AE536)*-1</f>
        <v>641883.18308168475</v>
      </c>
      <c r="AG536" s="28">
        <f t="shared" si="140"/>
        <v>178.30088418935688</v>
      </c>
      <c r="AH536" s="26">
        <f t="shared" si="141"/>
        <v>124.8106189325498</v>
      </c>
      <c r="AI536" s="17"/>
      <c r="AJ536" s="17"/>
      <c r="AK536" s="17"/>
    </row>
    <row r="537" spans="2:37" x14ac:dyDescent="0.35">
      <c r="B537" s="2" t="s">
        <v>21</v>
      </c>
      <c r="C537" s="2">
        <v>529</v>
      </c>
      <c r="D537" s="2">
        <v>529</v>
      </c>
      <c r="E537" s="8">
        <v>1</v>
      </c>
      <c r="F537" s="24">
        <f t="shared" si="131"/>
        <v>0.27777777777777779</v>
      </c>
      <c r="G537" s="38">
        <f t="shared" si="142"/>
        <v>-0.27777777777777779</v>
      </c>
      <c r="H537" s="38">
        <f t="shared" si="143"/>
        <v>-1</v>
      </c>
      <c r="I537" s="38">
        <f t="shared" si="132"/>
        <v>-527.77777777777783</v>
      </c>
      <c r="J537" s="38">
        <v>372.8</v>
      </c>
      <c r="K537" s="38">
        <f t="shared" si="133"/>
        <v>3.4794270833333335E-2</v>
      </c>
      <c r="L537" s="38">
        <f t="shared" si="134"/>
        <v>-154.94298350694447</v>
      </c>
      <c r="M537" s="38">
        <f t="shared" si="135"/>
        <v>-43.039717640817912</v>
      </c>
      <c r="X537">
        <f t="shared" si="128"/>
        <v>0</v>
      </c>
      <c r="Y537">
        <f t="shared" si="129"/>
        <v>1</v>
      </c>
      <c r="Z537" s="17">
        <f t="shared" si="130"/>
        <v>0.27777777777777779</v>
      </c>
      <c r="AA537" s="17">
        <f t="shared" si="136"/>
        <v>1</v>
      </c>
      <c r="AB537" s="30">
        <f t="shared" si="137"/>
        <v>0</v>
      </c>
      <c r="AC537" s="30">
        <f>SUM($AB$8:AB537)</f>
        <v>1869402.5480709786</v>
      </c>
      <c r="AD537" s="29">
        <f t="shared" si="138"/>
        <v>519.27848557527182</v>
      </c>
      <c r="AE537" s="27">
        <f t="shared" si="139"/>
        <v>-43.039717640817912</v>
      </c>
      <c r="AF537" s="27">
        <f>SUM($AE$8:AE537)*-1</f>
        <v>641926.22279932559</v>
      </c>
      <c r="AG537" s="28">
        <f t="shared" si="140"/>
        <v>178.31283966647933</v>
      </c>
      <c r="AH537" s="26">
        <f t="shared" si="141"/>
        <v>124.81898776653553</v>
      </c>
      <c r="AI537" s="17"/>
      <c r="AJ537" s="17"/>
      <c r="AK537" s="17"/>
    </row>
    <row r="538" spans="2:37" x14ac:dyDescent="0.35">
      <c r="B538" s="2" t="s">
        <v>21</v>
      </c>
      <c r="C538" s="2">
        <v>530</v>
      </c>
      <c r="D538" s="2">
        <v>530</v>
      </c>
      <c r="E538" s="8">
        <v>0</v>
      </c>
      <c r="F538" s="24">
        <f t="shared" si="131"/>
        <v>0</v>
      </c>
      <c r="G538" s="38">
        <f t="shared" si="142"/>
        <v>-0.1388888888888889</v>
      </c>
      <c r="H538" s="38">
        <f t="shared" si="143"/>
        <v>-0.5</v>
      </c>
      <c r="I538" s="38">
        <f t="shared" si="132"/>
        <v>-263.88888888888891</v>
      </c>
      <c r="J538" s="38">
        <v>372.8</v>
      </c>
      <c r="K538" s="38">
        <f t="shared" si="133"/>
        <v>0</v>
      </c>
      <c r="L538" s="38">
        <f t="shared" si="134"/>
        <v>108.9111111111111</v>
      </c>
      <c r="M538" s="38">
        <f t="shared" si="135"/>
        <v>0</v>
      </c>
      <c r="X538">
        <f t="shared" si="128"/>
        <v>1</v>
      </c>
      <c r="Y538" t="str">
        <f t="shared" si="129"/>
        <v/>
      </c>
      <c r="Z538" s="17">
        <f t="shared" si="130"/>
        <v>0</v>
      </c>
      <c r="AA538" s="17">
        <f t="shared" si="136"/>
        <v>0</v>
      </c>
      <c r="AB538" s="30">
        <f t="shared" si="137"/>
        <v>0</v>
      </c>
      <c r="AC538" s="30">
        <f>SUM($AB$8:AB538)</f>
        <v>1869402.5480709786</v>
      </c>
      <c r="AD538" s="29">
        <f t="shared" si="138"/>
        <v>519.27848557527182</v>
      </c>
      <c r="AE538" s="27">
        <f t="shared" si="139"/>
        <v>0</v>
      </c>
      <c r="AF538" s="27">
        <f>SUM($AE$8:AE538)*-1</f>
        <v>641926.22279932559</v>
      </c>
      <c r="AG538" s="28">
        <f t="shared" si="140"/>
        <v>178.31283966647933</v>
      </c>
      <c r="AH538" s="26">
        <f t="shared" si="141"/>
        <v>124.81898776653553</v>
      </c>
      <c r="AI538" s="17"/>
      <c r="AJ538" s="17"/>
      <c r="AK538" s="17"/>
    </row>
    <row r="539" spans="2:37" x14ac:dyDescent="0.35">
      <c r="B539" s="2" t="s">
        <v>21</v>
      </c>
      <c r="C539" s="2">
        <v>531</v>
      </c>
      <c r="D539" s="2">
        <v>531</v>
      </c>
      <c r="E539" s="8">
        <v>0</v>
      </c>
      <c r="F539" s="24">
        <f t="shared" si="131"/>
        <v>0</v>
      </c>
      <c r="G539" s="38">
        <f t="shared" si="142"/>
        <v>0</v>
      </c>
      <c r="H539" s="38">
        <f t="shared" si="143"/>
        <v>0</v>
      </c>
      <c r="I539" s="38">
        <f t="shared" si="132"/>
        <v>0</v>
      </c>
      <c r="J539" s="38">
        <v>372.8</v>
      </c>
      <c r="K539" s="38">
        <f t="shared" si="133"/>
        <v>0</v>
      </c>
      <c r="L539" s="38">
        <f t="shared" si="134"/>
        <v>372.8</v>
      </c>
      <c r="M539" s="38">
        <f t="shared" si="135"/>
        <v>0</v>
      </c>
      <c r="X539">
        <f t="shared" si="128"/>
        <v>1</v>
      </c>
      <c r="Y539" t="str">
        <f t="shared" si="129"/>
        <v/>
      </c>
      <c r="Z539" s="17">
        <f t="shared" si="130"/>
        <v>0</v>
      </c>
      <c r="AA539" s="17">
        <f t="shared" si="136"/>
        <v>0</v>
      </c>
      <c r="AB539" s="30">
        <f t="shared" si="137"/>
        <v>0</v>
      </c>
      <c r="AC539" s="30">
        <f>SUM($AB$8:AB539)</f>
        <v>1869402.5480709786</v>
      </c>
      <c r="AD539" s="29">
        <f t="shared" si="138"/>
        <v>519.27848557527182</v>
      </c>
      <c r="AE539" s="27">
        <f t="shared" si="139"/>
        <v>0</v>
      </c>
      <c r="AF539" s="27">
        <f>SUM($AE$8:AE539)*-1</f>
        <v>641926.22279932559</v>
      </c>
      <c r="AG539" s="28">
        <f t="shared" si="140"/>
        <v>178.31283966647933</v>
      </c>
      <c r="AH539" s="26">
        <f t="shared" si="141"/>
        <v>124.81898776653553</v>
      </c>
      <c r="AI539" s="17"/>
      <c r="AJ539" s="17"/>
      <c r="AK539" s="17"/>
    </row>
    <row r="540" spans="2:37" x14ac:dyDescent="0.35">
      <c r="B540" s="2" t="s">
        <v>21</v>
      </c>
      <c r="C540" s="2">
        <v>532</v>
      </c>
      <c r="D540" s="2">
        <v>532</v>
      </c>
      <c r="E540" s="8">
        <v>0</v>
      </c>
      <c r="F540" s="24">
        <f t="shared" si="131"/>
        <v>0</v>
      </c>
      <c r="G540" s="38">
        <f t="shared" si="142"/>
        <v>2.777777777777778E-2</v>
      </c>
      <c r="H540" s="38">
        <f t="shared" si="143"/>
        <v>0.1</v>
      </c>
      <c r="I540" s="38">
        <f t="shared" si="132"/>
        <v>52.777777777777779</v>
      </c>
      <c r="J540" s="38">
        <v>372.8</v>
      </c>
      <c r="K540" s="38">
        <f t="shared" si="133"/>
        <v>0</v>
      </c>
      <c r="L540" s="38">
        <f t="shared" si="134"/>
        <v>425.57777777777778</v>
      </c>
      <c r="M540" s="38">
        <f t="shared" si="135"/>
        <v>0</v>
      </c>
      <c r="X540">
        <f t="shared" si="128"/>
        <v>1</v>
      </c>
      <c r="Y540" t="str">
        <f t="shared" si="129"/>
        <v/>
      </c>
      <c r="Z540" s="17">
        <f t="shared" si="130"/>
        <v>0</v>
      </c>
      <c r="AA540" s="17">
        <f t="shared" si="136"/>
        <v>0</v>
      </c>
      <c r="AB540" s="30">
        <f t="shared" si="137"/>
        <v>0</v>
      </c>
      <c r="AC540" s="30">
        <f>SUM($AB$8:AB540)</f>
        <v>1869402.5480709786</v>
      </c>
      <c r="AD540" s="29">
        <f t="shared" si="138"/>
        <v>519.27848557527182</v>
      </c>
      <c r="AE540" s="27">
        <f t="shared" si="139"/>
        <v>0</v>
      </c>
      <c r="AF540" s="27">
        <f>SUM($AE$8:AE540)*-1</f>
        <v>641926.22279932559</v>
      </c>
      <c r="AG540" s="28">
        <f t="shared" si="140"/>
        <v>178.31283966647933</v>
      </c>
      <c r="AH540" s="26">
        <f t="shared" si="141"/>
        <v>124.81898776653553</v>
      </c>
      <c r="AI540" s="17"/>
      <c r="AJ540" s="17"/>
      <c r="AK540" s="17"/>
    </row>
    <row r="541" spans="2:37" x14ac:dyDescent="0.35">
      <c r="B541" s="2" t="s">
        <v>21</v>
      </c>
      <c r="C541" s="2">
        <v>533</v>
      </c>
      <c r="D541" s="2">
        <v>533</v>
      </c>
      <c r="E541" s="8">
        <v>0.2</v>
      </c>
      <c r="F541" s="24">
        <f t="shared" si="131"/>
        <v>5.5555555555555559E-2</v>
      </c>
      <c r="G541" s="38">
        <f t="shared" si="142"/>
        <v>0.16666666666666666</v>
      </c>
      <c r="H541" s="38">
        <f t="shared" si="143"/>
        <v>0.6</v>
      </c>
      <c r="I541" s="38">
        <f t="shared" si="132"/>
        <v>316.66666666666663</v>
      </c>
      <c r="J541" s="38">
        <v>372.8</v>
      </c>
      <c r="K541" s="38">
        <f t="shared" si="133"/>
        <v>1.3917708333333334E-3</v>
      </c>
      <c r="L541" s="38">
        <f t="shared" si="134"/>
        <v>689.46805843750008</v>
      </c>
      <c r="M541" s="38">
        <f t="shared" si="135"/>
        <v>38.303781024305565</v>
      </c>
      <c r="X541">
        <f t="shared" si="128"/>
        <v>1</v>
      </c>
      <c r="Y541" t="str">
        <f t="shared" si="129"/>
        <v/>
      </c>
      <c r="Z541" s="17">
        <f t="shared" si="130"/>
        <v>5.5555555555555559E-2</v>
      </c>
      <c r="AA541" s="17">
        <f t="shared" si="136"/>
        <v>0</v>
      </c>
      <c r="AB541" s="30">
        <f t="shared" si="137"/>
        <v>38.303781024305565</v>
      </c>
      <c r="AC541" s="30">
        <f>SUM($AB$8:AB541)</f>
        <v>1869440.851852003</v>
      </c>
      <c r="AD541" s="29">
        <f t="shared" si="138"/>
        <v>519.28912551444523</v>
      </c>
      <c r="AE541" s="27">
        <f t="shared" si="139"/>
        <v>0</v>
      </c>
      <c r="AF541" s="27">
        <f>SUM($AE$8:AE541)*-1</f>
        <v>641926.22279932559</v>
      </c>
      <c r="AG541" s="28">
        <f t="shared" si="140"/>
        <v>178.31283966647933</v>
      </c>
      <c r="AH541" s="26">
        <f t="shared" si="141"/>
        <v>124.81898776653553</v>
      </c>
      <c r="AI541" s="17"/>
      <c r="AJ541" s="17"/>
      <c r="AK541" s="17"/>
    </row>
    <row r="542" spans="2:37" x14ac:dyDescent="0.35">
      <c r="B542" s="2" t="s">
        <v>21</v>
      </c>
      <c r="C542" s="2">
        <v>534</v>
      </c>
      <c r="D542" s="2">
        <v>534</v>
      </c>
      <c r="E542" s="8">
        <v>1.2</v>
      </c>
      <c r="F542" s="24">
        <f t="shared" si="131"/>
        <v>0.33333333333333331</v>
      </c>
      <c r="G542" s="38">
        <f t="shared" si="142"/>
        <v>0.41666666666666663</v>
      </c>
      <c r="H542" s="38">
        <f t="shared" si="143"/>
        <v>1.5</v>
      </c>
      <c r="I542" s="38">
        <f t="shared" si="132"/>
        <v>791.66666666666663</v>
      </c>
      <c r="J542" s="38">
        <v>372.8</v>
      </c>
      <c r="K542" s="38">
        <f t="shared" si="133"/>
        <v>5.0103749999999996E-2</v>
      </c>
      <c r="L542" s="38">
        <f t="shared" si="134"/>
        <v>1164.5167704166668</v>
      </c>
      <c r="M542" s="38">
        <f t="shared" si="135"/>
        <v>388.17225680555555</v>
      </c>
      <c r="X542">
        <f t="shared" si="128"/>
        <v>0</v>
      </c>
      <c r="Y542">
        <f t="shared" si="129"/>
        <v>1.2</v>
      </c>
      <c r="Z542" s="17">
        <f t="shared" si="130"/>
        <v>0.33333333333333331</v>
      </c>
      <c r="AA542" s="17">
        <f t="shared" si="136"/>
        <v>0</v>
      </c>
      <c r="AB542" s="30">
        <f t="shared" si="137"/>
        <v>388.17225680555555</v>
      </c>
      <c r="AC542" s="30">
        <f>SUM($AB$8:AB542)</f>
        <v>1869829.0241088085</v>
      </c>
      <c r="AD542" s="29">
        <f t="shared" si="138"/>
        <v>519.39695114133565</v>
      </c>
      <c r="AE542" s="27">
        <f t="shared" si="139"/>
        <v>0</v>
      </c>
      <c r="AF542" s="27">
        <f>SUM($AE$8:AE542)*-1</f>
        <v>641926.22279932559</v>
      </c>
      <c r="AG542" s="28">
        <f t="shared" si="140"/>
        <v>178.31283966647933</v>
      </c>
      <c r="AH542" s="26">
        <f t="shared" si="141"/>
        <v>124.81898776653553</v>
      </c>
      <c r="AI542" s="17"/>
      <c r="AJ542" s="17"/>
      <c r="AK542" s="17"/>
    </row>
    <row r="543" spans="2:37" x14ac:dyDescent="0.35">
      <c r="B543" s="2" t="s">
        <v>21</v>
      </c>
      <c r="C543" s="2">
        <v>535</v>
      </c>
      <c r="D543" s="2">
        <v>535</v>
      </c>
      <c r="E543" s="8">
        <v>3.2</v>
      </c>
      <c r="F543" s="24">
        <f t="shared" si="131"/>
        <v>0.88888888888888895</v>
      </c>
      <c r="G543" s="38">
        <f t="shared" si="142"/>
        <v>0.55555555555555558</v>
      </c>
      <c r="H543" s="38">
        <f t="shared" si="143"/>
        <v>2</v>
      </c>
      <c r="I543" s="38">
        <f t="shared" si="132"/>
        <v>1055.5555555555557</v>
      </c>
      <c r="J543" s="38">
        <v>372.8</v>
      </c>
      <c r="K543" s="38">
        <f t="shared" si="133"/>
        <v>0.35629333333333335</v>
      </c>
      <c r="L543" s="38">
        <f t="shared" si="134"/>
        <v>1428.7118488888889</v>
      </c>
      <c r="M543" s="38">
        <f t="shared" si="135"/>
        <v>1269.9660879012347</v>
      </c>
      <c r="X543">
        <f t="shared" si="128"/>
        <v>0</v>
      </c>
      <c r="Y543">
        <f t="shared" si="129"/>
        <v>3.2</v>
      </c>
      <c r="Z543" s="17">
        <f t="shared" si="130"/>
        <v>0.88888888888888895</v>
      </c>
      <c r="AA543" s="17">
        <f t="shared" si="136"/>
        <v>0</v>
      </c>
      <c r="AB543" s="30">
        <f t="shared" si="137"/>
        <v>1269.9660879012347</v>
      </c>
      <c r="AC543" s="30">
        <f>SUM($AB$8:AB543)</f>
        <v>1871098.9901967098</v>
      </c>
      <c r="AD543" s="29">
        <f t="shared" si="138"/>
        <v>519.74971949908604</v>
      </c>
      <c r="AE543" s="27">
        <f t="shared" si="139"/>
        <v>0</v>
      </c>
      <c r="AF543" s="27">
        <f>SUM($AE$8:AE543)*-1</f>
        <v>641926.22279932559</v>
      </c>
      <c r="AG543" s="28">
        <f t="shared" si="140"/>
        <v>178.31283966647933</v>
      </c>
      <c r="AH543" s="26">
        <f t="shared" si="141"/>
        <v>124.81898776653553</v>
      </c>
      <c r="AI543" s="17"/>
      <c r="AJ543" s="17"/>
      <c r="AK543" s="17"/>
    </row>
    <row r="544" spans="2:37" x14ac:dyDescent="0.35">
      <c r="B544" s="2" t="s">
        <v>21</v>
      </c>
      <c r="C544" s="2">
        <v>536</v>
      </c>
      <c r="D544" s="2">
        <v>536</v>
      </c>
      <c r="E544" s="8">
        <v>5.2</v>
      </c>
      <c r="F544" s="24">
        <f t="shared" si="131"/>
        <v>1.4444444444444444</v>
      </c>
      <c r="G544" s="38">
        <f t="shared" si="142"/>
        <v>0.69444444444444431</v>
      </c>
      <c r="H544" s="38">
        <f t="shared" si="143"/>
        <v>2.4999999999999996</v>
      </c>
      <c r="I544" s="38">
        <f t="shared" si="132"/>
        <v>1319.4444444444441</v>
      </c>
      <c r="J544" s="38">
        <v>372.8</v>
      </c>
      <c r="K544" s="38">
        <f t="shared" si="133"/>
        <v>0.94083708333333327</v>
      </c>
      <c r="L544" s="38">
        <f t="shared" si="134"/>
        <v>1693.1852815277773</v>
      </c>
      <c r="M544" s="38">
        <f t="shared" si="135"/>
        <v>2445.7120733179004</v>
      </c>
      <c r="X544">
        <f t="shared" si="128"/>
        <v>0</v>
      </c>
      <c r="Y544">
        <f t="shared" si="129"/>
        <v>5.2</v>
      </c>
      <c r="Z544" s="17">
        <f t="shared" si="130"/>
        <v>1.4444444444444444</v>
      </c>
      <c r="AA544" s="17">
        <f t="shared" si="136"/>
        <v>0</v>
      </c>
      <c r="AB544" s="30">
        <f t="shared" si="137"/>
        <v>2445.7120733179004</v>
      </c>
      <c r="AC544" s="30">
        <f>SUM($AB$8:AB544)</f>
        <v>1873544.7022700277</v>
      </c>
      <c r="AD544" s="29">
        <f t="shared" si="138"/>
        <v>520.42908396389657</v>
      </c>
      <c r="AE544" s="27">
        <f t="shared" si="139"/>
        <v>0</v>
      </c>
      <c r="AF544" s="27">
        <f>SUM($AE$8:AE544)*-1</f>
        <v>641926.22279932559</v>
      </c>
      <c r="AG544" s="28">
        <f t="shared" si="140"/>
        <v>178.31283966647933</v>
      </c>
      <c r="AH544" s="26">
        <f t="shared" si="141"/>
        <v>124.81898776653553</v>
      </c>
      <c r="AI544" s="17"/>
      <c r="AJ544" s="17"/>
      <c r="AK544" s="17"/>
    </row>
    <row r="545" spans="2:37" x14ac:dyDescent="0.35">
      <c r="B545" s="2" t="s">
        <v>21</v>
      </c>
      <c r="C545" s="2">
        <v>537</v>
      </c>
      <c r="D545" s="2">
        <v>537</v>
      </c>
      <c r="E545" s="8">
        <v>8.1999999999999993</v>
      </c>
      <c r="F545" s="24">
        <f t="shared" si="131"/>
        <v>2.2777777777777777</v>
      </c>
      <c r="G545" s="38">
        <f t="shared" si="142"/>
        <v>1.0833333333333333</v>
      </c>
      <c r="H545" s="38">
        <f t="shared" si="143"/>
        <v>3.9</v>
      </c>
      <c r="I545" s="38">
        <f t="shared" si="132"/>
        <v>2058.333333333333</v>
      </c>
      <c r="J545" s="38">
        <v>372.8</v>
      </c>
      <c r="K545" s="38">
        <f t="shared" si="133"/>
        <v>2.3395667708333332</v>
      </c>
      <c r="L545" s="38">
        <f t="shared" si="134"/>
        <v>2433.4729001041665</v>
      </c>
      <c r="M545" s="38">
        <f t="shared" si="135"/>
        <v>5542.9104946817124</v>
      </c>
      <c r="X545">
        <f t="shared" si="128"/>
        <v>0</v>
      </c>
      <c r="Y545">
        <f t="shared" si="129"/>
        <v>8.1999999999999993</v>
      </c>
      <c r="Z545" s="17">
        <f t="shared" si="130"/>
        <v>2.2777777777777777</v>
      </c>
      <c r="AA545" s="17">
        <f t="shared" si="136"/>
        <v>0</v>
      </c>
      <c r="AB545" s="30">
        <f t="shared" si="137"/>
        <v>5542.9104946817124</v>
      </c>
      <c r="AC545" s="30">
        <f>SUM($AB$8:AB545)</f>
        <v>1879087.6127647094</v>
      </c>
      <c r="AD545" s="29">
        <f t="shared" si="138"/>
        <v>521.96878132353038</v>
      </c>
      <c r="AE545" s="27">
        <f t="shared" si="139"/>
        <v>0</v>
      </c>
      <c r="AF545" s="27">
        <f>SUM($AE$8:AE545)*-1</f>
        <v>641926.22279932559</v>
      </c>
      <c r="AG545" s="28">
        <f t="shared" si="140"/>
        <v>178.31283966647933</v>
      </c>
      <c r="AH545" s="26">
        <f t="shared" si="141"/>
        <v>124.81898776653553</v>
      </c>
      <c r="AI545" s="17"/>
      <c r="AJ545" s="17"/>
      <c r="AK545" s="17"/>
    </row>
    <row r="546" spans="2:37" x14ac:dyDescent="0.35">
      <c r="B546" s="2" t="s">
        <v>21</v>
      </c>
      <c r="C546" s="2">
        <v>538</v>
      </c>
      <c r="D546" s="2">
        <v>538</v>
      </c>
      <c r="E546" s="8">
        <v>13</v>
      </c>
      <c r="F546" s="24">
        <f t="shared" si="131"/>
        <v>3.6111111111111112</v>
      </c>
      <c r="G546" s="38">
        <f t="shared" si="142"/>
        <v>1.4722222222222223</v>
      </c>
      <c r="H546" s="38">
        <f t="shared" si="143"/>
        <v>5.3000000000000007</v>
      </c>
      <c r="I546" s="38">
        <f t="shared" si="132"/>
        <v>2797.2222222222226</v>
      </c>
      <c r="J546" s="38">
        <v>372.8</v>
      </c>
      <c r="K546" s="38">
        <f t="shared" si="133"/>
        <v>5.8802317708333325</v>
      </c>
      <c r="L546" s="38">
        <f t="shared" si="134"/>
        <v>3175.902453993056</v>
      </c>
      <c r="M546" s="38">
        <f t="shared" si="135"/>
        <v>11468.53663941937</v>
      </c>
      <c r="X546">
        <f t="shared" si="128"/>
        <v>0</v>
      </c>
      <c r="Y546">
        <f t="shared" si="129"/>
        <v>13</v>
      </c>
      <c r="Z546" s="17">
        <f t="shared" si="130"/>
        <v>3.6111111111111112</v>
      </c>
      <c r="AA546" s="17">
        <f t="shared" si="136"/>
        <v>0</v>
      </c>
      <c r="AB546" s="30">
        <f t="shared" si="137"/>
        <v>11468.53663941937</v>
      </c>
      <c r="AC546" s="30">
        <f>SUM($AB$8:AB546)</f>
        <v>1890556.1494041288</v>
      </c>
      <c r="AD546" s="29">
        <f t="shared" si="138"/>
        <v>525.15448594559132</v>
      </c>
      <c r="AE546" s="27">
        <f t="shared" si="139"/>
        <v>0</v>
      </c>
      <c r="AF546" s="27">
        <f>SUM($AE$8:AE546)*-1</f>
        <v>641926.22279932559</v>
      </c>
      <c r="AG546" s="28">
        <f t="shared" si="140"/>
        <v>178.31283966647933</v>
      </c>
      <c r="AH546" s="26">
        <f t="shared" si="141"/>
        <v>124.81898776653553</v>
      </c>
      <c r="AI546" s="17"/>
      <c r="AJ546" s="17"/>
      <c r="AK546" s="17"/>
    </row>
    <row r="547" spans="2:37" x14ac:dyDescent="0.35">
      <c r="B547" s="2" t="s">
        <v>21</v>
      </c>
      <c r="C547" s="2">
        <v>539</v>
      </c>
      <c r="D547" s="2">
        <v>539</v>
      </c>
      <c r="E547" s="8">
        <v>18.8</v>
      </c>
      <c r="F547" s="24">
        <f t="shared" si="131"/>
        <v>5.2222222222222223</v>
      </c>
      <c r="G547" s="38">
        <f t="shared" si="142"/>
        <v>1.4027777777777779</v>
      </c>
      <c r="H547" s="38">
        <f t="shared" si="143"/>
        <v>5.0500000000000007</v>
      </c>
      <c r="I547" s="38">
        <f t="shared" si="132"/>
        <v>2665.2777777777778</v>
      </c>
      <c r="J547" s="38">
        <v>372.8</v>
      </c>
      <c r="K547" s="38">
        <f t="shared" si="133"/>
        <v>12.297687083333333</v>
      </c>
      <c r="L547" s="38">
        <f t="shared" si="134"/>
        <v>3050.3754648611111</v>
      </c>
      <c r="M547" s="38">
        <f t="shared" si="135"/>
        <v>15929.738538719137</v>
      </c>
      <c r="X547">
        <f t="shared" si="128"/>
        <v>0</v>
      </c>
      <c r="Y547">
        <f t="shared" si="129"/>
        <v>18.8</v>
      </c>
      <c r="Z547" s="17">
        <f t="shared" si="130"/>
        <v>5.2222222222222223</v>
      </c>
      <c r="AA547" s="17">
        <f t="shared" si="136"/>
        <v>0</v>
      </c>
      <c r="AB547" s="30">
        <f t="shared" si="137"/>
        <v>15929.738538719137</v>
      </c>
      <c r="AC547" s="30">
        <f>SUM($AB$8:AB547)</f>
        <v>1906485.887942848</v>
      </c>
      <c r="AD547" s="29">
        <f t="shared" si="138"/>
        <v>529.57941331745781</v>
      </c>
      <c r="AE547" s="27">
        <f t="shared" si="139"/>
        <v>0</v>
      </c>
      <c r="AF547" s="27">
        <f>SUM($AE$8:AE547)*-1</f>
        <v>641926.22279932559</v>
      </c>
      <c r="AG547" s="28">
        <f t="shared" si="140"/>
        <v>178.31283966647933</v>
      </c>
      <c r="AH547" s="26">
        <f t="shared" si="141"/>
        <v>124.81898776653553</v>
      </c>
      <c r="AI547" s="17"/>
      <c r="AJ547" s="17"/>
      <c r="AK547" s="17"/>
    </row>
    <row r="548" spans="2:37" x14ac:dyDescent="0.35">
      <c r="B548" s="2" t="s">
        <v>21</v>
      </c>
      <c r="C548" s="2">
        <v>540</v>
      </c>
      <c r="D548" s="2">
        <v>540</v>
      </c>
      <c r="E548" s="8">
        <v>23.1</v>
      </c>
      <c r="F548" s="24">
        <f t="shared" si="131"/>
        <v>6.416666666666667</v>
      </c>
      <c r="G548" s="38">
        <f t="shared" si="142"/>
        <v>0.79166666666666652</v>
      </c>
      <c r="H548" s="38">
        <f t="shared" si="143"/>
        <v>2.8499999999999996</v>
      </c>
      <c r="I548" s="38">
        <f t="shared" si="132"/>
        <v>1504.1666666666663</v>
      </c>
      <c r="J548" s="38">
        <v>372.8</v>
      </c>
      <c r="K548" s="38">
        <f t="shared" si="133"/>
        <v>18.566570859374998</v>
      </c>
      <c r="L548" s="38">
        <f t="shared" si="134"/>
        <v>1895.5332375260411</v>
      </c>
      <c r="M548" s="38">
        <f t="shared" si="135"/>
        <v>12163.004940792098</v>
      </c>
      <c r="X548">
        <f t="shared" si="128"/>
        <v>0</v>
      </c>
      <c r="Y548">
        <f t="shared" si="129"/>
        <v>23.1</v>
      </c>
      <c r="Z548" s="17">
        <f t="shared" si="130"/>
        <v>6.416666666666667</v>
      </c>
      <c r="AA548" s="17">
        <f t="shared" si="136"/>
        <v>0</v>
      </c>
      <c r="AB548" s="30">
        <f t="shared" si="137"/>
        <v>12163.004940792098</v>
      </c>
      <c r="AC548" s="30">
        <f>SUM($AB$8:AB548)</f>
        <v>1918648.89288364</v>
      </c>
      <c r="AD548" s="29">
        <f t="shared" si="138"/>
        <v>532.9580258010111</v>
      </c>
      <c r="AE548" s="27">
        <f t="shared" si="139"/>
        <v>0</v>
      </c>
      <c r="AF548" s="27">
        <f>SUM($AE$8:AE548)*-1</f>
        <v>641926.22279932559</v>
      </c>
      <c r="AG548" s="28">
        <f t="shared" si="140"/>
        <v>178.31283966647933</v>
      </c>
      <c r="AH548" s="26">
        <f t="shared" si="141"/>
        <v>124.81898776653553</v>
      </c>
      <c r="AI548" s="17"/>
      <c r="AJ548" s="17"/>
      <c r="AK548" s="17"/>
    </row>
    <row r="549" spans="2:37" x14ac:dyDescent="0.35">
      <c r="B549" s="2" t="s">
        <v>21</v>
      </c>
      <c r="C549" s="2">
        <v>541</v>
      </c>
      <c r="D549" s="2">
        <v>541</v>
      </c>
      <c r="E549" s="8">
        <v>24.5</v>
      </c>
      <c r="F549" s="24">
        <f t="shared" si="131"/>
        <v>6.8055555555555554</v>
      </c>
      <c r="G549" s="38">
        <f t="shared" si="142"/>
        <v>0.19444444444444425</v>
      </c>
      <c r="H549" s="38">
        <f t="shared" si="143"/>
        <v>0.69999999999999929</v>
      </c>
      <c r="I549" s="38">
        <f t="shared" si="132"/>
        <v>369.44444444444406</v>
      </c>
      <c r="J549" s="38">
        <v>372.8</v>
      </c>
      <c r="K549" s="38">
        <f t="shared" si="133"/>
        <v>20.885261067708331</v>
      </c>
      <c r="L549" s="38">
        <f t="shared" si="134"/>
        <v>763.12970551215244</v>
      </c>
      <c r="M549" s="38">
        <f t="shared" si="135"/>
        <v>5193.5216069577036</v>
      </c>
      <c r="X549">
        <f t="shared" si="128"/>
        <v>0</v>
      </c>
      <c r="Y549">
        <f t="shared" si="129"/>
        <v>24.5</v>
      </c>
      <c r="Z549" s="17">
        <f t="shared" si="130"/>
        <v>6.8055555555555554</v>
      </c>
      <c r="AA549" s="17">
        <f t="shared" si="136"/>
        <v>0</v>
      </c>
      <c r="AB549" s="30">
        <f t="shared" si="137"/>
        <v>5193.5216069577036</v>
      </c>
      <c r="AC549" s="30">
        <f>SUM($AB$8:AB549)</f>
        <v>1923842.4144905978</v>
      </c>
      <c r="AD549" s="29">
        <f t="shared" si="138"/>
        <v>534.40067069183272</v>
      </c>
      <c r="AE549" s="27">
        <f t="shared" si="139"/>
        <v>0</v>
      </c>
      <c r="AF549" s="27">
        <f>SUM($AE$8:AE549)*-1</f>
        <v>641926.22279932559</v>
      </c>
      <c r="AG549" s="28">
        <f t="shared" si="140"/>
        <v>178.31283966647933</v>
      </c>
      <c r="AH549" s="26">
        <f t="shared" si="141"/>
        <v>124.81898776653553</v>
      </c>
      <c r="AI549" s="17"/>
      <c r="AJ549" s="17"/>
      <c r="AK549" s="17"/>
    </row>
    <row r="550" spans="2:37" x14ac:dyDescent="0.35">
      <c r="B550" s="2" t="s">
        <v>21</v>
      </c>
      <c r="C550" s="2">
        <v>542</v>
      </c>
      <c r="D550" s="2">
        <v>542</v>
      </c>
      <c r="E550" s="8">
        <v>24.5</v>
      </c>
      <c r="F550" s="24">
        <f t="shared" si="131"/>
        <v>6.8055555555555554</v>
      </c>
      <c r="G550" s="38">
        <f t="shared" si="142"/>
        <v>-2.7777777777777679E-2</v>
      </c>
      <c r="H550" s="38">
        <f t="shared" si="143"/>
        <v>-9.9999999999999645E-2</v>
      </c>
      <c r="I550" s="38">
        <f t="shared" si="132"/>
        <v>-52.777777777777587</v>
      </c>
      <c r="J550" s="38">
        <v>372.8</v>
      </c>
      <c r="K550" s="38">
        <f t="shared" si="133"/>
        <v>20.885261067708331</v>
      </c>
      <c r="L550" s="38">
        <f t="shared" si="134"/>
        <v>340.90748328993072</v>
      </c>
      <c r="M550" s="38">
        <f t="shared" si="135"/>
        <v>2320.0648168342509</v>
      </c>
      <c r="X550">
        <f t="shared" si="128"/>
        <v>0</v>
      </c>
      <c r="Y550">
        <f t="shared" si="129"/>
        <v>24.5</v>
      </c>
      <c r="Z550" s="17">
        <f t="shared" si="130"/>
        <v>6.8055555555555554</v>
      </c>
      <c r="AA550" s="17">
        <f t="shared" si="136"/>
        <v>0</v>
      </c>
      <c r="AB550" s="30">
        <f t="shared" si="137"/>
        <v>2320.0648168342509</v>
      </c>
      <c r="AC550" s="30">
        <f>SUM($AB$8:AB550)</f>
        <v>1926162.479307432</v>
      </c>
      <c r="AD550" s="29">
        <f t="shared" si="138"/>
        <v>535.04513314095334</v>
      </c>
      <c r="AE550" s="27">
        <f t="shared" si="139"/>
        <v>0</v>
      </c>
      <c r="AF550" s="27">
        <f>SUM($AE$8:AE550)*-1</f>
        <v>641926.22279932559</v>
      </c>
      <c r="AG550" s="28">
        <f t="shared" si="140"/>
        <v>178.31283966647933</v>
      </c>
      <c r="AH550" s="26">
        <f t="shared" si="141"/>
        <v>124.81898776653553</v>
      </c>
      <c r="AI550" s="17"/>
      <c r="AJ550" s="17"/>
      <c r="AK550" s="17"/>
    </row>
    <row r="551" spans="2:37" x14ac:dyDescent="0.35">
      <c r="B551" s="2" t="s">
        <v>21</v>
      </c>
      <c r="C551" s="2">
        <v>543</v>
      </c>
      <c r="D551" s="2">
        <v>543</v>
      </c>
      <c r="E551" s="8">
        <v>24.3</v>
      </c>
      <c r="F551" s="24">
        <f t="shared" si="131"/>
        <v>6.75</v>
      </c>
      <c r="G551" s="38">
        <f t="shared" si="142"/>
        <v>-0.12499999999999981</v>
      </c>
      <c r="H551" s="38">
        <f t="shared" si="143"/>
        <v>-0.44999999999999929</v>
      </c>
      <c r="I551" s="38">
        <f t="shared" si="132"/>
        <v>-237.49999999999963</v>
      </c>
      <c r="J551" s="38">
        <v>372.8</v>
      </c>
      <c r="K551" s="38">
        <f t="shared" si="133"/>
        <v>20.545668984374998</v>
      </c>
      <c r="L551" s="38">
        <f t="shared" si="134"/>
        <v>155.84566898437538</v>
      </c>
      <c r="M551" s="38">
        <f t="shared" si="135"/>
        <v>1051.9582656445339</v>
      </c>
      <c r="X551">
        <f t="shared" si="128"/>
        <v>0</v>
      </c>
      <c r="Y551">
        <f t="shared" si="129"/>
        <v>24.3</v>
      </c>
      <c r="Z551" s="17">
        <f t="shared" si="130"/>
        <v>6.75</v>
      </c>
      <c r="AA551" s="17">
        <f t="shared" si="136"/>
        <v>0</v>
      </c>
      <c r="AB551" s="30">
        <f t="shared" si="137"/>
        <v>1051.9582656445339</v>
      </c>
      <c r="AC551" s="30">
        <f>SUM($AB$8:AB551)</f>
        <v>1927214.4375730765</v>
      </c>
      <c r="AD551" s="29">
        <f t="shared" si="138"/>
        <v>535.33734377029907</v>
      </c>
      <c r="AE551" s="27">
        <f t="shared" si="139"/>
        <v>0</v>
      </c>
      <c r="AF551" s="27">
        <f>SUM($AE$8:AE551)*-1</f>
        <v>641926.22279932559</v>
      </c>
      <c r="AG551" s="28">
        <f t="shared" si="140"/>
        <v>178.31283966647933</v>
      </c>
      <c r="AH551" s="26">
        <f t="shared" si="141"/>
        <v>124.81898776653553</v>
      </c>
      <c r="AI551" s="17"/>
      <c r="AJ551" s="17"/>
      <c r="AK551" s="17"/>
    </row>
    <row r="552" spans="2:37" x14ac:dyDescent="0.35">
      <c r="B552" s="2" t="s">
        <v>21</v>
      </c>
      <c r="C552" s="2">
        <v>544</v>
      </c>
      <c r="D552" s="2">
        <v>544</v>
      </c>
      <c r="E552" s="8">
        <v>23.6</v>
      </c>
      <c r="F552" s="24">
        <f t="shared" si="131"/>
        <v>6.5555555555555554</v>
      </c>
      <c r="G552" s="38">
        <f t="shared" si="142"/>
        <v>-0.27777777777777779</v>
      </c>
      <c r="H552" s="38">
        <f t="shared" si="143"/>
        <v>-1</v>
      </c>
      <c r="I552" s="38">
        <f t="shared" si="132"/>
        <v>-527.77777777777783</v>
      </c>
      <c r="J552" s="38">
        <v>372.8</v>
      </c>
      <c r="K552" s="38">
        <f t="shared" si="133"/>
        <v>19.379017083333331</v>
      </c>
      <c r="L552" s="38">
        <f t="shared" si="134"/>
        <v>-135.59876069444448</v>
      </c>
      <c r="M552" s="38">
        <f t="shared" si="135"/>
        <v>-888.92520899691374</v>
      </c>
      <c r="X552">
        <f t="shared" si="128"/>
        <v>0</v>
      </c>
      <c r="Y552">
        <f t="shared" si="129"/>
        <v>23.6</v>
      </c>
      <c r="Z552" s="17">
        <f t="shared" si="130"/>
        <v>6.5555555555555554</v>
      </c>
      <c r="AA552" s="17">
        <f t="shared" si="136"/>
        <v>1</v>
      </c>
      <c r="AB552" s="30">
        <f t="shared" si="137"/>
        <v>0</v>
      </c>
      <c r="AC552" s="30">
        <f>SUM($AB$8:AB552)</f>
        <v>1927214.4375730765</v>
      </c>
      <c r="AD552" s="29">
        <f t="shared" si="138"/>
        <v>535.33734377029907</v>
      </c>
      <c r="AE552" s="27">
        <f t="shared" si="139"/>
        <v>-888.92520899691374</v>
      </c>
      <c r="AF552" s="27">
        <f>SUM($AE$8:AE552)*-1</f>
        <v>642815.14800832246</v>
      </c>
      <c r="AG552" s="28">
        <f t="shared" si="140"/>
        <v>178.55976333564513</v>
      </c>
      <c r="AH552" s="26">
        <f t="shared" si="141"/>
        <v>124.99183433495158</v>
      </c>
      <c r="AI552" s="17"/>
      <c r="AJ552" s="17"/>
      <c r="AK552" s="17"/>
    </row>
    <row r="553" spans="2:37" x14ac:dyDescent="0.35">
      <c r="B553" s="2" t="s">
        <v>21</v>
      </c>
      <c r="C553" s="2">
        <v>545</v>
      </c>
      <c r="D553" s="2">
        <v>545</v>
      </c>
      <c r="E553" s="8">
        <v>22.3</v>
      </c>
      <c r="F553" s="24">
        <f t="shared" si="131"/>
        <v>6.1944444444444446</v>
      </c>
      <c r="G553" s="38">
        <f t="shared" si="142"/>
        <v>-0.4861111111111111</v>
      </c>
      <c r="H553" s="38">
        <f t="shared" si="143"/>
        <v>-1.75</v>
      </c>
      <c r="I553" s="38">
        <f t="shared" si="132"/>
        <v>-923.61111111111109</v>
      </c>
      <c r="J553" s="38">
        <v>372.8</v>
      </c>
      <c r="K553" s="38">
        <f t="shared" si="133"/>
        <v>17.302842942708335</v>
      </c>
      <c r="L553" s="38">
        <f t="shared" si="134"/>
        <v>-533.50826816840276</v>
      </c>
      <c r="M553" s="38">
        <f t="shared" si="135"/>
        <v>-3304.7873278209395</v>
      </c>
      <c r="X553">
        <f t="shared" si="128"/>
        <v>0</v>
      </c>
      <c r="Y553">
        <f t="shared" si="129"/>
        <v>22.3</v>
      </c>
      <c r="Z553" s="17">
        <f t="shared" si="130"/>
        <v>6.1944444444444446</v>
      </c>
      <c r="AA553" s="17">
        <f t="shared" si="136"/>
        <v>1</v>
      </c>
      <c r="AB553" s="30">
        <f t="shared" si="137"/>
        <v>0</v>
      </c>
      <c r="AC553" s="30">
        <f>SUM($AB$8:AB553)</f>
        <v>1927214.4375730765</v>
      </c>
      <c r="AD553" s="29">
        <f t="shared" si="138"/>
        <v>535.33734377029907</v>
      </c>
      <c r="AE553" s="27">
        <f t="shared" si="139"/>
        <v>-3304.7873278209395</v>
      </c>
      <c r="AF553" s="27">
        <f>SUM($AE$8:AE553)*-1</f>
        <v>646119.93533614336</v>
      </c>
      <c r="AG553" s="28">
        <f t="shared" si="140"/>
        <v>179.47775981559539</v>
      </c>
      <c r="AH553" s="26">
        <f t="shared" si="141"/>
        <v>125.63443187091677</v>
      </c>
      <c r="AI553" s="17"/>
      <c r="AJ553" s="17"/>
      <c r="AK553" s="17"/>
    </row>
    <row r="554" spans="2:37" x14ac:dyDescent="0.35">
      <c r="B554" s="2" t="s">
        <v>21</v>
      </c>
      <c r="C554" s="2">
        <v>546</v>
      </c>
      <c r="D554" s="2">
        <v>546</v>
      </c>
      <c r="E554" s="8">
        <v>20.100000000000001</v>
      </c>
      <c r="F554" s="24">
        <f t="shared" si="131"/>
        <v>5.5833333333333339</v>
      </c>
      <c r="G554" s="38">
        <f t="shared" si="142"/>
        <v>-0.5277777777777779</v>
      </c>
      <c r="H554" s="38">
        <f t="shared" si="143"/>
        <v>-1.9000000000000004</v>
      </c>
      <c r="I554" s="38">
        <f t="shared" si="132"/>
        <v>-1002.7777777777781</v>
      </c>
      <c r="J554" s="38">
        <v>372.8</v>
      </c>
      <c r="K554" s="38">
        <f t="shared" si="133"/>
        <v>14.057233359375003</v>
      </c>
      <c r="L554" s="38">
        <f t="shared" si="134"/>
        <v>-615.9205444184031</v>
      </c>
      <c r="M554" s="38">
        <f t="shared" si="135"/>
        <v>-3438.8897063360841</v>
      </c>
      <c r="X554">
        <f t="shared" si="128"/>
        <v>0</v>
      </c>
      <c r="Y554">
        <f t="shared" si="129"/>
        <v>20.100000000000001</v>
      </c>
      <c r="Z554" s="17">
        <f t="shared" si="130"/>
        <v>5.5833333333333339</v>
      </c>
      <c r="AA554" s="17">
        <f t="shared" si="136"/>
        <v>1</v>
      </c>
      <c r="AB554" s="30">
        <f t="shared" si="137"/>
        <v>0</v>
      </c>
      <c r="AC554" s="30">
        <f>SUM($AB$8:AB554)</f>
        <v>1927214.4375730765</v>
      </c>
      <c r="AD554" s="29">
        <f t="shared" si="138"/>
        <v>535.33734377029907</v>
      </c>
      <c r="AE554" s="27">
        <f t="shared" si="139"/>
        <v>-3438.8897063360841</v>
      </c>
      <c r="AF554" s="27">
        <f>SUM($AE$8:AE554)*-1</f>
        <v>649558.82504247944</v>
      </c>
      <c r="AG554" s="28">
        <f t="shared" si="140"/>
        <v>180.4330069562443</v>
      </c>
      <c r="AH554" s="26">
        <f t="shared" si="141"/>
        <v>126.303104869371</v>
      </c>
      <c r="AI554" s="17"/>
      <c r="AJ554" s="17"/>
      <c r="AK554" s="17"/>
    </row>
    <row r="555" spans="2:37" x14ac:dyDescent="0.35">
      <c r="B555" s="2" t="s">
        <v>21</v>
      </c>
      <c r="C555" s="2">
        <v>547</v>
      </c>
      <c r="D555" s="2">
        <v>547</v>
      </c>
      <c r="E555" s="8">
        <v>18.5</v>
      </c>
      <c r="F555" s="24">
        <f t="shared" si="131"/>
        <v>5.1388888888888884</v>
      </c>
      <c r="G555" s="38">
        <f t="shared" si="142"/>
        <v>-0.40277777777777807</v>
      </c>
      <c r="H555" s="38">
        <f t="shared" si="143"/>
        <v>-1.4500000000000011</v>
      </c>
      <c r="I555" s="38">
        <f t="shared" si="132"/>
        <v>-765.27777777777828</v>
      </c>
      <c r="J555" s="38">
        <v>372.8</v>
      </c>
      <c r="K555" s="38">
        <f t="shared" si="133"/>
        <v>11.908339192708329</v>
      </c>
      <c r="L555" s="38">
        <f t="shared" si="134"/>
        <v>-380.56943858506992</v>
      </c>
      <c r="M555" s="38">
        <f t="shared" si="135"/>
        <v>-1955.704059395498</v>
      </c>
      <c r="X555">
        <f t="shared" si="128"/>
        <v>0</v>
      </c>
      <c r="Y555">
        <f t="shared" si="129"/>
        <v>18.5</v>
      </c>
      <c r="Z555" s="17">
        <f t="shared" si="130"/>
        <v>5.1388888888888884</v>
      </c>
      <c r="AA555" s="17">
        <f t="shared" si="136"/>
        <v>1</v>
      </c>
      <c r="AB555" s="30">
        <f t="shared" si="137"/>
        <v>0</v>
      </c>
      <c r="AC555" s="30">
        <f>SUM($AB$8:AB555)</f>
        <v>1927214.4375730765</v>
      </c>
      <c r="AD555" s="29">
        <f t="shared" si="138"/>
        <v>535.33734377029907</v>
      </c>
      <c r="AE555" s="27">
        <f t="shared" si="139"/>
        <v>-1955.704059395498</v>
      </c>
      <c r="AF555" s="27">
        <f>SUM($AE$8:AE555)*-1</f>
        <v>651514.52910187491</v>
      </c>
      <c r="AG555" s="28">
        <f t="shared" si="140"/>
        <v>180.97625808385413</v>
      </c>
      <c r="AH555" s="26">
        <f t="shared" si="141"/>
        <v>126.68338065869789</v>
      </c>
      <c r="AI555" s="17"/>
      <c r="AJ555" s="17"/>
      <c r="AK555" s="17"/>
    </row>
    <row r="556" spans="2:37" x14ac:dyDescent="0.35">
      <c r="B556" s="2" t="s">
        <v>21</v>
      </c>
      <c r="C556" s="2">
        <v>548</v>
      </c>
      <c r="D556" s="2">
        <v>548</v>
      </c>
      <c r="E556" s="8">
        <v>17.2</v>
      </c>
      <c r="F556" s="24">
        <f t="shared" si="131"/>
        <v>4.7777777777777777</v>
      </c>
      <c r="G556" s="38">
        <f t="shared" si="142"/>
        <v>-0.30555555555555547</v>
      </c>
      <c r="H556" s="38">
        <f t="shared" si="143"/>
        <v>-1.0999999999999996</v>
      </c>
      <c r="I556" s="38">
        <f t="shared" si="132"/>
        <v>-580.55555555555543</v>
      </c>
      <c r="J556" s="38">
        <v>372.8</v>
      </c>
      <c r="K556" s="38">
        <f t="shared" si="133"/>
        <v>10.293537083333332</v>
      </c>
      <c r="L556" s="38">
        <f t="shared" si="134"/>
        <v>-197.4620184722221</v>
      </c>
      <c r="M556" s="38">
        <f t="shared" si="135"/>
        <v>-943.42964381172783</v>
      </c>
      <c r="X556">
        <f t="shared" si="128"/>
        <v>0</v>
      </c>
      <c r="Y556">
        <f t="shared" si="129"/>
        <v>17.2</v>
      </c>
      <c r="Z556" s="17">
        <f t="shared" si="130"/>
        <v>4.7777777777777777</v>
      </c>
      <c r="AA556" s="17">
        <f t="shared" si="136"/>
        <v>1</v>
      </c>
      <c r="AB556" s="30">
        <f t="shared" si="137"/>
        <v>0</v>
      </c>
      <c r="AC556" s="30">
        <f>SUM($AB$8:AB556)</f>
        <v>1927214.4375730765</v>
      </c>
      <c r="AD556" s="29">
        <f t="shared" si="138"/>
        <v>535.33734377029907</v>
      </c>
      <c r="AE556" s="27">
        <f t="shared" si="139"/>
        <v>-943.42964381172783</v>
      </c>
      <c r="AF556" s="27">
        <f>SUM($AE$8:AE556)*-1</f>
        <v>652457.95874568669</v>
      </c>
      <c r="AG556" s="28">
        <f t="shared" si="140"/>
        <v>181.23832187380185</v>
      </c>
      <c r="AH556" s="26">
        <f t="shared" si="141"/>
        <v>126.86682531166129</v>
      </c>
      <c r="AI556" s="17"/>
      <c r="AJ556" s="17"/>
      <c r="AK556" s="17"/>
    </row>
    <row r="557" spans="2:37" x14ac:dyDescent="0.35">
      <c r="B557" s="2" t="s">
        <v>21</v>
      </c>
      <c r="C557" s="2">
        <v>549</v>
      </c>
      <c r="D557" s="2">
        <v>549</v>
      </c>
      <c r="E557" s="8">
        <v>16.3</v>
      </c>
      <c r="F557" s="24">
        <f t="shared" si="131"/>
        <v>4.5277777777777777</v>
      </c>
      <c r="G557" s="38">
        <f t="shared" si="142"/>
        <v>-0.24999999999999983</v>
      </c>
      <c r="H557" s="38">
        <f t="shared" si="143"/>
        <v>-0.89999999999999947</v>
      </c>
      <c r="I557" s="38">
        <f t="shared" si="132"/>
        <v>-474.99999999999966</v>
      </c>
      <c r="J557" s="38">
        <v>372.8</v>
      </c>
      <c r="K557" s="38">
        <f t="shared" si="133"/>
        <v>9.2444898177083328</v>
      </c>
      <c r="L557" s="38">
        <f t="shared" si="134"/>
        <v>-92.95551018229132</v>
      </c>
      <c r="M557" s="38">
        <f t="shared" si="135"/>
        <v>-420.88189332537456</v>
      </c>
      <c r="X557">
        <f t="shared" si="128"/>
        <v>0</v>
      </c>
      <c r="Y557">
        <f t="shared" si="129"/>
        <v>16.3</v>
      </c>
      <c r="Z557" s="17">
        <f t="shared" si="130"/>
        <v>4.5277777777777777</v>
      </c>
      <c r="AA557" s="17">
        <f t="shared" si="136"/>
        <v>1</v>
      </c>
      <c r="AB557" s="30">
        <f t="shared" si="137"/>
        <v>0</v>
      </c>
      <c r="AC557" s="30">
        <f>SUM($AB$8:AB557)</f>
        <v>1927214.4375730765</v>
      </c>
      <c r="AD557" s="29">
        <f t="shared" si="138"/>
        <v>535.33734377029907</v>
      </c>
      <c r="AE557" s="27">
        <f t="shared" si="139"/>
        <v>-420.88189332537456</v>
      </c>
      <c r="AF557" s="27">
        <f>SUM($AE$8:AE557)*-1</f>
        <v>652878.84063901205</v>
      </c>
      <c r="AG557" s="28">
        <f t="shared" si="140"/>
        <v>181.35523351083668</v>
      </c>
      <c r="AH557" s="26">
        <f t="shared" si="141"/>
        <v>126.94866345758567</v>
      </c>
      <c r="AI557" s="17"/>
      <c r="AJ557" s="17"/>
      <c r="AK557" s="17"/>
    </row>
    <row r="558" spans="2:37" x14ac:dyDescent="0.35">
      <c r="B558" s="2" t="s">
        <v>21</v>
      </c>
      <c r="C558" s="2">
        <v>550</v>
      </c>
      <c r="D558" s="2">
        <v>550</v>
      </c>
      <c r="E558" s="8">
        <v>15.4</v>
      </c>
      <c r="F558" s="24">
        <f t="shared" si="131"/>
        <v>4.2777777777777777</v>
      </c>
      <c r="G558" s="38">
        <f t="shared" si="142"/>
        <v>-0.2222222222222224</v>
      </c>
      <c r="H558" s="38">
        <f t="shared" si="143"/>
        <v>-0.80000000000000071</v>
      </c>
      <c r="I558" s="38">
        <f t="shared" si="132"/>
        <v>-422.22222222222257</v>
      </c>
      <c r="J558" s="38">
        <v>372.8</v>
      </c>
      <c r="K558" s="38">
        <f t="shared" si="133"/>
        <v>8.2518092708333324</v>
      </c>
      <c r="L558" s="38">
        <f t="shared" si="134"/>
        <v>-41.170412951389224</v>
      </c>
      <c r="M558" s="38">
        <f t="shared" si="135"/>
        <v>-176.11787762538722</v>
      </c>
      <c r="X558">
        <f t="shared" si="128"/>
        <v>0</v>
      </c>
      <c r="Y558">
        <f t="shared" si="129"/>
        <v>15.4</v>
      </c>
      <c r="Z558" s="17">
        <f t="shared" si="130"/>
        <v>4.2777777777777777</v>
      </c>
      <c r="AA558" s="17">
        <f t="shared" si="136"/>
        <v>1</v>
      </c>
      <c r="AB558" s="30">
        <f t="shared" si="137"/>
        <v>0</v>
      </c>
      <c r="AC558" s="30">
        <f>SUM($AB$8:AB558)</f>
        <v>1927214.4375730765</v>
      </c>
      <c r="AD558" s="29">
        <f t="shared" si="138"/>
        <v>535.33734377029907</v>
      </c>
      <c r="AE558" s="27">
        <f t="shared" si="139"/>
        <v>-176.11787762538722</v>
      </c>
      <c r="AF558" s="27">
        <f>SUM($AE$8:AE558)*-1</f>
        <v>653054.95851663745</v>
      </c>
      <c r="AG558" s="28">
        <f t="shared" si="140"/>
        <v>181.40415514351039</v>
      </c>
      <c r="AH558" s="26">
        <f t="shared" si="141"/>
        <v>126.98290860045726</v>
      </c>
      <c r="AI558" s="17"/>
      <c r="AJ558" s="17"/>
      <c r="AK558" s="17"/>
    </row>
    <row r="559" spans="2:37" x14ac:dyDescent="0.35">
      <c r="B559" s="2" t="s">
        <v>21</v>
      </c>
      <c r="C559" s="2">
        <v>551</v>
      </c>
      <c r="D559" s="2">
        <v>551</v>
      </c>
      <c r="E559" s="8">
        <v>14.7</v>
      </c>
      <c r="F559" s="24">
        <f t="shared" si="131"/>
        <v>4.083333333333333</v>
      </c>
      <c r="G559" s="38">
        <f t="shared" si="142"/>
        <v>-0.15277777777777773</v>
      </c>
      <c r="H559" s="38">
        <f t="shared" si="143"/>
        <v>-0.54999999999999982</v>
      </c>
      <c r="I559" s="38">
        <f t="shared" si="132"/>
        <v>-290.27777777777771</v>
      </c>
      <c r="J559" s="38">
        <v>372.8</v>
      </c>
      <c r="K559" s="38">
        <f t="shared" si="133"/>
        <v>7.5186939843749974</v>
      </c>
      <c r="L559" s="38">
        <f t="shared" si="134"/>
        <v>90.040916206597288</v>
      </c>
      <c r="M559" s="38">
        <f t="shared" si="135"/>
        <v>367.66707451027224</v>
      </c>
      <c r="X559">
        <f t="shared" si="128"/>
        <v>0</v>
      </c>
      <c r="Y559">
        <f t="shared" si="129"/>
        <v>14.7</v>
      </c>
      <c r="Z559" s="17">
        <f t="shared" si="130"/>
        <v>4.083333333333333</v>
      </c>
      <c r="AA559" s="17">
        <f t="shared" si="136"/>
        <v>0</v>
      </c>
      <c r="AB559" s="30">
        <f t="shared" si="137"/>
        <v>367.66707451027224</v>
      </c>
      <c r="AC559" s="30">
        <f>SUM($AB$8:AB559)</f>
        <v>1927582.1046475868</v>
      </c>
      <c r="AD559" s="29">
        <f t="shared" si="138"/>
        <v>535.43947351321856</v>
      </c>
      <c r="AE559" s="27">
        <f t="shared" si="139"/>
        <v>0</v>
      </c>
      <c r="AF559" s="27">
        <f>SUM($AE$8:AE559)*-1</f>
        <v>653054.95851663745</v>
      </c>
      <c r="AG559" s="28">
        <f t="shared" si="140"/>
        <v>181.40415514351039</v>
      </c>
      <c r="AH559" s="26">
        <f t="shared" si="141"/>
        <v>126.98290860045726</v>
      </c>
      <c r="AI559" s="17"/>
      <c r="AJ559" s="17"/>
      <c r="AK559" s="17"/>
    </row>
    <row r="560" spans="2:37" x14ac:dyDescent="0.35">
      <c r="B560" s="2" t="s">
        <v>21</v>
      </c>
      <c r="C560" s="2">
        <v>552</v>
      </c>
      <c r="D560" s="2">
        <v>552</v>
      </c>
      <c r="E560" s="8">
        <v>14.3</v>
      </c>
      <c r="F560" s="24">
        <f t="shared" si="131"/>
        <v>3.9722222222222223</v>
      </c>
      <c r="G560" s="38">
        <f t="shared" si="142"/>
        <v>-0.1388888888888889</v>
      </c>
      <c r="H560" s="38">
        <f t="shared" si="143"/>
        <v>-0.5</v>
      </c>
      <c r="I560" s="38">
        <f t="shared" si="132"/>
        <v>-263.88888888888891</v>
      </c>
      <c r="J560" s="38">
        <v>372.8</v>
      </c>
      <c r="K560" s="38">
        <f t="shared" si="133"/>
        <v>7.1150804427083338</v>
      </c>
      <c r="L560" s="38">
        <f t="shared" si="134"/>
        <v>116.02619155381943</v>
      </c>
      <c r="M560" s="38">
        <f t="shared" si="135"/>
        <v>460.88181644989385</v>
      </c>
      <c r="X560">
        <f t="shared" si="128"/>
        <v>0</v>
      </c>
      <c r="Y560">
        <f t="shared" si="129"/>
        <v>14.3</v>
      </c>
      <c r="Z560" s="17">
        <f t="shared" si="130"/>
        <v>3.9722222222222223</v>
      </c>
      <c r="AA560" s="17">
        <f t="shared" si="136"/>
        <v>0</v>
      </c>
      <c r="AB560" s="30">
        <f t="shared" si="137"/>
        <v>460.88181644989385</v>
      </c>
      <c r="AC560" s="30">
        <f>SUM($AB$8:AB560)</f>
        <v>1928042.9864640366</v>
      </c>
      <c r="AD560" s="29">
        <f t="shared" si="138"/>
        <v>535.5674962400102</v>
      </c>
      <c r="AE560" s="27">
        <f t="shared" si="139"/>
        <v>0</v>
      </c>
      <c r="AF560" s="27">
        <f>SUM($AE$8:AE560)*-1</f>
        <v>653054.95851663745</v>
      </c>
      <c r="AG560" s="28">
        <f t="shared" si="140"/>
        <v>181.40415514351039</v>
      </c>
      <c r="AH560" s="26">
        <f t="shared" si="141"/>
        <v>126.98290860045726</v>
      </c>
      <c r="AI560" s="17"/>
      <c r="AJ560" s="17"/>
      <c r="AK560" s="17"/>
    </row>
    <row r="561" spans="2:37" x14ac:dyDescent="0.35">
      <c r="B561" s="2" t="s">
        <v>21</v>
      </c>
      <c r="C561" s="2">
        <v>553</v>
      </c>
      <c r="D561" s="2">
        <v>553</v>
      </c>
      <c r="E561" s="8">
        <v>13.7</v>
      </c>
      <c r="F561" s="24">
        <f t="shared" si="131"/>
        <v>3.8055555555555554</v>
      </c>
      <c r="G561" s="38">
        <f t="shared" si="142"/>
        <v>-0.1388888888888889</v>
      </c>
      <c r="H561" s="38">
        <f t="shared" si="143"/>
        <v>-0.5</v>
      </c>
      <c r="I561" s="38">
        <f t="shared" si="132"/>
        <v>-263.88888888888891</v>
      </c>
      <c r="J561" s="38">
        <v>372.8</v>
      </c>
      <c r="K561" s="38">
        <f t="shared" si="133"/>
        <v>6.5305366927083321</v>
      </c>
      <c r="L561" s="38">
        <f t="shared" si="134"/>
        <v>115.44164780381944</v>
      </c>
      <c r="M561" s="38">
        <f t="shared" si="135"/>
        <v>439.31960414231281</v>
      </c>
      <c r="X561">
        <f t="shared" si="128"/>
        <v>0</v>
      </c>
      <c r="Y561">
        <f t="shared" si="129"/>
        <v>13.7</v>
      </c>
      <c r="Z561" s="17">
        <f t="shared" si="130"/>
        <v>3.8055555555555554</v>
      </c>
      <c r="AA561" s="17">
        <f t="shared" si="136"/>
        <v>0</v>
      </c>
      <c r="AB561" s="30">
        <f t="shared" si="137"/>
        <v>439.31960414231281</v>
      </c>
      <c r="AC561" s="30">
        <f>SUM($AB$8:AB561)</f>
        <v>1928482.306068179</v>
      </c>
      <c r="AD561" s="29">
        <f t="shared" si="138"/>
        <v>535.689529463383</v>
      </c>
      <c r="AE561" s="27">
        <f t="shared" si="139"/>
        <v>0</v>
      </c>
      <c r="AF561" s="27">
        <f>SUM($AE$8:AE561)*-1</f>
        <v>653054.95851663745</v>
      </c>
      <c r="AG561" s="28">
        <f t="shared" si="140"/>
        <v>181.40415514351039</v>
      </c>
      <c r="AH561" s="26">
        <f t="shared" si="141"/>
        <v>126.98290860045726</v>
      </c>
      <c r="AI561" s="17"/>
      <c r="AJ561" s="17"/>
      <c r="AK561" s="17"/>
    </row>
    <row r="562" spans="2:37" x14ac:dyDescent="0.35">
      <c r="B562" s="2" t="s">
        <v>21</v>
      </c>
      <c r="C562" s="2">
        <v>554</v>
      </c>
      <c r="D562" s="2">
        <v>554</v>
      </c>
      <c r="E562" s="8">
        <v>13.3</v>
      </c>
      <c r="F562" s="24">
        <f t="shared" si="131"/>
        <v>3.6944444444444446</v>
      </c>
      <c r="G562" s="38">
        <f t="shared" si="142"/>
        <v>-8.3333333333333287E-2</v>
      </c>
      <c r="H562" s="38">
        <f t="shared" si="143"/>
        <v>-0.29999999999999982</v>
      </c>
      <c r="I562" s="38">
        <f t="shared" si="132"/>
        <v>-158.33333333333326</v>
      </c>
      <c r="J562" s="38">
        <v>372.8</v>
      </c>
      <c r="K562" s="38">
        <f t="shared" si="133"/>
        <v>6.1547585677083338</v>
      </c>
      <c r="L562" s="38">
        <f t="shared" si="134"/>
        <v>220.6214252343751</v>
      </c>
      <c r="M562" s="38">
        <f t="shared" si="135"/>
        <v>815.07359878255249</v>
      </c>
      <c r="X562">
        <f t="shared" si="128"/>
        <v>0</v>
      </c>
      <c r="Y562">
        <f t="shared" si="129"/>
        <v>13.3</v>
      </c>
      <c r="Z562" s="17">
        <f t="shared" si="130"/>
        <v>3.6944444444444446</v>
      </c>
      <c r="AA562" s="17">
        <f t="shared" si="136"/>
        <v>0</v>
      </c>
      <c r="AB562" s="30">
        <f t="shared" si="137"/>
        <v>815.07359878255249</v>
      </c>
      <c r="AC562" s="30">
        <f>SUM($AB$8:AB562)</f>
        <v>1929297.3796669615</v>
      </c>
      <c r="AD562" s="29">
        <f t="shared" si="138"/>
        <v>535.91593879637821</v>
      </c>
      <c r="AE562" s="27">
        <f t="shared" si="139"/>
        <v>0</v>
      </c>
      <c r="AF562" s="27">
        <f>SUM($AE$8:AE562)*-1</f>
        <v>653054.95851663745</v>
      </c>
      <c r="AG562" s="28">
        <f t="shared" si="140"/>
        <v>181.40415514351039</v>
      </c>
      <c r="AH562" s="26">
        <f t="shared" si="141"/>
        <v>126.98290860045726</v>
      </c>
      <c r="AI562" s="17"/>
      <c r="AJ562" s="17"/>
      <c r="AK562" s="17"/>
    </row>
    <row r="563" spans="2:37" x14ac:dyDescent="0.35">
      <c r="B563" s="2" t="s">
        <v>21</v>
      </c>
      <c r="C563" s="2">
        <v>555</v>
      </c>
      <c r="D563" s="2">
        <v>555</v>
      </c>
      <c r="E563" s="8">
        <v>13.1</v>
      </c>
      <c r="F563" s="24">
        <f t="shared" si="131"/>
        <v>3.6388888888888888</v>
      </c>
      <c r="G563" s="38">
        <f t="shared" si="142"/>
        <v>-2.7777777777777925E-2</v>
      </c>
      <c r="H563" s="38">
        <f t="shared" si="143"/>
        <v>-0.10000000000000053</v>
      </c>
      <c r="I563" s="38">
        <f t="shared" si="132"/>
        <v>-52.777777777778056</v>
      </c>
      <c r="J563" s="38">
        <v>372.8</v>
      </c>
      <c r="K563" s="38">
        <f t="shared" si="133"/>
        <v>5.9710448177083331</v>
      </c>
      <c r="L563" s="38">
        <f t="shared" si="134"/>
        <v>325.99326703993029</v>
      </c>
      <c r="M563" s="38">
        <f t="shared" si="135"/>
        <v>1186.2532772841907</v>
      </c>
      <c r="X563">
        <f t="shared" si="128"/>
        <v>0</v>
      </c>
      <c r="Y563">
        <f t="shared" si="129"/>
        <v>13.1</v>
      </c>
      <c r="Z563" s="17">
        <f t="shared" si="130"/>
        <v>3.6388888888888888</v>
      </c>
      <c r="AA563" s="17">
        <f t="shared" si="136"/>
        <v>0</v>
      </c>
      <c r="AB563" s="30">
        <f t="shared" si="137"/>
        <v>1186.2532772841907</v>
      </c>
      <c r="AC563" s="30">
        <f>SUM($AB$8:AB563)</f>
        <v>1930483.6329442456</v>
      </c>
      <c r="AD563" s="29">
        <f t="shared" si="138"/>
        <v>536.24545359562376</v>
      </c>
      <c r="AE563" s="27">
        <f t="shared" si="139"/>
        <v>0</v>
      </c>
      <c r="AF563" s="27">
        <f>SUM($AE$8:AE563)*-1</f>
        <v>653054.95851663745</v>
      </c>
      <c r="AG563" s="28">
        <f t="shared" si="140"/>
        <v>181.40415514351039</v>
      </c>
      <c r="AH563" s="26">
        <f t="shared" si="141"/>
        <v>126.98290860045726</v>
      </c>
      <c r="AI563" s="17"/>
      <c r="AJ563" s="17"/>
      <c r="AK563" s="17"/>
    </row>
    <row r="564" spans="2:37" x14ac:dyDescent="0.35">
      <c r="B564" s="2" t="s">
        <v>21</v>
      </c>
      <c r="C564" s="2">
        <v>556</v>
      </c>
      <c r="D564" s="2">
        <v>556</v>
      </c>
      <c r="E564" s="8">
        <v>13.1</v>
      </c>
      <c r="F564" s="24">
        <f t="shared" si="131"/>
        <v>3.6388888888888888</v>
      </c>
      <c r="G564" s="38">
        <f t="shared" si="142"/>
        <v>2.7777777777777925E-2</v>
      </c>
      <c r="H564" s="38">
        <f t="shared" si="143"/>
        <v>0.10000000000000053</v>
      </c>
      <c r="I564" s="38">
        <f t="shared" si="132"/>
        <v>52.777777777778056</v>
      </c>
      <c r="J564" s="38">
        <v>372.8</v>
      </c>
      <c r="K564" s="38">
        <f t="shared" si="133"/>
        <v>5.9710448177083331</v>
      </c>
      <c r="L564" s="38">
        <f t="shared" si="134"/>
        <v>431.5488225954864</v>
      </c>
      <c r="M564" s="38">
        <f t="shared" si="135"/>
        <v>1570.3582155557976</v>
      </c>
      <c r="X564">
        <f t="shared" si="128"/>
        <v>0</v>
      </c>
      <c r="Y564">
        <f t="shared" si="129"/>
        <v>13.1</v>
      </c>
      <c r="Z564" s="17">
        <f t="shared" si="130"/>
        <v>3.6388888888888888</v>
      </c>
      <c r="AA564" s="17">
        <f t="shared" si="136"/>
        <v>0</v>
      </c>
      <c r="AB564" s="30">
        <f t="shared" si="137"/>
        <v>1570.3582155557976</v>
      </c>
      <c r="AC564" s="30">
        <f>SUM($AB$8:AB564)</f>
        <v>1932053.9911598014</v>
      </c>
      <c r="AD564" s="29">
        <f t="shared" si="138"/>
        <v>536.68166421105593</v>
      </c>
      <c r="AE564" s="27">
        <f t="shared" si="139"/>
        <v>0</v>
      </c>
      <c r="AF564" s="27">
        <f>SUM($AE$8:AE564)*-1</f>
        <v>653054.95851663745</v>
      </c>
      <c r="AG564" s="28">
        <f t="shared" si="140"/>
        <v>181.40415514351039</v>
      </c>
      <c r="AH564" s="26">
        <f t="shared" si="141"/>
        <v>126.98290860045726</v>
      </c>
      <c r="AI564" s="17"/>
      <c r="AJ564" s="17"/>
      <c r="AK564" s="17"/>
    </row>
    <row r="565" spans="2:37" x14ac:dyDescent="0.35">
      <c r="B565" s="2" t="s">
        <v>21</v>
      </c>
      <c r="C565" s="2">
        <v>557</v>
      </c>
      <c r="D565" s="2">
        <v>557</v>
      </c>
      <c r="E565" s="8">
        <v>13.3</v>
      </c>
      <c r="F565" s="24">
        <f t="shared" si="131"/>
        <v>3.6944444444444446</v>
      </c>
      <c r="G565" s="38">
        <f t="shared" si="142"/>
        <v>9.7222222222222363E-2</v>
      </c>
      <c r="H565" s="38">
        <f t="shared" si="143"/>
        <v>0.35000000000000053</v>
      </c>
      <c r="I565" s="38">
        <f t="shared" si="132"/>
        <v>184.72222222222248</v>
      </c>
      <c r="J565" s="38">
        <v>372.8</v>
      </c>
      <c r="K565" s="38">
        <f t="shared" si="133"/>
        <v>6.1547585677083338</v>
      </c>
      <c r="L565" s="38">
        <f t="shared" si="134"/>
        <v>563.67698078993078</v>
      </c>
      <c r="M565" s="38">
        <f t="shared" si="135"/>
        <v>2082.4732901405778</v>
      </c>
      <c r="X565">
        <f t="shared" si="128"/>
        <v>0</v>
      </c>
      <c r="Y565">
        <f t="shared" si="129"/>
        <v>13.3</v>
      </c>
      <c r="Z565" s="17">
        <f t="shared" si="130"/>
        <v>3.6944444444444446</v>
      </c>
      <c r="AA565" s="17">
        <f t="shared" si="136"/>
        <v>0</v>
      </c>
      <c r="AB565" s="30">
        <f t="shared" si="137"/>
        <v>2082.4732901405778</v>
      </c>
      <c r="AC565" s="30">
        <f>SUM($AB$8:AB565)</f>
        <v>1934136.4644499419</v>
      </c>
      <c r="AD565" s="29">
        <f t="shared" si="138"/>
        <v>537.26012901387276</v>
      </c>
      <c r="AE565" s="27">
        <f t="shared" si="139"/>
        <v>0</v>
      </c>
      <c r="AF565" s="27">
        <f>SUM($AE$8:AE565)*-1</f>
        <v>653054.95851663745</v>
      </c>
      <c r="AG565" s="28">
        <f t="shared" si="140"/>
        <v>181.40415514351039</v>
      </c>
      <c r="AH565" s="26">
        <f t="shared" si="141"/>
        <v>126.98290860045726</v>
      </c>
      <c r="AI565" s="17"/>
      <c r="AJ565" s="17"/>
      <c r="AK565" s="17"/>
    </row>
    <row r="566" spans="2:37" x14ac:dyDescent="0.35">
      <c r="B566" s="2" t="s">
        <v>21</v>
      </c>
      <c r="C566" s="2">
        <v>558</v>
      </c>
      <c r="D566" s="2">
        <v>558</v>
      </c>
      <c r="E566" s="8">
        <v>13.8</v>
      </c>
      <c r="F566" s="24">
        <f t="shared" si="131"/>
        <v>3.8333333333333335</v>
      </c>
      <c r="G566" s="38">
        <f t="shared" si="142"/>
        <v>0.16666666666666657</v>
      </c>
      <c r="H566" s="38">
        <f t="shared" si="143"/>
        <v>0.59999999999999964</v>
      </c>
      <c r="I566" s="38">
        <f t="shared" si="132"/>
        <v>316.66666666666652</v>
      </c>
      <c r="J566" s="38">
        <v>372.8</v>
      </c>
      <c r="K566" s="38">
        <f t="shared" si="133"/>
        <v>6.6262209375000003</v>
      </c>
      <c r="L566" s="38">
        <f t="shared" si="134"/>
        <v>696.09288760416644</v>
      </c>
      <c r="M566" s="38">
        <f t="shared" si="135"/>
        <v>2668.3560691493049</v>
      </c>
      <c r="X566">
        <f t="shared" si="128"/>
        <v>0</v>
      </c>
      <c r="Y566">
        <f t="shared" si="129"/>
        <v>13.8</v>
      </c>
      <c r="Z566" s="17">
        <f t="shared" si="130"/>
        <v>3.8333333333333335</v>
      </c>
      <c r="AA566" s="17">
        <f t="shared" si="136"/>
        <v>0</v>
      </c>
      <c r="AB566" s="30">
        <f t="shared" si="137"/>
        <v>2668.3560691493049</v>
      </c>
      <c r="AC566" s="30">
        <f>SUM($AB$8:AB566)</f>
        <v>1936804.8205190911</v>
      </c>
      <c r="AD566" s="29">
        <f t="shared" si="138"/>
        <v>538.00133903308085</v>
      </c>
      <c r="AE566" s="27">
        <f t="shared" si="139"/>
        <v>0</v>
      </c>
      <c r="AF566" s="27">
        <f>SUM($AE$8:AE566)*-1</f>
        <v>653054.95851663745</v>
      </c>
      <c r="AG566" s="28">
        <f t="shared" si="140"/>
        <v>181.40415514351039</v>
      </c>
      <c r="AH566" s="26">
        <f t="shared" si="141"/>
        <v>126.98290860045726</v>
      </c>
      <c r="AI566" s="17"/>
      <c r="AJ566" s="17"/>
      <c r="AK566" s="17"/>
    </row>
    <row r="567" spans="2:37" x14ac:dyDescent="0.35">
      <c r="B567" s="2" t="s">
        <v>21</v>
      </c>
      <c r="C567" s="2">
        <v>559</v>
      </c>
      <c r="D567" s="2">
        <v>559</v>
      </c>
      <c r="E567" s="8">
        <v>14.5</v>
      </c>
      <c r="F567" s="24">
        <f t="shared" si="131"/>
        <v>4.0277777777777777</v>
      </c>
      <c r="G567" s="38">
        <f t="shared" si="142"/>
        <v>0.37499999999999989</v>
      </c>
      <c r="H567" s="38">
        <f t="shared" si="143"/>
        <v>1.3499999999999996</v>
      </c>
      <c r="I567" s="38">
        <f t="shared" si="132"/>
        <v>712.49999999999977</v>
      </c>
      <c r="J567" s="38">
        <v>372.8</v>
      </c>
      <c r="K567" s="38">
        <f t="shared" si="133"/>
        <v>7.3154954427083325</v>
      </c>
      <c r="L567" s="38">
        <f t="shared" si="134"/>
        <v>1092.6154954427082</v>
      </c>
      <c r="M567" s="38">
        <f t="shared" si="135"/>
        <v>4400.8124121997962</v>
      </c>
      <c r="X567">
        <f t="shared" si="128"/>
        <v>0</v>
      </c>
      <c r="Y567">
        <f t="shared" si="129"/>
        <v>14.5</v>
      </c>
      <c r="Z567" s="17">
        <f t="shared" si="130"/>
        <v>4.0277777777777777</v>
      </c>
      <c r="AA567" s="17">
        <f t="shared" si="136"/>
        <v>0</v>
      </c>
      <c r="AB567" s="30">
        <f t="shared" si="137"/>
        <v>4400.8124121997962</v>
      </c>
      <c r="AC567" s="30">
        <f>SUM($AB$8:AB567)</f>
        <v>1941205.6329312909</v>
      </c>
      <c r="AD567" s="29">
        <f t="shared" si="138"/>
        <v>539.22378692535858</v>
      </c>
      <c r="AE567" s="27">
        <f t="shared" si="139"/>
        <v>0</v>
      </c>
      <c r="AF567" s="27">
        <f>SUM($AE$8:AE567)*-1</f>
        <v>653054.95851663745</v>
      </c>
      <c r="AG567" s="28">
        <f t="shared" si="140"/>
        <v>181.40415514351039</v>
      </c>
      <c r="AH567" s="26">
        <f t="shared" si="141"/>
        <v>126.98290860045726</v>
      </c>
      <c r="AI567" s="17"/>
      <c r="AJ567" s="17"/>
      <c r="AK567" s="17"/>
    </row>
    <row r="568" spans="2:37" x14ac:dyDescent="0.35">
      <c r="B568" s="2" t="s">
        <v>21</v>
      </c>
      <c r="C568" s="2">
        <v>560</v>
      </c>
      <c r="D568" s="2">
        <v>560</v>
      </c>
      <c r="E568" s="8">
        <v>16.5</v>
      </c>
      <c r="F568" s="24">
        <f t="shared" si="131"/>
        <v>4.583333333333333</v>
      </c>
      <c r="G568" s="38">
        <f t="shared" si="142"/>
        <v>0.34722222222222221</v>
      </c>
      <c r="H568" s="38">
        <f t="shared" si="143"/>
        <v>1.25</v>
      </c>
      <c r="I568" s="38">
        <f t="shared" si="132"/>
        <v>659.72222222222217</v>
      </c>
      <c r="J568" s="38">
        <v>372.8</v>
      </c>
      <c r="K568" s="38">
        <f t="shared" si="133"/>
        <v>9.4727402343749993</v>
      </c>
      <c r="L568" s="38">
        <f t="shared" si="134"/>
        <v>1041.994962456597</v>
      </c>
      <c r="M568" s="38">
        <f t="shared" si="135"/>
        <v>4775.8102445927361</v>
      </c>
      <c r="X568">
        <f t="shared" si="128"/>
        <v>0</v>
      </c>
      <c r="Y568">
        <f t="shared" si="129"/>
        <v>16.5</v>
      </c>
      <c r="Z568" s="17">
        <f t="shared" si="130"/>
        <v>4.583333333333333</v>
      </c>
      <c r="AA568" s="17">
        <f t="shared" si="136"/>
        <v>0</v>
      </c>
      <c r="AB568" s="30">
        <f t="shared" si="137"/>
        <v>4775.8102445927361</v>
      </c>
      <c r="AC568" s="30">
        <f>SUM($AB$8:AB568)</f>
        <v>1945981.4431758837</v>
      </c>
      <c r="AD568" s="29">
        <f t="shared" si="138"/>
        <v>540.55040088218993</v>
      </c>
      <c r="AE568" s="27">
        <f t="shared" si="139"/>
        <v>0</v>
      </c>
      <c r="AF568" s="27">
        <f>SUM($AE$8:AE568)*-1</f>
        <v>653054.95851663745</v>
      </c>
      <c r="AG568" s="28">
        <f t="shared" si="140"/>
        <v>181.40415514351039</v>
      </c>
      <c r="AH568" s="26">
        <f t="shared" si="141"/>
        <v>126.98290860045726</v>
      </c>
      <c r="AI568" s="17"/>
      <c r="AJ568" s="17"/>
      <c r="AK568" s="17"/>
    </row>
    <row r="569" spans="2:37" x14ac:dyDescent="0.35">
      <c r="B569" s="2" t="s">
        <v>21</v>
      </c>
      <c r="C569" s="2">
        <v>561</v>
      </c>
      <c r="D569" s="2">
        <v>561</v>
      </c>
      <c r="E569" s="8">
        <v>17</v>
      </c>
      <c r="F569" s="24">
        <f t="shared" si="131"/>
        <v>4.7222222222222223</v>
      </c>
      <c r="G569" s="38">
        <f t="shared" si="142"/>
        <v>6.9444444444444448E-2</v>
      </c>
      <c r="H569" s="38">
        <f t="shared" si="143"/>
        <v>0.25</v>
      </c>
      <c r="I569" s="38">
        <f t="shared" si="132"/>
        <v>131.94444444444446</v>
      </c>
      <c r="J569" s="38">
        <v>372.8</v>
      </c>
      <c r="K569" s="38">
        <f t="shared" si="133"/>
        <v>10.055544270833332</v>
      </c>
      <c r="L569" s="38">
        <f t="shared" si="134"/>
        <v>514.79998871527778</v>
      </c>
      <c r="M569" s="38">
        <f t="shared" si="135"/>
        <v>2430.9999467110342</v>
      </c>
      <c r="X569">
        <f t="shared" si="128"/>
        <v>0</v>
      </c>
      <c r="Y569">
        <f t="shared" si="129"/>
        <v>17</v>
      </c>
      <c r="Z569" s="17">
        <f t="shared" si="130"/>
        <v>4.7222222222222223</v>
      </c>
      <c r="AA569" s="17">
        <f t="shared" si="136"/>
        <v>0</v>
      </c>
      <c r="AB569" s="30">
        <f t="shared" si="137"/>
        <v>2430.9999467110342</v>
      </c>
      <c r="AC569" s="30">
        <f>SUM($AB$8:AB569)</f>
        <v>1948412.4431225949</v>
      </c>
      <c r="AD569" s="29">
        <f t="shared" si="138"/>
        <v>541.2256786451652</v>
      </c>
      <c r="AE569" s="27">
        <f t="shared" si="139"/>
        <v>0</v>
      </c>
      <c r="AF569" s="27">
        <f>SUM($AE$8:AE569)*-1</f>
        <v>653054.95851663745</v>
      </c>
      <c r="AG569" s="28">
        <f t="shared" si="140"/>
        <v>181.40415514351039</v>
      </c>
      <c r="AH569" s="26">
        <f t="shared" si="141"/>
        <v>126.98290860045726</v>
      </c>
      <c r="AI569" s="17"/>
      <c r="AJ569" s="17"/>
      <c r="AK569" s="17"/>
    </row>
    <row r="570" spans="2:37" x14ac:dyDescent="0.35">
      <c r="B570" s="2" t="s">
        <v>21</v>
      </c>
      <c r="C570" s="2">
        <v>562</v>
      </c>
      <c r="D570" s="2">
        <v>562</v>
      </c>
      <c r="E570" s="8">
        <v>17</v>
      </c>
      <c r="F570" s="24">
        <f t="shared" si="131"/>
        <v>4.7222222222222223</v>
      </c>
      <c r="G570" s="38">
        <f t="shared" si="142"/>
        <v>0</v>
      </c>
      <c r="H570" s="38">
        <f t="shared" si="143"/>
        <v>0</v>
      </c>
      <c r="I570" s="38">
        <f t="shared" si="132"/>
        <v>0</v>
      </c>
      <c r="J570" s="38">
        <v>372.8</v>
      </c>
      <c r="K570" s="38">
        <f t="shared" si="133"/>
        <v>10.055544270833332</v>
      </c>
      <c r="L570" s="38">
        <f t="shared" si="134"/>
        <v>382.85554427083332</v>
      </c>
      <c r="M570" s="38">
        <f t="shared" si="135"/>
        <v>1807.928959056713</v>
      </c>
      <c r="X570">
        <f t="shared" si="128"/>
        <v>0</v>
      </c>
      <c r="Y570">
        <f t="shared" si="129"/>
        <v>17</v>
      </c>
      <c r="Z570" s="17">
        <f t="shared" si="130"/>
        <v>4.7222222222222223</v>
      </c>
      <c r="AA570" s="17">
        <f t="shared" si="136"/>
        <v>0</v>
      </c>
      <c r="AB570" s="30">
        <f t="shared" si="137"/>
        <v>1807.928959056713</v>
      </c>
      <c r="AC570" s="30">
        <f>SUM($AB$8:AB570)</f>
        <v>1950220.3720816516</v>
      </c>
      <c r="AD570" s="29">
        <f t="shared" si="138"/>
        <v>541.72788113379215</v>
      </c>
      <c r="AE570" s="27">
        <f t="shared" si="139"/>
        <v>0</v>
      </c>
      <c r="AF570" s="27">
        <f>SUM($AE$8:AE570)*-1</f>
        <v>653054.95851663745</v>
      </c>
      <c r="AG570" s="28">
        <f t="shared" si="140"/>
        <v>181.40415514351039</v>
      </c>
      <c r="AH570" s="26">
        <f t="shared" si="141"/>
        <v>126.98290860045726</v>
      </c>
      <c r="AI570" s="17"/>
      <c r="AJ570" s="17"/>
      <c r="AK570" s="17"/>
    </row>
    <row r="571" spans="2:37" x14ac:dyDescent="0.35">
      <c r="B571" s="2" t="s">
        <v>21</v>
      </c>
      <c r="C571" s="2">
        <v>563</v>
      </c>
      <c r="D571" s="2">
        <v>563</v>
      </c>
      <c r="E571" s="8">
        <v>17</v>
      </c>
      <c r="F571" s="24">
        <f t="shared" si="131"/>
        <v>4.7222222222222223</v>
      </c>
      <c r="G571" s="38">
        <f t="shared" si="142"/>
        <v>-0.22222222222222215</v>
      </c>
      <c r="H571" s="38">
        <f t="shared" si="143"/>
        <v>-0.79999999999999982</v>
      </c>
      <c r="I571" s="38">
        <f t="shared" si="132"/>
        <v>-422.22222222222211</v>
      </c>
      <c r="J571" s="38">
        <v>372.8</v>
      </c>
      <c r="K571" s="38">
        <f t="shared" si="133"/>
        <v>10.055544270833332</v>
      </c>
      <c r="L571" s="38">
        <f t="shared" si="134"/>
        <v>-39.366677951388773</v>
      </c>
      <c r="M571" s="38">
        <f t="shared" si="135"/>
        <v>-185.89820143711364</v>
      </c>
      <c r="X571">
        <f t="shared" si="128"/>
        <v>0</v>
      </c>
      <c r="Y571">
        <f t="shared" si="129"/>
        <v>17</v>
      </c>
      <c r="Z571" s="17">
        <f t="shared" si="130"/>
        <v>4.7222222222222223</v>
      </c>
      <c r="AA571" s="17">
        <f t="shared" si="136"/>
        <v>1</v>
      </c>
      <c r="AB571" s="30">
        <f t="shared" si="137"/>
        <v>0</v>
      </c>
      <c r="AC571" s="30">
        <f>SUM($AB$8:AB571)</f>
        <v>1950220.3720816516</v>
      </c>
      <c r="AD571" s="29">
        <f t="shared" si="138"/>
        <v>541.72788113379215</v>
      </c>
      <c r="AE571" s="27">
        <f t="shared" si="139"/>
        <v>-185.89820143711364</v>
      </c>
      <c r="AF571" s="27">
        <f>SUM($AE$8:AE571)*-1</f>
        <v>653240.85671807453</v>
      </c>
      <c r="AG571" s="28">
        <f t="shared" si="140"/>
        <v>181.45579353279848</v>
      </c>
      <c r="AH571" s="26">
        <f t="shared" si="141"/>
        <v>127.01905547295893</v>
      </c>
      <c r="AI571" s="17"/>
      <c r="AJ571" s="17"/>
      <c r="AK571" s="17"/>
    </row>
    <row r="572" spans="2:37" x14ac:dyDescent="0.35">
      <c r="B572" s="2" t="s">
        <v>21</v>
      </c>
      <c r="C572" s="2">
        <v>564</v>
      </c>
      <c r="D572" s="2">
        <v>564</v>
      </c>
      <c r="E572" s="8">
        <v>15.4</v>
      </c>
      <c r="F572" s="24">
        <f t="shared" si="131"/>
        <v>4.2777777777777777</v>
      </c>
      <c r="G572" s="38">
        <f t="shared" si="142"/>
        <v>-0.95833333333333337</v>
      </c>
      <c r="H572" s="38">
        <f t="shared" si="143"/>
        <v>-3.45</v>
      </c>
      <c r="I572" s="38">
        <f t="shared" si="132"/>
        <v>-1820.8333333333335</v>
      </c>
      <c r="J572" s="38">
        <v>372.8</v>
      </c>
      <c r="K572" s="38">
        <f t="shared" si="133"/>
        <v>8.2518092708333324</v>
      </c>
      <c r="L572" s="38">
        <f t="shared" si="134"/>
        <v>-1439.7815240625002</v>
      </c>
      <c r="M572" s="38">
        <f t="shared" si="135"/>
        <v>-6159.0654084895841</v>
      </c>
      <c r="X572">
        <f t="shared" si="128"/>
        <v>0</v>
      </c>
      <c r="Y572">
        <f t="shared" si="129"/>
        <v>15.4</v>
      </c>
      <c r="Z572" s="17">
        <f t="shared" si="130"/>
        <v>4.2777777777777777</v>
      </c>
      <c r="AA572" s="17">
        <f t="shared" si="136"/>
        <v>1</v>
      </c>
      <c r="AB572" s="30">
        <f t="shared" si="137"/>
        <v>0</v>
      </c>
      <c r="AC572" s="30">
        <f>SUM($AB$8:AB572)</f>
        <v>1950220.3720816516</v>
      </c>
      <c r="AD572" s="29">
        <f t="shared" si="138"/>
        <v>541.72788113379215</v>
      </c>
      <c r="AE572" s="27">
        <f t="shared" si="139"/>
        <v>-6159.0654084895841</v>
      </c>
      <c r="AF572" s="27">
        <f>SUM($AE$8:AE572)*-1</f>
        <v>659399.92212656408</v>
      </c>
      <c r="AG572" s="28">
        <f t="shared" si="140"/>
        <v>183.16664503515668</v>
      </c>
      <c r="AH572" s="26">
        <f t="shared" si="141"/>
        <v>128.21665152460966</v>
      </c>
      <c r="AI572" s="17"/>
      <c r="AJ572" s="17"/>
      <c r="AK572" s="17"/>
    </row>
    <row r="573" spans="2:37" x14ac:dyDescent="0.35">
      <c r="B573" s="2" t="s">
        <v>21</v>
      </c>
      <c r="C573" s="2">
        <v>565</v>
      </c>
      <c r="D573" s="2">
        <v>565</v>
      </c>
      <c r="E573" s="8">
        <v>10.1</v>
      </c>
      <c r="F573" s="24">
        <f t="shared" si="131"/>
        <v>2.8055555555555554</v>
      </c>
      <c r="G573" s="38">
        <f t="shared" si="142"/>
        <v>-1.4722222222222223</v>
      </c>
      <c r="H573" s="38">
        <f t="shared" si="143"/>
        <v>-5.3000000000000007</v>
      </c>
      <c r="I573" s="38">
        <f t="shared" si="132"/>
        <v>-2797.2222222222226</v>
      </c>
      <c r="J573" s="38">
        <v>372.8</v>
      </c>
      <c r="K573" s="38">
        <f t="shared" si="133"/>
        <v>3.5493635677083324</v>
      </c>
      <c r="L573" s="38">
        <f t="shared" si="134"/>
        <v>-2420.8728586545139</v>
      </c>
      <c r="M573" s="38">
        <f t="shared" si="135"/>
        <v>-6791.8932978918301</v>
      </c>
      <c r="X573">
        <f t="shared" si="128"/>
        <v>0</v>
      </c>
      <c r="Y573">
        <f t="shared" si="129"/>
        <v>10.1</v>
      </c>
      <c r="Z573" s="17">
        <f t="shared" si="130"/>
        <v>2.8055555555555554</v>
      </c>
      <c r="AA573" s="17">
        <f t="shared" si="136"/>
        <v>1</v>
      </c>
      <c r="AB573" s="30">
        <f t="shared" si="137"/>
        <v>0</v>
      </c>
      <c r="AC573" s="30">
        <f>SUM($AB$8:AB573)</f>
        <v>1950220.3720816516</v>
      </c>
      <c r="AD573" s="29">
        <f t="shared" si="138"/>
        <v>541.72788113379215</v>
      </c>
      <c r="AE573" s="27">
        <f t="shared" si="139"/>
        <v>-6791.8932978918301</v>
      </c>
      <c r="AF573" s="27">
        <f>SUM($AE$8:AE573)*-1</f>
        <v>666191.81542445591</v>
      </c>
      <c r="AG573" s="28">
        <f t="shared" si="140"/>
        <v>185.05328206234887</v>
      </c>
      <c r="AH573" s="26">
        <f t="shared" si="141"/>
        <v>129.53729744364421</v>
      </c>
      <c r="AI573" s="17"/>
      <c r="AJ573" s="17"/>
      <c r="AK573" s="17"/>
    </row>
    <row r="574" spans="2:37" x14ac:dyDescent="0.35">
      <c r="B574" s="2" t="s">
        <v>21</v>
      </c>
      <c r="C574" s="2">
        <v>566</v>
      </c>
      <c r="D574" s="2">
        <v>566</v>
      </c>
      <c r="E574" s="8">
        <v>4.8</v>
      </c>
      <c r="F574" s="24">
        <f t="shared" si="131"/>
        <v>1.3333333333333333</v>
      </c>
      <c r="G574" s="38">
        <f t="shared" si="142"/>
        <v>-1.4027777777777777</v>
      </c>
      <c r="H574" s="38">
        <f t="shared" si="143"/>
        <v>-5.05</v>
      </c>
      <c r="I574" s="38">
        <f t="shared" si="132"/>
        <v>-2665.2777777777774</v>
      </c>
      <c r="J574" s="38">
        <v>372.8</v>
      </c>
      <c r="K574" s="38">
        <f t="shared" si="133"/>
        <v>0.80165999999999993</v>
      </c>
      <c r="L574" s="38">
        <f t="shared" si="134"/>
        <v>-2291.6761177777771</v>
      </c>
      <c r="M574" s="38">
        <f t="shared" si="135"/>
        <v>-3055.5681570370361</v>
      </c>
      <c r="X574">
        <f t="shared" si="128"/>
        <v>0</v>
      </c>
      <c r="Y574">
        <f t="shared" si="129"/>
        <v>4.8</v>
      </c>
      <c r="Z574" s="17">
        <f t="shared" si="130"/>
        <v>1.3333333333333333</v>
      </c>
      <c r="AA574" s="17">
        <f t="shared" si="136"/>
        <v>1</v>
      </c>
      <c r="AB574" s="30">
        <f t="shared" si="137"/>
        <v>0</v>
      </c>
      <c r="AC574" s="30">
        <f>SUM($AB$8:AB574)</f>
        <v>1950220.3720816516</v>
      </c>
      <c r="AD574" s="29">
        <f t="shared" si="138"/>
        <v>541.72788113379215</v>
      </c>
      <c r="AE574" s="27">
        <f t="shared" si="139"/>
        <v>-3055.5681570370361</v>
      </c>
      <c r="AF574" s="27">
        <f>SUM($AE$8:AE574)*-1</f>
        <v>669247.38358149293</v>
      </c>
      <c r="AG574" s="28">
        <f t="shared" si="140"/>
        <v>185.90205099485914</v>
      </c>
      <c r="AH574" s="26">
        <f t="shared" si="141"/>
        <v>130.13143569640138</v>
      </c>
      <c r="AI574" s="17"/>
      <c r="AJ574" s="17"/>
      <c r="AK574" s="17"/>
    </row>
    <row r="575" spans="2:37" x14ac:dyDescent="0.35">
      <c r="B575" s="2" t="s">
        <v>21</v>
      </c>
      <c r="C575" s="2">
        <v>567</v>
      </c>
      <c r="D575" s="2">
        <v>567</v>
      </c>
      <c r="E575" s="8">
        <v>0</v>
      </c>
      <c r="F575" s="24">
        <f t="shared" si="131"/>
        <v>0</v>
      </c>
      <c r="G575" s="38">
        <f t="shared" si="142"/>
        <v>-0.66666666666666663</v>
      </c>
      <c r="H575" s="38">
        <f t="shared" si="143"/>
        <v>-2.4</v>
      </c>
      <c r="I575" s="38">
        <f t="shared" si="132"/>
        <v>-1266.6666666666665</v>
      </c>
      <c r="J575" s="38">
        <v>372.8</v>
      </c>
      <c r="K575" s="38">
        <f t="shared" si="133"/>
        <v>0</v>
      </c>
      <c r="L575" s="38">
        <f t="shared" si="134"/>
        <v>-893.86666666666656</v>
      </c>
      <c r="M575" s="38">
        <f t="shared" si="135"/>
        <v>0</v>
      </c>
      <c r="X575">
        <f t="shared" si="128"/>
        <v>1</v>
      </c>
      <c r="Y575" t="str">
        <f t="shared" si="129"/>
        <v/>
      </c>
      <c r="Z575" s="17">
        <f t="shared" si="130"/>
        <v>0</v>
      </c>
      <c r="AA575" s="17">
        <f t="shared" si="136"/>
        <v>0</v>
      </c>
      <c r="AB575" s="30">
        <f t="shared" si="137"/>
        <v>0</v>
      </c>
      <c r="AC575" s="30">
        <f>SUM($AB$8:AB575)</f>
        <v>1950220.3720816516</v>
      </c>
      <c r="AD575" s="29">
        <f t="shared" si="138"/>
        <v>541.72788113379215</v>
      </c>
      <c r="AE575" s="27">
        <f t="shared" si="139"/>
        <v>0</v>
      </c>
      <c r="AF575" s="27">
        <f>SUM($AE$8:AE575)*-1</f>
        <v>669247.38358149293</v>
      </c>
      <c r="AG575" s="28">
        <f t="shared" si="140"/>
        <v>185.90205099485914</v>
      </c>
      <c r="AH575" s="26">
        <f t="shared" si="141"/>
        <v>130.13143569640138</v>
      </c>
      <c r="AI575" s="17"/>
      <c r="AJ575" s="17"/>
      <c r="AK575" s="17"/>
    </row>
    <row r="576" spans="2:37" x14ac:dyDescent="0.35">
      <c r="B576" s="2" t="s">
        <v>21</v>
      </c>
      <c r="C576" s="2">
        <v>568</v>
      </c>
      <c r="D576" s="2">
        <v>568</v>
      </c>
      <c r="E576" s="8">
        <v>0</v>
      </c>
      <c r="F576" s="24">
        <f t="shared" si="131"/>
        <v>0</v>
      </c>
      <c r="G576" s="38">
        <f t="shared" si="142"/>
        <v>0</v>
      </c>
      <c r="H576" s="38">
        <f t="shared" si="143"/>
        <v>0</v>
      </c>
      <c r="I576" s="38">
        <f t="shared" si="132"/>
        <v>0</v>
      </c>
      <c r="J576" s="38">
        <v>372.8</v>
      </c>
      <c r="K576" s="38">
        <f t="shared" si="133"/>
        <v>0</v>
      </c>
      <c r="L576" s="38">
        <f t="shared" si="134"/>
        <v>372.8</v>
      </c>
      <c r="M576" s="38">
        <f t="shared" si="135"/>
        <v>0</v>
      </c>
      <c r="X576">
        <f t="shared" si="128"/>
        <v>1</v>
      </c>
      <c r="Y576" t="str">
        <f t="shared" si="129"/>
        <v/>
      </c>
      <c r="Z576" s="17">
        <f t="shared" si="130"/>
        <v>0</v>
      </c>
      <c r="AA576" s="17">
        <f t="shared" si="136"/>
        <v>0</v>
      </c>
      <c r="AB576" s="30">
        <f t="shared" si="137"/>
        <v>0</v>
      </c>
      <c r="AC576" s="30">
        <f>SUM($AB$8:AB576)</f>
        <v>1950220.3720816516</v>
      </c>
      <c r="AD576" s="29">
        <f t="shared" si="138"/>
        <v>541.72788113379215</v>
      </c>
      <c r="AE576" s="27">
        <f t="shared" si="139"/>
        <v>0</v>
      </c>
      <c r="AF576" s="27">
        <f>SUM($AE$8:AE576)*-1</f>
        <v>669247.38358149293</v>
      </c>
      <c r="AG576" s="28">
        <f t="shared" si="140"/>
        <v>185.90205099485914</v>
      </c>
      <c r="AH576" s="26">
        <f t="shared" si="141"/>
        <v>130.13143569640138</v>
      </c>
      <c r="AI576" s="17"/>
      <c r="AJ576" s="17"/>
      <c r="AK576" s="17"/>
    </row>
    <row r="577" spans="2:37" x14ac:dyDescent="0.35">
      <c r="B577" s="2" t="s">
        <v>21</v>
      </c>
      <c r="C577" s="2">
        <v>569</v>
      </c>
      <c r="D577" s="2">
        <v>569</v>
      </c>
      <c r="E577" s="8">
        <v>0</v>
      </c>
      <c r="F577" s="24">
        <f t="shared" si="131"/>
        <v>0</v>
      </c>
      <c r="G577" s="38">
        <f t="shared" si="142"/>
        <v>0</v>
      </c>
      <c r="H577" s="38">
        <f t="shared" si="143"/>
        <v>0</v>
      </c>
      <c r="I577" s="38">
        <f t="shared" si="132"/>
        <v>0</v>
      </c>
      <c r="J577" s="38">
        <v>372.8</v>
      </c>
      <c r="K577" s="38">
        <f t="shared" si="133"/>
        <v>0</v>
      </c>
      <c r="L577" s="38">
        <f t="shared" si="134"/>
        <v>372.8</v>
      </c>
      <c r="M577" s="38">
        <f t="shared" si="135"/>
        <v>0</v>
      </c>
      <c r="X577">
        <f t="shared" si="128"/>
        <v>1</v>
      </c>
      <c r="Y577" t="str">
        <f t="shared" si="129"/>
        <v/>
      </c>
      <c r="Z577" s="17">
        <f t="shared" si="130"/>
        <v>0</v>
      </c>
      <c r="AA577" s="17">
        <f t="shared" si="136"/>
        <v>0</v>
      </c>
      <c r="AB577" s="30">
        <f t="shared" si="137"/>
        <v>0</v>
      </c>
      <c r="AC577" s="30">
        <f>SUM($AB$8:AB577)</f>
        <v>1950220.3720816516</v>
      </c>
      <c r="AD577" s="29">
        <f t="shared" si="138"/>
        <v>541.72788113379215</v>
      </c>
      <c r="AE577" s="27">
        <f t="shared" si="139"/>
        <v>0</v>
      </c>
      <c r="AF577" s="27">
        <f>SUM($AE$8:AE577)*-1</f>
        <v>669247.38358149293</v>
      </c>
      <c r="AG577" s="28">
        <f t="shared" si="140"/>
        <v>185.90205099485914</v>
      </c>
      <c r="AH577" s="26">
        <f t="shared" si="141"/>
        <v>130.13143569640138</v>
      </c>
      <c r="AI577" s="17"/>
      <c r="AJ577" s="17"/>
      <c r="AK577" s="17"/>
    </row>
    <row r="578" spans="2:37" x14ac:dyDescent="0.35">
      <c r="B578" s="2" t="s">
        <v>21</v>
      </c>
      <c r="C578" s="2">
        <v>570</v>
      </c>
      <c r="D578" s="2">
        <v>570</v>
      </c>
      <c r="E578" s="8">
        <v>0</v>
      </c>
      <c r="F578" s="24">
        <f t="shared" si="131"/>
        <v>0</v>
      </c>
      <c r="G578" s="38">
        <f t="shared" si="142"/>
        <v>0</v>
      </c>
      <c r="H578" s="38">
        <f t="shared" si="143"/>
        <v>0</v>
      </c>
      <c r="I578" s="38">
        <f t="shared" si="132"/>
        <v>0</v>
      </c>
      <c r="J578" s="38">
        <v>372.8</v>
      </c>
      <c r="K578" s="38">
        <f t="shared" si="133"/>
        <v>0</v>
      </c>
      <c r="L578" s="38">
        <f t="shared" si="134"/>
        <v>372.8</v>
      </c>
      <c r="M578" s="38">
        <f t="shared" si="135"/>
        <v>0</v>
      </c>
      <c r="X578">
        <f t="shared" si="128"/>
        <v>1</v>
      </c>
      <c r="Y578" t="str">
        <f t="shared" si="129"/>
        <v/>
      </c>
      <c r="Z578" s="17">
        <f t="shared" si="130"/>
        <v>0</v>
      </c>
      <c r="AA578" s="17">
        <f t="shared" si="136"/>
        <v>0</v>
      </c>
      <c r="AB578" s="30">
        <f t="shared" si="137"/>
        <v>0</v>
      </c>
      <c r="AC578" s="30">
        <f>SUM($AB$8:AB578)</f>
        <v>1950220.3720816516</v>
      </c>
      <c r="AD578" s="29">
        <f t="shared" si="138"/>
        <v>541.72788113379215</v>
      </c>
      <c r="AE578" s="27">
        <f t="shared" si="139"/>
        <v>0</v>
      </c>
      <c r="AF578" s="27">
        <f>SUM($AE$8:AE578)*-1</f>
        <v>669247.38358149293</v>
      </c>
      <c r="AG578" s="28">
        <f t="shared" si="140"/>
        <v>185.90205099485914</v>
      </c>
      <c r="AH578" s="26">
        <f t="shared" si="141"/>
        <v>130.13143569640138</v>
      </c>
      <c r="AI578" s="17"/>
      <c r="AJ578" s="17"/>
      <c r="AK578" s="17"/>
    </row>
    <row r="579" spans="2:37" x14ac:dyDescent="0.35">
      <c r="B579" s="2" t="s">
        <v>21</v>
      </c>
      <c r="C579" s="2">
        <v>571</v>
      </c>
      <c r="D579" s="2">
        <v>571</v>
      </c>
      <c r="E579" s="8">
        <v>0</v>
      </c>
      <c r="F579" s="24">
        <f t="shared" si="131"/>
        <v>0</v>
      </c>
      <c r="G579" s="38">
        <f t="shared" si="142"/>
        <v>0</v>
      </c>
      <c r="H579" s="38">
        <f t="shared" si="143"/>
        <v>0</v>
      </c>
      <c r="I579" s="38">
        <f t="shared" si="132"/>
        <v>0</v>
      </c>
      <c r="J579" s="38">
        <v>372.8</v>
      </c>
      <c r="K579" s="38">
        <f t="shared" si="133"/>
        <v>0</v>
      </c>
      <c r="L579" s="38">
        <f t="shared" si="134"/>
        <v>372.8</v>
      </c>
      <c r="M579" s="38">
        <f t="shared" si="135"/>
        <v>0</v>
      </c>
      <c r="X579">
        <f t="shared" si="128"/>
        <v>1</v>
      </c>
      <c r="Y579" t="str">
        <f t="shared" si="129"/>
        <v/>
      </c>
      <c r="Z579" s="17">
        <f t="shared" si="130"/>
        <v>0</v>
      </c>
      <c r="AA579" s="17">
        <f t="shared" si="136"/>
        <v>0</v>
      </c>
      <c r="AB579" s="30">
        <f t="shared" si="137"/>
        <v>0</v>
      </c>
      <c r="AC579" s="30">
        <f>SUM($AB$8:AB579)</f>
        <v>1950220.3720816516</v>
      </c>
      <c r="AD579" s="29">
        <f t="shared" si="138"/>
        <v>541.72788113379215</v>
      </c>
      <c r="AE579" s="27">
        <f t="shared" si="139"/>
        <v>0</v>
      </c>
      <c r="AF579" s="27">
        <f>SUM($AE$8:AE579)*-1</f>
        <v>669247.38358149293</v>
      </c>
      <c r="AG579" s="28">
        <f t="shared" si="140"/>
        <v>185.90205099485914</v>
      </c>
      <c r="AH579" s="26">
        <f t="shared" si="141"/>
        <v>130.13143569640138</v>
      </c>
      <c r="AI579" s="17"/>
      <c r="AJ579" s="17"/>
      <c r="AK579" s="17"/>
    </row>
    <row r="580" spans="2:37" x14ac:dyDescent="0.35">
      <c r="B580" s="2" t="s">
        <v>21</v>
      </c>
      <c r="C580" s="2">
        <v>572</v>
      </c>
      <c r="D580" s="2">
        <v>572</v>
      </c>
      <c r="E580" s="8">
        <v>0</v>
      </c>
      <c r="F580" s="24">
        <f t="shared" si="131"/>
        <v>0</v>
      </c>
      <c r="G580" s="38">
        <f t="shared" si="142"/>
        <v>0</v>
      </c>
      <c r="H580" s="38">
        <f t="shared" si="143"/>
        <v>0</v>
      </c>
      <c r="I580" s="38">
        <f t="shared" si="132"/>
        <v>0</v>
      </c>
      <c r="J580" s="38">
        <v>372.8</v>
      </c>
      <c r="K580" s="38">
        <f t="shared" si="133"/>
        <v>0</v>
      </c>
      <c r="L580" s="38">
        <f t="shared" si="134"/>
        <v>372.8</v>
      </c>
      <c r="M580" s="38">
        <f t="shared" si="135"/>
        <v>0</v>
      </c>
      <c r="X580">
        <f t="shared" si="128"/>
        <v>1</v>
      </c>
      <c r="Y580" t="str">
        <f t="shared" si="129"/>
        <v/>
      </c>
      <c r="Z580" s="17">
        <f t="shared" si="130"/>
        <v>0</v>
      </c>
      <c r="AA580" s="17">
        <f t="shared" si="136"/>
        <v>0</v>
      </c>
      <c r="AB580" s="30">
        <f t="shared" si="137"/>
        <v>0</v>
      </c>
      <c r="AC580" s="30">
        <f>SUM($AB$8:AB580)</f>
        <v>1950220.3720816516</v>
      </c>
      <c r="AD580" s="29">
        <f t="shared" si="138"/>
        <v>541.72788113379215</v>
      </c>
      <c r="AE580" s="27">
        <f t="shared" si="139"/>
        <v>0</v>
      </c>
      <c r="AF580" s="27">
        <f>SUM($AE$8:AE580)*-1</f>
        <v>669247.38358149293</v>
      </c>
      <c r="AG580" s="28">
        <f t="shared" si="140"/>
        <v>185.90205099485914</v>
      </c>
      <c r="AH580" s="26">
        <f t="shared" si="141"/>
        <v>130.13143569640138</v>
      </c>
      <c r="AI580" s="17"/>
      <c r="AJ580" s="17"/>
      <c r="AK580" s="17"/>
    </row>
    <row r="581" spans="2:37" x14ac:dyDescent="0.35">
      <c r="B581" s="2" t="s">
        <v>21</v>
      </c>
      <c r="C581" s="2">
        <v>573</v>
      </c>
      <c r="D581" s="2">
        <v>573</v>
      </c>
      <c r="E581" s="8">
        <v>0</v>
      </c>
      <c r="F581" s="24">
        <f t="shared" si="131"/>
        <v>0</v>
      </c>
      <c r="G581" s="38">
        <f t="shared" si="142"/>
        <v>0</v>
      </c>
      <c r="H581" s="38">
        <f t="shared" si="143"/>
        <v>0</v>
      </c>
      <c r="I581" s="38">
        <f t="shared" si="132"/>
        <v>0</v>
      </c>
      <c r="J581" s="38">
        <v>372.8</v>
      </c>
      <c r="K581" s="38">
        <f t="shared" si="133"/>
        <v>0</v>
      </c>
      <c r="L581" s="38">
        <f t="shared" si="134"/>
        <v>372.8</v>
      </c>
      <c r="M581" s="38">
        <f t="shared" si="135"/>
        <v>0</v>
      </c>
      <c r="X581">
        <f t="shared" si="128"/>
        <v>1</v>
      </c>
      <c r="Y581" t="str">
        <f t="shared" si="129"/>
        <v/>
      </c>
      <c r="Z581" s="17">
        <f t="shared" si="130"/>
        <v>0</v>
      </c>
      <c r="AA581" s="17">
        <f t="shared" si="136"/>
        <v>0</v>
      </c>
      <c r="AB581" s="30">
        <f t="shared" si="137"/>
        <v>0</v>
      </c>
      <c r="AC581" s="30">
        <f>SUM($AB$8:AB581)</f>
        <v>1950220.3720816516</v>
      </c>
      <c r="AD581" s="29">
        <f t="shared" si="138"/>
        <v>541.72788113379215</v>
      </c>
      <c r="AE581" s="27">
        <f t="shared" si="139"/>
        <v>0</v>
      </c>
      <c r="AF581" s="27">
        <f>SUM($AE$8:AE581)*-1</f>
        <v>669247.38358149293</v>
      </c>
      <c r="AG581" s="28">
        <f t="shared" si="140"/>
        <v>185.90205099485914</v>
      </c>
      <c r="AH581" s="26">
        <f t="shared" si="141"/>
        <v>130.13143569640138</v>
      </c>
      <c r="AI581" s="17"/>
      <c r="AJ581" s="17"/>
      <c r="AK581" s="17"/>
    </row>
    <row r="582" spans="2:37" x14ac:dyDescent="0.35">
      <c r="B582" s="2" t="s">
        <v>21</v>
      </c>
      <c r="C582" s="2">
        <v>574</v>
      </c>
      <c r="D582" s="2">
        <v>574</v>
      </c>
      <c r="E582" s="8">
        <v>0</v>
      </c>
      <c r="F582" s="24">
        <f t="shared" si="131"/>
        <v>0</v>
      </c>
      <c r="G582" s="38">
        <f t="shared" si="142"/>
        <v>0</v>
      </c>
      <c r="H582" s="38">
        <f t="shared" si="143"/>
        <v>0</v>
      </c>
      <c r="I582" s="38">
        <f t="shared" si="132"/>
        <v>0</v>
      </c>
      <c r="J582" s="38">
        <v>372.8</v>
      </c>
      <c r="K582" s="38">
        <f t="shared" si="133"/>
        <v>0</v>
      </c>
      <c r="L582" s="38">
        <f t="shared" si="134"/>
        <v>372.8</v>
      </c>
      <c r="M582" s="38">
        <f t="shared" si="135"/>
        <v>0</v>
      </c>
      <c r="X582">
        <f t="shared" si="128"/>
        <v>1</v>
      </c>
      <c r="Y582" t="str">
        <f t="shared" si="129"/>
        <v/>
      </c>
      <c r="Z582" s="17">
        <f t="shared" si="130"/>
        <v>0</v>
      </c>
      <c r="AA582" s="17">
        <f t="shared" si="136"/>
        <v>0</v>
      </c>
      <c r="AB582" s="30">
        <f t="shared" si="137"/>
        <v>0</v>
      </c>
      <c r="AC582" s="30">
        <f>SUM($AB$8:AB582)</f>
        <v>1950220.3720816516</v>
      </c>
      <c r="AD582" s="29">
        <f t="shared" si="138"/>
        <v>541.72788113379215</v>
      </c>
      <c r="AE582" s="27">
        <f t="shared" si="139"/>
        <v>0</v>
      </c>
      <c r="AF582" s="27">
        <f>SUM($AE$8:AE582)*-1</f>
        <v>669247.38358149293</v>
      </c>
      <c r="AG582" s="28">
        <f t="shared" si="140"/>
        <v>185.90205099485914</v>
      </c>
      <c r="AH582" s="26">
        <f t="shared" si="141"/>
        <v>130.13143569640138</v>
      </c>
      <c r="AI582" s="17"/>
      <c r="AJ582" s="17"/>
      <c r="AK582" s="17"/>
    </row>
    <row r="583" spans="2:37" x14ac:dyDescent="0.35">
      <c r="B583" s="2" t="s">
        <v>21</v>
      </c>
      <c r="C583" s="2">
        <v>575</v>
      </c>
      <c r="D583" s="2">
        <v>575</v>
      </c>
      <c r="E583" s="8">
        <v>0</v>
      </c>
      <c r="F583" s="24">
        <f t="shared" si="131"/>
        <v>0</v>
      </c>
      <c r="G583" s="38">
        <f t="shared" si="142"/>
        <v>0</v>
      </c>
      <c r="H583" s="38">
        <f t="shared" si="143"/>
        <v>0</v>
      </c>
      <c r="I583" s="38">
        <f t="shared" si="132"/>
        <v>0</v>
      </c>
      <c r="J583" s="38">
        <v>372.8</v>
      </c>
      <c r="K583" s="38">
        <f t="shared" si="133"/>
        <v>0</v>
      </c>
      <c r="L583" s="38">
        <f t="shared" si="134"/>
        <v>372.8</v>
      </c>
      <c r="M583" s="38">
        <f t="shared" si="135"/>
        <v>0</v>
      </c>
      <c r="X583">
        <f t="shared" si="128"/>
        <v>1</v>
      </c>
      <c r="Y583" t="str">
        <f t="shared" si="129"/>
        <v/>
      </c>
      <c r="Z583" s="17">
        <f t="shared" si="130"/>
        <v>0</v>
      </c>
      <c r="AA583" s="17">
        <f t="shared" si="136"/>
        <v>0</v>
      </c>
      <c r="AB583" s="30">
        <f t="shared" si="137"/>
        <v>0</v>
      </c>
      <c r="AC583" s="30">
        <f>SUM($AB$8:AB583)</f>
        <v>1950220.3720816516</v>
      </c>
      <c r="AD583" s="29">
        <f t="shared" si="138"/>
        <v>541.72788113379215</v>
      </c>
      <c r="AE583" s="27">
        <f t="shared" si="139"/>
        <v>0</v>
      </c>
      <c r="AF583" s="27">
        <f>SUM($AE$8:AE583)*-1</f>
        <v>669247.38358149293</v>
      </c>
      <c r="AG583" s="28">
        <f t="shared" si="140"/>
        <v>185.90205099485914</v>
      </c>
      <c r="AH583" s="26">
        <f t="shared" si="141"/>
        <v>130.13143569640138</v>
      </c>
      <c r="AI583" s="17"/>
      <c r="AJ583" s="17"/>
      <c r="AK583" s="17"/>
    </row>
    <row r="584" spans="2:37" x14ac:dyDescent="0.35">
      <c r="B584" s="2" t="s">
        <v>21</v>
      </c>
      <c r="C584" s="2">
        <v>576</v>
      </c>
      <c r="D584" s="2">
        <v>576</v>
      </c>
      <c r="E584" s="8">
        <v>0</v>
      </c>
      <c r="F584" s="24">
        <f t="shared" si="131"/>
        <v>0</v>
      </c>
      <c r="G584" s="38">
        <f t="shared" si="142"/>
        <v>0</v>
      </c>
      <c r="H584" s="38">
        <f t="shared" si="143"/>
        <v>0</v>
      </c>
      <c r="I584" s="38">
        <f t="shared" si="132"/>
        <v>0</v>
      </c>
      <c r="J584" s="38">
        <v>372.8</v>
      </c>
      <c r="K584" s="38">
        <f t="shared" si="133"/>
        <v>0</v>
      </c>
      <c r="L584" s="38">
        <f t="shared" si="134"/>
        <v>372.8</v>
      </c>
      <c r="M584" s="38">
        <f t="shared" si="135"/>
        <v>0</v>
      </c>
      <c r="X584">
        <f t="shared" ref="X584:X647" si="144">IF(E584&lt;1,1,0)</f>
        <v>1</v>
      </c>
      <c r="Y584" t="str">
        <f t="shared" ref="Y584:Y647" si="145">IF(X584=1,"",E584)</f>
        <v/>
      </c>
      <c r="Z584" s="17">
        <f t="shared" ref="Z584:Z647" si="146">E584/3.6</f>
        <v>0</v>
      </c>
      <c r="AA584" s="17">
        <f t="shared" si="136"/>
        <v>0</v>
      </c>
      <c r="AB584" s="30">
        <f t="shared" si="137"/>
        <v>0</v>
      </c>
      <c r="AC584" s="30">
        <f>SUM($AB$8:AB584)</f>
        <v>1950220.3720816516</v>
      </c>
      <c r="AD584" s="29">
        <f t="shared" si="138"/>
        <v>541.72788113379215</v>
      </c>
      <c r="AE584" s="27">
        <f t="shared" si="139"/>
        <v>0</v>
      </c>
      <c r="AF584" s="27">
        <f>SUM($AE$8:AE584)*-1</f>
        <v>669247.38358149293</v>
      </c>
      <c r="AG584" s="28">
        <f t="shared" si="140"/>
        <v>185.90205099485914</v>
      </c>
      <c r="AH584" s="26">
        <f t="shared" si="141"/>
        <v>130.13143569640138</v>
      </c>
      <c r="AI584" s="17"/>
      <c r="AJ584" s="17"/>
      <c r="AK584" s="17"/>
    </row>
    <row r="585" spans="2:37" x14ac:dyDescent="0.35">
      <c r="B585" s="2" t="s">
        <v>21</v>
      </c>
      <c r="C585" s="2">
        <v>577</v>
      </c>
      <c r="D585" s="2">
        <v>577</v>
      </c>
      <c r="E585" s="8">
        <v>0</v>
      </c>
      <c r="F585" s="24">
        <f t="shared" ref="F585:F648" si="147">E585/3.6</f>
        <v>0</v>
      </c>
      <c r="G585" s="38">
        <f t="shared" si="142"/>
        <v>0</v>
      </c>
      <c r="H585" s="38">
        <f t="shared" si="143"/>
        <v>0</v>
      </c>
      <c r="I585" s="38">
        <f t="shared" ref="I585:I648" si="148">G585*1900</f>
        <v>0</v>
      </c>
      <c r="J585" s="38">
        <v>372.8</v>
      </c>
      <c r="K585" s="38">
        <f t="shared" ref="K585:K648" si="149">0.5*0.31*1.293*2.25*(F585)^2</f>
        <v>0</v>
      </c>
      <c r="L585" s="38">
        <f t="shared" ref="L585:L648" si="150">I585+J585+K585</f>
        <v>372.8</v>
      </c>
      <c r="M585" s="38">
        <f t="shared" ref="M585:M648" si="151">L585*F585</f>
        <v>0</v>
      </c>
      <c r="X585">
        <f t="shared" si="144"/>
        <v>1</v>
      </c>
      <c r="Y585" t="str">
        <f t="shared" si="145"/>
        <v/>
      </c>
      <c r="Z585" s="17">
        <f t="shared" si="146"/>
        <v>0</v>
      </c>
      <c r="AA585" s="17">
        <f t="shared" ref="AA585:AA648" si="152">IF(M585&lt;0,1,0)</f>
        <v>0</v>
      </c>
      <c r="AB585" s="30">
        <f t="shared" ref="AB585:AB648" si="153">IF(AA585=1,0,M585)</f>
        <v>0</v>
      </c>
      <c r="AC585" s="30">
        <f>SUM($AB$8:AB585)</f>
        <v>1950220.3720816516</v>
      </c>
      <c r="AD585" s="29">
        <f t="shared" ref="AD585:AD648" si="154">AC585*(1/3600)</f>
        <v>541.72788113379215</v>
      </c>
      <c r="AE585" s="27">
        <f t="shared" ref="AE585:AE648" si="155">IF(AA585=0,0,M585)</f>
        <v>0</v>
      </c>
      <c r="AF585" s="27">
        <f>SUM($AE$8:AE585)*-1</f>
        <v>669247.38358149293</v>
      </c>
      <c r="AG585" s="28">
        <f t="shared" ref="AG585:AG648" si="156">AF585*(1/3600)</f>
        <v>185.90205099485914</v>
      </c>
      <c r="AH585" s="26">
        <f t="shared" ref="AH585:AH648" si="157">0.7*AG585</f>
        <v>130.13143569640138</v>
      </c>
      <c r="AI585" s="17"/>
      <c r="AJ585" s="17"/>
      <c r="AK585" s="17"/>
    </row>
    <row r="586" spans="2:37" x14ac:dyDescent="0.35">
      <c r="B586" s="2" t="s">
        <v>21</v>
      </c>
      <c r="C586" s="2">
        <v>578</v>
      </c>
      <c r="D586" s="2">
        <v>578</v>
      </c>
      <c r="E586" s="8">
        <v>0</v>
      </c>
      <c r="F586" s="24">
        <f t="shared" si="147"/>
        <v>0</v>
      </c>
      <c r="G586" s="38">
        <f t="shared" ref="G586:G649" si="158">($E587-$E585)/2/3.6</f>
        <v>0</v>
      </c>
      <c r="H586" s="38">
        <f t="shared" ref="H586:H649" si="159">($E587-$E585)/2</f>
        <v>0</v>
      </c>
      <c r="I586" s="38">
        <f t="shared" si="148"/>
        <v>0</v>
      </c>
      <c r="J586" s="38">
        <v>372.8</v>
      </c>
      <c r="K586" s="38">
        <f t="shared" si="149"/>
        <v>0</v>
      </c>
      <c r="L586" s="38">
        <f t="shared" si="150"/>
        <v>372.8</v>
      </c>
      <c r="M586" s="38">
        <f t="shared" si="151"/>
        <v>0</v>
      </c>
      <c r="X586">
        <f t="shared" si="144"/>
        <v>1</v>
      </c>
      <c r="Y586" t="str">
        <f t="shared" si="145"/>
        <v/>
      </c>
      <c r="Z586" s="17">
        <f t="shared" si="146"/>
        <v>0</v>
      </c>
      <c r="AA586" s="17">
        <f t="shared" si="152"/>
        <v>0</v>
      </c>
      <c r="AB586" s="30">
        <f t="shared" si="153"/>
        <v>0</v>
      </c>
      <c r="AC586" s="30">
        <f>SUM($AB$8:AB586)</f>
        <v>1950220.3720816516</v>
      </c>
      <c r="AD586" s="29">
        <f t="shared" si="154"/>
        <v>541.72788113379215</v>
      </c>
      <c r="AE586" s="27">
        <f t="shared" si="155"/>
        <v>0</v>
      </c>
      <c r="AF586" s="27">
        <f>SUM($AE$8:AE586)*-1</f>
        <v>669247.38358149293</v>
      </c>
      <c r="AG586" s="28">
        <f t="shared" si="156"/>
        <v>185.90205099485914</v>
      </c>
      <c r="AH586" s="26">
        <f t="shared" si="157"/>
        <v>130.13143569640138</v>
      </c>
      <c r="AI586" s="17"/>
      <c r="AJ586" s="17"/>
      <c r="AK586" s="17"/>
    </row>
    <row r="587" spans="2:37" x14ac:dyDescent="0.35">
      <c r="B587" s="2" t="s">
        <v>21</v>
      </c>
      <c r="C587" s="2">
        <v>579</v>
      </c>
      <c r="D587" s="2">
        <v>579</v>
      </c>
      <c r="E587" s="8">
        <v>0</v>
      </c>
      <c r="F587" s="24">
        <f t="shared" si="147"/>
        <v>0</v>
      </c>
      <c r="G587" s="38">
        <f t="shared" si="158"/>
        <v>0</v>
      </c>
      <c r="H587" s="38">
        <f t="shared" si="159"/>
        <v>0</v>
      </c>
      <c r="I587" s="38">
        <f t="shared" si="148"/>
        <v>0</v>
      </c>
      <c r="J587" s="38">
        <v>372.8</v>
      </c>
      <c r="K587" s="38">
        <f t="shared" si="149"/>
        <v>0</v>
      </c>
      <c r="L587" s="38">
        <f t="shared" si="150"/>
        <v>372.8</v>
      </c>
      <c r="M587" s="38">
        <f t="shared" si="151"/>
        <v>0</v>
      </c>
      <c r="X587">
        <f t="shared" si="144"/>
        <v>1</v>
      </c>
      <c r="Y587" t="str">
        <f t="shared" si="145"/>
        <v/>
      </c>
      <c r="Z587" s="17">
        <f t="shared" si="146"/>
        <v>0</v>
      </c>
      <c r="AA587" s="17">
        <f t="shared" si="152"/>
        <v>0</v>
      </c>
      <c r="AB587" s="30">
        <f t="shared" si="153"/>
        <v>0</v>
      </c>
      <c r="AC587" s="30">
        <f>SUM($AB$8:AB587)</f>
        <v>1950220.3720816516</v>
      </c>
      <c r="AD587" s="29">
        <f t="shared" si="154"/>
        <v>541.72788113379215</v>
      </c>
      <c r="AE587" s="27">
        <f t="shared" si="155"/>
        <v>0</v>
      </c>
      <c r="AF587" s="27">
        <f>SUM($AE$8:AE587)*-1</f>
        <v>669247.38358149293</v>
      </c>
      <c r="AG587" s="28">
        <f t="shared" si="156"/>
        <v>185.90205099485914</v>
      </c>
      <c r="AH587" s="26">
        <f t="shared" si="157"/>
        <v>130.13143569640138</v>
      </c>
      <c r="AI587" s="17"/>
      <c r="AJ587" s="17"/>
      <c r="AK587" s="17"/>
    </row>
    <row r="588" spans="2:37" x14ac:dyDescent="0.35">
      <c r="B588" s="2" t="s">
        <v>21</v>
      </c>
      <c r="C588" s="2">
        <v>580</v>
      </c>
      <c r="D588" s="2">
        <v>580</v>
      </c>
      <c r="E588" s="8">
        <v>0</v>
      </c>
      <c r="F588" s="24">
        <f t="shared" si="147"/>
        <v>0</v>
      </c>
      <c r="G588" s="38">
        <f t="shared" si="158"/>
        <v>0</v>
      </c>
      <c r="H588" s="38">
        <f t="shared" si="159"/>
        <v>0</v>
      </c>
      <c r="I588" s="38">
        <f t="shared" si="148"/>
        <v>0</v>
      </c>
      <c r="J588" s="38">
        <v>372.8</v>
      </c>
      <c r="K588" s="38">
        <f t="shared" si="149"/>
        <v>0</v>
      </c>
      <c r="L588" s="38">
        <f t="shared" si="150"/>
        <v>372.8</v>
      </c>
      <c r="M588" s="38">
        <f t="shared" si="151"/>
        <v>0</v>
      </c>
      <c r="X588">
        <f t="shared" si="144"/>
        <v>1</v>
      </c>
      <c r="Y588" t="str">
        <f t="shared" si="145"/>
        <v/>
      </c>
      <c r="Z588" s="17">
        <f t="shared" si="146"/>
        <v>0</v>
      </c>
      <c r="AA588" s="17">
        <f t="shared" si="152"/>
        <v>0</v>
      </c>
      <c r="AB588" s="30">
        <f t="shared" si="153"/>
        <v>0</v>
      </c>
      <c r="AC588" s="30">
        <f>SUM($AB$8:AB588)</f>
        <v>1950220.3720816516</v>
      </c>
      <c r="AD588" s="29">
        <f t="shared" si="154"/>
        <v>541.72788113379215</v>
      </c>
      <c r="AE588" s="27">
        <f t="shared" si="155"/>
        <v>0</v>
      </c>
      <c r="AF588" s="27">
        <f>SUM($AE$8:AE588)*-1</f>
        <v>669247.38358149293</v>
      </c>
      <c r="AG588" s="28">
        <f t="shared" si="156"/>
        <v>185.90205099485914</v>
      </c>
      <c r="AH588" s="26">
        <f t="shared" si="157"/>
        <v>130.13143569640138</v>
      </c>
      <c r="AI588" s="17"/>
      <c r="AJ588" s="17"/>
      <c r="AK588" s="17"/>
    </row>
    <row r="589" spans="2:37" x14ac:dyDescent="0.35">
      <c r="B589" s="2" t="s">
        <v>21</v>
      </c>
      <c r="C589" s="2">
        <v>581</v>
      </c>
      <c r="D589" s="2">
        <v>581</v>
      </c>
      <c r="E589" s="8">
        <v>0</v>
      </c>
      <c r="F589" s="24">
        <f t="shared" si="147"/>
        <v>0</v>
      </c>
      <c r="G589" s="38">
        <f t="shared" si="158"/>
        <v>0</v>
      </c>
      <c r="H589" s="38">
        <f t="shared" si="159"/>
        <v>0</v>
      </c>
      <c r="I589" s="38">
        <f t="shared" si="148"/>
        <v>0</v>
      </c>
      <c r="J589" s="38">
        <v>372.8</v>
      </c>
      <c r="K589" s="38">
        <f t="shared" si="149"/>
        <v>0</v>
      </c>
      <c r="L589" s="38">
        <f t="shared" si="150"/>
        <v>372.8</v>
      </c>
      <c r="M589" s="38">
        <f t="shared" si="151"/>
        <v>0</v>
      </c>
      <c r="X589">
        <f t="shared" si="144"/>
        <v>1</v>
      </c>
      <c r="Y589" t="str">
        <f t="shared" si="145"/>
        <v/>
      </c>
      <c r="Z589" s="17">
        <f t="shared" si="146"/>
        <v>0</v>
      </c>
      <c r="AA589" s="17">
        <f t="shared" si="152"/>
        <v>0</v>
      </c>
      <c r="AB589" s="30">
        <f t="shared" si="153"/>
        <v>0</v>
      </c>
      <c r="AC589" s="30">
        <f>SUM($AB$8:AB589)</f>
        <v>1950220.3720816516</v>
      </c>
      <c r="AD589" s="29">
        <f t="shared" si="154"/>
        <v>541.72788113379215</v>
      </c>
      <c r="AE589" s="27">
        <f t="shared" si="155"/>
        <v>0</v>
      </c>
      <c r="AF589" s="27">
        <f>SUM($AE$8:AE589)*-1</f>
        <v>669247.38358149293</v>
      </c>
      <c r="AG589" s="28">
        <f t="shared" si="156"/>
        <v>185.90205099485914</v>
      </c>
      <c r="AH589" s="26">
        <f t="shared" si="157"/>
        <v>130.13143569640138</v>
      </c>
      <c r="AI589" s="17"/>
      <c r="AJ589" s="17"/>
      <c r="AK589" s="17"/>
    </row>
    <row r="590" spans="2:37" x14ac:dyDescent="0.35">
      <c r="B590" s="2" t="s">
        <v>21</v>
      </c>
      <c r="C590" s="2">
        <v>582</v>
      </c>
      <c r="D590" s="2">
        <v>582</v>
      </c>
      <c r="E590" s="8">
        <v>0</v>
      </c>
      <c r="F590" s="24">
        <f t="shared" si="147"/>
        <v>0</v>
      </c>
      <c r="G590" s="38">
        <f t="shared" si="158"/>
        <v>0</v>
      </c>
      <c r="H590" s="38">
        <f t="shared" si="159"/>
        <v>0</v>
      </c>
      <c r="I590" s="38">
        <f t="shared" si="148"/>
        <v>0</v>
      </c>
      <c r="J590" s="38">
        <v>372.8</v>
      </c>
      <c r="K590" s="38">
        <f t="shared" si="149"/>
        <v>0</v>
      </c>
      <c r="L590" s="38">
        <f t="shared" si="150"/>
        <v>372.8</v>
      </c>
      <c r="M590" s="38">
        <f t="shared" si="151"/>
        <v>0</v>
      </c>
      <c r="X590">
        <f t="shared" si="144"/>
        <v>1</v>
      </c>
      <c r="Y590" t="str">
        <f t="shared" si="145"/>
        <v/>
      </c>
      <c r="Z590" s="17">
        <f t="shared" si="146"/>
        <v>0</v>
      </c>
      <c r="AA590" s="17">
        <f t="shared" si="152"/>
        <v>0</v>
      </c>
      <c r="AB590" s="30">
        <f t="shared" si="153"/>
        <v>0</v>
      </c>
      <c r="AC590" s="30">
        <f>SUM($AB$8:AB590)</f>
        <v>1950220.3720816516</v>
      </c>
      <c r="AD590" s="29">
        <f t="shared" si="154"/>
        <v>541.72788113379215</v>
      </c>
      <c r="AE590" s="27">
        <f t="shared" si="155"/>
        <v>0</v>
      </c>
      <c r="AF590" s="27">
        <f>SUM($AE$8:AE590)*-1</f>
        <v>669247.38358149293</v>
      </c>
      <c r="AG590" s="28">
        <f t="shared" si="156"/>
        <v>185.90205099485914</v>
      </c>
      <c r="AH590" s="26">
        <f t="shared" si="157"/>
        <v>130.13143569640138</v>
      </c>
      <c r="AI590" s="17"/>
      <c r="AJ590" s="17"/>
      <c r="AK590" s="17"/>
    </row>
    <row r="591" spans="2:37" x14ac:dyDescent="0.35">
      <c r="B591" s="2" t="s">
        <v>21</v>
      </c>
      <c r="C591" s="2">
        <v>583</v>
      </c>
      <c r="D591" s="2">
        <v>583</v>
      </c>
      <c r="E591" s="8">
        <v>0</v>
      </c>
      <c r="F591" s="24">
        <f t="shared" si="147"/>
        <v>0</v>
      </c>
      <c r="G591" s="38">
        <f t="shared" si="158"/>
        <v>0</v>
      </c>
      <c r="H591" s="38">
        <f t="shared" si="159"/>
        <v>0</v>
      </c>
      <c r="I591" s="38">
        <f t="shared" si="148"/>
        <v>0</v>
      </c>
      <c r="J591" s="38">
        <v>372.8</v>
      </c>
      <c r="K591" s="38">
        <f t="shared" si="149"/>
        <v>0</v>
      </c>
      <c r="L591" s="38">
        <f t="shared" si="150"/>
        <v>372.8</v>
      </c>
      <c r="M591" s="38">
        <f t="shared" si="151"/>
        <v>0</v>
      </c>
      <c r="X591">
        <f t="shared" si="144"/>
        <v>1</v>
      </c>
      <c r="Y591" t="str">
        <f t="shared" si="145"/>
        <v/>
      </c>
      <c r="Z591" s="17">
        <f t="shared" si="146"/>
        <v>0</v>
      </c>
      <c r="AA591" s="17">
        <f t="shared" si="152"/>
        <v>0</v>
      </c>
      <c r="AB591" s="30">
        <f t="shared" si="153"/>
        <v>0</v>
      </c>
      <c r="AC591" s="30">
        <f>SUM($AB$8:AB591)</f>
        <v>1950220.3720816516</v>
      </c>
      <c r="AD591" s="29">
        <f t="shared" si="154"/>
        <v>541.72788113379215</v>
      </c>
      <c r="AE591" s="27">
        <f t="shared" si="155"/>
        <v>0</v>
      </c>
      <c r="AF591" s="27">
        <f>SUM($AE$8:AE591)*-1</f>
        <v>669247.38358149293</v>
      </c>
      <c r="AG591" s="28">
        <f t="shared" si="156"/>
        <v>185.90205099485914</v>
      </c>
      <c r="AH591" s="26">
        <f t="shared" si="157"/>
        <v>130.13143569640138</v>
      </c>
      <c r="AI591" s="17"/>
      <c r="AJ591" s="17"/>
      <c r="AK591" s="17"/>
    </row>
    <row r="592" spans="2:37" x14ac:dyDescent="0.35">
      <c r="B592" s="2" t="s">
        <v>21</v>
      </c>
      <c r="C592" s="2">
        <v>584</v>
      </c>
      <c r="D592" s="2">
        <v>584</v>
      </c>
      <c r="E592" s="8">
        <v>0</v>
      </c>
      <c r="F592" s="24">
        <f t="shared" si="147"/>
        <v>0</v>
      </c>
      <c r="G592" s="38">
        <f t="shared" si="158"/>
        <v>0</v>
      </c>
      <c r="H592" s="38">
        <f t="shared" si="159"/>
        <v>0</v>
      </c>
      <c r="I592" s="38">
        <f t="shared" si="148"/>
        <v>0</v>
      </c>
      <c r="J592" s="38">
        <v>372.8</v>
      </c>
      <c r="K592" s="38">
        <f t="shared" si="149"/>
        <v>0</v>
      </c>
      <c r="L592" s="38">
        <f t="shared" si="150"/>
        <v>372.8</v>
      </c>
      <c r="M592" s="38">
        <f t="shared" si="151"/>
        <v>0</v>
      </c>
      <c r="X592">
        <f t="shared" si="144"/>
        <v>1</v>
      </c>
      <c r="Y592" t="str">
        <f t="shared" si="145"/>
        <v/>
      </c>
      <c r="Z592" s="17">
        <f t="shared" si="146"/>
        <v>0</v>
      </c>
      <c r="AA592" s="17">
        <f t="shared" si="152"/>
        <v>0</v>
      </c>
      <c r="AB592" s="30">
        <f t="shared" si="153"/>
        <v>0</v>
      </c>
      <c r="AC592" s="30">
        <f>SUM($AB$8:AB592)</f>
        <v>1950220.3720816516</v>
      </c>
      <c r="AD592" s="29">
        <f t="shared" si="154"/>
        <v>541.72788113379215</v>
      </c>
      <c r="AE592" s="27">
        <f t="shared" si="155"/>
        <v>0</v>
      </c>
      <c r="AF592" s="27">
        <f>SUM($AE$8:AE592)*-1</f>
        <v>669247.38358149293</v>
      </c>
      <c r="AG592" s="28">
        <f t="shared" si="156"/>
        <v>185.90205099485914</v>
      </c>
      <c r="AH592" s="26">
        <f t="shared" si="157"/>
        <v>130.13143569640138</v>
      </c>
      <c r="AI592" s="17"/>
      <c r="AJ592" s="17"/>
      <c r="AK592" s="17"/>
    </row>
    <row r="593" spans="2:37" x14ac:dyDescent="0.35">
      <c r="B593" s="2" t="s">
        <v>21</v>
      </c>
      <c r="C593" s="2">
        <v>585</v>
      </c>
      <c r="D593" s="2">
        <v>585</v>
      </c>
      <c r="E593" s="8">
        <v>0</v>
      </c>
      <c r="F593" s="24">
        <f t="shared" si="147"/>
        <v>0</v>
      </c>
      <c r="G593" s="38">
        <f t="shared" si="158"/>
        <v>0</v>
      </c>
      <c r="H593" s="38">
        <f t="shared" si="159"/>
        <v>0</v>
      </c>
      <c r="I593" s="38">
        <f t="shared" si="148"/>
        <v>0</v>
      </c>
      <c r="J593" s="38">
        <v>372.8</v>
      </c>
      <c r="K593" s="38">
        <f t="shared" si="149"/>
        <v>0</v>
      </c>
      <c r="L593" s="38">
        <f t="shared" si="150"/>
        <v>372.8</v>
      </c>
      <c r="M593" s="38">
        <f t="shared" si="151"/>
        <v>0</v>
      </c>
      <c r="X593">
        <f t="shared" si="144"/>
        <v>1</v>
      </c>
      <c r="Y593" t="str">
        <f t="shared" si="145"/>
        <v/>
      </c>
      <c r="Z593" s="17">
        <f t="shared" si="146"/>
        <v>0</v>
      </c>
      <c r="AA593" s="17">
        <f t="shared" si="152"/>
        <v>0</v>
      </c>
      <c r="AB593" s="30">
        <f t="shared" si="153"/>
        <v>0</v>
      </c>
      <c r="AC593" s="30">
        <f>SUM($AB$8:AB593)</f>
        <v>1950220.3720816516</v>
      </c>
      <c r="AD593" s="29">
        <f t="shared" si="154"/>
        <v>541.72788113379215</v>
      </c>
      <c r="AE593" s="27">
        <f t="shared" si="155"/>
        <v>0</v>
      </c>
      <c r="AF593" s="27">
        <f>SUM($AE$8:AE593)*-1</f>
        <v>669247.38358149293</v>
      </c>
      <c r="AG593" s="28">
        <f t="shared" si="156"/>
        <v>185.90205099485914</v>
      </c>
      <c r="AH593" s="26">
        <f t="shared" si="157"/>
        <v>130.13143569640138</v>
      </c>
      <c r="AI593" s="17"/>
      <c r="AJ593" s="17"/>
      <c r="AK593" s="17"/>
    </row>
    <row r="594" spans="2:37" x14ac:dyDescent="0.35">
      <c r="B594" s="2" t="s">
        <v>21</v>
      </c>
      <c r="C594" s="2">
        <v>586</v>
      </c>
      <c r="D594" s="2">
        <v>586</v>
      </c>
      <c r="E594" s="8">
        <v>0</v>
      </c>
      <c r="F594" s="24">
        <f t="shared" si="147"/>
        <v>0</v>
      </c>
      <c r="G594" s="38">
        <f t="shared" si="158"/>
        <v>0</v>
      </c>
      <c r="H594" s="38">
        <f t="shared" si="159"/>
        <v>0</v>
      </c>
      <c r="I594" s="38">
        <f t="shared" si="148"/>
        <v>0</v>
      </c>
      <c r="J594" s="38">
        <v>372.8</v>
      </c>
      <c r="K594" s="38">
        <f t="shared" si="149"/>
        <v>0</v>
      </c>
      <c r="L594" s="38">
        <f t="shared" si="150"/>
        <v>372.8</v>
      </c>
      <c r="M594" s="38">
        <f t="shared" si="151"/>
        <v>0</v>
      </c>
      <c r="X594">
        <f t="shared" si="144"/>
        <v>1</v>
      </c>
      <c r="Y594" t="str">
        <f t="shared" si="145"/>
        <v/>
      </c>
      <c r="Z594" s="17">
        <f t="shared" si="146"/>
        <v>0</v>
      </c>
      <c r="AA594" s="17">
        <f t="shared" si="152"/>
        <v>0</v>
      </c>
      <c r="AB594" s="30">
        <f t="shared" si="153"/>
        <v>0</v>
      </c>
      <c r="AC594" s="30">
        <f>SUM($AB$8:AB594)</f>
        <v>1950220.3720816516</v>
      </c>
      <c r="AD594" s="29">
        <f t="shared" si="154"/>
        <v>541.72788113379215</v>
      </c>
      <c r="AE594" s="27">
        <f t="shared" si="155"/>
        <v>0</v>
      </c>
      <c r="AF594" s="27">
        <f>SUM($AE$8:AE594)*-1</f>
        <v>669247.38358149293</v>
      </c>
      <c r="AG594" s="28">
        <f t="shared" si="156"/>
        <v>185.90205099485914</v>
      </c>
      <c r="AH594" s="26">
        <f t="shared" si="157"/>
        <v>130.13143569640138</v>
      </c>
      <c r="AI594" s="17"/>
      <c r="AJ594" s="17"/>
      <c r="AK594" s="17"/>
    </row>
    <row r="595" spans="2:37" x14ac:dyDescent="0.35">
      <c r="B595" s="2" t="s">
        <v>21</v>
      </c>
      <c r="C595" s="2">
        <v>587</v>
      </c>
      <c r="D595" s="2">
        <v>587</v>
      </c>
      <c r="E595" s="8">
        <v>0</v>
      </c>
      <c r="F595" s="24">
        <f t="shared" si="147"/>
        <v>0</v>
      </c>
      <c r="G595" s="38">
        <f t="shared" si="158"/>
        <v>0</v>
      </c>
      <c r="H595" s="38">
        <f t="shared" si="159"/>
        <v>0</v>
      </c>
      <c r="I595" s="38">
        <f t="shared" si="148"/>
        <v>0</v>
      </c>
      <c r="J595" s="38">
        <v>372.8</v>
      </c>
      <c r="K595" s="38">
        <f t="shared" si="149"/>
        <v>0</v>
      </c>
      <c r="L595" s="38">
        <f t="shared" si="150"/>
        <v>372.8</v>
      </c>
      <c r="M595" s="38">
        <f t="shared" si="151"/>
        <v>0</v>
      </c>
      <c r="X595">
        <f t="shared" si="144"/>
        <v>1</v>
      </c>
      <c r="Y595" t="str">
        <f t="shared" si="145"/>
        <v/>
      </c>
      <c r="Z595" s="17">
        <f t="shared" si="146"/>
        <v>0</v>
      </c>
      <c r="AA595" s="17">
        <f t="shared" si="152"/>
        <v>0</v>
      </c>
      <c r="AB595" s="30">
        <f t="shared" si="153"/>
        <v>0</v>
      </c>
      <c r="AC595" s="30">
        <f>SUM($AB$8:AB595)</f>
        <v>1950220.3720816516</v>
      </c>
      <c r="AD595" s="29">
        <f t="shared" si="154"/>
        <v>541.72788113379215</v>
      </c>
      <c r="AE595" s="27">
        <f t="shared" si="155"/>
        <v>0</v>
      </c>
      <c r="AF595" s="27">
        <f>SUM($AE$8:AE595)*-1</f>
        <v>669247.38358149293</v>
      </c>
      <c r="AG595" s="28">
        <f t="shared" si="156"/>
        <v>185.90205099485914</v>
      </c>
      <c r="AH595" s="26">
        <f t="shared" si="157"/>
        <v>130.13143569640138</v>
      </c>
      <c r="AI595" s="17"/>
      <c r="AJ595" s="17"/>
      <c r="AK595" s="17"/>
    </row>
    <row r="596" spans="2:37" x14ac:dyDescent="0.35">
      <c r="B596" s="2" t="s">
        <v>21</v>
      </c>
      <c r="C596" s="2">
        <v>588</v>
      </c>
      <c r="D596" s="2">
        <v>588</v>
      </c>
      <c r="E596" s="8">
        <v>0</v>
      </c>
      <c r="F596" s="24">
        <f t="shared" si="147"/>
        <v>0</v>
      </c>
      <c r="G596" s="38">
        <f t="shared" si="158"/>
        <v>0</v>
      </c>
      <c r="H596" s="38">
        <f t="shared" si="159"/>
        <v>0</v>
      </c>
      <c r="I596" s="38">
        <f t="shared" si="148"/>
        <v>0</v>
      </c>
      <c r="J596" s="38">
        <v>372.8</v>
      </c>
      <c r="K596" s="38">
        <f t="shared" si="149"/>
        <v>0</v>
      </c>
      <c r="L596" s="38">
        <f t="shared" si="150"/>
        <v>372.8</v>
      </c>
      <c r="M596" s="38">
        <f t="shared" si="151"/>
        <v>0</v>
      </c>
      <c r="X596">
        <f t="shared" si="144"/>
        <v>1</v>
      </c>
      <c r="Y596" t="str">
        <f t="shared" si="145"/>
        <v/>
      </c>
      <c r="Z596" s="17">
        <f t="shared" si="146"/>
        <v>0</v>
      </c>
      <c r="AA596" s="17">
        <f t="shared" si="152"/>
        <v>0</v>
      </c>
      <c r="AB596" s="30">
        <f t="shared" si="153"/>
        <v>0</v>
      </c>
      <c r="AC596" s="30">
        <f>SUM($AB$8:AB596)</f>
        <v>1950220.3720816516</v>
      </c>
      <c r="AD596" s="29">
        <f t="shared" si="154"/>
        <v>541.72788113379215</v>
      </c>
      <c r="AE596" s="27">
        <f t="shared" si="155"/>
        <v>0</v>
      </c>
      <c r="AF596" s="27">
        <f>SUM($AE$8:AE596)*-1</f>
        <v>669247.38358149293</v>
      </c>
      <c r="AG596" s="28">
        <f t="shared" si="156"/>
        <v>185.90205099485914</v>
      </c>
      <c r="AH596" s="26">
        <f t="shared" si="157"/>
        <v>130.13143569640138</v>
      </c>
      <c r="AI596" s="17"/>
      <c r="AJ596" s="17"/>
      <c r="AK596" s="17"/>
    </row>
    <row r="597" spans="2:37" x14ac:dyDescent="0.35">
      <c r="B597" s="2" t="s">
        <v>21</v>
      </c>
      <c r="C597" s="2">
        <v>589</v>
      </c>
      <c r="D597" s="2">
        <v>589</v>
      </c>
      <c r="E597" s="8">
        <v>0</v>
      </c>
      <c r="F597" s="24">
        <f t="shared" si="147"/>
        <v>0</v>
      </c>
      <c r="G597" s="38">
        <f t="shared" si="158"/>
        <v>0</v>
      </c>
      <c r="H597" s="38">
        <f t="shared" si="159"/>
        <v>0</v>
      </c>
      <c r="I597" s="38">
        <f t="shared" si="148"/>
        <v>0</v>
      </c>
      <c r="J597" s="38">
        <v>372.8</v>
      </c>
      <c r="K597" s="38">
        <f t="shared" si="149"/>
        <v>0</v>
      </c>
      <c r="L597" s="38">
        <f t="shared" si="150"/>
        <v>372.8</v>
      </c>
      <c r="M597" s="38">
        <f t="shared" si="151"/>
        <v>0</v>
      </c>
      <c r="X597">
        <f t="shared" si="144"/>
        <v>1</v>
      </c>
      <c r="Y597" t="str">
        <f t="shared" si="145"/>
        <v/>
      </c>
      <c r="Z597" s="17">
        <f t="shared" si="146"/>
        <v>0</v>
      </c>
      <c r="AA597" s="17">
        <f t="shared" si="152"/>
        <v>0</v>
      </c>
      <c r="AB597" s="30">
        <f t="shared" si="153"/>
        <v>0</v>
      </c>
      <c r="AC597" s="30">
        <f>SUM($AB$8:AB597)</f>
        <v>1950220.3720816516</v>
      </c>
      <c r="AD597" s="29">
        <f t="shared" si="154"/>
        <v>541.72788113379215</v>
      </c>
      <c r="AE597" s="27">
        <f t="shared" si="155"/>
        <v>0</v>
      </c>
      <c r="AF597" s="27">
        <f>SUM($AE$8:AE597)*-1</f>
        <v>669247.38358149293</v>
      </c>
      <c r="AG597" s="28">
        <f t="shared" si="156"/>
        <v>185.90205099485914</v>
      </c>
      <c r="AH597" s="26">
        <f t="shared" si="157"/>
        <v>130.13143569640138</v>
      </c>
      <c r="AI597" s="17"/>
      <c r="AJ597" s="17"/>
      <c r="AK597" s="17"/>
    </row>
    <row r="598" spans="2:37" x14ac:dyDescent="0.35">
      <c r="B598" s="3" t="s">
        <v>26</v>
      </c>
      <c r="C598" s="3">
        <v>590</v>
      </c>
      <c r="D598" s="3">
        <v>1</v>
      </c>
      <c r="E598" s="9">
        <v>0</v>
      </c>
      <c r="F598" s="23">
        <f t="shared" si="147"/>
        <v>0</v>
      </c>
      <c r="G598" s="37">
        <f t="shared" si="158"/>
        <v>0</v>
      </c>
      <c r="H598" s="37">
        <f t="shared" si="159"/>
        <v>0</v>
      </c>
      <c r="I598" s="37">
        <f t="shared" si="148"/>
        <v>0</v>
      </c>
      <c r="J598" s="37">
        <v>372.8</v>
      </c>
      <c r="K598" s="37">
        <f t="shared" si="149"/>
        <v>0</v>
      </c>
      <c r="L598" s="37">
        <f t="shared" si="150"/>
        <v>372.8</v>
      </c>
      <c r="M598" s="37">
        <f t="shared" si="151"/>
        <v>0</v>
      </c>
      <c r="X598">
        <f t="shared" si="144"/>
        <v>1</v>
      </c>
      <c r="Y598" t="str">
        <f t="shared" si="145"/>
        <v/>
      </c>
      <c r="Z598" s="17">
        <f t="shared" si="146"/>
        <v>0</v>
      </c>
      <c r="AA598" s="17">
        <f t="shared" si="152"/>
        <v>0</v>
      </c>
      <c r="AB598" s="30">
        <f t="shared" si="153"/>
        <v>0</v>
      </c>
      <c r="AC598" s="30">
        <f>SUM($AB$8:AB598)</f>
        <v>1950220.3720816516</v>
      </c>
      <c r="AD598" s="29">
        <f t="shared" si="154"/>
        <v>541.72788113379215</v>
      </c>
      <c r="AE598" s="27">
        <f t="shared" si="155"/>
        <v>0</v>
      </c>
      <c r="AF598" s="27">
        <f>SUM($AE$8:AE598)*-1</f>
        <v>669247.38358149293</v>
      </c>
      <c r="AG598" s="28">
        <f t="shared" si="156"/>
        <v>185.90205099485914</v>
      </c>
      <c r="AH598" s="26">
        <f t="shared" si="157"/>
        <v>130.13143569640138</v>
      </c>
      <c r="AI598" s="17"/>
      <c r="AJ598" s="17"/>
      <c r="AK598" s="17"/>
    </row>
    <row r="599" spans="2:37" x14ac:dyDescent="0.35">
      <c r="B599" s="3" t="s">
        <v>26</v>
      </c>
      <c r="C599" s="3">
        <v>591</v>
      </c>
      <c r="D599" s="3">
        <v>2</v>
      </c>
      <c r="E599" s="9">
        <v>0</v>
      </c>
      <c r="F599" s="23">
        <f t="shared" si="147"/>
        <v>0</v>
      </c>
      <c r="G599" s="37">
        <f t="shared" si="158"/>
        <v>0</v>
      </c>
      <c r="H599" s="37">
        <f t="shared" si="159"/>
        <v>0</v>
      </c>
      <c r="I599" s="37">
        <f t="shared" si="148"/>
        <v>0</v>
      </c>
      <c r="J599" s="37">
        <v>372.8</v>
      </c>
      <c r="K599" s="37">
        <f t="shared" si="149"/>
        <v>0</v>
      </c>
      <c r="L599" s="37">
        <f t="shared" si="150"/>
        <v>372.8</v>
      </c>
      <c r="M599" s="37">
        <f t="shared" si="151"/>
        <v>0</v>
      </c>
      <c r="X599">
        <f t="shared" si="144"/>
        <v>1</v>
      </c>
      <c r="Y599" t="str">
        <f t="shared" si="145"/>
        <v/>
      </c>
      <c r="Z599" s="17">
        <f t="shared" si="146"/>
        <v>0</v>
      </c>
      <c r="AA599" s="17">
        <f t="shared" si="152"/>
        <v>0</v>
      </c>
      <c r="AB599" s="30">
        <f t="shared" si="153"/>
        <v>0</v>
      </c>
      <c r="AC599" s="30">
        <f>SUM($AB$8:AB599)</f>
        <v>1950220.3720816516</v>
      </c>
      <c r="AD599" s="29">
        <f t="shared" si="154"/>
        <v>541.72788113379215</v>
      </c>
      <c r="AE599" s="27">
        <f t="shared" si="155"/>
        <v>0</v>
      </c>
      <c r="AF599" s="27">
        <f>SUM($AE$8:AE599)*-1</f>
        <v>669247.38358149293</v>
      </c>
      <c r="AG599" s="28">
        <f t="shared" si="156"/>
        <v>185.90205099485914</v>
      </c>
      <c r="AH599" s="26">
        <f t="shared" si="157"/>
        <v>130.13143569640138</v>
      </c>
      <c r="AI599" s="17"/>
      <c r="AJ599" s="17"/>
      <c r="AK599" s="17"/>
    </row>
    <row r="600" spans="2:37" x14ac:dyDescent="0.35">
      <c r="B600" s="3" t="s">
        <v>26</v>
      </c>
      <c r="C600" s="3">
        <v>592</v>
      </c>
      <c r="D600" s="3">
        <v>3</v>
      </c>
      <c r="E600" s="9">
        <v>0</v>
      </c>
      <c r="F600" s="23">
        <f t="shared" si="147"/>
        <v>0</v>
      </c>
      <c r="G600" s="37">
        <f t="shared" si="158"/>
        <v>0</v>
      </c>
      <c r="H600" s="37">
        <f t="shared" si="159"/>
        <v>0</v>
      </c>
      <c r="I600" s="37">
        <f t="shared" si="148"/>
        <v>0</v>
      </c>
      <c r="J600" s="37">
        <v>372.8</v>
      </c>
      <c r="K600" s="37">
        <f t="shared" si="149"/>
        <v>0</v>
      </c>
      <c r="L600" s="37">
        <f t="shared" si="150"/>
        <v>372.8</v>
      </c>
      <c r="M600" s="37">
        <f t="shared" si="151"/>
        <v>0</v>
      </c>
      <c r="X600">
        <f t="shared" si="144"/>
        <v>1</v>
      </c>
      <c r="Y600" t="str">
        <f t="shared" si="145"/>
        <v/>
      </c>
      <c r="Z600" s="17">
        <f t="shared" si="146"/>
        <v>0</v>
      </c>
      <c r="AA600" s="17">
        <f t="shared" si="152"/>
        <v>0</v>
      </c>
      <c r="AB600" s="30">
        <f t="shared" si="153"/>
        <v>0</v>
      </c>
      <c r="AC600" s="30">
        <f>SUM($AB$8:AB600)</f>
        <v>1950220.3720816516</v>
      </c>
      <c r="AD600" s="29">
        <f t="shared" si="154"/>
        <v>541.72788113379215</v>
      </c>
      <c r="AE600" s="27">
        <f t="shared" si="155"/>
        <v>0</v>
      </c>
      <c r="AF600" s="27">
        <f>SUM($AE$8:AE600)*-1</f>
        <v>669247.38358149293</v>
      </c>
      <c r="AG600" s="28">
        <f t="shared" si="156"/>
        <v>185.90205099485914</v>
      </c>
      <c r="AH600" s="26">
        <f t="shared" si="157"/>
        <v>130.13143569640138</v>
      </c>
      <c r="AI600" s="17"/>
      <c r="AJ600" s="17"/>
      <c r="AK600" s="17"/>
    </row>
    <row r="601" spans="2:37" x14ac:dyDescent="0.35">
      <c r="B601" s="3" t="s">
        <v>26</v>
      </c>
      <c r="C601" s="3">
        <v>593</v>
      </c>
      <c r="D601" s="3">
        <v>4</v>
      </c>
      <c r="E601" s="9">
        <v>0</v>
      </c>
      <c r="F601" s="23">
        <f t="shared" si="147"/>
        <v>0</v>
      </c>
      <c r="G601" s="37">
        <f t="shared" si="158"/>
        <v>0</v>
      </c>
      <c r="H601" s="37">
        <f t="shared" si="159"/>
        <v>0</v>
      </c>
      <c r="I601" s="37">
        <f t="shared" si="148"/>
        <v>0</v>
      </c>
      <c r="J601" s="37">
        <v>372.8</v>
      </c>
      <c r="K601" s="37">
        <f t="shared" si="149"/>
        <v>0</v>
      </c>
      <c r="L601" s="37">
        <f t="shared" si="150"/>
        <v>372.8</v>
      </c>
      <c r="M601" s="37">
        <f t="shared" si="151"/>
        <v>0</v>
      </c>
      <c r="X601">
        <f t="shared" si="144"/>
        <v>1</v>
      </c>
      <c r="Y601" t="str">
        <f t="shared" si="145"/>
        <v/>
      </c>
      <c r="Z601" s="17">
        <f t="shared" si="146"/>
        <v>0</v>
      </c>
      <c r="AA601" s="17">
        <f t="shared" si="152"/>
        <v>0</v>
      </c>
      <c r="AB601" s="30">
        <f t="shared" si="153"/>
        <v>0</v>
      </c>
      <c r="AC601" s="30">
        <f>SUM($AB$8:AB601)</f>
        <v>1950220.3720816516</v>
      </c>
      <c r="AD601" s="29">
        <f t="shared" si="154"/>
        <v>541.72788113379215</v>
      </c>
      <c r="AE601" s="27">
        <f t="shared" si="155"/>
        <v>0</v>
      </c>
      <c r="AF601" s="27">
        <f>SUM($AE$8:AE601)*-1</f>
        <v>669247.38358149293</v>
      </c>
      <c r="AG601" s="28">
        <f t="shared" si="156"/>
        <v>185.90205099485914</v>
      </c>
      <c r="AH601" s="26">
        <f t="shared" si="157"/>
        <v>130.13143569640138</v>
      </c>
      <c r="AI601" s="17"/>
      <c r="AJ601" s="17"/>
      <c r="AK601" s="17"/>
    </row>
    <row r="602" spans="2:37" x14ac:dyDescent="0.35">
      <c r="B602" s="3" t="s">
        <v>26</v>
      </c>
      <c r="C602" s="3">
        <v>594</v>
      </c>
      <c r="D602" s="3">
        <v>5</v>
      </c>
      <c r="E602" s="9">
        <v>0</v>
      </c>
      <c r="F602" s="23">
        <f t="shared" si="147"/>
        <v>0</v>
      </c>
      <c r="G602" s="37">
        <f t="shared" si="158"/>
        <v>0</v>
      </c>
      <c r="H602" s="37">
        <f t="shared" si="159"/>
        <v>0</v>
      </c>
      <c r="I602" s="37">
        <f t="shared" si="148"/>
        <v>0</v>
      </c>
      <c r="J602" s="37">
        <v>372.8</v>
      </c>
      <c r="K602" s="37">
        <f t="shared" si="149"/>
        <v>0</v>
      </c>
      <c r="L602" s="37">
        <f t="shared" si="150"/>
        <v>372.8</v>
      </c>
      <c r="M602" s="37">
        <f t="shared" si="151"/>
        <v>0</v>
      </c>
      <c r="X602">
        <f t="shared" si="144"/>
        <v>1</v>
      </c>
      <c r="Y602" t="str">
        <f t="shared" si="145"/>
        <v/>
      </c>
      <c r="Z602" s="17">
        <f t="shared" si="146"/>
        <v>0</v>
      </c>
      <c r="AA602" s="17">
        <f t="shared" si="152"/>
        <v>0</v>
      </c>
      <c r="AB602" s="30">
        <f t="shared" si="153"/>
        <v>0</v>
      </c>
      <c r="AC602" s="30">
        <f>SUM($AB$8:AB602)</f>
        <v>1950220.3720816516</v>
      </c>
      <c r="AD602" s="29">
        <f t="shared" si="154"/>
        <v>541.72788113379215</v>
      </c>
      <c r="AE602" s="27">
        <f t="shared" si="155"/>
        <v>0</v>
      </c>
      <c r="AF602" s="27">
        <f>SUM($AE$8:AE602)*-1</f>
        <v>669247.38358149293</v>
      </c>
      <c r="AG602" s="28">
        <f t="shared" si="156"/>
        <v>185.90205099485914</v>
      </c>
      <c r="AH602" s="26">
        <f t="shared" si="157"/>
        <v>130.13143569640138</v>
      </c>
      <c r="AI602" s="17"/>
      <c r="AJ602" s="17"/>
      <c r="AK602" s="17"/>
    </row>
    <row r="603" spans="2:37" x14ac:dyDescent="0.35">
      <c r="B603" s="3" t="s">
        <v>26</v>
      </c>
      <c r="C603" s="3">
        <v>595</v>
      </c>
      <c r="D603" s="3">
        <v>6</v>
      </c>
      <c r="E603" s="9">
        <v>0</v>
      </c>
      <c r="F603" s="23">
        <f t="shared" si="147"/>
        <v>0</v>
      </c>
      <c r="G603" s="37">
        <f t="shared" si="158"/>
        <v>0</v>
      </c>
      <c r="H603" s="37">
        <f t="shared" si="159"/>
        <v>0</v>
      </c>
      <c r="I603" s="37">
        <f t="shared" si="148"/>
        <v>0</v>
      </c>
      <c r="J603" s="37">
        <v>372.8</v>
      </c>
      <c r="K603" s="37">
        <f t="shared" si="149"/>
        <v>0</v>
      </c>
      <c r="L603" s="37">
        <f t="shared" si="150"/>
        <v>372.8</v>
      </c>
      <c r="M603" s="37">
        <f t="shared" si="151"/>
        <v>0</v>
      </c>
      <c r="X603">
        <f t="shared" si="144"/>
        <v>1</v>
      </c>
      <c r="Y603" t="str">
        <f t="shared" si="145"/>
        <v/>
      </c>
      <c r="Z603" s="17">
        <f t="shared" si="146"/>
        <v>0</v>
      </c>
      <c r="AA603" s="17">
        <f t="shared" si="152"/>
        <v>0</v>
      </c>
      <c r="AB603" s="30">
        <f t="shared" si="153"/>
        <v>0</v>
      </c>
      <c r="AC603" s="30">
        <f>SUM($AB$8:AB603)</f>
        <v>1950220.3720816516</v>
      </c>
      <c r="AD603" s="29">
        <f t="shared" si="154"/>
        <v>541.72788113379215</v>
      </c>
      <c r="AE603" s="27">
        <f t="shared" si="155"/>
        <v>0</v>
      </c>
      <c r="AF603" s="27">
        <f>SUM($AE$8:AE603)*-1</f>
        <v>669247.38358149293</v>
      </c>
      <c r="AG603" s="28">
        <f t="shared" si="156"/>
        <v>185.90205099485914</v>
      </c>
      <c r="AH603" s="26">
        <f t="shared" si="157"/>
        <v>130.13143569640138</v>
      </c>
      <c r="AI603" s="17"/>
      <c r="AJ603" s="17"/>
      <c r="AK603" s="17"/>
    </row>
    <row r="604" spans="2:37" x14ac:dyDescent="0.35">
      <c r="B604" s="3" t="s">
        <v>26</v>
      </c>
      <c r="C604" s="3">
        <v>596</v>
      </c>
      <c r="D604" s="3">
        <v>7</v>
      </c>
      <c r="E604" s="9">
        <v>0</v>
      </c>
      <c r="F604" s="23">
        <f t="shared" si="147"/>
        <v>0</v>
      </c>
      <c r="G604" s="37">
        <f t="shared" si="158"/>
        <v>0</v>
      </c>
      <c r="H604" s="37">
        <f t="shared" si="159"/>
        <v>0</v>
      </c>
      <c r="I604" s="37">
        <f t="shared" si="148"/>
        <v>0</v>
      </c>
      <c r="J604" s="37">
        <v>372.8</v>
      </c>
      <c r="K604" s="37">
        <f t="shared" si="149"/>
        <v>0</v>
      </c>
      <c r="L604" s="37">
        <f t="shared" si="150"/>
        <v>372.8</v>
      </c>
      <c r="M604" s="37">
        <f t="shared" si="151"/>
        <v>0</v>
      </c>
      <c r="X604">
        <f t="shared" si="144"/>
        <v>1</v>
      </c>
      <c r="Y604" t="str">
        <f t="shared" si="145"/>
        <v/>
      </c>
      <c r="Z604" s="17">
        <f t="shared" si="146"/>
        <v>0</v>
      </c>
      <c r="AA604" s="17">
        <f t="shared" si="152"/>
        <v>0</v>
      </c>
      <c r="AB604" s="30">
        <f t="shared" si="153"/>
        <v>0</v>
      </c>
      <c r="AC604" s="30">
        <f>SUM($AB$8:AB604)</f>
        <v>1950220.3720816516</v>
      </c>
      <c r="AD604" s="29">
        <f t="shared" si="154"/>
        <v>541.72788113379215</v>
      </c>
      <c r="AE604" s="27">
        <f t="shared" si="155"/>
        <v>0</v>
      </c>
      <c r="AF604" s="27">
        <f>SUM($AE$8:AE604)*-1</f>
        <v>669247.38358149293</v>
      </c>
      <c r="AG604" s="28">
        <f t="shared" si="156"/>
        <v>185.90205099485914</v>
      </c>
      <c r="AH604" s="26">
        <f t="shared" si="157"/>
        <v>130.13143569640138</v>
      </c>
      <c r="AI604" s="17"/>
      <c r="AJ604" s="17"/>
      <c r="AK604" s="17"/>
    </row>
    <row r="605" spans="2:37" x14ac:dyDescent="0.35">
      <c r="B605" s="3" t="s">
        <v>26</v>
      </c>
      <c r="C605" s="3">
        <v>597</v>
      </c>
      <c r="D605" s="3">
        <v>8</v>
      </c>
      <c r="E605" s="9">
        <v>0</v>
      </c>
      <c r="F605" s="23">
        <f t="shared" si="147"/>
        <v>0</v>
      </c>
      <c r="G605" s="37">
        <f t="shared" si="158"/>
        <v>0</v>
      </c>
      <c r="H605" s="37">
        <f t="shared" si="159"/>
        <v>0</v>
      </c>
      <c r="I605" s="37">
        <f t="shared" si="148"/>
        <v>0</v>
      </c>
      <c r="J605" s="37">
        <v>372.8</v>
      </c>
      <c r="K605" s="37">
        <f t="shared" si="149"/>
        <v>0</v>
      </c>
      <c r="L605" s="37">
        <f t="shared" si="150"/>
        <v>372.8</v>
      </c>
      <c r="M605" s="37">
        <f t="shared" si="151"/>
        <v>0</v>
      </c>
      <c r="X605">
        <f t="shared" si="144"/>
        <v>1</v>
      </c>
      <c r="Y605" t="str">
        <f t="shared" si="145"/>
        <v/>
      </c>
      <c r="Z605" s="17">
        <f t="shared" si="146"/>
        <v>0</v>
      </c>
      <c r="AA605" s="17">
        <f t="shared" si="152"/>
        <v>0</v>
      </c>
      <c r="AB605" s="30">
        <f t="shared" si="153"/>
        <v>0</v>
      </c>
      <c r="AC605" s="30">
        <f>SUM($AB$8:AB605)</f>
        <v>1950220.3720816516</v>
      </c>
      <c r="AD605" s="29">
        <f t="shared" si="154"/>
        <v>541.72788113379215</v>
      </c>
      <c r="AE605" s="27">
        <f t="shared" si="155"/>
        <v>0</v>
      </c>
      <c r="AF605" s="27">
        <f>SUM($AE$8:AE605)*-1</f>
        <v>669247.38358149293</v>
      </c>
      <c r="AG605" s="28">
        <f t="shared" si="156"/>
        <v>185.90205099485914</v>
      </c>
      <c r="AH605" s="26">
        <f t="shared" si="157"/>
        <v>130.13143569640138</v>
      </c>
      <c r="AI605" s="17"/>
      <c r="AJ605" s="17"/>
      <c r="AK605" s="17"/>
    </row>
    <row r="606" spans="2:37" x14ac:dyDescent="0.35">
      <c r="B606" s="3" t="s">
        <v>26</v>
      </c>
      <c r="C606" s="3">
        <v>598</v>
      </c>
      <c r="D606" s="3">
        <v>9</v>
      </c>
      <c r="E606" s="9">
        <v>0</v>
      </c>
      <c r="F606" s="23">
        <f t="shared" si="147"/>
        <v>0</v>
      </c>
      <c r="G606" s="37">
        <f t="shared" si="158"/>
        <v>0</v>
      </c>
      <c r="H606" s="37">
        <f t="shared" si="159"/>
        <v>0</v>
      </c>
      <c r="I606" s="37">
        <f t="shared" si="148"/>
        <v>0</v>
      </c>
      <c r="J606" s="37">
        <v>372.8</v>
      </c>
      <c r="K606" s="37">
        <f t="shared" si="149"/>
        <v>0</v>
      </c>
      <c r="L606" s="37">
        <f t="shared" si="150"/>
        <v>372.8</v>
      </c>
      <c r="M606" s="37">
        <f t="shared" si="151"/>
        <v>0</v>
      </c>
      <c r="X606">
        <f t="shared" si="144"/>
        <v>1</v>
      </c>
      <c r="Y606" t="str">
        <f t="shared" si="145"/>
        <v/>
      </c>
      <c r="Z606" s="17">
        <f t="shared" si="146"/>
        <v>0</v>
      </c>
      <c r="AA606" s="17">
        <f t="shared" si="152"/>
        <v>0</v>
      </c>
      <c r="AB606" s="30">
        <f t="shared" si="153"/>
        <v>0</v>
      </c>
      <c r="AC606" s="30">
        <f>SUM($AB$8:AB606)</f>
        <v>1950220.3720816516</v>
      </c>
      <c r="AD606" s="29">
        <f t="shared" si="154"/>
        <v>541.72788113379215</v>
      </c>
      <c r="AE606" s="27">
        <f t="shared" si="155"/>
        <v>0</v>
      </c>
      <c r="AF606" s="27">
        <f>SUM($AE$8:AE606)*-1</f>
        <v>669247.38358149293</v>
      </c>
      <c r="AG606" s="28">
        <f t="shared" si="156"/>
        <v>185.90205099485914</v>
      </c>
      <c r="AH606" s="26">
        <f t="shared" si="157"/>
        <v>130.13143569640138</v>
      </c>
      <c r="AI606" s="17"/>
      <c r="AJ606" s="17"/>
      <c r="AK606" s="17"/>
    </row>
    <row r="607" spans="2:37" x14ac:dyDescent="0.35">
      <c r="B607" s="3" t="s">
        <v>26</v>
      </c>
      <c r="C607" s="3">
        <v>599</v>
      </c>
      <c r="D607" s="3">
        <v>10</v>
      </c>
      <c r="E607" s="9">
        <v>0</v>
      </c>
      <c r="F607" s="23">
        <f t="shared" si="147"/>
        <v>0</v>
      </c>
      <c r="G607" s="37">
        <f t="shared" si="158"/>
        <v>0</v>
      </c>
      <c r="H607" s="37">
        <f t="shared" si="159"/>
        <v>0</v>
      </c>
      <c r="I607" s="37">
        <f t="shared" si="148"/>
        <v>0</v>
      </c>
      <c r="J607" s="37">
        <v>372.8</v>
      </c>
      <c r="K607" s="37">
        <f t="shared" si="149"/>
        <v>0</v>
      </c>
      <c r="L607" s="37">
        <f t="shared" si="150"/>
        <v>372.8</v>
      </c>
      <c r="M607" s="37">
        <f t="shared" si="151"/>
        <v>0</v>
      </c>
      <c r="X607">
        <f t="shared" si="144"/>
        <v>1</v>
      </c>
      <c r="Y607" t="str">
        <f t="shared" si="145"/>
        <v/>
      </c>
      <c r="Z607" s="17">
        <f t="shared" si="146"/>
        <v>0</v>
      </c>
      <c r="AA607" s="17">
        <f t="shared" si="152"/>
        <v>0</v>
      </c>
      <c r="AB607" s="30">
        <f t="shared" si="153"/>
        <v>0</v>
      </c>
      <c r="AC607" s="30">
        <f>SUM($AB$8:AB607)</f>
        <v>1950220.3720816516</v>
      </c>
      <c r="AD607" s="29">
        <f t="shared" si="154"/>
        <v>541.72788113379215</v>
      </c>
      <c r="AE607" s="27">
        <f t="shared" si="155"/>
        <v>0</v>
      </c>
      <c r="AF607" s="27">
        <f>SUM($AE$8:AE607)*-1</f>
        <v>669247.38358149293</v>
      </c>
      <c r="AG607" s="28">
        <f t="shared" si="156"/>
        <v>185.90205099485914</v>
      </c>
      <c r="AH607" s="26">
        <f t="shared" si="157"/>
        <v>130.13143569640138</v>
      </c>
      <c r="AI607" s="17"/>
      <c r="AJ607" s="17"/>
      <c r="AK607" s="17"/>
    </row>
    <row r="608" spans="2:37" x14ac:dyDescent="0.35">
      <c r="B608" s="3" t="s">
        <v>26</v>
      </c>
      <c r="C608" s="3">
        <v>600</v>
      </c>
      <c r="D608" s="3">
        <v>11</v>
      </c>
      <c r="E608" s="9">
        <v>0</v>
      </c>
      <c r="F608" s="23">
        <f t="shared" si="147"/>
        <v>0</v>
      </c>
      <c r="G608" s="37">
        <f t="shared" si="158"/>
        <v>0.1388888888888889</v>
      </c>
      <c r="H608" s="37">
        <f t="shared" si="159"/>
        <v>0.5</v>
      </c>
      <c r="I608" s="37">
        <f t="shared" si="148"/>
        <v>263.88888888888891</v>
      </c>
      <c r="J608" s="37">
        <v>372.8</v>
      </c>
      <c r="K608" s="37">
        <f t="shared" si="149"/>
        <v>0</v>
      </c>
      <c r="L608" s="37">
        <f t="shared" si="150"/>
        <v>636.68888888888887</v>
      </c>
      <c r="M608" s="37">
        <f t="shared" si="151"/>
        <v>0</v>
      </c>
      <c r="X608">
        <f t="shared" si="144"/>
        <v>1</v>
      </c>
      <c r="Y608" t="str">
        <f t="shared" si="145"/>
        <v/>
      </c>
      <c r="Z608" s="17">
        <f t="shared" si="146"/>
        <v>0</v>
      </c>
      <c r="AA608" s="17">
        <f t="shared" si="152"/>
        <v>0</v>
      </c>
      <c r="AB608" s="30">
        <f t="shared" si="153"/>
        <v>0</v>
      </c>
      <c r="AC608" s="30">
        <f>SUM($AB$8:AB608)</f>
        <v>1950220.3720816516</v>
      </c>
      <c r="AD608" s="29">
        <f t="shared" si="154"/>
        <v>541.72788113379215</v>
      </c>
      <c r="AE608" s="27">
        <f t="shared" si="155"/>
        <v>0</v>
      </c>
      <c r="AF608" s="27">
        <f>SUM($AE$8:AE608)*-1</f>
        <v>669247.38358149293</v>
      </c>
      <c r="AG608" s="28">
        <f t="shared" si="156"/>
        <v>185.90205099485914</v>
      </c>
      <c r="AH608" s="26">
        <f t="shared" si="157"/>
        <v>130.13143569640138</v>
      </c>
      <c r="AI608" s="17"/>
      <c r="AJ608" s="17"/>
      <c r="AK608" s="17"/>
    </row>
    <row r="609" spans="2:37" x14ac:dyDescent="0.35">
      <c r="B609" s="3" t="s">
        <v>26</v>
      </c>
      <c r="C609" s="3">
        <v>601</v>
      </c>
      <c r="D609" s="3">
        <v>12</v>
      </c>
      <c r="E609" s="9">
        <v>1</v>
      </c>
      <c r="F609" s="23">
        <f t="shared" si="147"/>
        <v>0.27777777777777779</v>
      </c>
      <c r="G609" s="37">
        <f t="shared" si="158"/>
        <v>0.29166666666666669</v>
      </c>
      <c r="H609" s="37">
        <f t="shared" si="159"/>
        <v>1.05</v>
      </c>
      <c r="I609" s="37">
        <f t="shared" si="148"/>
        <v>554.16666666666674</v>
      </c>
      <c r="J609" s="37">
        <v>372.8</v>
      </c>
      <c r="K609" s="37">
        <f t="shared" si="149"/>
        <v>3.4794270833333335E-2</v>
      </c>
      <c r="L609" s="37">
        <f t="shared" si="150"/>
        <v>927.00146093750004</v>
      </c>
      <c r="M609" s="37">
        <f t="shared" si="151"/>
        <v>257.50040581597227</v>
      </c>
      <c r="X609">
        <f t="shared" si="144"/>
        <v>0</v>
      </c>
      <c r="Y609">
        <f t="shared" si="145"/>
        <v>1</v>
      </c>
      <c r="Z609" s="17">
        <f t="shared" si="146"/>
        <v>0.27777777777777779</v>
      </c>
      <c r="AA609" s="17">
        <f t="shared" si="152"/>
        <v>0</v>
      </c>
      <c r="AB609" s="30">
        <f t="shared" si="153"/>
        <v>257.50040581597227</v>
      </c>
      <c r="AC609" s="30">
        <f>SUM($AB$8:AB609)</f>
        <v>1950477.8724874675</v>
      </c>
      <c r="AD609" s="29">
        <f t="shared" si="154"/>
        <v>541.79940902429655</v>
      </c>
      <c r="AE609" s="27">
        <f t="shared" si="155"/>
        <v>0</v>
      </c>
      <c r="AF609" s="27">
        <f>SUM($AE$8:AE609)*-1</f>
        <v>669247.38358149293</v>
      </c>
      <c r="AG609" s="28">
        <f t="shared" si="156"/>
        <v>185.90205099485914</v>
      </c>
      <c r="AH609" s="26">
        <f t="shared" si="157"/>
        <v>130.13143569640138</v>
      </c>
      <c r="AI609" s="17"/>
      <c r="AJ609" s="17"/>
      <c r="AK609" s="17"/>
    </row>
    <row r="610" spans="2:37" x14ac:dyDescent="0.35">
      <c r="B610" s="3" t="s">
        <v>26</v>
      </c>
      <c r="C610" s="3">
        <v>602</v>
      </c>
      <c r="D610" s="3">
        <v>13</v>
      </c>
      <c r="E610" s="9">
        <v>2.1</v>
      </c>
      <c r="F610" s="23">
        <f t="shared" si="147"/>
        <v>0.58333333333333337</v>
      </c>
      <c r="G610" s="37">
        <f t="shared" si="158"/>
        <v>0.52777777777777779</v>
      </c>
      <c r="H610" s="37">
        <f t="shared" si="159"/>
        <v>1.9</v>
      </c>
      <c r="I610" s="37">
        <f t="shared" si="148"/>
        <v>1002.7777777777778</v>
      </c>
      <c r="J610" s="37">
        <v>372.8</v>
      </c>
      <c r="K610" s="37">
        <f t="shared" si="149"/>
        <v>0.15344273437500003</v>
      </c>
      <c r="L610" s="37">
        <f t="shared" si="150"/>
        <v>1375.7312205121527</v>
      </c>
      <c r="M610" s="37">
        <f t="shared" si="151"/>
        <v>802.50987863208911</v>
      </c>
      <c r="X610">
        <f t="shared" si="144"/>
        <v>0</v>
      </c>
      <c r="Y610">
        <f t="shared" si="145"/>
        <v>2.1</v>
      </c>
      <c r="Z610" s="17">
        <f t="shared" si="146"/>
        <v>0.58333333333333337</v>
      </c>
      <c r="AA610" s="17">
        <f t="shared" si="152"/>
        <v>0</v>
      </c>
      <c r="AB610" s="30">
        <f t="shared" si="153"/>
        <v>802.50987863208911</v>
      </c>
      <c r="AC610" s="30">
        <f>SUM($AB$8:AB610)</f>
        <v>1951280.3823660996</v>
      </c>
      <c r="AD610" s="29">
        <f t="shared" si="154"/>
        <v>542.0223284350277</v>
      </c>
      <c r="AE610" s="27">
        <f t="shared" si="155"/>
        <v>0</v>
      </c>
      <c r="AF610" s="27">
        <f>SUM($AE$8:AE610)*-1</f>
        <v>669247.38358149293</v>
      </c>
      <c r="AG610" s="28">
        <f t="shared" si="156"/>
        <v>185.90205099485914</v>
      </c>
      <c r="AH610" s="26">
        <f t="shared" si="157"/>
        <v>130.13143569640138</v>
      </c>
      <c r="AI610" s="17"/>
      <c r="AJ610" s="17"/>
      <c r="AK610" s="17"/>
    </row>
    <row r="611" spans="2:37" x14ac:dyDescent="0.35">
      <c r="B611" s="3" t="s">
        <v>26</v>
      </c>
      <c r="C611" s="3">
        <v>603</v>
      </c>
      <c r="D611" s="3">
        <v>14</v>
      </c>
      <c r="E611" s="9">
        <v>4.8</v>
      </c>
      <c r="F611" s="23">
        <f t="shared" si="147"/>
        <v>1.3333333333333333</v>
      </c>
      <c r="G611" s="37">
        <f t="shared" si="158"/>
        <v>0.97222222222222221</v>
      </c>
      <c r="H611" s="37">
        <f t="shared" si="159"/>
        <v>3.5</v>
      </c>
      <c r="I611" s="37">
        <f t="shared" si="148"/>
        <v>1847.2222222222222</v>
      </c>
      <c r="J611" s="37">
        <v>372.8</v>
      </c>
      <c r="K611" s="37">
        <f t="shared" si="149"/>
        <v>0.80165999999999993</v>
      </c>
      <c r="L611" s="37">
        <f t="shared" si="150"/>
        <v>2220.8238822222224</v>
      </c>
      <c r="M611" s="37">
        <f t="shared" si="151"/>
        <v>2961.0985096296299</v>
      </c>
      <c r="X611">
        <f t="shared" si="144"/>
        <v>0</v>
      </c>
      <c r="Y611">
        <f t="shared" si="145"/>
        <v>4.8</v>
      </c>
      <c r="Z611" s="17">
        <f t="shared" si="146"/>
        <v>1.3333333333333333</v>
      </c>
      <c r="AA611" s="17">
        <f t="shared" si="152"/>
        <v>0</v>
      </c>
      <c r="AB611" s="30">
        <f t="shared" si="153"/>
        <v>2961.0985096296299</v>
      </c>
      <c r="AC611" s="30">
        <f>SUM($AB$8:AB611)</f>
        <v>1954241.4808757294</v>
      </c>
      <c r="AD611" s="29">
        <f t="shared" si="154"/>
        <v>542.84485579881368</v>
      </c>
      <c r="AE611" s="27">
        <f t="shared" si="155"/>
        <v>0</v>
      </c>
      <c r="AF611" s="27">
        <f>SUM($AE$8:AE611)*-1</f>
        <v>669247.38358149293</v>
      </c>
      <c r="AG611" s="28">
        <f t="shared" si="156"/>
        <v>185.90205099485914</v>
      </c>
      <c r="AH611" s="26">
        <f t="shared" si="157"/>
        <v>130.13143569640138</v>
      </c>
      <c r="AI611" s="17"/>
      <c r="AJ611" s="17"/>
      <c r="AK611" s="17"/>
    </row>
    <row r="612" spans="2:37" x14ac:dyDescent="0.35">
      <c r="B612" s="3" t="s">
        <v>26</v>
      </c>
      <c r="C612" s="3">
        <v>604</v>
      </c>
      <c r="D612" s="3">
        <v>15</v>
      </c>
      <c r="E612" s="9">
        <v>9.1</v>
      </c>
      <c r="F612" s="23">
        <f t="shared" si="147"/>
        <v>2.5277777777777777</v>
      </c>
      <c r="G612" s="37">
        <f t="shared" si="158"/>
        <v>1.3055555555555554</v>
      </c>
      <c r="H612" s="37">
        <f t="shared" si="159"/>
        <v>4.6999999999999993</v>
      </c>
      <c r="I612" s="37">
        <f t="shared" si="148"/>
        <v>2480.5555555555552</v>
      </c>
      <c r="J612" s="37">
        <v>372.8</v>
      </c>
      <c r="K612" s="37">
        <f t="shared" si="149"/>
        <v>2.8813135677083328</v>
      </c>
      <c r="L612" s="37">
        <f t="shared" si="150"/>
        <v>2856.2368691232637</v>
      </c>
      <c r="M612" s="37">
        <f t="shared" si="151"/>
        <v>7219.9320858393603</v>
      </c>
      <c r="X612">
        <f t="shared" si="144"/>
        <v>0</v>
      </c>
      <c r="Y612">
        <f t="shared" si="145"/>
        <v>9.1</v>
      </c>
      <c r="Z612" s="17">
        <f t="shared" si="146"/>
        <v>2.5277777777777777</v>
      </c>
      <c r="AA612" s="17">
        <f t="shared" si="152"/>
        <v>0</v>
      </c>
      <c r="AB612" s="30">
        <f t="shared" si="153"/>
        <v>7219.9320858393603</v>
      </c>
      <c r="AC612" s="30">
        <f>SUM($AB$8:AB612)</f>
        <v>1961461.4129615687</v>
      </c>
      <c r="AD612" s="29">
        <f t="shared" si="154"/>
        <v>544.85039248932469</v>
      </c>
      <c r="AE612" s="27">
        <f t="shared" si="155"/>
        <v>0</v>
      </c>
      <c r="AF612" s="27">
        <f>SUM($AE$8:AE612)*-1</f>
        <v>669247.38358149293</v>
      </c>
      <c r="AG612" s="28">
        <f t="shared" si="156"/>
        <v>185.90205099485914</v>
      </c>
      <c r="AH612" s="26">
        <f t="shared" si="157"/>
        <v>130.13143569640138</v>
      </c>
      <c r="AI612" s="17"/>
      <c r="AJ612" s="17"/>
      <c r="AK612" s="17"/>
    </row>
    <row r="613" spans="2:37" x14ac:dyDescent="0.35">
      <c r="B613" s="3" t="s">
        <v>26</v>
      </c>
      <c r="C613" s="3">
        <v>605</v>
      </c>
      <c r="D613" s="3">
        <v>16</v>
      </c>
      <c r="E613" s="9">
        <v>14.2</v>
      </c>
      <c r="F613" s="23">
        <f t="shared" si="147"/>
        <v>3.9444444444444442</v>
      </c>
      <c r="G613" s="37">
        <f t="shared" si="158"/>
        <v>1.4861111111111112</v>
      </c>
      <c r="H613" s="37">
        <f t="shared" si="159"/>
        <v>5.3500000000000005</v>
      </c>
      <c r="I613" s="37">
        <f t="shared" si="148"/>
        <v>2823.6111111111113</v>
      </c>
      <c r="J613" s="37">
        <v>372.8</v>
      </c>
      <c r="K613" s="37">
        <f t="shared" si="149"/>
        <v>7.0159167708333321</v>
      </c>
      <c r="L613" s="37">
        <f t="shared" si="150"/>
        <v>3203.4270278819449</v>
      </c>
      <c r="M613" s="37">
        <f t="shared" si="151"/>
        <v>12635.739943312115</v>
      </c>
      <c r="X613">
        <f t="shared" si="144"/>
        <v>0</v>
      </c>
      <c r="Y613">
        <f t="shared" si="145"/>
        <v>14.2</v>
      </c>
      <c r="Z613" s="17">
        <f t="shared" si="146"/>
        <v>3.9444444444444442</v>
      </c>
      <c r="AA613" s="17">
        <f t="shared" si="152"/>
        <v>0</v>
      </c>
      <c r="AB613" s="30">
        <f t="shared" si="153"/>
        <v>12635.739943312115</v>
      </c>
      <c r="AC613" s="30">
        <f>SUM($AB$8:AB613)</f>
        <v>1974097.1529048807</v>
      </c>
      <c r="AD613" s="29">
        <f t="shared" si="154"/>
        <v>548.3603202513558</v>
      </c>
      <c r="AE613" s="27">
        <f t="shared" si="155"/>
        <v>0</v>
      </c>
      <c r="AF613" s="27">
        <f>SUM($AE$8:AE613)*-1</f>
        <v>669247.38358149293</v>
      </c>
      <c r="AG613" s="28">
        <f t="shared" si="156"/>
        <v>185.90205099485914</v>
      </c>
      <c r="AH613" s="26">
        <f t="shared" si="157"/>
        <v>130.13143569640138</v>
      </c>
      <c r="AI613" s="17"/>
      <c r="AJ613" s="17"/>
      <c r="AK613" s="17"/>
    </row>
    <row r="614" spans="2:37" x14ac:dyDescent="0.35">
      <c r="B614" s="3" t="s">
        <v>26</v>
      </c>
      <c r="C614" s="3">
        <v>606</v>
      </c>
      <c r="D614" s="3">
        <v>17</v>
      </c>
      <c r="E614" s="9">
        <v>19.8</v>
      </c>
      <c r="F614" s="23">
        <f t="shared" si="147"/>
        <v>5.5</v>
      </c>
      <c r="G614" s="37">
        <f t="shared" si="158"/>
        <v>1.5694444444444444</v>
      </c>
      <c r="H614" s="37">
        <f t="shared" si="159"/>
        <v>5.65</v>
      </c>
      <c r="I614" s="37">
        <f t="shared" si="148"/>
        <v>2981.9444444444443</v>
      </c>
      <c r="J614" s="37">
        <v>372.8</v>
      </c>
      <c r="K614" s="37">
        <f t="shared" si="149"/>
        <v>13.640745937499998</v>
      </c>
      <c r="L614" s="37">
        <f t="shared" si="150"/>
        <v>3368.3851903819445</v>
      </c>
      <c r="M614" s="37">
        <f t="shared" si="151"/>
        <v>18526.118547100694</v>
      </c>
      <c r="X614">
        <f t="shared" si="144"/>
        <v>0</v>
      </c>
      <c r="Y614">
        <f t="shared" si="145"/>
        <v>19.8</v>
      </c>
      <c r="Z614" s="17">
        <f t="shared" si="146"/>
        <v>5.5</v>
      </c>
      <c r="AA614" s="17">
        <f t="shared" si="152"/>
        <v>0</v>
      </c>
      <c r="AB614" s="30">
        <f t="shared" si="153"/>
        <v>18526.118547100694</v>
      </c>
      <c r="AC614" s="30">
        <f>SUM($AB$8:AB614)</f>
        <v>1992623.2714519815</v>
      </c>
      <c r="AD614" s="29">
        <f t="shared" si="154"/>
        <v>553.50646429221706</v>
      </c>
      <c r="AE614" s="27">
        <f t="shared" si="155"/>
        <v>0</v>
      </c>
      <c r="AF614" s="27">
        <f>SUM($AE$8:AE614)*-1</f>
        <v>669247.38358149293</v>
      </c>
      <c r="AG614" s="28">
        <f t="shared" si="156"/>
        <v>185.90205099485914</v>
      </c>
      <c r="AH614" s="26">
        <f t="shared" si="157"/>
        <v>130.13143569640138</v>
      </c>
      <c r="AI614" s="17"/>
      <c r="AJ614" s="17"/>
      <c r="AK614" s="17"/>
    </row>
    <row r="615" spans="2:37" x14ac:dyDescent="0.35">
      <c r="B615" s="3" t="s">
        <v>26</v>
      </c>
      <c r="C615" s="3">
        <v>607</v>
      </c>
      <c r="D615" s="3">
        <v>18</v>
      </c>
      <c r="E615" s="9">
        <v>25.5</v>
      </c>
      <c r="F615" s="23">
        <f t="shared" si="147"/>
        <v>7.083333333333333</v>
      </c>
      <c r="G615" s="37">
        <f t="shared" si="158"/>
        <v>1.4861111111111109</v>
      </c>
      <c r="H615" s="37">
        <f t="shared" si="159"/>
        <v>5.35</v>
      </c>
      <c r="I615" s="37">
        <f t="shared" si="148"/>
        <v>2823.6111111111109</v>
      </c>
      <c r="J615" s="37">
        <v>372.8</v>
      </c>
      <c r="K615" s="37">
        <f t="shared" si="149"/>
        <v>22.624974609374995</v>
      </c>
      <c r="L615" s="37">
        <f t="shared" si="150"/>
        <v>3219.036085720486</v>
      </c>
      <c r="M615" s="37">
        <f t="shared" si="151"/>
        <v>22801.505607186773</v>
      </c>
      <c r="X615">
        <f t="shared" si="144"/>
        <v>0</v>
      </c>
      <c r="Y615">
        <f t="shared" si="145"/>
        <v>25.5</v>
      </c>
      <c r="Z615" s="17">
        <f t="shared" si="146"/>
        <v>7.083333333333333</v>
      </c>
      <c r="AA615" s="17">
        <f t="shared" si="152"/>
        <v>0</v>
      </c>
      <c r="AB615" s="30">
        <f t="shared" si="153"/>
        <v>22801.505607186773</v>
      </c>
      <c r="AC615" s="30">
        <f>SUM($AB$8:AB615)</f>
        <v>2015424.7770591683</v>
      </c>
      <c r="AD615" s="29">
        <f t="shared" si="154"/>
        <v>559.84021584976892</v>
      </c>
      <c r="AE615" s="27">
        <f t="shared" si="155"/>
        <v>0</v>
      </c>
      <c r="AF615" s="27">
        <f>SUM($AE$8:AE615)*-1</f>
        <v>669247.38358149293</v>
      </c>
      <c r="AG615" s="28">
        <f t="shared" si="156"/>
        <v>185.90205099485914</v>
      </c>
      <c r="AH615" s="26">
        <f t="shared" si="157"/>
        <v>130.13143569640138</v>
      </c>
      <c r="AI615" s="17"/>
      <c r="AJ615" s="17"/>
      <c r="AK615" s="17"/>
    </row>
    <row r="616" spans="2:37" x14ac:dyDescent="0.35">
      <c r="B616" s="3" t="s">
        <v>26</v>
      </c>
      <c r="C616" s="3">
        <v>608</v>
      </c>
      <c r="D616" s="3">
        <v>19</v>
      </c>
      <c r="E616" s="9">
        <v>30.5</v>
      </c>
      <c r="F616" s="23">
        <f t="shared" si="147"/>
        <v>8.4722222222222214</v>
      </c>
      <c r="G616" s="37">
        <f t="shared" si="158"/>
        <v>1.2916666666666663</v>
      </c>
      <c r="H616" s="37">
        <f t="shared" si="159"/>
        <v>4.6499999999999986</v>
      </c>
      <c r="I616" s="37">
        <f t="shared" si="148"/>
        <v>2454.1666666666661</v>
      </c>
      <c r="J616" s="37">
        <v>372.8</v>
      </c>
      <c r="K616" s="37">
        <f t="shared" si="149"/>
        <v>32.367370442708328</v>
      </c>
      <c r="L616" s="37">
        <f t="shared" si="150"/>
        <v>2859.3340371093745</v>
      </c>
      <c r="M616" s="37">
        <f t="shared" si="151"/>
        <v>24224.913369954422</v>
      </c>
      <c r="X616">
        <f t="shared" si="144"/>
        <v>0</v>
      </c>
      <c r="Y616">
        <f t="shared" si="145"/>
        <v>30.5</v>
      </c>
      <c r="Z616" s="17">
        <f t="shared" si="146"/>
        <v>8.4722222222222214</v>
      </c>
      <c r="AA616" s="17">
        <f t="shared" si="152"/>
        <v>0</v>
      </c>
      <c r="AB616" s="30">
        <f t="shared" si="153"/>
        <v>24224.913369954422</v>
      </c>
      <c r="AC616" s="30">
        <f>SUM($AB$8:AB616)</f>
        <v>2039649.6904291227</v>
      </c>
      <c r="AD616" s="29">
        <f t="shared" si="154"/>
        <v>566.56935845253406</v>
      </c>
      <c r="AE616" s="27">
        <f t="shared" si="155"/>
        <v>0</v>
      </c>
      <c r="AF616" s="27">
        <f>SUM($AE$8:AE616)*-1</f>
        <v>669247.38358149293</v>
      </c>
      <c r="AG616" s="28">
        <f t="shared" si="156"/>
        <v>185.90205099485914</v>
      </c>
      <c r="AH616" s="26">
        <f t="shared" si="157"/>
        <v>130.13143569640138</v>
      </c>
      <c r="AI616" s="17"/>
      <c r="AJ616" s="17"/>
      <c r="AK616" s="17"/>
    </row>
    <row r="617" spans="2:37" x14ac:dyDescent="0.35">
      <c r="B617" s="3" t="s">
        <v>26</v>
      </c>
      <c r="C617" s="3">
        <v>609</v>
      </c>
      <c r="D617" s="3">
        <v>20</v>
      </c>
      <c r="E617" s="9">
        <v>34.799999999999997</v>
      </c>
      <c r="F617" s="23">
        <f t="shared" si="147"/>
        <v>9.6666666666666661</v>
      </c>
      <c r="G617" s="37">
        <f t="shared" si="158"/>
        <v>1.1527777777777775</v>
      </c>
      <c r="H617" s="37">
        <f t="shared" si="159"/>
        <v>4.1499999999999986</v>
      </c>
      <c r="I617" s="37">
        <f t="shared" si="148"/>
        <v>2190.2777777777774</v>
      </c>
      <c r="J617" s="37">
        <v>372.8</v>
      </c>
      <c r="K617" s="37">
        <f t="shared" si="149"/>
        <v>42.137253749999992</v>
      </c>
      <c r="L617" s="37">
        <f t="shared" si="150"/>
        <v>2605.2150315277777</v>
      </c>
      <c r="M617" s="37">
        <f t="shared" si="151"/>
        <v>25183.745304768516</v>
      </c>
      <c r="X617">
        <f t="shared" si="144"/>
        <v>0</v>
      </c>
      <c r="Y617">
        <f t="shared" si="145"/>
        <v>34.799999999999997</v>
      </c>
      <c r="Z617" s="17">
        <f t="shared" si="146"/>
        <v>9.6666666666666661</v>
      </c>
      <c r="AA617" s="17">
        <f t="shared" si="152"/>
        <v>0</v>
      </c>
      <c r="AB617" s="30">
        <f t="shared" si="153"/>
        <v>25183.745304768516</v>
      </c>
      <c r="AC617" s="30">
        <f>SUM($AB$8:AB617)</f>
        <v>2064833.4357338911</v>
      </c>
      <c r="AD617" s="29">
        <f t="shared" si="154"/>
        <v>573.56484325941415</v>
      </c>
      <c r="AE617" s="27">
        <f t="shared" si="155"/>
        <v>0</v>
      </c>
      <c r="AF617" s="27">
        <f>SUM($AE$8:AE617)*-1</f>
        <v>669247.38358149293</v>
      </c>
      <c r="AG617" s="28">
        <f t="shared" si="156"/>
        <v>185.90205099485914</v>
      </c>
      <c r="AH617" s="26">
        <f t="shared" si="157"/>
        <v>130.13143569640138</v>
      </c>
      <c r="AI617" s="17"/>
      <c r="AJ617" s="17"/>
      <c r="AK617" s="17"/>
    </row>
    <row r="618" spans="2:37" x14ac:dyDescent="0.35">
      <c r="B618" s="3" t="s">
        <v>26</v>
      </c>
      <c r="C618" s="3">
        <v>610</v>
      </c>
      <c r="D618" s="3">
        <v>21</v>
      </c>
      <c r="E618" s="9">
        <v>38.799999999999997</v>
      </c>
      <c r="F618" s="23">
        <f t="shared" si="147"/>
        <v>10.777777777777777</v>
      </c>
      <c r="G618" s="37">
        <f t="shared" si="158"/>
        <v>1.1250000000000002</v>
      </c>
      <c r="H618" s="37">
        <f t="shared" si="159"/>
        <v>4.0500000000000007</v>
      </c>
      <c r="I618" s="37">
        <f t="shared" si="148"/>
        <v>2137.5000000000005</v>
      </c>
      <c r="J618" s="37">
        <v>372.8</v>
      </c>
      <c r="K618" s="37">
        <f t="shared" si="149"/>
        <v>52.380687083333321</v>
      </c>
      <c r="L618" s="37">
        <f t="shared" si="150"/>
        <v>2562.6806870833339</v>
      </c>
      <c r="M618" s="37">
        <f t="shared" si="151"/>
        <v>27620.002960787038</v>
      </c>
      <c r="X618">
        <f t="shared" si="144"/>
        <v>0</v>
      </c>
      <c r="Y618">
        <f t="shared" si="145"/>
        <v>38.799999999999997</v>
      </c>
      <c r="Z618" s="17">
        <f t="shared" si="146"/>
        <v>10.777777777777777</v>
      </c>
      <c r="AA618" s="17">
        <f t="shared" si="152"/>
        <v>0</v>
      </c>
      <c r="AB618" s="30">
        <f t="shared" si="153"/>
        <v>27620.002960787038</v>
      </c>
      <c r="AC618" s="30">
        <f>SUM($AB$8:AB618)</f>
        <v>2092453.4386946782</v>
      </c>
      <c r="AD618" s="29">
        <f t="shared" si="154"/>
        <v>581.2370663040773</v>
      </c>
      <c r="AE618" s="27">
        <f t="shared" si="155"/>
        <v>0</v>
      </c>
      <c r="AF618" s="27">
        <f>SUM($AE$8:AE618)*-1</f>
        <v>669247.38358149293</v>
      </c>
      <c r="AG618" s="28">
        <f t="shared" si="156"/>
        <v>185.90205099485914</v>
      </c>
      <c r="AH618" s="26">
        <f t="shared" si="157"/>
        <v>130.13143569640138</v>
      </c>
      <c r="AI618" s="17"/>
      <c r="AJ618" s="17"/>
      <c r="AK618" s="17"/>
    </row>
    <row r="619" spans="2:37" x14ac:dyDescent="0.35">
      <c r="B619" s="3" t="s">
        <v>26</v>
      </c>
      <c r="C619" s="3">
        <v>611</v>
      </c>
      <c r="D619" s="3">
        <v>22</v>
      </c>
      <c r="E619" s="9">
        <v>42.9</v>
      </c>
      <c r="F619" s="23">
        <f t="shared" si="147"/>
        <v>11.916666666666666</v>
      </c>
      <c r="G619" s="37">
        <f t="shared" si="158"/>
        <v>1.0555555555555558</v>
      </c>
      <c r="H619" s="37">
        <f t="shared" si="159"/>
        <v>3.8000000000000007</v>
      </c>
      <c r="I619" s="37">
        <f t="shared" si="148"/>
        <v>2005.5555555555561</v>
      </c>
      <c r="J619" s="37">
        <v>372.8</v>
      </c>
      <c r="K619" s="37">
        <f t="shared" si="149"/>
        <v>64.035723984374982</v>
      </c>
      <c r="L619" s="37">
        <f t="shared" si="150"/>
        <v>2442.3912795399315</v>
      </c>
      <c r="M619" s="37">
        <f t="shared" si="151"/>
        <v>29105.162747850849</v>
      </c>
      <c r="X619">
        <f t="shared" si="144"/>
        <v>0</v>
      </c>
      <c r="Y619">
        <f t="shared" si="145"/>
        <v>42.9</v>
      </c>
      <c r="Z619" s="17">
        <f t="shared" si="146"/>
        <v>11.916666666666666</v>
      </c>
      <c r="AA619" s="17">
        <f t="shared" si="152"/>
        <v>0</v>
      </c>
      <c r="AB619" s="30">
        <f t="shared" si="153"/>
        <v>29105.162747850849</v>
      </c>
      <c r="AC619" s="30">
        <f>SUM($AB$8:AB619)</f>
        <v>2121558.6014425289</v>
      </c>
      <c r="AD619" s="29">
        <f t="shared" si="154"/>
        <v>589.32183373403575</v>
      </c>
      <c r="AE619" s="27">
        <f t="shared" si="155"/>
        <v>0</v>
      </c>
      <c r="AF619" s="27">
        <f>SUM($AE$8:AE619)*-1</f>
        <v>669247.38358149293</v>
      </c>
      <c r="AG619" s="28">
        <f t="shared" si="156"/>
        <v>185.90205099485914</v>
      </c>
      <c r="AH619" s="26">
        <f t="shared" si="157"/>
        <v>130.13143569640138</v>
      </c>
      <c r="AI619" s="17"/>
      <c r="AJ619" s="17"/>
      <c r="AK619" s="17"/>
    </row>
    <row r="620" spans="2:37" x14ac:dyDescent="0.35">
      <c r="B620" s="3" t="s">
        <v>26</v>
      </c>
      <c r="C620" s="3">
        <v>612</v>
      </c>
      <c r="D620" s="3">
        <v>23</v>
      </c>
      <c r="E620" s="9">
        <v>46.4</v>
      </c>
      <c r="F620" s="23">
        <f t="shared" si="147"/>
        <v>12.888888888888888</v>
      </c>
      <c r="G620" s="37">
        <f t="shared" si="158"/>
        <v>0.74999999999999978</v>
      </c>
      <c r="H620" s="37">
        <f t="shared" si="159"/>
        <v>2.6999999999999993</v>
      </c>
      <c r="I620" s="37">
        <f t="shared" si="148"/>
        <v>1424.9999999999995</v>
      </c>
      <c r="J620" s="37">
        <v>372.8</v>
      </c>
      <c r="K620" s="37">
        <f t="shared" si="149"/>
        <v>74.910673333333307</v>
      </c>
      <c r="L620" s="37">
        <f t="shared" si="150"/>
        <v>1872.7106733333328</v>
      </c>
      <c r="M620" s="37">
        <f t="shared" si="151"/>
        <v>24137.159789629619</v>
      </c>
      <c r="X620">
        <f t="shared" si="144"/>
        <v>0</v>
      </c>
      <c r="Y620">
        <f t="shared" si="145"/>
        <v>46.4</v>
      </c>
      <c r="Z620" s="17">
        <f t="shared" si="146"/>
        <v>12.888888888888888</v>
      </c>
      <c r="AA620" s="17">
        <f t="shared" si="152"/>
        <v>0</v>
      </c>
      <c r="AB620" s="30">
        <f t="shared" si="153"/>
        <v>24137.159789629619</v>
      </c>
      <c r="AC620" s="30">
        <f>SUM($AB$8:AB620)</f>
        <v>2145695.7612321586</v>
      </c>
      <c r="AD620" s="29">
        <f t="shared" si="154"/>
        <v>596.02660034226631</v>
      </c>
      <c r="AE620" s="27">
        <f t="shared" si="155"/>
        <v>0</v>
      </c>
      <c r="AF620" s="27">
        <f>SUM($AE$8:AE620)*-1</f>
        <v>669247.38358149293</v>
      </c>
      <c r="AG620" s="28">
        <f t="shared" si="156"/>
        <v>185.90205099485914</v>
      </c>
      <c r="AH620" s="26">
        <f t="shared" si="157"/>
        <v>130.13143569640138</v>
      </c>
      <c r="AI620" s="17"/>
      <c r="AJ620" s="17"/>
      <c r="AK620" s="17"/>
    </row>
    <row r="621" spans="2:37" x14ac:dyDescent="0.35">
      <c r="B621" s="3" t="s">
        <v>26</v>
      </c>
      <c r="C621" s="3">
        <v>613</v>
      </c>
      <c r="D621" s="3">
        <v>24</v>
      </c>
      <c r="E621" s="9">
        <v>48.3</v>
      </c>
      <c r="F621" s="23">
        <f t="shared" si="147"/>
        <v>13.416666666666666</v>
      </c>
      <c r="G621" s="37">
        <f t="shared" si="158"/>
        <v>0.31944444444444503</v>
      </c>
      <c r="H621" s="37">
        <f t="shared" si="159"/>
        <v>1.1500000000000021</v>
      </c>
      <c r="I621" s="37">
        <f t="shared" si="148"/>
        <v>606.94444444444559</v>
      </c>
      <c r="J621" s="37">
        <v>372.8</v>
      </c>
      <c r="K621" s="37">
        <f t="shared" si="149"/>
        <v>81.171206484374991</v>
      </c>
      <c r="L621" s="37">
        <f t="shared" si="150"/>
        <v>1060.9156509288207</v>
      </c>
      <c r="M621" s="37">
        <f t="shared" si="151"/>
        <v>14233.951649961677</v>
      </c>
      <c r="X621">
        <f t="shared" si="144"/>
        <v>0</v>
      </c>
      <c r="Y621">
        <f t="shared" si="145"/>
        <v>48.3</v>
      </c>
      <c r="Z621" s="17">
        <f t="shared" si="146"/>
        <v>13.416666666666666</v>
      </c>
      <c r="AA621" s="17">
        <f t="shared" si="152"/>
        <v>0</v>
      </c>
      <c r="AB621" s="30">
        <f t="shared" si="153"/>
        <v>14233.951649961677</v>
      </c>
      <c r="AC621" s="30">
        <f>SUM($AB$8:AB621)</f>
        <v>2159929.7128821202</v>
      </c>
      <c r="AD621" s="29">
        <f t="shared" si="154"/>
        <v>599.98047580058892</v>
      </c>
      <c r="AE621" s="27">
        <f t="shared" si="155"/>
        <v>0</v>
      </c>
      <c r="AF621" s="27">
        <f>SUM($AE$8:AE621)*-1</f>
        <v>669247.38358149293</v>
      </c>
      <c r="AG621" s="28">
        <f t="shared" si="156"/>
        <v>185.90205099485914</v>
      </c>
      <c r="AH621" s="26">
        <f t="shared" si="157"/>
        <v>130.13143569640138</v>
      </c>
      <c r="AI621" s="17"/>
      <c r="AJ621" s="17"/>
      <c r="AK621" s="17"/>
    </row>
    <row r="622" spans="2:37" x14ac:dyDescent="0.35">
      <c r="B622" s="3" t="s">
        <v>26</v>
      </c>
      <c r="C622" s="3">
        <v>614</v>
      </c>
      <c r="D622" s="3">
        <v>25</v>
      </c>
      <c r="E622" s="9">
        <v>48.7</v>
      </c>
      <c r="F622" s="23">
        <f t="shared" si="147"/>
        <v>13.527777777777779</v>
      </c>
      <c r="G622" s="37">
        <f t="shared" si="158"/>
        <v>2.7777777777778172E-2</v>
      </c>
      <c r="H622" s="37">
        <f t="shared" si="159"/>
        <v>0.10000000000000142</v>
      </c>
      <c r="I622" s="37">
        <f t="shared" si="148"/>
        <v>52.777777777778525</v>
      </c>
      <c r="J622" s="37">
        <v>372.8</v>
      </c>
      <c r="K622" s="37">
        <f t="shared" si="149"/>
        <v>82.521224192708331</v>
      </c>
      <c r="L622" s="37">
        <f t="shared" si="150"/>
        <v>508.09900197048682</v>
      </c>
      <c r="M622" s="37">
        <f t="shared" si="151"/>
        <v>6873.4503877674197</v>
      </c>
      <c r="X622">
        <f t="shared" si="144"/>
        <v>0</v>
      </c>
      <c r="Y622">
        <f t="shared" si="145"/>
        <v>48.7</v>
      </c>
      <c r="Z622" s="17">
        <f t="shared" si="146"/>
        <v>13.527777777777779</v>
      </c>
      <c r="AA622" s="17">
        <f t="shared" si="152"/>
        <v>0</v>
      </c>
      <c r="AB622" s="30">
        <f t="shared" si="153"/>
        <v>6873.4503877674197</v>
      </c>
      <c r="AC622" s="30">
        <f>SUM($AB$8:AB622)</f>
        <v>2166803.1632698877</v>
      </c>
      <c r="AD622" s="29">
        <f t="shared" si="154"/>
        <v>601.8897675749688</v>
      </c>
      <c r="AE622" s="27">
        <f t="shared" si="155"/>
        <v>0</v>
      </c>
      <c r="AF622" s="27">
        <f>SUM($AE$8:AE622)*-1</f>
        <v>669247.38358149293</v>
      </c>
      <c r="AG622" s="28">
        <f t="shared" si="156"/>
        <v>185.90205099485914</v>
      </c>
      <c r="AH622" s="26">
        <f t="shared" si="157"/>
        <v>130.13143569640138</v>
      </c>
      <c r="AI622" s="17"/>
      <c r="AJ622" s="17"/>
      <c r="AK622" s="17"/>
    </row>
    <row r="623" spans="2:37" x14ac:dyDescent="0.35">
      <c r="B623" s="3" t="s">
        <v>26</v>
      </c>
      <c r="C623" s="3">
        <v>615</v>
      </c>
      <c r="D623" s="3">
        <v>26</v>
      </c>
      <c r="E623" s="9">
        <v>48.5</v>
      </c>
      <c r="F623" s="23">
        <f t="shared" si="147"/>
        <v>13.472222222222221</v>
      </c>
      <c r="G623" s="37">
        <f t="shared" si="158"/>
        <v>-4.1666666666667261E-2</v>
      </c>
      <c r="H623" s="37">
        <f t="shared" si="159"/>
        <v>-0.15000000000000213</v>
      </c>
      <c r="I623" s="37">
        <f t="shared" si="148"/>
        <v>-79.166666666667794</v>
      </c>
      <c r="J623" s="37">
        <v>372.8</v>
      </c>
      <c r="K623" s="37">
        <f t="shared" si="149"/>
        <v>81.844823567708318</v>
      </c>
      <c r="L623" s="37">
        <f t="shared" si="150"/>
        <v>375.47815690104051</v>
      </c>
      <c r="M623" s="37">
        <f t="shared" si="151"/>
        <v>5058.5251693612399</v>
      </c>
      <c r="X623">
        <f t="shared" si="144"/>
        <v>0</v>
      </c>
      <c r="Y623">
        <f t="shared" si="145"/>
        <v>48.5</v>
      </c>
      <c r="Z623" s="17">
        <f t="shared" si="146"/>
        <v>13.472222222222221</v>
      </c>
      <c r="AA623" s="17">
        <f t="shared" si="152"/>
        <v>0</v>
      </c>
      <c r="AB623" s="30">
        <f t="shared" si="153"/>
        <v>5058.5251693612399</v>
      </c>
      <c r="AC623" s="30">
        <f>SUM($AB$8:AB623)</f>
        <v>2171861.6884392491</v>
      </c>
      <c r="AD623" s="29">
        <f t="shared" si="154"/>
        <v>603.294913455347</v>
      </c>
      <c r="AE623" s="27">
        <f t="shared" si="155"/>
        <v>0</v>
      </c>
      <c r="AF623" s="27">
        <f>SUM($AE$8:AE623)*-1</f>
        <v>669247.38358149293</v>
      </c>
      <c r="AG623" s="28">
        <f t="shared" si="156"/>
        <v>185.90205099485914</v>
      </c>
      <c r="AH623" s="26">
        <f t="shared" si="157"/>
        <v>130.13143569640138</v>
      </c>
      <c r="AI623" s="17"/>
      <c r="AJ623" s="17"/>
      <c r="AK623" s="17"/>
    </row>
    <row r="624" spans="2:37" x14ac:dyDescent="0.35">
      <c r="B624" s="3" t="s">
        <v>26</v>
      </c>
      <c r="C624" s="3">
        <v>616</v>
      </c>
      <c r="D624" s="3">
        <v>27</v>
      </c>
      <c r="E624" s="9">
        <v>48.4</v>
      </c>
      <c r="F624" s="23">
        <f t="shared" si="147"/>
        <v>13.444444444444443</v>
      </c>
      <c r="G624" s="37">
        <f t="shared" si="158"/>
        <v>-4.1666666666666269E-2</v>
      </c>
      <c r="H624" s="37">
        <f t="shared" si="159"/>
        <v>-0.14999999999999858</v>
      </c>
      <c r="I624" s="37">
        <f t="shared" si="148"/>
        <v>-79.166666666665904</v>
      </c>
      <c r="J624" s="37">
        <v>372.8</v>
      </c>
      <c r="K624" s="37">
        <f t="shared" si="149"/>
        <v>81.507667083333303</v>
      </c>
      <c r="L624" s="37">
        <f t="shared" si="150"/>
        <v>375.14100041666745</v>
      </c>
      <c r="M624" s="37">
        <f t="shared" si="151"/>
        <v>5043.5623389351949</v>
      </c>
      <c r="X624">
        <f t="shared" si="144"/>
        <v>0</v>
      </c>
      <c r="Y624">
        <f t="shared" si="145"/>
        <v>48.4</v>
      </c>
      <c r="Z624" s="17">
        <f t="shared" si="146"/>
        <v>13.444444444444443</v>
      </c>
      <c r="AA624" s="17">
        <f t="shared" si="152"/>
        <v>0</v>
      </c>
      <c r="AB624" s="30">
        <f t="shared" si="153"/>
        <v>5043.5623389351949</v>
      </c>
      <c r="AC624" s="30">
        <f>SUM($AB$8:AB624)</f>
        <v>2176905.2507781843</v>
      </c>
      <c r="AD624" s="29">
        <f t="shared" si="154"/>
        <v>604.69590299394008</v>
      </c>
      <c r="AE624" s="27">
        <f t="shared" si="155"/>
        <v>0</v>
      </c>
      <c r="AF624" s="27">
        <f>SUM($AE$8:AE624)*-1</f>
        <v>669247.38358149293</v>
      </c>
      <c r="AG624" s="28">
        <f t="shared" si="156"/>
        <v>185.90205099485914</v>
      </c>
      <c r="AH624" s="26">
        <f t="shared" si="157"/>
        <v>130.13143569640138</v>
      </c>
      <c r="AI624" s="17"/>
      <c r="AJ624" s="17"/>
      <c r="AK624" s="17"/>
    </row>
    <row r="625" spans="2:37" x14ac:dyDescent="0.35">
      <c r="B625" s="3" t="s">
        <v>26</v>
      </c>
      <c r="C625" s="3">
        <v>617</v>
      </c>
      <c r="D625" s="3">
        <v>28</v>
      </c>
      <c r="E625" s="9">
        <v>48.2</v>
      </c>
      <c r="F625" s="23">
        <f t="shared" si="147"/>
        <v>13.388888888888889</v>
      </c>
      <c r="G625" s="37">
        <f t="shared" si="158"/>
        <v>-8.3333333333333523E-2</v>
      </c>
      <c r="H625" s="37">
        <f t="shared" si="159"/>
        <v>-0.30000000000000071</v>
      </c>
      <c r="I625" s="37">
        <f t="shared" si="148"/>
        <v>-158.33333333333368</v>
      </c>
      <c r="J625" s="37">
        <v>372.8</v>
      </c>
      <c r="K625" s="37">
        <f t="shared" si="149"/>
        <v>80.835441770833327</v>
      </c>
      <c r="L625" s="37">
        <f t="shared" si="150"/>
        <v>295.30210843749967</v>
      </c>
      <c r="M625" s="37">
        <f t="shared" si="151"/>
        <v>3953.7671185243012</v>
      </c>
      <c r="X625">
        <f t="shared" si="144"/>
        <v>0</v>
      </c>
      <c r="Y625">
        <f t="shared" si="145"/>
        <v>48.2</v>
      </c>
      <c r="Z625" s="17">
        <f t="shared" si="146"/>
        <v>13.388888888888889</v>
      </c>
      <c r="AA625" s="17">
        <f t="shared" si="152"/>
        <v>0</v>
      </c>
      <c r="AB625" s="30">
        <f t="shared" si="153"/>
        <v>3953.7671185243012</v>
      </c>
      <c r="AC625" s="30">
        <f>SUM($AB$8:AB625)</f>
        <v>2180859.0178967086</v>
      </c>
      <c r="AD625" s="29">
        <f t="shared" si="154"/>
        <v>605.79417163797461</v>
      </c>
      <c r="AE625" s="27">
        <f t="shared" si="155"/>
        <v>0</v>
      </c>
      <c r="AF625" s="27">
        <f>SUM($AE$8:AE625)*-1</f>
        <v>669247.38358149293</v>
      </c>
      <c r="AG625" s="28">
        <f t="shared" si="156"/>
        <v>185.90205099485914</v>
      </c>
      <c r="AH625" s="26">
        <f t="shared" si="157"/>
        <v>130.13143569640138</v>
      </c>
      <c r="AI625" s="17"/>
      <c r="AJ625" s="17"/>
      <c r="AK625" s="17"/>
    </row>
    <row r="626" spans="2:37" x14ac:dyDescent="0.35">
      <c r="B626" s="3" t="s">
        <v>26</v>
      </c>
      <c r="C626" s="3">
        <v>618</v>
      </c>
      <c r="D626" s="3">
        <v>29</v>
      </c>
      <c r="E626" s="9">
        <v>47.8</v>
      </c>
      <c r="F626" s="23">
        <f t="shared" si="147"/>
        <v>13.277777777777777</v>
      </c>
      <c r="G626" s="37">
        <f t="shared" si="158"/>
        <v>-0.16666666666666705</v>
      </c>
      <c r="H626" s="37">
        <f t="shared" si="159"/>
        <v>-0.60000000000000142</v>
      </c>
      <c r="I626" s="37">
        <f t="shared" si="148"/>
        <v>-316.66666666666737</v>
      </c>
      <c r="J626" s="37">
        <v>372.8</v>
      </c>
      <c r="K626" s="37">
        <f t="shared" si="149"/>
        <v>79.499341770833325</v>
      </c>
      <c r="L626" s="37">
        <f t="shared" si="150"/>
        <v>135.63267510416597</v>
      </c>
      <c r="M626" s="37">
        <f t="shared" si="151"/>
        <v>1800.900519438648</v>
      </c>
      <c r="X626">
        <f t="shared" si="144"/>
        <v>0</v>
      </c>
      <c r="Y626">
        <f t="shared" si="145"/>
        <v>47.8</v>
      </c>
      <c r="Z626" s="17">
        <f t="shared" si="146"/>
        <v>13.277777777777777</v>
      </c>
      <c r="AA626" s="17">
        <f t="shared" si="152"/>
        <v>0</v>
      </c>
      <c r="AB626" s="30">
        <f t="shared" si="153"/>
        <v>1800.900519438648</v>
      </c>
      <c r="AC626" s="30">
        <f>SUM($AB$8:AB626)</f>
        <v>2182659.9184161471</v>
      </c>
      <c r="AD626" s="29">
        <f t="shared" si="154"/>
        <v>606.29442178226304</v>
      </c>
      <c r="AE626" s="27">
        <f t="shared" si="155"/>
        <v>0</v>
      </c>
      <c r="AF626" s="27">
        <f>SUM($AE$8:AE626)*-1</f>
        <v>669247.38358149293</v>
      </c>
      <c r="AG626" s="28">
        <f t="shared" si="156"/>
        <v>185.90205099485914</v>
      </c>
      <c r="AH626" s="26">
        <f t="shared" si="157"/>
        <v>130.13143569640138</v>
      </c>
      <c r="AI626" s="17"/>
      <c r="AJ626" s="17"/>
      <c r="AK626" s="17"/>
    </row>
    <row r="627" spans="2:37" x14ac:dyDescent="0.35">
      <c r="B627" s="3" t="s">
        <v>26</v>
      </c>
      <c r="C627" s="3">
        <v>619</v>
      </c>
      <c r="D627" s="3">
        <v>30</v>
      </c>
      <c r="E627" s="9">
        <v>47</v>
      </c>
      <c r="F627" s="23">
        <f t="shared" si="147"/>
        <v>13.055555555555555</v>
      </c>
      <c r="G627" s="37">
        <f t="shared" si="158"/>
        <v>-0.26388888888888867</v>
      </c>
      <c r="H627" s="37">
        <f t="shared" si="159"/>
        <v>-0.94999999999999929</v>
      </c>
      <c r="I627" s="37">
        <f t="shared" si="148"/>
        <v>-501.38888888888846</v>
      </c>
      <c r="J627" s="37">
        <v>372.8</v>
      </c>
      <c r="K627" s="37">
        <f t="shared" si="149"/>
        <v>76.860544270833316</v>
      </c>
      <c r="L627" s="37">
        <f t="shared" si="150"/>
        <v>-51.728344618055132</v>
      </c>
      <c r="M627" s="37">
        <f t="shared" si="151"/>
        <v>-675.34227695794198</v>
      </c>
      <c r="X627">
        <f t="shared" si="144"/>
        <v>0</v>
      </c>
      <c r="Y627">
        <f t="shared" si="145"/>
        <v>47</v>
      </c>
      <c r="Z627" s="17">
        <f t="shared" si="146"/>
        <v>13.055555555555555</v>
      </c>
      <c r="AA627" s="17">
        <f t="shared" si="152"/>
        <v>1</v>
      </c>
      <c r="AB627" s="30">
        <f t="shared" si="153"/>
        <v>0</v>
      </c>
      <c r="AC627" s="30">
        <f>SUM($AB$8:AB627)</f>
        <v>2182659.9184161471</v>
      </c>
      <c r="AD627" s="29">
        <f t="shared" si="154"/>
        <v>606.29442178226304</v>
      </c>
      <c r="AE627" s="27">
        <f t="shared" si="155"/>
        <v>-675.34227695794198</v>
      </c>
      <c r="AF627" s="27">
        <f>SUM($AE$8:AE627)*-1</f>
        <v>669922.72585845087</v>
      </c>
      <c r="AG627" s="28">
        <f t="shared" si="156"/>
        <v>186.08964607179192</v>
      </c>
      <c r="AH627" s="26">
        <f t="shared" si="157"/>
        <v>130.26275225025432</v>
      </c>
      <c r="AI627" s="17"/>
      <c r="AJ627" s="17"/>
      <c r="AK627" s="17"/>
    </row>
    <row r="628" spans="2:37" x14ac:dyDescent="0.35">
      <c r="B628" s="3" t="s">
        <v>26</v>
      </c>
      <c r="C628" s="3">
        <v>620</v>
      </c>
      <c r="D628" s="3">
        <v>31</v>
      </c>
      <c r="E628" s="9">
        <v>45.9</v>
      </c>
      <c r="F628" s="23">
        <f t="shared" si="147"/>
        <v>12.75</v>
      </c>
      <c r="G628" s="37">
        <f t="shared" si="158"/>
        <v>-0.29166666666666685</v>
      </c>
      <c r="H628" s="37">
        <f t="shared" si="159"/>
        <v>-1.0500000000000007</v>
      </c>
      <c r="I628" s="37">
        <f t="shared" si="148"/>
        <v>-554.16666666666697</v>
      </c>
      <c r="J628" s="37">
        <v>372.8</v>
      </c>
      <c r="K628" s="37">
        <f t="shared" si="149"/>
        <v>73.304917734374996</v>
      </c>
      <c r="L628" s="37">
        <f t="shared" si="150"/>
        <v>-108.06174893229196</v>
      </c>
      <c r="M628" s="37">
        <f t="shared" si="151"/>
        <v>-1377.7872988867225</v>
      </c>
      <c r="X628">
        <f t="shared" si="144"/>
        <v>0</v>
      </c>
      <c r="Y628">
        <f t="shared" si="145"/>
        <v>45.9</v>
      </c>
      <c r="Z628" s="17">
        <f t="shared" si="146"/>
        <v>12.75</v>
      </c>
      <c r="AA628" s="17">
        <f t="shared" si="152"/>
        <v>1</v>
      </c>
      <c r="AB628" s="30">
        <f t="shared" si="153"/>
        <v>0</v>
      </c>
      <c r="AC628" s="30">
        <f>SUM($AB$8:AB628)</f>
        <v>2182659.9184161471</v>
      </c>
      <c r="AD628" s="29">
        <f t="shared" si="154"/>
        <v>606.29442178226304</v>
      </c>
      <c r="AE628" s="27">
        <f t="shared" si="155"/>
        <v>-1377.7872988867225</v>
      </c>
      <c r="AF628" s="27">
        <f>SUM($AE$8:AE628)*-1</f>
        <v>671300.51315733755</v>
      </c>
      <c r="AG628" s="28">
        <f t="shared" si="156"/>
        <v>186.4723647659271</v>
      </c>
      <c r="AH628" s="26">
        <f t="shared" si="157"/>
        <v>130.53065533614895</v>
      </c>
      <c r="AI628" s="17"/>
      <c r="AJ628" s="17"/>
      <c r="AK628" s="17"/>
    </row>
    <row r="629" spans="2:37" x14ac:dyDescent="0.35">
      <c r="B629" s="3" t="s">
        <v>26</v>
      </c>
      <c r="C629" s="3">
        <v>621</v>
      </c>
      <c r="D629" s="3">
        <v>32</v>
      </c>
      <c r="E629" s="9">
        <v>44.9</v>
      </c>
      <c r="F629" s="23">
        <f t="shared" si="147"/>
        <v>12.472222222222221</v>
      </c>
      <c r="G629" s="37">
        <f t="shared" si="158"/>
        <v>-0.20833333333333331</v>
      </c>
      <c r="H629" s="37">
        <f t="shared" si="159"/>
        <v>-0.75</v>
      </c>
      <c r="I629" s="37">
        <f t="shared" si="148"/>
        <v>-395.83333333333331</v>
      </c>
      <c r="J629" s="37">
        <v>372.8</v>
      </c>
      <c r="K629" s="37">
        <f t="shared" si="149"/>
        <v>70.145597942708307</v>
      </c>
      <c r="L629" s="37">
        <f t="shared" si="150"/>
        <v>47.112264609375003</v>
      </c>
      <c r="M629" s="37">
        <f t="shared" si="151"/>
        <v>587.59463360026041</v>
      </c>
      <c r="X629">
        <f t="shared" si="144"/>
        <v>0</v>
      </c>
      <c r="Y629">
        <f t="shared" si="145"/>
        <v>44.9</v>
      </c>
      <c r="Z629" s="17">
        <f t="shared" si="146"/>
        <v>12.472222222222221</v>
      </c>
      <c r="AA629" s="17">
        <f t="shared" si="152"/>
        <v>0</v>
      </c>
      <c r="AB629" s="30">
        <f t="shared" si="153"/>
        <v>587.59463360026041</v>
      </c>
      <c r="AC629" s="30">
        <f>SUM($AB$8:AB629)</f>
        <v>2183247.5130497473</v>
      </c>
      <c r="AD629" s="29">
        <f t="shared" si="154"/>
        <v>606.45764251381866</v>
      </c>
      <c r="AE629" s="27">
        <f t="shared" si="155"/>
        <v>0</v>
      </c>
      <c r="AF629" s="27">
        <f>SUM($AE$8:AE629)*-1</f>
        <v>671300.51315733755</v>
      </c>
      <c r="AG629" s="28">
        <f t="shared" si="156"/>
        <v>186.4723647659271</v>
      </c>
      <c r="AH629" s="26">
        <f t="shared" si="157"/>
        <v>130.53065533614895</v>
      </c>
      <c r="AI629" s="17"/>
      <c r="AJ629" s="17"/>
      <c r="AK629" s="17"/>
    </row>
    <row r="630" spans="2:37" x14ac:dyDescent="0.35">
      <c r="B630" s="3" t="s">
        <v>26</v>
      </c>
      <c r="C630" s="3">
        <v>622</v>
      </c>
      <c r="D630" s="3">
        <v>33</v>
      </c>
      <c r="E630" s="9">
        <v>44.4</v>
      </c>
      <c r="F630" s="23">
        <f t="shared" si="147"/>
        <v>12.333333333333332</v>
      </c>
      <c r="G630" s="37">
        <f t="shared" si="158"/>
        <v>-8.3333333333333523E-2</v>
      </c>
      <c r="H630" s="37">
        <f t="shared" si="159"/>
        <v>-0.30000000000000071</v>
      </c>
      <c r="I630" s="37">
        <f t="shared" si="148"/>
        <v>-158.33333333333368</v>
      </c>
      <c r="J630" s="37">
        <v>372.8</v>
      </c>
      <c r="K630" s="37">
        <f t="shared" si="149"/>
        <v>68.592033749999985</v>
      </c>
      <c r="L630" s="37">
        <f t="shared" si="150"/>
        <v>283.05870041666628</v>
      </c>
      <c r="M630" s="37">
        <f t="shared" si="151"/>
        <v>3491.0573051388837</v>
      </c>
      <c r="X630">
        <f t="shared" si="144"/>
        <v>0</v>
      </c>
      <c r="Y630">
        <f t="shared" si="145"/>
        <v>44.4</v>
      </c>
      <c r="Z630" s="17">
        <f t="shared" si="146"/>
        <v>12.333333333333332</v>
      </c>
      <c r="AA630" s="17">
        <f t="shared" si="152"/>
        <v>0</v>
      </c>
      <c r="AB630" s="30">
        <f t="shared" si="153"/>
        <v>3491.0573051388837</v>
      </c>
      <c r="AC630" s="30">
        <f>SUM($AB$8:AB630)</f>
        <v>2186738.5703548864</v>
      </c>
      <c r="AD630" s="29">
        <f t="shared" si="154"/>
        <v>607.42738065413505</v>
      </c>
      <c r="AE630" s="27">
        <f t="shared" si="155"/>
        <v>0</v>
      </c>
      <c r="AF630" s="27">
        <f>SUM($AE$8:AE630)*-1</f>
        <v>671300.51315733755</v>
      </c>
      <c r="AG630" s="28">
        <f t="shared" si="156"/>
        <v>186.4723647659271</v>
      </c>
      <c r="AH630" s="26">
        <f t="shared" si="157"/>
        <v>130.53065533614895</v>
      </c>
      <c r="AI630" s="17"/>
      <c r="AJ630" s="17"/>
      <c r="AK630" s="17"/>
    </row>
    <row r="631" spans="2:37" x14ac:dyDescent="0.35">
      <c r="B631" s="3" t="s">
        <v>26</v>
      </c>
      <c r="C631" s="3">
        <v>623</v>
      </c>
      <c r="D631" s="3">
        <v>34</v>
      </c>
      <c r="E631" s="9">
        <v>44.3</v>
      </c>
      <c r="F631" s="23">
        <f t="shared" si="147"/>
        <v>12.305555555555554</v>
      </c>
      <c r="G631" s="37">
        <f t="shared" si="158"/>
        <v>1.3888888888889086E-2</v>
      </c>
      <c r="H631" s="37">
        <f t="shared" si="159"/>
        <v>5.0000000000000711E-2</v>
      </c>
      <c r="I631" s="37">
        <f t="shared" si="148"/>
        <v>26.388888888889262</v>
      </c>
      <c r="J631" s="37">
        <v>372.8</v>
      </c>
      <c r="K631" s="37">
        <f t="shared" si="149"/>
        <v>68.283408567708307</v>
      </c>
      <c r="L631" s="37">
        <f t="shared" si="150"/>
        <v>467.47229745659757</v>
      </c>
      <c r="M631" s="37">
        <f t="shared" si="151"/>
        <v>5752.5063270353521</v>
      </c>
      <c r="X631">
        <f t="shared" si="144"/>
        <v>0</v>
      </c>
      <c r="Y631">
        <f t="shared" si="145"/>
        <v>44.3</v>
      </c>
      <c r="Z631" s="17">
        <f t="shared" si="146"/>
        <v>12.305555555555554</v>
      </c>
      <c r="AA631" s="17">
        <f t="shared" si="152"/>
        <v>0</v>
      </c>
      <c r="AB631" s="30">
        <f t="shared" si="153"/>
        <v>5752.5063270353521</v>
      </c>
      <c r="AC631" s="30">
        <f>SUM($AB$8:AB631)</f>
        <v>2192491.0766819217</v>
      </c>
      <c r="AD631" s="29">
        <f t="shared" si="154"/>
        <v>609.0252990783116</v>
      </c>
      <c r="AE631" s="27">
        <f t="shared" si="155"/>
        <v>0</v>
      </c>
      <c r="AF631" s="27">
        <f>SUM($AE$8:AE631)*-1</f>
        <v>671300.51315733755</v>
      </c>
      <c r="AG631" s="28">
        <f t="shared" si="156"/>
        <v>186.4723647659271</v>
      </c>
      <c r="AH631" s="26">
        <f t="shared" si="157"/>
        <v>130.53065533614895</v>
      </c>
      <c r="AI631" s="17"/>
      <c r="AJ631" s="17"/>
      <c r="AK631" s="17"/>
    </row>
    <row r="632" spans="2:37" x14ac:dyDescent="0.35">
      <c r="B632" s="3" t="s">
        <v>26</v>
      </c>
      <c r="C632" s="3">
        <v>624</v>
      </c>
      <c r="D632" s="3">
        <v>35</v>
      </c>
      <c r="E632" s="9">
        <v>44.5</v>
      </c>
      <c r="F632" s="23">
        <f t="shared" si="147"/>
        <v>12.361111111111111</v>
      </c>
      <c r="G632" s="37">
        <f t="shared" si="158"/>
        <v>0.1111111111111117</v>
      </c>
      <c r="H632" s="37">
        <f t="shared" si="159"/>
        <v>0.40000000000000213</v>
      </c>
      <c r="I632" s="37">
        <f t="shared" si="148"/>
        <v>211.11111111111222</v>
      </c>
      <c r="J632" s="37">
        <v>372.8</v>
      </c>
      <c r="K632" s="37">
        <f t="shared" si="149"/>
        <v>68.901354817708324</v>
      </c>
      <c r="L632" s="37">
        <f t="shared" si="150"/>
        <v>652.81246592882053</v>
      </c>
      <c r="M632" s="37">
        <f t="shared" si="151"/>
        <v>8069.4874260645865</v>
      </c>
      <c r="X632">
        <f t="shared" si="144"/>
        <v>0</v>
      </c>
      <c r="Y632">
        <f t="shared" si="145"/>
        <v>44.5</v>
      </c>
      <c r="Z632" s="17">
        <f t="shared" si="146"/>
        <v>12.361111111111111</v>
      </c>
      <c r="AA632" s="17">
        <f t="shared" si="152"/>
        <v>0</v>
      </c>
      <c r="AB632" s="30">
        <f t="shared" si="153"/>
        <v>8069.4874260645865</v>
      </c>
      <c r="AC632" s="30">
        <f>SUM($AB$8:AB632)</f>
        <v>2200560.5641079862</v>
      </c>
      <c r="AD632" s="29">
        <f t="shared" si="154"/>
        <v>611.26682336332954</v>
      </c>
      <c r="AE632" s="27">
        <f t="shared" si="155"/>
        <v>0</v>
      </c>
      <c r="AF632" s="27">
        <f>SUM($AE$8:AE632)*-1</f>
        <v>671300.51315733755</v>
      </c>
      <c r="AG632" s="28">
        <f t="shared" si="156"/>
        <v>186.4723647659271</v>
      </c>
      <c r="AH632" s="26">
        <f t="shared" si="157"/>
        <v>130.53065533614895</v>
      </c>
      <c r="AI632" s="17"/>
      <c r="AJ632" s="17"/>
      <c r="AK632" s="17"/>
    </row>
    <row r="633" spans="2:37" x14ac:dyDescent="0.35">
      <c r="B633" s="3" t="s">
        <v>26</v>
      </c>
      <c r="C633" s="3">
        <v>625</v>
      </c>
      <c r="D633" s="3">
        <v>36</v>
      </c>
      <c r="E633" s="9">
        <v>45.1</v>
      </c>
      <c r="F633" s="23">
        <f t="shared" si="147"/>
        <v>12.527777777777779</v>
      </c>
      <c r="G633" s="37">
        <f t="shared" si="158"/>
        <v>0.16666666666666705</v>
      </c>
      <c r="H633" s="37">
        <f t="shared" si="159"/>
        <v>0.60000000000000142</v>
      </c>
      <c r="I633" s="37">
        <f t="shared" si="148"/>
        <v>316.66666666666737</v>
      </c>
      <c r="J633" s="37">
        <v>372.8</v>
      </c>
      <c r="K633" s="37">
        <f t="shared" si="149"/>
        <v>70.771894817708343</v>
      </c>
      <c r="L633" s="37">
        <f t="shared" si="150"/>
        <v>760.23856148437574</v>
      </c>
      <c r="M633" s="37">
        <f t="shared" si="151"/>
        <v>9524.0997563737074</v>
      </c>
      <c r="X633">
        <f t="shared" si="144"/>
        <v>0</v>
      </c>
      <c r="Y633">
        <f t="shared" si="145"/>
        <v>45.1</v>
      </c>
      <c r="Z633" s="17">
        <f t="shared" si="146"/>
        <v>12.527777777777779</v>
      </c>
      <c r="AA633" s="17">
        <f t="shared" si="152"/>
        <v>0</v>
      </c>
      <c r="AB633" s="30">
        <f t="shared" si="153"/>
        <v>9524.0997563737074</v>
      </c>
      <c r="AC633" s="30">
        <f>SUM($AB$8:AB633)</f>
        <v>2210084.6638643597</v>
      </c>
      <c r="AD633" s="29">
        <f t="shared" si="154"/>
        <v>613.91240662898883</v>
      </c>
      <c r="AE633" s="27">
        <f t="shared" si="155"/>
        <v>0</v>
      </c>
      <c r="AF633" s="27">
        <f>SUM($AE$8:AE633)*-1</f>
        <v>671300.51315733755</v>
      </c>
      <c r="AG633" s="28">
        <f t="shared" si="156"/>
        <v>186.4723647659271</v>
      </c>
      <c r="AH633" s="26">
        <f t="shared" si="157"/>
        <v>130.53065533614895</v>
      </c>
      <c r="AI633" s="17"/>
      <c r="AJ633" s="17"/>
      <c r="AK633" s="17"/>
    </row>
    <row r="634" spans="2:37" x14ac:dyDescent="0.35">
      <c r="B634" s="3" t="s">
        <v>26</v>
      </c>
      <c r="C634" s="3">
        <v>626</v>
      </c>
      <c r="D634" s="3">
        <v>37</v>
      </c>
      <c r="E634" s="9">
        <v>45.7</v>
      </c>
      <c r="F634" s="23">
        <f t="shared" si="147"/>
        <v>12.694444444444445</v>
      </c>
      <c r="G634" s="37">
        <f t="shared" si="158"/>
        <v>0.12499999999999981</v>
      </c>
      <c r="H634" s="37">
        <f t="shared" si="159"/>
        <v>0.44999999999999929</v>
      </c>
      <c r="I634" s="37">
        <f t="shared" si="148"/>
        <v>237.49999999999963</v>
      </c>
      <c r="J634" s="37">
        <v>372.8</v>
      </c>
      <c r="K634" s="37">
        <f t="shared" si="149"/>
        <v>72.667486692708337</v>
      </c>
      <c r="L634" s="37">
        <f t="shared" si="150"/>
        <v>682.96748669270801</v>
      </c>
      <c r="M634" s="37">
        <f t="shared" si="151"/>
        <v>8669.8928171824318</v>
      </c>
      <c r="X634">
        <f t="shared" si="144"/>
        <v>0</v>
      </c>
      <c r="Y634">
        <f t="shared" si="145"/>
        <v>45.7</v>
      </c>
      <c r="Z634" s="17">
        <f t="shared" si="146"/>
        <v>12.694444444444445</v>
      </c>
      <c r="AA634" s="17">
        <f t="shared" si="152"/>
        <v>0</v>
      </c>
      <c r="AB634" s="30">
        <f t="shared" si="153"/>
        <v>8669.8928171824318</v>
      </c>
      <c r="AC634" s="30">
        <f>SUM($AB$8:AB634)</f>
        <v>2218754.5566815422</v>
      </c>
      <c r="AD634" s="29">
        <f t="shared" si="154"/>
        <v>616.32071018931731</v>
      </c>
      <c r="AE634" s="27">
        <f t="shared" si="155"/>
        <v>0</v>
      </c>
      <c r="AF634" s="27">
        <f>SUM($AE$8:AE634)*-1</f>
        <v>671300.51315733755</v>
      </c>
      <c r="AG634" s="28">
        <f t="shared" si="156"/>
        <v>186.4723647659271</v>
      </c>
      <c r="AH634" s="26">
        <f t="shared" si="157"/>
        <v>130.53065533614895</v>
      </c>
      <c r="AI634" s="17"/>
      <c r="AJ634" s="17"/>
      <c r="AK634" s="17"/>
    </row>
    <row r="635" spans="2:37" x14ac:dyDescent="0.35">
      <c r="B635" s="3" t="s">
        <v>26</v>
      </c>
      <c r="C635" s="3">
        <v>627</v>
      </c>
      <c r="D635" s="3">
        <v>38</v>
      </c>
      <c r="E635" s="9">
        <v>46</v>
      </c>
      <c r="F635" s="23">
        <f t="shared" si="147"/>
        <v>12.777777777777777</v>
      </c>
      <c r="G635" s="37">
        <f t="shared" si="158"/>
        <v>4.1666666666666269E-2</v>
      </c>
      <c r="H635" s="37">
        <f t="shared" si="159"/>
        <v>0.14999999999999858</v>
      </c>
      <c r="I635" s="37">
        <f t="shared" si="148"/>
        <v>79.166666666665904</v>
      </c>
      <c r="J635" s="37">
        <v>372.8</v>
      </c>
      <c r="K635" s="37">
        <f t="shared" si="149"/>
        <v>73.624677083333324</v>
      </c>
      <c r="L635" s="37">
        <f t="shared" si="150"/>
        <v>525.59134374999917</v>
      </c>
      <c r="M635" s="37">
        <f t="shared" si="151"/>
        <v>6715.8893923611004</v>
      </c>
      <c r="X635">
        <f t="shared" si="144"/>
        <v>0</v>
      </c>
      <c r="Y635">
        <f t="shared" si="145"/>
        <v>46</v>
      </c>
      <c r="Z635" s="17">
        <f t="shared" si="146"/>
        <v>12.777777777777777</v>
      </c>
      <c r="AA635" s="17">
        <f t="shared" si="152"/>
        <v>0</v>
      </c>
      <c r="AB635" s="30">
        <f t="shared" si="153"/>
        <v>6715.8893923611004</v>
      </c>
      <c r="AC635" s="30">
        <f>SUM($AB$8:AB635)</f>
        <v>2225470.4460739032</v>
      </c>
      <c r="AD635" s="29">
        <f t="shared" si="154"/>
        <v>618.18623502052867</v>
      </c>
      <c r="AE635" s="27">
        <f t="shared" si="155"/>
        <v>0</v>
      </c>
      <c r="AF635" s="27">
        <f>SUM($AE$8:AE635)*-1</f>
        <v>671300.51315733755</v>
      </c>
      <c r="AG635" s="28">
        <f t="shared" si="156"/>
        <v>186.4723647659271</v>
      </c>
      <c r="AH635" s="26">
        <f t="shared" si="157"/>
        <v>130.53065533614895</v>
      </c>
      <c r="AI635" s="17"/>
      <c r="AJ635" s="17"/>
      <c r="AK635" s="17"/>
    </row>
    <row r="636" spans="2:37" x14ac:dyDescent="0.35">
      <c r="B636" s="3" t="s">
        <v>26</v>
      </c>
      <c r="C636" s="3">
        <v>628</v>
      </c>
      <c r="D636" s="3">
        <v>39</v>
      </c>
      <c r="E636" s="9">
        <v>46</v>
      </c>
      <c r="F636" s="23">
        <f t="shared" si="147"/>
        <v>12.777777777777777</v>
      </c>
      <c r="G636" s="37">
        <f t="shared" si="158"/>
        <v>0</v>
      </c>
      <c r="H636" s="37">
        <f t="shared" si="159"/>
        <v>0</v>
      </c>
      <c r="I636" s="37">
        <f t="shared" si="148"/>
        <v>0</v>
      </c>
      <c r="J636" s="37">
        <v>372.8</v>
      </c>
      <c r="K636" s="37">
        <f t="shared" si="149"/>
        <v>73.624677083333324</v>
      </c>
      <c r="L636" s="37">
        <f t="shared" si="150"/>
        <v>446.42467708333334</v>
      </c>
      <c r="M636" s="37">
        <f t="shared" si="151"/>
        <v>5704.3153182870365</v>
      </c>
      <c r="X636">
        <f t="shared" si="144"/>
        <v>0</v>
      </c>
      <c r="Y636">
        <f t="shared" si="145"/>
        <v>46</v>
      </c>
      <c r="Z636" s="17">
        <f t="shared" si="146"/>
        <v>12.777777777777777</v>
      </c>
      <c r="AA636" s="17">
        <f t="shared" si="152"/>
        <v>0</v>
      </c>
      <c r="AB636" s="30">
        <f t="shared" si="153"/>
        <v>5704.3153182870365</v>
      </c>
      <c r="AC636" s="30">
        <f>SUM($AB$8:AB636)</f>
        <v>2231174.7613921901</v>
      </c>
      <c r="AD636" s="29">
        <f t="shared" si="154"/>
        <v>619.77076705338618</v>
      </c>
      <c r="AE636" s="27">
        <f t="shared" si="155"/>
        <v>0</v>
      </c>
      <c r="AF636" s="27">
        <f>SUM($AE$8:AE636)*-1</f>
        <v>671300.51315733755</v>
      </c>
      <c r="AG636" s="28">
        <f t="shared" si="156"/>
        <v>186.4723647659271</v>
      </c>
      <c r="AH636" s="26">
        <f t="shared" si="157"/>
        <v>130.53065533614895</v>
      </c>
      <c r="AI636" s="17"/>
      <c r="AJ636" s="17"/>
      <c r="AK636" s="17"/>
    </row>
    <row r="637" spans="2:37" x14ac:dyDescent="0.35">
      <c r="B637" s="3" t="s">
        <v>26</v>
      </c>
      <c r="C637" s="3">
        <v>629</v>
      </c>
      <c r="D637" s="3">
        <v>40</v>
      </c>
      <c r="E637" s="9">
        <v>46</v>
      </c>
      <c r="F637" s="23">
        <f t="shared" si="147"/>
        <v>12.777777777777777</v>
      </c>
      <c r="G637" s="37">
        <f t="shared" si="158"/>
        <v>1.3888888888889086E-2</v>
      </c>
      <c r="H637" s="37">
        <f t="shared" si="159"/>
        <v>5.0000000000000711E-2</v>
      </c>
      <c r="I637" s="37">
        <f t="shared" si="148"/>
        <v>26.388888888889262</v>
      </c>
      <c r="J637" s="37">
        <v>372.8</v>
      </c>
      <c r="K637" s="37">
        <f t="shared" si="149"/>
        <v>73.624677083333324</v>
      </c>
      <c r="L637" s="37">
        <f t="shared" si="150"/>
        <v>472.81356597222259</v>
      </c>
      <c r="M637" s="37">
        <f t="shared" si="151"/>
        <v>6041.5066763117329</v>
      </c>
      <c r="X637">
        <f t="shared" si="144"/>
        <v>0</v>
      </c>
      <c r="Y637">
        <f t="shared" si="145"/>
        <v>46</v>
      </c>
      <c r="Z637" s="17">
        <f t="shared" si="146"/>
        <v>12.777777777777777</v>
      </c>
      <c r="AA637" s="17">
        <f t="shared" si="152"/>
        <v>0</v>
      </c>
      <c r="AB637" s="30">
        <f t="shared" si="153"/>
        <v>6041.5066763117329</v>
      </c>
      <c r="AC637" s="30">
        <f>SUM($AB$8:AB637)</f>
        <v>2237216.2680685017</v>
      </c>
      <c r="AD637" s="29">
        <f t="shared" si="154"/>
        <v>621.4489633523616</v>
      </c>
      <c r="AE637" s="27">
        <f t="shared" si="155"/>
        <v>0</v>
      </c>
      <c r="AF637" s="27">
        <f>SUM($AE$8:AE637)*-1</f>
        <v>671300.51315733755</v>
      </c>
      <c r="AG637" s="28">
        <f t="shared" si="156"/>
        <v>186.4723647659271</v>
      </c>
      <c r="AH637" s="26">
        <f t="shared" si="157"/>
        <v>130.53065533614895</v>
      </c>
      <c r="AI637" s="17"/>
      <c r="AJ637" s="17"/>
      <c r="AK637" s="17"/>
    </row>
    <row r="638" spans="2:37" x14ac:dyDescent="0.35">
      <c r="B638" s="3" t="s">
        <v>26</v>
      </c>
      <c r="C638" s="3">
        <v>630</v>
      </c>
      <c r="D638" s="3">
        <v>41</v>
      </c>
      <c r="E638" s="9">
        <v>46.1</v>
      </c>
      <c r="F638" s="23">
        <f t="shared" si="147"/>
        <v>12.805555555555555</v>
      </c>
      <c r="G638" s="37">
        <f t="shared" si="158"/>
        <v>9.7222222222222612E-2</v>
      </c>
      <c r="H638" s="37">
        <f t="shared" si="159"/>
        <v>0.35000000000000142</v>
      </c>
      <c r="I638" s="37">
        <f t="shared" si="148"/>
        <v>184.72222222222297</v>
      </c>
      <c r="J638" s="37">
        <v>372.8</v>
      </c>
      <c r="K638" s="37">
        <f t="shared" si="149"/>
        <v>73.945132317708328</v>
      </c>
      <c r="L638" s="37">
        <f t="shared" si="150"/>
        <v>631.46735453993142</v>
      </c>
      <c r="M638" s="37">
        <f t="shared" si="151"/>
        <v>8086.2902900807885</v>
      </c>
      <c r="X638">
        <f t="shared" si="144"/>
        <v>0</v>
      </c>
      <c r="Y638">
        <f t="shared" si="145"/>
        <v>46.1</v>
      </c>
      <c r="Z638" s="17">
        <f t="shared" si="146"/>
        <v>12.805555555555555</v>
      </c>
      <c r="AA638" s="17">
        <f t="shared" si="152"/>
        <v>0</v>
      </c>
      <c r="AB638" s="30">
        <f t="shared" si="153"/>
        <v>8086.2902900807885</v>
      </c>
      <c r="AC638" s="30">
        <f>SUM($AB$8:AB638)</f>
        <v>2245302.5583585827</v>
      </c>
      <c r="AD638" s="29">
        <f t="shared" si="154"/>
        <v>623.69515509960627</v>
      </c>
      <c r="AE638" s="27">
        <f t="shared" si="155"/>
        <v>0</v>
      </c>
      <c r="AF638" s="27">
        <f>SUM($AE$8:AE638)*-1</f>
        <v>671300.51315733755</v>
      </c>
      <c r="AG638" s="28">
        <f t="shared" si="156"/>
        <v>186.4723647659271</v>
      </c>
      <c r="AH638" s="26">
        <f t="shared" si="157"/>
        <v>130.53065533614895</v>
      </c>
      <c r="AI638" s="17"/>
      <c r="AJ638" s="17"/>
      <c r="AK638" s="17"/>
    </row>
    <row r="639" spans="2:37" x14ac:dyDescent="0.35">
      <c r="B639" s="3" t="s">
        <v>26</v>
      </c>
      <c r="C639" s="3">
        <v>631</v>
      </c>
      <c r="D639" s="3">
        <v>42</v>
      </c>
      <c r="E639" s="9">
        <v>46.7</v>
      </c>
      <c r="F639" s="23">
        <f t="shared" si="147"/>
        <v>12.972222222222223</v>
      </c>
      <c r="G639" s="37">
        <f t="shared" si="158"/>
        <v>0.2222222222222224</v>
      </c>
      <c r="H639" s="37">
        <f t="shared" si="159"/>
        <v>0.80000000000000071</v>
      </c>
      <c r="I639" s="37">
        <f t="shared" si="148"/>
        <v>422.22222222222257</v>
      </c>
      <c r="J639" s="37">
        <v>372.8</v>
      </c>
      <c r="K639" s="37">
        <f t="shared" si="149"/>
        <v>75.882477317708336</v>
      </c>
      <c r="L639" s="37">
        <f t="shared" si="150"/>
        <v>870.9046995399309</v>
      </c>
      <c r="M639" s="37">
        <f t="shared" si="151"/>
        <v>11297.569296809661</v>
      </c>
      <c r="X639">
        <f t="shared" si="144"/>
        <v>0</v>
      </c>
      <c r="Y639">
        <f t="shared" si="145"/>
        <v>46.7</v>
      </c>
      <c r="Z639" s="17">
        <f t="shared" si="146"/>
        <v>12.972222222222223</v>
      </c>
      <c r="AA639" s="17">
        <f t="shared" si="152"/>
        <v>0</v>
      </c>
      <c r="AB639" s="30">
        <f t="shared" si="153"/>
        <v>11297.569296809661</v>
      </c>
      <c r="AC639" s="30">
        <f>SUM($AB$8:AB639)</f>
        <v>2256600.1276553925</v>
      </c>
      <c r="AD639" s="29">
        <f t="shared" si="154"/>
        <v>626.8333687931646</v>
      </c>
      <c r="AE639" s="27">
        <f t="shared" si="155"/>
        <v>0</v>
      </c>
      <c r="AF639" s="27">
        <f>SUM($AE$8:AE639)*-1</f>
        <v>671300.51315733755</v>
      </c>
      <c r="AG639" s="28">
        <f t="shared" si="156"/>
        <v>186.4723647659271</v>
      </c>
      <c r="AH639" s="26">
        <f t="shared" si="157"/>
        <v>130.53065533614895</v>
      </c>
      <c r="AI639" s="17"/>
      <c r="AJ639" s="17"/>
      <c r="AK639" s="17"/>
    </row>
    <row r="640" spans="2:37" x14ac:dyDescent="0.35">
      <c r="B640" s="3" t="s">
        <v>26</v>
      </c>
      <c r="C640" s="3">
        <v>632</v>
      </c>
      <c r="D640" s="3">
        <v>43</v>
      </c>
      <c r="E640" s="9">
        <v>47.7</v>
      </c>
      <c r="F640" s="23">
        <f t="shared" si="147"/>
        <v>13.25</v>
      </c>
      <c r="G640" s="37">
        <f t="shared" si="158"/>
        <v>0.30555555555555497</v>
      </c>
      <c r="H640" s="37">
        <f t="shared" si="159"/>
        <v>1.0999999999999979</v>
      </c>
      <c r="I640" s="37">
        <f t="shared" si="148"/>
        <v>580.55555555555441</v>
      </c>
      <c r="J640" s="37">
        <v>372.8</v>
      </c>
      <c r="K640" s="37">
        <f t="shared" si="149"/>
        <v>79.167056484374996</v>
      </c>
      <c r="L640" s="37">
        <f t="shared" si="150"/>
        <v>1032.5226120399295</v>
      </c>
      <c r="M640" s="37">
        <f t="shared" si="151"/>
        <v>13680.924609529065</v>
      </c>
      <c r="X640">
        <f t="shared" si="144"/>
        <v>0</v>
      </c>
      <c r="Y640">
        <f t="shared" si="145"/>
        <v>47.7</v>
      </c>
      <c r="Z640" s="17">
        <f t="shared" si="146"/>
        <v>13.25</v>
      </c>
      <c r="AA640" s="17">
        <f t="shared" si="152"/>
        <v>0</v>
      </c>
      <c r="AB640" s="30">
        <f t="shared" si="153"/>
        <v>13680.924609529065</v>
      </c>
      <c r="AC640" s="30">
        <f>SUM($AB$8:AB640)</f>
        <v>2270281.0522649214</v>
      </c>
      <c r="AD640" s="29">
        <f t="shared" si="154"/>
        <v>630.63362562914483</v>
      </c>
      <c r="AE640" s="27">
        <f t="shared" si="155"/>
        <v>0</v>
      </c>
      <c r="AF640" s="27">
        <f>SUM($AE$8:AE640)*-1</f>
        <v>671300.51315733755</v>
      </c>
      <c r="AG640" s="28">
        <f t="shared" si="156"/>
        <v>186.4723647659271</v>
      </c>
      <c r="AH640" s="26">
        <f t="shared" si="157"/>
        <v>130.53065533614895</v>
      </c>
      <c r="AI640" s="17"/>
      <c r="AJ640" s="17"/>
      <c r="AK640" s="17"/>
    </row>
    <row r="641" spans="2:37" x14ac:dyDescent="0.35">
      <c r="B641" s="3" t="s">
        <v>26</v>
      </c>
      <c r="C641" s="3">
        <v>633</v>
      </c>
      <c r="D641" s="3">
        <v>44</v>
      </c>
      <c r="E641" s="9">
        <v>48.9</v>
      </c>
      <c r="F641" s="23">
        <f t="shared" si="147"/>
        <v>13.583333333333332</v>
      </c>
      <c r="G641" s="37">
        <f t="shared" si="158"/>
        <v>0.36111111111111033</v>
      </c>
      <c r="H641" s="37">
        <f t="shared" si="159"/>
        <v>1.2999999999999972</v>
      </c>
      <c r="I641" s="37">
        <f t="shared" si="148"/>
        <v>686.11111111110961</v>
      </c>
      <c r="J641" s="37">
        <v>372.8</v>
      </c>
      <c r="K641" s="37">
        <f t="shared" si="149"/>
        <v>83.200408359374975</v>
      </c>
      <c r="L641" s="37">
        <f t="shared" si="150"/>
        <v>1142.1115194704846</v>
      </c>
      <c r="M641" s="37">
        <f t="shared" si="151"/>
        <v>15513.681472807415</v>
      </c>
      <c r="X641">
        <f t="shared" si="144"/>
        <v>0</v>
      </c>
      <c r="Y641">
        <f t="shared" si="145"/>
        <v>48.9</v>
      </c>
      <c r="Z641" s="17">
        <f t="shared" si="146"/>
        <v>13.583333333333332</v>
      </c>
      <c r="AA641" s="17">
        <f t="shared" si="152"/>
        <v>0</v>
      </c>
      <c r="AB641" s="30">
        <f t="shared" si="153"/>
        <v>15513.681472807415</v>
      </c>
      <c r="AC641" s="30">
        <f>SUM($AB$8:AB641)</f>
        <v>2285794.7337377286</v>
      </c>
      <c r="AD641" s="29">
        <f t="shared" si="154"/>
        <v>634.94298159381344</v>
      </c>
      <c r="AE641" s="27">
        <f t="shared" si="155"/>
        <v>0</v>
      </c>
      <c r="AF641" s="27">
        <f>SUM($AE$8:AE641)*-1</f>
        <v>671300.51315733755</v>
      </c>
      <c r="AG641" s="28">
        <f t="shared" si="156"/>
        <v>186.4723647659271</v>
      </c>
      <c r="AH641" s="26">
        <f t="shared" si="157"/>
        <v>130.53065533614895</v>
      </c>
      <c r="AI641" s="17"/>
      <c r="AJ641" s="17"/>
      <c r="AK641" s="17"/>
    </row>
    <row r="642" spans="2:37" x14ac:dyDescent="0.35">
      <c r="B642" s="3" t="s">
        <v>26</v>
      </c>
      <c r="C642" s="3">
        <v>634</v>
      </c>
      <c r="D642" s="3">
        <v>45</v>
      </c>
      <c r="E642" s="9">
        <v>50.3</v>
      </c>
      <c r="F642" s="23">
        <f t="shared" si="147"/>
        <v>13.972222222222221</v>
      </c>
      <c r="G642" s="37">
        <f t="shared" si="158"/>
        <v>0.37500000000000039</v>
      </c>
      <c r="H642" s="37">
        <f t="shared" si="159"/>
        <v>1.3500000000000014</v>
      </c>
      <c r="I642" s="37">
        <f t="shared" si="148"/>
        <v>712.50000000000068</v>
      </c>
      <c r="J642" s="37">
        <v>372.8</v>
      </c>
      <c r="K642" s="37">
        <f t="shared" si="149"/>
        <v>88.032636692708323</v>
      </c>
      <c r="L642" s="37">
        <f t="shared" si="150"/>
        <v>1173.332636692709</v>
      </c>
      <c r="M642" s="37">
        <f t="shared" si="151"/>
        <v>16394.064340456462</v>
      </c>
      <c r="X642">
        <f t="shared" si="144"/>
        <v>0</v>
      </c>
      <c r="Y642">
        <f t="shared" si="145"/>
        <v>50.3</v>
      </c>
      <c r="Z642" s="17">
        <f t="shared" si="146"/>
        <v>13.972222222222221</v>
      </c>
      <c r="AA642" s="17">
        <f t="shared" si="152"/>
        <v>0</v>
      </c>
      <c r="AB642" s="30">
        <f t="shared" si="153"/>
        <v>16394.064340456462</v>
      </c>
      <c r="AC642" s="30">
        <f>SUM($AB$8:AB642)</f>
        <v>2302188.7980781849</v>
      </c>
      <c r="AD642" s="29">
        <f t="shared" si="154"/>
        <v>639.4968883550514</v>
      </c>
      <c r="AE642" s="27">
        <f t="shared" si="155"/>
        <v>0</v>
      </c>
      <c r="AF642" s="27">
        <f>SUM($AE$8:AE642)*-1</f>
        <v>671300.51315733755</v>
      </c>
      <c r="AG642" s="28">
        <f t="shared" si="156"/>
        <v>186.4723647659271</v>
      </c>
      <c r="AH642" s="26">
        <f t="shared" si="157"/>
        <v>130.53065533614895</v>
      </c>
      <c r="AI642" s="17"/>
      <c r="AJ642" s="17"/>
      <c r="AK642" s="17"/>
    </row>
    <row r="643" spans="2:37" x14ac:dyDescent="0.35">
      <c r="B643" s="3" t="s">
        <v>26</v>
      </c>
      <c r="C643" s="3">
        <v>635</v>
      </c>
      <c r="D643" s="3">
        <v>46</v>
      </c>
      <c r="E643" s="9">
        <v>51.6</v>
      </c>
      <c r="F643" s="23">
        <f t="shared" si="147"/>
        <v>14.333333333333334</v>
      </c>
      <c r="G643" s="37">
        <f t="shared" si="158"/>
        <v>0.31944444444444503</v>
      </c>
      <c r="H643" s="37">
        <f t="shared" si="159"/>
        <v>1.1500000000000021</v>
      </c>
      <c r="I643" s="37">
        <f t="shared" si="148"/>
        <v>606.94444444444559</v>
      </c>
      <c r="J643" s="37">
        <v>372.8</v>
      </c>
      <c r="K643" s="37">
        <f t="shared" si="149"/>
        <v>92.641833750000004</v>
      </c>
      <c r="L643" s="37">
        <f t="shared" si="150"/>
        <v>1072.3862781944456</v>
      </c>
      <c r="M643" s="37">
        <f t="shared" si="151"/>
        <v>15370.869987453721</v>
      </c>
      <c r="X643">
        <f t="shared" si="144"/>
        <v>0</v>
      </c>
      <c r="Y643">
        <f t="shared" si="145"/>
        <v>51.6</v>
      </c>
      <c r="Z643" s="17">
        <f t="shared" si="146"/>
        <v>14.333333333333334</v>
      </c>
      <c r="AA643" s="17">
        <f t="shared" si="152"/>
        <v>0</v>
      </c>
      <c r="AB643" s="30">
        <f t="shared" si="153"/>
        <v>15370.869987453721</v>
      </c>
      <c r="AC643" s="30">
        <f>SUM($AB$8:AB643)</f>
        <v>2317559.6680656387</v>
      </c>
      <c r="AD643" s="29">
        <f t="shared" si="154"/>
        <v>643.76657446267745</v>
      </c>
      <c r="AE643" s="27">
        <f t="shared" si="155"/>
        <v>0</v>
      </c>
      <c r="AF643" s="27">
        <f>SUM($AE$8:AE643)*-1</f>
        <v>671300.51315733755</v>
      </c>
      <c r="AG643" s="28">
        <f t="shared" si="156"/>
        <v>186.4723647659271</v>
      </c>
      <c r="AH643" s="26">
        <f t="shared" si="157"/>
        <v>130.53065533614895</v>
      </c>
      <c r="AI643" s="17"/>
      <c r="AJ643" s="17"/>
      <c r="AK643" s="17"/>
    </row>
    <row r="644" spans="2:37" x14ac:dyDescent="0.35">
      <c r="B644" s="3" t="s">
        <v>26</v>
      </c>
      <c r="C644" s="3">
        <v>636</v>
      </c>
      <c r="D644" s="3">
        <v>47</v>
      </c>
      <c r="E644" s="9">
        <v>52.6</v>
      </c>
      <c r="F644" s="23">
        <f t="shared" si="147"/>
        <v>14.611111111111111</v>
      </c>
      <c r="G644" s="37">
        <f t="shared" si="158"/>
        <v>0.19444444444444425</v>
      </c>
      <c r="H644" s="37">
        <f t="shared" si="159"/>
        <v>0.69999999999999929</v>
      </c>
      <c r="I644" s="37">
        <f t="shared" si="148"/>
        <v>369.44444444444406</v>
      </c>
      <c r="J644" s="37">
        <v>372.8</v>
      </c>
      <c r="K644" s="37">
        <f t="shared" si="149"/>
        <v>96.267396770833315</v>
      </c>
      <c r="L644" s="37">
        <f t="shared" si="150"/>
        <v>838.5118412152774</v>
      </c>
      <c r="M644" s="37">
        <f t="shared" si="151"/>
        <v>12251.589679978775</v>
      </c>
      <c r="X644">
        <f t="shared" si="144"/>
        <v>0</v>
      </c>
      <c r="Y644">
        <f t="shared" si="145"/>
        <v>52.6</v>
      </c>
      <c r="Z644" s="17">
        <f t="shared" si="146"/>
        <v>14.611111111111111</v>
      </c>
      <c r="AA644" s="17">
        <f t="shared" si="152"/>
        <v>0</v>
      </c>
      <c r="AB644" s="30">
        <f t="shared" si="153"/>
        <v>12251.589679978775</v>
      </c>
      <c r="AC644" s="30">
        <f>SUM($AB$8:AB644)</f>
        <v>2329811.2577456175</v>
      </c>
      <c r="AD644" s="29">
        <f t="shared" si="154"/>
        <v>647.16979381822705</v>
      </c>
      <c r="AE644" s="27">
        <f t="shared" si="155"/>
        <v>0</v>
      </c>
      <c r="AF644" s="27">
        <f>SUM($AE$8:AE644)*-1</f>
        <v>671300.51315733755</v>
      </c>
      <c r="AG644" s="28">
        <f t="shared" si="156"/>
        <v>186.4723647659271</v>
      </c>
      <c r="AH644" s="26">
        <f t="shared" si="157"/>
        <v>130.53065533614895</v>
      </c>
      <c r="AI644" s="17"/>
      <c r="AJ644" s="17"/>
      <c r="AK644" s="17"/>
    </row>
    <row r="645" spans="2:37" x14ac:dyDescent="0.35">
      <c r="B645" s="3" t="s">
        <v>26</v>
      </c>
      <c r="C645" s="3">
        <v>637</v>
      </c>
      <c r="D645" s="3">
        <v>48</v>
      </c>
      <c r="E645" s="9">
        <v>53</v>
      </c>
      <c r="F645" s="23">
        <f t="shared" si="147"/>
        <v>14.722222222222221</v>
      </c>
      <c r="G645" s="37">
        <f t="shared" si="158"/>
        <v>5.5555555555555358E-2</v>
      </c>
      <c r="H645" s="37">
        <f t="shared" si="159"/>
        <v>0.19999999999999929</v>
      </c>
      <c r="I645" s="37">
        <f t="shared" si="148"/>
        <v>105.55555555555517</v>
      </c>
      <c r="J645" s="37">
        <v>372.8</v>
      </c>
      <c r="K645" s="37">
        <f t="shared" si="149"/>
        <v>97.737106770833307</v>
      </c>
      <c r="L645" s="37">
        <f t="shared" si="150"/>
        <v>576.09266232638845</v>
      </c>
      <c r="M645" s="37">
        <f t="shared" si="151"/>
        <v>8481.3641953607184</v>
      </c>
      <c r="X645">
        <f t="shared" si="144"/>
        <v>0</v>
      </c>
      <c r="Y645">
        <f t="shared" si="145"/>
        <v>53</v>
      </c>
      <c r="Z645" s="17">
        <f t="shared" si="146"/>
        <v>14.722222222222221</v>
      </c>
      <c r="AA645" s="17">
        <f t="shared" si="152"/>
        <v>0</v>
      </c>
      <c r="AB645" s="30">
        <f t="shared" si="153"/>
        <v>8481.3641953607184</v>
      </c>
      <c r="AC645" s="30">
        <f>SUM($AB$8:AB645)</f>
        <v>2338292.6219409783</v>
      </c>
      <c r="AD645" s="29">
        <f t="shared" si="154"/>
        <v>649.5257283169384</v>
      </c>
      <c r="AE645" s="27">
        <f t="shared" si="155"/>
        <v>0</v>
      </c>
      <c r="AF645" s="27">
        <f>SUM($AE$8:AE645)*-1</f>
        <v>671300.51315733755</v>
      </c>
      <c r="AG645" s="28">
        <f t="shared" si="156"/>
        <v>186.4723647659271</v>
      </c>
      <c r="AH645" s="26">
        <f t="shared" si="157"/>
        <v>130.53065533614895</v>
      </c>
      <c r="AI645" s="17"/>
      <c r="AJ645" s="17"/>
      <c r="AK645" s="17"/>
    </row>
    <row r="646" spans="2:37" x14ac:dyDescent="0.35">
      <c r="B646" s="3" t="s">
        <v>26</v>
      </c>
      <c r="C646" s="3">
        <v>638</v>
      </c>
      <c r="D646" s="3">
        <v>49</v>
      </c>
      <c r="E646" s="9">
        <v>53</v>
      </c>
      <c r="F646" s="23">
        <f t="shared" si="147"/>
        <v>14.722222222222221</v>
      </c>
      <c r="G646" s="37">
        <f t="shared" si="158"/>
        <v>-1.3888888888889086E-2</v>
      </c>
      <c r="H646" s="37">
        <f t="shared" si="159"/>
        <v>-5.0000000000000711E-2</v>
      </c>
      <c r="I646" s="37">
        <f t="shared" si="148"/>
        <v>-26.388888888889262</v>
      </c>
      <c r="J646" s="37">
        <v>372.8</v>
      </c>
      <c r="K646" s="37">
        <f t="shared" si="149"/>
        <v>97.737106770833307</v>
      </c>
      <c r="L646" s="37">
        <f t="shared" si="150"/>
        <v>444.14821788194405</v>
      </c>
      <c r="M646" s="37">
        <f t="shared" si="151"/>
        <v>6538.8487632619535</v>
      </c>
      <c r="X646">
        <f t="shared" si="144"/>
        <v>0</v>
      </c>
      <c r="Y646">
        <f t="shared" si="145"/>
        <v>53</v>
      </c>
      <c r="Z646" s="17">
        <f t="shared" si="146"/>
        <v>14.722222222222221</v>
      </c>
      <c r="AA646" s="17">
        <f t="shared" si="152"/>
        <v>0</v>
      </c>
      <c r="AB646" s="30">
        <f t="shared" si="153"/>
        <v>6538.8487632619535</v>
      </c>
      <c r="AC646" s="30">
        <f>SUM($AB$8:AB646)</f>
        <v>2344831.4707042403</v>
      </c>
      <c r="AD646" s="29">
        <f t="shared" si="154"/>
        <v>651.34207519562233</v>
      </c>
      <c r="AE646" s="27">
        <f t="shared" si="155"/>
        <v>0</v>
      </c>
      <c r="AF646" s="27">
        <f>SUM($AE$8:AE646)*-1</f>
        <v>671300.51315733755</v>
      </c>
      <c r="AG646" s="28">
        <f t="shared" si="156"/>
        <v>186.4723647659271</v>
      </c>
      <c r="AH646" s="26">
        <f t="shared" si="157"/>
        <v>130.53065533614895</v>
      </c>
      <c r="AI646" s="17"/>
      <c r="AJ646" s="17"/>
      <c r="AK646" s="17"/>
    </row>
    <row r="647" spans="2:37" x14ac:dyDescent="0.35">
      <c r="B647" s="3" t="s">
        <v>26</v>
      </c>
      <c r="C647" s="3">
        <v>639</v>
      </c>
      <c r="D647" s="3">
        <v>50</v>
      </c>
      <c r="E647" s="9">
        <v>52.9</v>
      </c>
      <c r="F647" s="23">
        <f t="shared" si="147"/>
        <v>14.694444444444443</v>
      </c>
      <c r="G647" s="37">
        <f t="shared" si="158"/>
        <v>-4.1666666666666269E-2</v>
      </c>
      <c r="H647" s="37">
        <f t="shared" si="159"/>
        <v>-0.14999999999999858</v>
      </c>
      <c r="I647" s="37">
        <f t="shared" si="148"/>
        <v>-79.166666666665904</v>
      </c>
      <c r="J647" s="37">
        <v>372.8</v>
      </c>
      <c r="K647" s="37">
        <f t="shared" si="149"/>
        <v>97.368635442708296</v>
      </c>
      <c r="L647" s="37">
        <f t="shared" si="150"/>
        <v>391.00196877604242</v>
      </c>
      <c r="M647" s="37">
        <f t="shared" si="151"/>
        <v>5745.5567078479562</v>
      </c>
      <c r="X647">
        <f t="shared" si="144"/>
        <v>0</v>
      </c>
      <c r="Y647">
        <f t="shared" si="145"/>
        <v>52.9</v>
      </c>
      <c r="Z647" s="17">
        <f t="shared" si="146"/>
        <v>14.694444444444443</v>
      </c>
      <c r="AA647" s="17">
        <f t="shared" si="152"/>
        <v>0</v>
      </c>
      <c r="AB647" s="30">
        <f t="shared" si="153"/>
        <v>5745.5567078479562</v>
      </c>
      <c r="AC647" s="30">
        <f>SUM($AB$8:AB647)</f>
        <v>2350577.0274120881</v>
      </c>
      <c r="AD647" s="29">
        <f t="shared" si="154"/>
        <v>652.93806317002452</v>
      </c>
      <c r="AE647" s="27">
        <f t="shared" si="155"/>
        <v>0</v>
      </c>
      <c r="AF647" s="27">
        <f>SUM($AE$8:AE647)*-1</f>
        <v>671300.51315733755</v>
      </c>
      <c r="AG647" s="28">
        <f t="shared" si="156"/>
        <v>186.4723647659271</v>
      </c>
      <c r="AH647" s="26">
        <f t="shared" si="157"/>
        <v>130.53065533614895</v>
      </c>
      <c r="AI647" s="17"/>
      <c r="AJ647" s="17"/>
      <c r="AK647" s="17"/>
    </row>
    <row r="648" spans="2:37" x14ac:dyDescent="0.35">
      <c r="B648" s="3" t="s">
        <v>26</v>
      </c>
      <c r="C648" s="3">
        <v>640</v>
      </c>
      <c r="D648" s="3">
        <v>51</v>
      </c>
      <c r="E648" s="9">
        <v>52.7</v>
      </c>
      <c r="F648" s="23">
        <f t="shared" si="147"/>
        <v>14.638888888888889</v>
      </c>
      <c r="G648" s="37">
        <f t="shared" si="158"/>
        <v>-4.1666666666666269E-2</v>
      </c>
      <c r="H648" s="37">
        <f t="shared" si="159"/>
        <v>-0.14999999999999858</v>
      </c>
      <c r="I648" s="37">
        <f t="shared" si="148"/>
        <v>-79.166666666665904</v>
      </c>
      <c r="J648" s="37">
        <v>372.8</v>
      </c>
      <c r="K648" s="37">
        <f t="shared" si="149"/>
        <v>96.633780442708328</v>
      </c>
      <c r="L648" s="37">
        <f t="shared" si="150"/>
        <v>390.26711377604244</v>
      </c>
      <c r="M648" s="37">
        <f t="shared" si="151"/>
        <v>5713.0769155548433</v>
      </c>
      <c r="X648">
        <f t="shared" ref="X648:X711" si="160">IF(E648&lt;1,1,0)</f>
        <v>0</v>
      </c>
      <c r="Y648">
        <f t="shared" ref="Y648:Y711" si="161">IF(X648=1,"",E648)</f>
        <v>52.7</v>
      </c>
      <c r="Z648" s="17">
        <f t="shared" ref="Z648:Z711" si="162">E648/3.6</f>
        <v>14.638888888888889</v>
      </c>
      <c r="AA648" s="17">
        <f t="shared" si="152"/>
        <v>0</v>
      </c>
      <c r="AB648" s="30">
        <f t="shared" si="153"/>
        <v>5713.0769155548433</v>
      </c>
      <c r="AC648" s="30">
        <f>SUM($AB$8:AB648)</f>
        <v>2356290.1043276428</v>
      </c>
      <c r="AD648" s="29">
        <f t="shared" si="154"/>
        <v>654.52502897990075</v>
      </c>
      <c r="AE648" s="27">
        <f t="shared" si="155"/>
        <v>0</v>
      </c>
      <c r="AF648" s="27">
        <f>SUM($AE$8:AE648)*-1</f>
        <v>671300.51315733755</v>
      </c>
      <c r="AG648" s="28">
        <f t="shared" si="156"/>
        <v>186.4723647659271</v>
      </c>
      <c r="AH648" s="26">
        <f t="shared" si="157"/>
        <v>130.53065533614895</v>
      </c>
      <c r="AI648" s="17"/>
      <c r="AJ648" s="17"/>
      <c r="AK648" s="17"/>
    </row>
    <row r="649" spans="2:37" x14ac:dyDescent="0.35">
      <c r="B649" s="3" t="s">
        <v>26</v>
      </c>
      <c r="C649" s="3">
        <v>641</v>
      </c>
      <c r="D649" s="3">
        <v>52</v>
      </c>
      <c r="E649" s="9">
        <v>52.6</v>
      </c>
      <c r="F649" s="23">
        <f t="shared" ref="F649:F712" si="163">E649/3.6</f>
        <v>14.611111111111111</v>
      </c>
      <c r="G649" s="37">
        <f t="shared" si="158"/>
        <v>5.5555555555555358E-2</v>
      </c>
      <c r="H649" s="37">
        <f t="shared" si="159"/>
        <v>0.19999999999999929</v>
      </c>
      <c r="I649" s="37">
        <f t="shared" ref="I649:I712" si="164">G649*1900</f>
        <v>105.55555555555517</v>
      </c>
      <c r="J649" s="37">
        <v>372.8</v>
      </c>
      <c r="K649" s="37">
        <f t="shared" ref="K649:K712" si="165">0.5*0.31*1.293*2.25*(F649)^2</f>
        <v>96.267396770833315</v>
      </c>
      <c r="L649" s="37">
        <f t="shared" ref="L649:L712" si="166">I649+J649+K649</f>
        <v>574.62295232638849</v>
      </c>
      <c r="M649" s="37">
        <f t="shared" ref="M649:M712" si="167">L649*F649</f>
        <v>8395.8798034355641</v>
      </c>
      <c r="X649">
        <f t="shared" si="160"/>
        <v>0</v>
      </c>
      <c r="Y649">
        <f t="shared" si="161"/>
        <v>52.6</v>
      </c>
      <c r="Z649" s="17">
        <f t="shared" si="162"/>
        <v>14.611111111111111</v>
      </c>
      <c r="AA649" s="17">
        <f t="shared" ref="AA649:AA712" si="168">IF(M649&lt;0,1,0)</f>
        <v>0</v>
      </c>
      <c r="AB649" s="30">
        <f t="shared" ref="AB649:AB712" si="169">IF(AA649=1,0,M649)</f>
        <v>8395.8798034355641</v>
      </c>
      <c r="AC649" s="30">
        <f>SUM($AB$8:AB649)</f>
        <v>2364685.9841310782</v>
      </c>
      <c r="AD649" s="29">
        <f t="shared" ref="AD649:AD712" si="170">AC649*(1/3600)</f>
        <v>656.8572178141884</v>
      </c>
      <c r="AE649" s="27">
        <f t="shared" ref="AE649:AE712" si="171">IF(AA649=0,0,M649)</f>
        <v>0</v>
      </c>
      <c r="AF649" s="27">
        <f>SUM($AE$8:AE649)*-1</f>
        <v>671300.51315733755</v>
      </c>
      <c r="AG649" s="28">
        <f t="shared" ref="AG649:AG712" si="172">AF649*(1/3600)</f>
        <v>186.4723647659271</v>
      </c>
      <c r="AH649" s="26">
        <f t="shared" ref="AH649:AH712" si="173">0.7*AG649</f>
        <v>130.53065533614895</v>
      </c>
      <c r="AI649" s="17"/>
      <c r="AJ649" s="17"/>
      <c r="AK649" s="17"/>
    </row>
    <row r="650" spans="2:37" x14ac:dyDescent="0.35">
      <c r="B650" s="3" t="s">
        <v>26</v>
      </c>
      <c r="C650" s="3">
        <v>642</v>
      </c>
      <c r="D650" s="3">
        <v>53</v>
      </c>
      <c r="E650" s="9">
        <v>53.1</v>
      </c>
      <c r="F650" s="23">
        <f t="shared" si="163"/>
        <v>14.75</v>
      </c>
      <c r="G650" s="37">
        <f t="shared" ref="G650:G713" si="174">($E651-$E649)/2/3.6</f>
        <v>0.23611111111111052</v>
      </c>
      <c r="H650" s="37">
        <f t="shared" ref="H650:H713" si="175">($E651-$E649)/2</f>
        <v>0.84999999999999787</v>
      </c>
      <c r="I650" s="37">
        <f t="shared" si="164"/>
        <v>448.61111111111001</v>
      </c>
      <c r="J650" s="37">
        <v>372.8</v>
      </c>
      <c r="K650" s="37">
        <f t="shared" si="165"/>
        <v>98.106273984374994</v>
      </c>
      <c r="L650" s="37">
        <f t="shared" si="166"/>
        <v>919.517385095485</v>
      </c>
      <c r="M650" s="37">
        <f t="shared" si="167"/>
        <v>13562.881430158404</v>
      </c>
      <c r="X650">
        <f t="shared" si="160"/>
        <v>0</v>
      </c>
      <c r="Y650">
        <f t="shared" si="161"/>
        <v>53.1</v>
      </c>
      <c r="Z650" s="17">
        <f t="shared" si="162"/>
        <v>14.75</v>
      </c>
      <c r="AA650" s="17">
        <f t="shared" si="168"/>
        <v>0</v>
      </c>
      <c r="AB650" s="30">
        <f t="shared" si="169"/>
        <v>13562.881430158404</v>
      </c>
      <c r="AC650" s="30">
        <f>SUM($AB$8:AB650)</f>
        <v>2378248.8655612366</v>
      </c>
      <c r="AD650" s="29">
        <f t="shared" si="170"/>
        <v>660.62468487812123</v>
      </c>
      <c r="AE650" s="27">
        <f t="shared" si="171"/>
        <v>0</v>
      </c>
      <c r="AF650" s="27">
        <f>SUM($AE$8:AE650)*-1</f>
        <v>671300.51315733755</v>
      </c>
      <c r="AG650" s="28">
        <f t="shared" si="172"/>
        <v>186.4723647659271</v>
      </c>
      <c r="AH650" s="26">
        <f t="shared" si="173"/>
        <v>130.53065533614895</v>
      </c>
      <c r="AI650" s="17"/>
      <c r="AJ650" s="17"/>
      <c r="AK650" s="17"/>
    </row>
    <row r="651" spans="2:37" x14ac:dyDescent="0.35">
      <c r="B651" s="3" t="s">
        <v>26</v>
      </c>
      <c r="C651" s="3">
        <v>643</v>
      </c>
      <c r="D651" s="3">
        <v>54</v>
      </c>
      <c r="E651" s="9">
        <v>54.3</v>
      </c>
      <c r="F651" s="23">
        <f t="shared" si="163"/>
        <v>15.083333333333332</v>
      </c>
      <c r="G651" s="37">
        <f t="shared" si="174"/>
        <v>0.29166666666666685</v>
      </c>
      <c r="H651" s="37">
        <f t="shared" si="175"/>
        <v>1.0500000000000007</v>
      </c>
      <c r="I651" s="37">
        <f t="shared" si="164"/>
        <v>554.16666666666697</v>
      </c>
      <c r="J651" s="37">
        <v>372.8</v>
      </c>
      <c r="K651" s="37">
        <f t="shared" si="165"/>
        <v>102.59055960937498</v>
      </c>
      <c r="L651" s="37">
        <f t="shared" si="166"/>
        <v>1029.557226276042</v>
      </c>
      <c r="M651" s="37">
        <f t="shared" si="167"/>
        <v>15529.154829663632</v>
      </c>
      <c r="X651">
        <f t="shared" si="160"/>
        <v>0</v>
      </c>
      <c r="Y651">
        <f t="shared" si="161"/>
        <v>54.3</v>
      </c>
      <c r="Z651" s="17">
        <f t="shared" si="162"/>
        <v>15.083333333333332</v>
      </c>
      <c r="AA651" s="17">
        <f t="shared" si="168"/>
        <v>0</v>
      </c>
      <c r="AB651" s="30">
        <f t="shared" si="169"/>
        <v>15529.154829663632</v>
      </c>
      <c r="AC651" s="30">
        <f>SUM($AB$8:AB651)</f>
        <v>2393778.0203909003</v>
      </c>
      <c r="AD651" s="29">
        <f t="shared" si="170"/>
        <v>664.93833899747233</v>
      </c>
      <c r="AE651" s="27">
        <f t="shared" si="171"/>
        <v>0</v>
      </c>
      <c r="AF651" s="27">
        <f>SUM($AE$8:AE651)*-1</f>
        <v>671300.51315733755</v>
      </c>
      <c r="AG651" s="28">
        <f t="shared" si="172"/>
        <v>186.4723647659271</v>
      </c>
      <c r="AH651" s="26">
        <f t="shared" si="173"/>
        <v>130.53065533614895</v>
      </c>
      <c r="AI651" s="17"/>
      <c r="AJ651" s="17"/>
      <c r="AK651" s="17"/>
    </row>
    <row r="652" spans="2:37" x14ac:dyDescent="0.35">
      <c r="B652" s="3" t="s">
        <v>26</v>
      </c>
      <c r="C652" s="3">
        <v>644</v>
      </c>
      <c r="D652" s="3">
        <v>55</v>
      </c>
      <c r="E652" s="9">
        <v>55.2</v>
      </c>
      <c r="F652" s="23">
        <f t="shared" si="163"/>
        <v>15.333333333333334</v>
      </c>
      <c r="G652" s="37">
        <f t="shared" si="174"/>
        <v>0.16666666666666705</v>
      </c>
      <c r="H652" s="37">
        <f t="shared" si="175"/>
        <v>0.60000000000000142</v>
      </c>
      <c r="I652" s="37">
        <f t="shared" si="164"/>
        <v>316.66666666666737</v>
      </c>
      <c r="J652" s="37">
        <v>372.8</v>
      </c>
      <c r="K652" s="37">
        <f t="shared" si="165"/>
        <v>106.019535</v>
      </c>
      <c r="L652" s="37">
        <f t="shared" si="166"/>
        <v>795.4862016666674</v>
      </c>
      <c r="M652" s="37">
        <f t="shared" si="167"/>
        <v>12197.455092222233</v>
      </c>
      <c r="X652">
        <f t="shared" si="160"/>
        <v>0</v>
      </c>
      <c r="Y652">
        <f t="shared" si="161"/>
        <v>55.2</v>
      </c>
      <c r="Z652" s="17">
        <f t="shared" si="162"/>
        <v>15.333333333333334</v>
      </c>
      <c r="AA652" s="17">
        <f t="shared" si="168"/>
        <v>0</v>
      </c>
      <c r="AB652" s="30">
        <f t="shared" si="169"/>
        <v>12197.455092222233</v>
      </c>
      <c r="AC652" s="30">
        <f>SUM($AB$8:AB652)</f>
        <v>2405975.4754831227</v>
      </c>
      <c r="AD652" s="29">
        <f t="shared" si="170"/>
        <v>668.32652096753407</v>
      </c>
      <c r="AE652" s="27">
        <f t="shared" si="171"/>
        <v>0</v>
      </c>
      <c r="AF652" s="27">
        <f>SUM($AE$8:AE652)*-1</f>
        <v>671300.51315733755</v>
      </c>
      <c r="AG652" s="28">
        <f t="shared" si="172"/>
        <v>186.4723647659271</v>
      </c>
      <c r="AH652" s="26">
        <f t="shared" si="173"/>
        <v>130.53065533614895</v>
      </c>
      <c r="AI652" s="17"/>
      <c r="AJ652" s="17"/>
      <c r="AK652" s="17"/>
    </row>
    <row r="653" spans="2:37" x14ac:dyDescent="0.35">
      <c r="B653" s="3" t="s">
        <v>26</v>
      </c>
      <c r="C653" s="3">
        <v>645</v>
      </c>
      <c r="D653" s="3">
        <v>56</v>
      </c>
      <c r="E653" s="9">
        <v>55.5</v>
      </c>
      <c r="F653" s="23">
        <f t="shared" si="163"/>
        <v>15.416666666666666</v>
      </c>
      <c r="G653" s="37">
        <f t="shared" si="174"/>
        <v>9.7222222222221627E-2</v>
      </c>
      <c r="H653" s="37">
        <f t="shared" si="175"/>
        <v>0.34999999999999787</v>
      </c>
      <c r="I653" s="37">
        <f t="shared" si="164"/>
        <v>184.72222222222109</v>
      </c>
      <c r="J653" s="37">
        <v>372.8</v>
      </c>
      <c r="K653" s="37">
        <f t="shared" si="165"/>
        <v>107.17505273437499</v>
      </c>
      <c r="L653" s="37">
        <f t="shared" si="166"/>
        <v>664.69727495659606</v>
      </c>
      <c r="M653" s="37">
        <f t="shared" si="167"/>
        <v>10247.416322247522</v>
      </c>
      <c r="X653">
        <f t="shared" si="160"/>
        <v>0</v>
      </c>
      <c r="Y653">
        <f t="shared" si="161"/>
        <v>55.5</v>
      </c>
      <c r="Z653" s="17">
        <f t="shared" si="162"/>
        <v>15.416666666666666</v>
      </c>
      <c r="AA653" s="17">
        <f t="shared" si="168"/>
        <v>0</v>
      </c>
      <c r="AB653" s="30">
        <f t="shared" si="169"/>
        <v>10247.416322247522</v>
      </c>
      <c r="AC653" s="30">
        <f>SUM($AB$8:AB653)</f>
        <v>2416222.8918053703</v>
      </c>
      <c r="AD653" s="29">
        <f t="shared" si="170"/>
        <v>671.17302550149179</v>
      </c>
      <c r="AE653" s="27">
        <f t="shared" si="171"/>
        <v>0</v>
      </c>
      <c r="AF653" s="27">
        <f>SUM($AE$8:AE653)*-1</f>
        <v>671300.51315733755</v>
      </c>
      <c r="AG653" s="28">
        <f t="shared" si="172"/>
        <v>186.4723647659271</v>
      </c>
      <c r="AH653" s="26">
        <f t="shared" si="173"/>
        <v>130.53065533614895</v>
      </c>
      <c r="AI653" s="17"/>
      <c r="AJ653" s="17"/>
      <c r="AK653" s="17"/>
    </row>
    <row r="654" spans="2:37" x14ac:dyDescent="0.35">
      <c r="B654" s="3" t="s">
        <v>26</v>
      </c>
      <c r="C654" s="3">
        <v>646</v>
      </c>
      <c r="D654" s="3">
        <v>57</v>
      </c>
      <c r="E654" s="9">
        <v>55.9</v>
      </c>
      <c r="F654" s="23">
        <f t="shared" si="163"/>
        <v>15.527777777777777</v>
      </c>
      <c r="G654" s="37">
        <f t="shared" si="174"/>
        <v>0.11111111111111072</v>
      </c>
      <c r="H654" s="37">
        <f t="shared" si="175"/>
        <v>0.39999999999999858</v>
      </c>
      <c r="I654" s="37">
        <f t="shared" si="164"/>
        <v>211.11111111111035</v>
      </c>
      <c r="J654" s="37">
        <v>372.8</v>
      </c>
      <c r="K654" s="37">
        <f t="shared" si="165"/>
        <v>108.72548544270832</v>
      </c>
      <c r="L654" s="37">
        <f t="shared" si="166"/>
        <v>692.63659655381866</v>
      </c>
      <c r="M654" s="37">
        <f t="shared" si="167"/>
        <v>10755.107152044016</v>
      </c>
      <c r="X654">
        <f t="shared" si="160"/>
        <v>0</v>
      </c>
      <c r="Y654">
        <f t="shared" si="161"/>
        <v>55.9</v>
      </c>
      <c r="Z654" s="17">
        <f t="shared" si="162"/>
        <v>15.527777777777777</v>
      </c>
      <c r="AA654" s="17">
        <f t="shared" si="168"/>
        <v>0</v>
      </c>
      <c r="AB654" s="30">
        <f t="shared" si="169"/>
        <v>10755.107152044016</v>
      </c>
      <c r="AC654" s="30">
        <f>SUM($AB$8:AB654)</f>
        <v>2426977.9989574142</v>
      </c>
      <c r="AD654" s="29">
        <f t="shared" si="170"/>
        <v>674.16055526594835</v>
      </c>
      <c r="AE654" s="27">
        <f t="shared" si="171"/>
        <v>0</v>
      </c>
      <c r="AF654" s="27">
        <f>SUM($AE$8:AE654)*-1</f>
        <v>671300.51315733755</v>
      </c>
      <c r="AG654" s="28">
        <f t="shared" si="172"/>
        <v>186.4723647659271</v>
      </c>
      <c r="AH654" s="26">
        <f t="shared" si="173"/>
        <v>130.53065533614895</v>
      </c>
      <c r="AI654" s="17"/>
      <c r="AJ654" s="17"/>
      <c r="AK654" s="17"/>
    </row>
    <row r="655" spans="2:37" x14ac:dyDescent="0.35">
      <c r="B655" s="3" t="s">
        <v>26</v>
      </c>
      <c r="C655" s="3">
        <v>647</v>
      </c>
      <c r="D655" s="3">
        <v>58</v>
      </c>
      <c r="E655" s="9">
        <v>56.3</v>
      </c>
      <c r="F655" s="23">
        <f t="shared" si="163"/>
        <v>15.638888888888888</v>
      </c>
      <c r="G655" s="37">
        <f t="shared" si="174"/>
        <v>0.1111111111111117</v>
      </c>
      <c r="H655" s="37">
        <f t="shared" si="175"/>
        <v>0.40000000000000213</v>
      </c>
      <c r="I655" s="37">
        <f t="shared" si="164"/>
        <v>211.11111111111222</v>
      </c>
      <c r="J655" s="37">
        <v>372.8</v>
      </c>
      <c r="K655" s="37">
        <f t="shared" si="165"/>
        <v>110.2870523177083</v>
      </c>
      <c r="L655" s="37">
        <f t="shared" si="166"/>
        <v>694.19816342882052</v>
      </c>
      <c r="M655" s="37">
        <f t="shared" si="167"/>
        <v>10856.487944734054</v>
      </c>
      <c r="X655">
        <f t="shared" si="160"/>
        <v>0</v>
      </c>
      <c r="Y655">
        <f t="shared" si="161"/>
        <v>56.3</v>
      </c>
      <c r="Z655" s="17">
        <f t="shared" si="162"/>
        <v>15.638888888888888</v>
      </c>
      <c r="AA655" s="17">
        <f t="shared" si="168"/>
        <v>0</v>
      </c>
      <c r="AB655" s="30">
        <f t="shared" si="169"/>
        <v>10856.487944734054</v>
      </c>
      <c r="AC655" s="30">
        <f>SUM($AB$8:AB655)</f>
        <v>2437834.4869021485</v>
      </c>
      <c r="AD655" s="29">
        <f t="shared" si="170"/>
        <v>677.17624636170785</v>
      </c>
      <c r="AE655" s="27">
        <f t="shared" si="171"/>
        <v>0</v>
      </c>
      <c r="AF655" s="27">
        <f>SUM($AE$8:AE655)*-1</f>
        <v>671300.51315733755</v>
      </c>
      <c r="AG655" s="28">
        <f t="shared" si="172"/>
        <v>186.4723647659271</v>
      </c>
      <c r="AH655" s="26">
        <f t="shared" si="173"/>
        <v>130.53065533614895</v>
      </c>
      <c r="AI655" s="17"/>
      <c r="AJ655" s="17"/>
      <c r="AK655" s="17"/>
    </row>
    <row r="656" spans="2:37" x14ac:dyDescent="0.35">
      <c r="B656" s="3" t="s">
        <v>26</v>
      </c>
      <c r="C656" s="3">
        <v>648</v>
      </c>
      <c r="D656" s="3">
        <v>59</v>
      </c>
      <c r="E656" s="9">
        <v>56.7</v>
      </c>
      <c r="F656" s="23">
        <f t="shared" si="163"/>
        <v>15.75</v>
      </c>
      <c r="G656" s="37">
        <f t="shared" si="174"/>
        <v>8.3333333333333523E-2</v>
      </c>
      <c r="H656" s="37">
        <f t="shared" si="175"/>
        <v>0.30000000000000071</v>
      </c>
      <c r="I656" s="37">
        <f t="shared" si="164"/>
        <v>158.33333333333368</v>
      </c>
      <c r="J656" s="37">
        <v>372.8</v>
      </c>
      <c r="K656" s="37">
        <f t="shared" si="165"/>
        <v>111.85975335937499</v>
      </c>
      <c r="L656" s="37">
        <f t="shared" si="166"/>
        <v>642.99308669270863</v>
      </c>
      <c r="M656" s="37">
        <f t="shared" si="167"/>
        <v>10127.141115410161</v>
      </c>
      <c r="X656">
        <f t="shared" si="160"/>
        <v>0</v>
      </c>
      <c r="Y656">
        <f t="shared" si="161"/>
        <v>56.7</v>
      </c>
      <c r="Z656" s="17">
        <f t="shared" si="162"/>
        <v>15.75</v>
      </c>
      <c r="AA656" s="17">
        <f t="shared" si="168"/>
        <v>0</v>
      </c>
      <c r="AB656" s="30">
        <f t="shared" si="169"/>
        <v>10127.141115410161</v>
      </c>
      <c r="AC656" s="30">
        <f>SUM($AB$8:AB656)</f>
        <v>2447961.6280175587</v>
      </c>
      <c r="AD656" s="29">
        <f t="shared" si="170"/>
        <v>679.98934111598851</v>
      </c>
      <c r="AE656" s="27">
        <f t="shared" si="171"/>
        <v>0</v>
      </c>
      <c r="AF656" s="27">
        <f>SUM($AE$8:AE656)*-1</f>
        <v>671300.51315733755</v>
      </c>
      <c r="AG656" s="28">
        <f t="shared" si="172"/>
        <v>186.4723647659271</v>
      </c>
      <c r="AH656" s="26">
        <f t="shared" si="173"/>
        <v>130.53065533614895</v>
      </c>
      <c r="AI656" s="17"/>
      <c r="AJ656" s="17"/>
      <c r="AK656" s="17"/>
    </row>
    <row r="657" spans="2:37" x14ac:dyDescent="0.35">
      <c r="B657" s="3" t="s">
        <v>26</v>
      </c>
      <c r="C657" s="3">
        <v>649</v>
      </c>
      <c r="D657" s="3">
        <v>60</v>
      </c>
      <c r="E657" s="9">
        <v>56.9</v>
      </c>
      <c r="F657" s="23">
        <f t="shared" si="163"/>
        <v>15.805555555555555</v>
      </c>
      <c r="G657" s="37">
        <f t="shared" si="174"/>
        <v>1.3888888888888099E-2</v>
      </c>
      <c r="H657" s="37">
        <f t="shared" si="175"/>
        <v>4.9999999999997158E-2</v>
      </c>
      <c r="I657" s="37">
        <f t="shared" si="164"/>
        <v>26.388888888887386</v>
      </c>
      <c r="J657" s="37">
        <v>372.8</v>
      </c>
      <c r="K657" s="37">
        <f t="shared" si="165"/>
        <v>112.65027919270833</v>
      </c>
      <c r="L657" s="37">
        <f t="shared" si="166"/>
        <v>511.83916808159574</v>
      </c>
      <c r="M657" s="37">
        <f t="shared" si="167"/>
        <v>8089.9024066229995</v>
      </c>
      <c r="X657">
        <f t="shared" si="160"/>
        <v>0</v>
      </c>
      <c r="Y657">
        <f t="shared" si="161"/>
        <v>56.9</v>
      </c>
      <c r="Z657" s="17">
        <f t="shared" si="162"/>
        <v>15.805555555555555</v>
      </c>
      <c r="AA657" s="17">
        <f t="shared" si="168"/>
        <v>0</v>
      </c>
      <c r="AB657" s="30">
        <f t="shared" si="169"/>
        <v>8089.9024066229995</v>
      </c>
      <c r="AC657" s="30">
        <f>SUM($AB$8:AB657)</f>
        <v>2456051.5304241818</v>
      </c>
      <c r="AD657" s="29">
        <f t="shared" si="170"/>
        <v>682.23653622893937</v>
      </c>
      <c r="AE657" s="27">
        <f t="shared" si="171"/>
        <v>0</v>
      </c>
      <c r="AF657" s="27">
        <f>SUM($AE$8:AE657)*-1</f>
        <v>671300.51315733755</v>
      </c>
      <c r="AG657" s="28">
        <f t="shared" si="172"/>
        <v>186.4723647659271</v>
      </c>
      <c r="AH657" s="26">
        <f t="shared" si="173"/>
        <v>130.53065533614895</v>
      </c>
      <c r="AI657" s="17"/>
      <c r="AJ657" s="17"/>
      <c r="AK657" s="17"/>
    </row>
    <row r="658" spans="2:37" x14ac:dyDescent="0.35">
      <c r="B658" s="3" t="s">
        <v>26</v>
      </c>
      <c r="C658" s="3">
        <v>650</v>
      </c>
      <c r="D658" s="3">
        <v>61</v>
      </c>
      <c r="E658" s="9">
        <v>56.8</v>
      </c>
      <c r="F658" s="23">
        <f t="shared" si="163"/>
        <v>15.777777777777777</v>
      </c>
      <c r="G658" s="37">
        <f t="shared" si="174"/>
        <v>-0.12499999999999981</v>
      </c>
      <c r="H658" s="37">
        <f t="shared" si="175"/>
        <v>-0.44999999999999929</v>
      </c>
      <c r="I658" s="37">
        <f t="shared" si="164"/>
        <v>-237.49999999999963</v>
      </c>
      <c r="J658" s="37">
        <v>372.8</v>
      </c>
      <c r="K658" s="37">
        <f t="shared" si="165"/>
        <v>112.25466833333331</v>
      </c>
      <c r="L658" s="37">
        <f t="shared" si="166"/>
        <v>247.55466833333369</v>
      </c>
      <c r="M658" s="37">
        <f t="shared" si="167"/>
        <v>3905.8625448148205</v>
      </c>
      <c r="X658">
        <f t="shared" si="160"/>
        <v>0</v>
      </c>
      <c r="Y658">
        <f t="shared" si="161"/>
        <v>56.8</v>
      </c>
      <c r="Z658" s="17">
        <f t="shared" si="162"/>
        <v>15.777777777777777</v>
      </c>
      <c r="AA658" s="17">
        <f t="shared" si="168"/>
        <v>0</v>
      </c>
      <c r="AB658" s="30">
        <f t="shared" si="169"/>
        <v>3905.8625448148205</v>
      </c>
      <c r="AC658" s="30">
        <f>SUM($AB$8:AB658)</f>
        <v>2459957.3929689964</v>
      </c>
      <c r="AD658" s="29">
        <f t="shared" si="170"/>
        <v>683.32149804694347</v>
      </c>
      <c r="AE658" s="27">
        <f t="shared" si="171"/>
        <v>0</v>
      </c>
      <c r="AF658" s="27">
        <f>SUM($AE$8:AE658)*-1</f>
        <v>671300.51315733755</v>
      </c>
      <c r="AG658" s="28">
        <f t="shared" si="172"/>
        <v>186.4723647659271</v>
      </c>
      <c r="AH658" s="26">
        <f t="shared" si="173"/>
        <v>130.53065533614895</v>
      </c>
      <c r="AI658" s="17"/>
      <c r="AJ658" s="17"/>
      <c r="AK658" s="17"/>
    </row>
    <row r="659" spans="2:37" x14ac:dyDescent="0.35">
      <c r="B659" s="3" t="s">
        <v>26</v>
      </c>
      <c r="C659" s="3">
        <v>651</v>
      </c>
      <c r="D659" s="3">
        <v>62</v>
      </c>
      <c r="E659" s="9">
        <v>56</v>
      </c>
      <c r="F659" s="23">
        <f t="shared" si="163"/>
        <v>15.555555555555555</v>
      </c>
      <c r="G659" s="37">
        <f t="shared" si="174"/>
        <v>-0.36111111111111033</v>
      </c>
      <c r="H659" s="37">
        <f t="shared" si="175"/>
        <v>-1.2999999999999972</v>
      </c>
      <c r="I659" s="37">
        <f t="shared" si="164"/>
        <v>-686.11111111110961</v>
      </c>
      <c r="J659" s="37">
        <v>372.8</v>
      </c>
      <c r="K659" s="37">
        <f t="shared" si="165"/>
        <v>109.11483333333332</v>
      </c>
      <c r="L659" s="37">
        <f t="shared" si="166"/>
        <v>-204.19627777777629</v>
      </c>
      <c r="M659" s="37">
        <f t="shared" si="167"/>
        <v>-3176.3865432098532</v>
      </c>
      <c r="X659">
        <f t="shared" si="160"/>
        <v>0</v>
      </c>
      <c r="Y659">
        <f t="shared" si="161"/>
        <v>56</v>
      </c>
      <c r="Z659" s="17">
        <f t="shared" si="162"/>
        <v>15.555555555555555</v>
      </c>
      <c r="AA659" s="17">
        <f t="shared" si="168"/>
        <v>1</v>
      </c>
      <c r="AB659" s="30">
        <f t="shared" si="169"/>
        <v>0</v>
      </c>
      <c r="AC659" s="30">
        <f>SUM($AB$8:AB659)</f>
        <v>2459957.3929689964</v>
      </c>
      <c r="AD659" s="29">
        <f t="shared" si="170"/>
        <v>683.32149804694347</v>
      </c>
      <c r="AE659" s="27">
        <f t="shared" si="171"/>
        <v>-3176.3865432098532</v>
      </c>
      <c r="AF659" s="27">
        <f>SUM($AE$8:AE659)*-1</f>
        <v>674476.89970054745</v>
      </c>
      <c r="AG659" s="28">
        <f t="shared" si="172"/>
        <v>187.35469436126317</v>
      </c>
      <c r="AH659" s="26">
        <f t="shared" si="173"/>
        <v>131.1482860528842</v>
      </c>
      <c r="AI659" s="17"/>
      <c r="AJ659" s="17"/>
      <c r="AK659" s="17"/>
    </row>
    <row r="660" spans="2:37" x14ac:dyDescent="0.35">
      <c r="B660" s="3" t="s">
        <v>26</v>
      </c>
      <c r="C660" s="3">
        <v>652</v>
      </c>
      <c r="D660" s="3">
        <v>63</v>
      </c>
      <c r="E660" s="9">
        <v>54.2</v>
      </c>
      <c r="F660" s="23">
        <f t="shared" si="163"/>
        <v>15.055555555555555</v>
      </c>
      <c r="G660" s="37">
        <f t="shared" si="174"/>
        <v>-0.54166666666666641</v>
      </c>
      <c r="H660" s="37">
        <f t="shared" si="175"/>
        <v>-1.9499999999999993</v>
      </c>
      <c r="I660" s="37">
        <f t="shared" si="164"/>
        <v>-1029.1666666666663</v>
      </c>
      <c r="J660" s="37">
        <v>372.8</v>
      </c>
      <c r="K660" s="37">
        <f t="shared" si="165"/>
        <v>102.21304177083333</v>
      </c>
      <c r="L660" s="37">
        <f t="shared" si="166"/>
        <v>-554.15362489583299</v>
      </c>
      <c r="M660" s="37">
        <f t="shared" si="167"/>
        <v>-8343.0906859317074</v>
      </c>
      <c r="X660">
        <f t="shared" si="160"/>
        <v>0</v>
      </c>
      <c r="Y660">
        <f t="shared" si="161"/>
        <v>54.2</v>
      </c>
      <c r="Z660" s="17">
        <f t="shared" si="162"/>
        <v>15.055555555555555</v>
      </c>
      <c r="AA660" s="17">
        <f t="shared" si="168"/>
        <v>1</v>
      </c>
      <c r="AB660" s="30">
        <f t="shared" si="169"/>
        <v>0</v>
      </c>
      <c r="AC660" s="30">
        <f>SUM($AB$8:AB660)</f>
        <v>2459957.3929689964</v>
      </c>
      <c r="AD660" s="29">
        <f t="shared" si="170"/>
        <v>683.32149804694347</v>
      </c>
      <c r="AE660" s="27">
        <f t="shared" si="171"/>
        <v>-8343.0906859317074</v>
      </c>
      <c r="AF660" s="27">
        <f>SUM($AE$8:AE660)*-1</f>
        <v>682819.99038647918</v>
      </c>
      <c r="AG660" s="28">
        <f t="shared" si="172"/>
        <v>189.67221955179977</v>
      </c>
      <c r="AH660" s="26">
        <f t="shared" si="173"/>
        <v>132.77055368625983</v>
      </c>
      <c r="AI660" s="17"/>
      <c r="AJ660" s="17"/>
      <c r="AK660" s="17"/>
    </row>
    <row r="661" spans="2:37" x14ac:dyDescent="0.35">
      <c r="B661" s="3" t="s">
        <v>26</v>
      </c>
      <c r="C661" s="3">
        <v>653</v>
      </c>
      <c r="D661" s="3">
        <v>64</v>
      </c>
      <c r="E661" s="9">
        <v>52.1</v>
      </c>
      <c r="F661" s="23">
        <f t="shared" si="163"/>
        <v>14.472222222222221</v>
      </c>
      <c r="G661" s="37">
        <f t="shared" si="174"/>
        <v>-0.56944444444444464</v>
      </c>
      <c r="H661" s="37">
        <f t="shared" si="175"/>
        <v>-2.0500000000000007</v>
      </c>
      <c r="I661" s="37">
        <f t="shared" si="164"/>
        <v>-1081.9444444444448</v>
      </c>
      <c r="J661" s="37">
        <v>372.8</v>
      </c>
      <c r="K661" s="37">
        <f t="shared" si="165"/>
        <v>94.445916692708309</v>
      </c>
      <c r="L661" s="37">
        <f t="shared" si="166"/>
        <v>-614.69852775173649</v>
      </c>
      <c r="M661" s="37">
        <f t="shared" si="167"/>
        <v>-8896.053693295964</v>
      </c>
      <c r="X661">
        <f t="shared" si="160"/>
        <v>0</v>
      </c>
      <c r="Y661">
        <f t="shared" si="161"/>
        <v>52.1</v>
      </c>
      <c r="Z661" s="17">
        <f t="shared" si="162"/>
        <v>14.472222222222221</v>
      </c>
      <c r="AA661" s="17">
        <f t="shared" si="168"/>
        <v>1</v>
      </c>
      <c r="AB661" s="30">
        <f t="shared" si="169"/>
        <v>0</v>
      </c>
      <c r="AC661" s="30">
        <f>SUM($AB$8:AB661)</f>
        <v>2459957.3929689964</v>
      </c>
      <c r="AD661" s="29">
        <f t="shared" si="170"/>
        <v>683.32149804694347</v>
      </c>
      <c r="AE661" s="27">
        <f t="shared" si="171"/>
        <v>-8896.053693295964</v>
      </c>
      <c r="AF661" s="27">
        <f>SUM($AE$8:AE661)*-1</f>
        <v>691716.04407977511</v>
      </c>
      <c r="AG661" s="28">
        <f t="shared" si="172"/>
        <v>192.14334557771531</v>
      </c>
      <c r="AH661" s="26">
        <f t="shared" si="173"/>
        <v>134.5003419044007</v>
      </c>
      <c r="AI661" s="17"/>
      <c r="AJ661" s="17"/>
      <c r="AK661" s="17"/>
    </row>
    <row r="662" spans="2:37" x14ac:dyDescent="0.35">
      <c r="B662" s="3" t="s">
        <v>26</v>
      </c>
      <c r="C662" s="3">
        <v>654</v>
      </c>
      <c r="D662" s="3">
        <v>65</v>
      </c>
      <c r="E662" s="9">
        <v>50.1</v>
      </c>
      <c r="F662" s="23">
        <f t="shared" si="163"/>
        <v>13.916666666666666</v>
      </c>
      <c r="G662" s="37">
        <f t="shared" si="174"/>
        <v>-0.68055555555555536</v>
      </c>
      <c r="H662" s="37">
        <f t="shared" si="175"/>
        <v>-2.4499999999999993</v>
      </c>
      <c r="I662" s="37">
        <f t="shared" si="164"/>
        <v>-1293.0555555555552</v>
      </c>
      <c r="J662" s="37">
        <v>372.8</v>
      </c>
      <c r="K662" s="37">
        <f t="shared" si="165"/>
        <v>87.33396773437498</v>
      </c>
      <c r="L662" s="37">
        <f t="shared" si="166"/>
        <v>-832.92158782118031</v>
      </c>
      <c r="M662" s="37">
        <f t="shared" si="167"/>
        <v>-11591.492097178092</v>
      </c>
      <c r="X662">
        <f t="shared" si="160"/>
        <v>0</v>
      </c>
      <c r="Y662">
        <f t="shared" si="161"/>
        <v>50.1</v>
      </c>
      <c r="Z662" s="17">
        <f t="shared" si="162"/>
        <v>13.916666666666666</v>
      </c>
      <c r="AA662" s="17">
        <f t="shared" si="168"/>
        <v>1</v>
      </c>
      <c r="AB662" s="30">
        <f t="shared" si="169"/>
        <v>0</v>
      </c>
      <c r="AC662" s="30">
        <f>SUM($AB$8:AB662)</f>
        <v>2459957.3929689964</v>
      </c>
      <c r="AD662" s="29">
        <f t="shared" si="170"/>
        <v>683.32149804694347</v>
      </c>
      <c r="AE662" s="27">
        <f t="shared" si="171"/>
        <v>-11591.492097178092</v>
      </c>
      <c r="AF662" s="27">
        <f>SUM($AE$8:AE662)*-1</f>
        <v>703307.53617695323</v>
      </c>
      <c r="AG662" s="28">
        <f t="shared" si="172"/>
        <v>195.36320449359812</v>
      </c>
      <c r="AH662" s="26">
        <f t="shared" si="173"/>
        <v>136.75424314551867</v>
      </c>
      <c r="AI662" s="17"/>
      <c r="AJ662" s="17"/>
      <c r="AK662" s="17"/>
    </row>
    <row r="663" spans="2:37" x14ac:dyDescent="0.35">
      <c r="B663" s="3" t="s">
        <v>26</v>
      </c>
      <c r="C663" s="3">
        <v>655</v>
      </c>
      <c r="D663" s="3">
        <v>66</v>
      </c>
      <c r="E663" s="9">
        <v>47.2</v>
      </c>
      <c r="F663" s="23">
        <f t="shared" si="163"/>
        <v>13.111111111111111</v>
      </c>
      <c r="G663" s="37">
        <f t="shared" si="174"/>
        <v>-0.95833333333333315</v>
      </c>
      <c r="H663" s="37">
        <f t="shared" si="175"/>
        <v>-3.4499999999999993</v>
      </c>
      <c r="I663" s="37">
        <f t="shared" si="164"/>
        <v>-1820.833333333333</v>
      </c>
      <c r="J663" s="37">
        <v>372.8</v>
      </c>
      <c r="K663" s="37">
        <f t="shared" si="165"/>
        <v>77.516068333333322</v>
      </c>
      <c r="L663" s="37">
        <f t="shared" si="166"/>
        <v>-1370.5172649999997</v>
      </c>
      <c r="M663" s="37">
        <f t="shared" si="167"/>
        <v>-17969.004141111109</v>
      </c>
      <c r="X663">
        <f t="shared" si="160"/>
        <v>0</v>
      </c>
      <c r="Y663">
        <f t="shared" si="161"/>
        <v>47.2</v>
      </c>
      <c r="Z663" s="17">
        <f t="shared" si="162"/>
        <v>13.111111111111111</v>
      </c>
      <c r="AA663" s="17">
        <f t="shared" si="168"/>
        <v>1</v>
      </c>
      <c r="AB663" s="30">
        <f t="shared" si="169"/>
        <v>0</v>
      </c>
      <c r="AC663" s="30">
        <f>SUM($AB$8:AB663)</f>
        <v>2459957.3929689964</v>
      </c>
      <c r="AD663" s="29">
        <f t="shared" si="170"/>
        <v>683.32149804694347</v>
      </c>
      <c r="AE663" s="27">
        <f t="shared" si="171"/>
        <v>-17969.004141111109</v>
      </c>
      <c r="AF663" s="27">
        <f>SUM($AE$8:AE663)*-1</f>
        <v>721276.54031806439</v>
      </c>
      <c r="AG663" s="28">
        <f t="shared" si="172"/>
        <v>200.35459453279566</v>
      </c>
      <c r="AH663" s="26">
        <f t="shared" si="173"/>
        <v>140.24821617295694</v>
      </c>
      <c r="AI663" s="17"/>
      <c r="AJ663" s="17"/>
      <c r="AK663" s="17"/>
    </row>
    <row r="664" spans="2:37" x14ac:dyDescent="0.35">
      <c r="B664" s="3" t="s">
        <v>26</v>
      </c>
      <c r="C664" s="3">
        <v>656</v>
      </c>
      <c r="D664" s="3">
        <v>67</v>
      </c>
      <c r="E664" s="9">
        <v>43.2</v>
      </c>
      <c r="F664" s="23">
        <f t="shared" si="163"/>
        <v>12</v>
      </c>
      <c r="G664" s="37">
        <f t="shared" si="174"/>
        <v>-1.1111111111111112</v>
      </c>
      <c r="H664" s="37">
        <f t="shared" si="175"/>
        <v>-4</v>
      </c>
      <c r="I664" s="37">
        <f t="shared" si="164"/>
        <v>-2111.1111111111113</v>
      </c>
      <c r="J664" s="37">
        <v>372.8</v>
      </c>
      <c r="K664" s="37">
        <f t="shared" si="165"/>
        <v>64.934460000000001</v>
      </c>
      <c r="L664" s="37">
        <f t="shared" si="166"/>
        <v>-1673.3766511111114</v>
      </c>
      <c r="M664" s="37">
        <f t="shared" si="167"/>
        <v>-20080.519813333336</v>
      </c>
      <c r="X664">
        <f t="shared" si="160"/>
        <v>0</v>
      </c>
      <c r="Y664">
        <f t="shared" si="161"/>
        <v>43.2</v>
      </c>
      <c r="Z664" s="17">
        <f t="shared" si="162"/>
        <v>12</v>
      </c>
      <c r="AA664" s="17">
        <f t="shared" si="168"/>
        <v>1</v>
      </c>
      <c r="AB664" s="30">
        <f t="shared" si="169"/>
        <v>0</v>
      </c>
      <c r="AC664" s="30">
        <f>SUM($AB$8:AB664)</f>
        <v>2459957.3929689964</v>
      </c>
      <c r="AD664" s="29">
        <f t="shared" si="170"/>
        <v>683.32149804694347</v>
      </c>
      <c r="AE664" s="27">
        <f t="shared" si="171"/>
        <v>-20080.519813333336</v>
      </c>
      <c r="AF664" s="27">
        <f>SUM($AE$8:AE664)*-1</f>
        <v>741357.06013139768</v>
      </c>
      <c r="AG664" s="28">
        <f t="shared" si="172"/>
        <v>205.93251670316602</v>
      </c>
      <c r="AH664" s="26">
        <f t="shared" si="173"/>
        <v>144.15276169221619</v>
      </c>
      <c r="AI664" s="17"/>
      <c r="AJ664" s="17"/>
      <c r="AK664" s="17"/>
    </row>
    <row r="665" spans="2:37" x14ac:dyDescent="0.35">
      <c r="B665" s="3" t="s">
        <v>26</v>
      </c>
      <c r="C665" s="3">
        <v>657</v>
      </c>
      <c r="D665" s="3">
        <v>68</v>
      </c>
      <c r="E665" s="9">
        <v>39.200000000000003</v>
      </c>
      <c r="F665" s="23">
        <f t="shared" si="163"/>
        <v>10.888888888888889</v>
      </c>
      <c r="G665" s="37">
        <f t="shared" si="174"/>
        <v>-0.93055555555555591</v>
      </c>
      <c r="H665" s="37">
        <f t="shared" si="175"/>
        <v>-3.3500000000000014</v>
      </c>
      <c r="I665" s="37">
        <f t="shared" si="164"/>
        <v>-1768.0555555555563</v>
      </c>
      <c r="J665" s="37">
        <v>372.8</v>
      </c>
      <c r="K665" s="37">
        <f t="shared" si="165"/>
        <v>53.466268333333332</v>
      </c>
      <c r="L665" s="37">
        <f t="shared" si="166"/>
        <v>-1341.789287222223</v>
      </c>
      <c r="M665" s="37">
        <f t="shared" si="167"/>
        <v>-14610.594460864208</v>
      </c>
      <c r="X665">
        <f t="shared" si="160"/>
        <v>0</v>
      </c>
      <c r="Y665">
        <f t="shared" si="161"/>
        <v>39.200000000000003</v>
      </c>
      <c r="Z665" s="17">
        <f t="shared" si="162"/>
        <v>10.888888888888889</v>
      </c>
      <c r="AA665" s="17">
        <f t="shared" si="168"/>
        <v>1</v>
      </c>
      <c r="AB665" s="30">
        <f t="shared" si="169"/>
        <v>0</v>
      </c>
      <c r="AC665" s="30">
        <f>SUM($AB$8:AB665)</f>
        <v>2459957.3929689964</v>
      </c>
      <c r="AD665" s="29">
        <f t="shared" si="170"/>
        <v>683.32149804694347</v>
      </c>
      <c r="AE665" s="27">
        <f t="shared" si="171"/>
        <v>-14610.594460864208</v>
      </c>
      <c r="AF665" s="27">
        <f>SUM($AE$8:AE665)*-1</f>
        <v>755967.65459226188</v>
      </c>
      <c r="AG665" s="28">
        <f t="shared" si="172"/>
        <v>209.99101516451719</v>
      </c>
      <c r="AH665" s="26">
        <f t="shared" si="173"/>
        <v>146.99371061516203</v>
      </c>
      <c r="AI665" s="17"/>
      <c r="AJ665" s="17"/>
      <c r="AK665" s="17"/>
    </row>
    <row r="666" spans="2:37" x14ac:dyDescent="0.35">
      <c r="B666" s="3" t="s">
        <v>26</v>
      </c>
      <c r="C666" s="3">
        <v>658</v>
      </c>
      <c r="D666" s="3">
        <v>69</v>
      </c>
      <c r="E666" s="9">
        <v>36.5</v>
      </c>
      <c r="F666" s="23">
        <f t="shared" si="163"/>
        <v>10.138888888888889</v>
      </c>
      <c r="G666" s="37">
        <f t="shared" si="174"/>
        <v>-0.68055555555555636</v>
      </c>
      <c r="H666" s="37">
        <f t="shared" si="175"/>
        <v>-2.4500000000000028</v>
      </c>
      <c r="I666" s="37">
        <f t="shared" si="164"/>
        <v>-1293.055555555557</v>
      </c>
      <c r="J666" s="37">
        <v>372.8</v>
      </c>
      <c r="K666" s="37">
        <f t="shared" si="165"/>
        <v>46.354667317708333</v>
      </c>
      <c r="L666" s="37">
        <f t="shared" si="166"/>
        <v>-873.90088823784868</v>
      </c>
      <c r="M666" s="37">
        <f t="shared" si="167"/>
        <v>-8860.3840057448542</v>
      </c>
      <c r="X666">
        <f t="shared" si="160"/>
        <v>0</v>
      </c>
      <c r="Y666">
        <f t="shared" si="161"/>
        <v>36.5</v>
      </c>
      <c r="Z666" s="17">
        <f t="shared" si="162"/>
        <v>10.138888888888889</v>
      </c>
      <c r="AA666" s="17">
        <f t="shared" si="168"/>
        <v>1</v>
      </c>
      <c r="AB666" s="30">
        <f t="shared" si="169"/>
        <v>0</v>
      </c>
      <c r="AC666" s="30">
        <f>SUM($AB$8:AB666)</f>
        <v>2459957.3929689964</v>
      </c>
      <c r="AD666" s="29">
        <f t="shared" si="170"/>
        <v>683.32149804694347</v>
      </c>
      <c r="AE666" s="27">
        <f t="shared" si="171"/>
        <v>-8860.3840057448542</v>
      </c>
      <c r="AF666" s="27">
        <f>SUM($AE$8:AE666)*-1</f>
        <v>764828.03859800671</v>
      </c>
      <c r="AG666" s="28">
        <f t="shared" si="172"/>
        <v>212.45223294389075</v>
      </c>
      <c r="AH666" s="26">
        <f t="shared" si="173"/>
        <v>148.7165630607235</v>
      </c>
      <c r="AI666" s="17"/>
      <c r="AJ666" s="17"/>
      <c r="AK666" s="17"/>
    </row>
    <row r="667" spans="2:37" x14ac:dyDescent="0.35">
      <c r="B667" s="3" t="s">
        <v>26</v>
      </c>
      <c r="C667" s="3">
        <v>659</v>
      </c>
      <c r="D667" s="3">
        <v>70</v>
      </c>
      <c r="E667" s="9">
        <v>34.299999999999997</v>
      </c>
      <c r="F667" s="23">
        <f t="shared" si="163"/>
        <v>9.5277777777777768</v>
      </c>
      <c r="G667" s="37">
        <f t="shared" si="174"/>
        <v>-0.76388888888888884</v>
      </c>
      <c r="H667" s="37">
        <f t="shared" si="175"/>
        <v>-2.75</v>
      </c>
      <c r="I667" s="37">
        <f t="shared" si="164"/>
        <v>-1451.3888888888887</v>
      </c>
      <c r="J667" s="37">
        <v>372.8</v>
      </c>
      <c r="K667" s="37">
        <f t="shared" si="165"/>
        <v>40.935111692708325</v>
      </c>
      <c r="L667" s="37">
        <f t="shared" si="166"/>
        <v>-1037.6537771961805</v>
      </c>
      <c r="M667" s="37">
        <f t="shared" si="167"/>
        <v>-9886.5345993969404</v>
      </c>
      <c r="X667">
        <f t="shared" si="160"/>
        <v>0</v>
      </c>
      <c r="Y667">
        <f t="shared" si="161"/>
        <v>34.299999999999997</v>
      </c>
      <c r="Z667" s="17">
        <f t="shared" si="162"/>
        <v>9.5277777777777768</v>
      </c>
      <c r="AA667" s="17">
        <f t="shared" si="168"/>
        <v>1</v>
      </c>
      <c r="AB667" s="30">
        <f t="shared" si="169"/>
        <v>0</v>
      </c>
      <c r="AC667" s="30">
        <f>SUM($AB$8:AB667)</f>
        <v>2459957.3929689964</v>
      </c>
      <c r="AD667" s="29">
        <f t="shared" si="170"/>
        <v>683.32149804694347</v>
      </c>
      <c r="AE667" s="27">
        <f t="shared" si="171"/>
        <v>-9886.5345993969404</v>
      </c>
      <c r="AF667" s="27">
        <f>SUM($AE$8:AE667)*-1</f>
        <v>774714.57319740369</v>
      </c>
      <c r="AG667" s="28">
        <f t="shared" si="172"/>
        <v>215.19849255483436</v>
      </c>
      <c r="AH667" s="26">
        <f t="shared" si="173"/>
        <v>150.63894478838404</v>
      </c>
      <c r="AI667" s="17"/>
      <c r="AJ667" s="17"/>
      <c r="AK667" s="17"/>
    </row>
    <row r="668" spans="2:37" x14ac:dyDescent="0.35">
      <c r="B668" s="3" t="s">
        <v>26</v>
      </c>
      <c r="C668" s="3">
        <v>660</v>
      </c>
      <c r="D668" s="3">
        <v>71</v>
      </c>
      <c r="E668" s="9">
        <v>31</v>
      </c>
      <c r="F668" s="23">
        <f t="shared" si="163"/>
        <v>8.6111111111111107</v>
      </c>
      <c r="G668" s="37">
        <f t="shared" si="174"/>
        <v>-1.1527777777777775</v>
      </c>
      <c r="H668" s="37">
        <f t="shared" si="175"/>
        <v>-4.1499999999999986</v>
      </c>
      <c r="I668" s="37">
        <f t="shared" si="164"/>
        <v>-2190.2777777777774</v>
      </c>
      <c r="J668" s="37">
        <v>372.8</v>
      </c>
      <c r="K668" s="37">
        <f t="shared" si="165"/>
        <v>33.437294270833327</v>
      </c>
      <c r="L668" s="37">
        <f t="shared" si="166"/>
        <v>-1784.0404835069442</v>
      </c>
      <c r="M668" s="37">
        <f t="shared" si="167"/>
        <v>-15362.570830198685</v>
      </c>
      <c r="X668">
        <f t="shared" si="160"/>
        <v>0</v>
      </c>
      <c r="Y668">
        <f t="shared" si="161"/>
        <v>31</v>
      </c>
      <c r="Z668" s="17">
        <f t="shared" si="162"/>
        <v>8.6111111111111107</v>
      </c>
      <c r="AA668" s="17">
        <f t="shared" si="168"/>
        <v>1</v>
      </c>
      <c r="AB668" s="30">
        <f t="shared" si="169"/>
        <v>0</v>
      </c>
      <c r="AC668" s="30">
        <f>SUM($AB$8:AB668)</f>
        <v>2459957.3929689964</v>
      </c>
      <c r="AD668" s="29">
        <f t="shared" si="170"/>
        <v>683.32149804694347</v>
      </c>
      <c r="AE668" s="27">
        <f t="shared" si="171"/>
        <v>-15362.570830198685</v>
      </c>
      <c r="AF668" s="27">
        <f>SUM($AE$8:AE668)*-1</f>
        <v>790077.14402760239</v>
      </c>
      <c r="AG668" s="28">
        <f t="shared" si="172"/>
        <v>219.46587334100067</v>
      </c>
      <c r="AH668" s="26">
        <f t="shared" si="173"/>
        <v>153.62611133870047</v>
      </c>
      <c r="AI668" s="17"/>
      <c r="AJ668" s="17"/>
      <c r="AK668" s="17"/>
    </row>
    <row r="669" spans="2:37" x14ac:dyDescent="0.35">
      <c r="B669" s="3" t="s">
        <v>26</v>
      </c>
      <c r="C669" s="3">
        <v>661</v>
      </c>
      <c r="D669" s="3">
        <v>72</v>
      </c>
      <c r="E669" s="9">
        <v>26</v>
      </c>
      <c r="F669" s="23">
        <f t="shared" si="163"/>
        <v>7.2222222222222223</v>
      </c>
      <c r="G669" s="37">
        <f t="shared" si="174"/>
        <v>-1.4305555555555556</v>
      </c>
      <c r="H669" s="37">
        <f t="shared" si="175"/>
        <v>-5.15</v>
      </c>
      <c r="I669" s="37">
        <f t="shared" si="164"/>
        <v>-2718.0555555555557</v>
      </c>
      <c r="J669" s="37">
        <v>372.8</v>
      </c>
      <c r="K669" s="37">
        <f t="shared" si="165"/>
        <v>23.52092708333333</v>
      </c>
      <c r="L669" s="37">
        <f t="shared" si="166"/>
        <v>-2321.7346284722221</v>
      </c>
      <c r="M669" s="37">
        <f t="shared" si="167"/>
        <v>-16768.083427854937</v>
      </c>
      <c r="X669">
        <f t="shared" si="160"/>
        <v>0</v>
      </c>
      <c r="Y669">
        <f t="shared" si="161"/>
        <v>26</v>
      </c>
      <c r="Z669" s="17">
        <f t="shared" si="162"/>
        <v>7.2222222222222223</v>
      </c>
      <c r="AA669" s="17">
        <f t="shared" si="168"/>
        <v>1</v>
      </c>
      <c r="AB669" s="30">
        <f t="shared" si="169"/>
        <v>0</v>
      </c>
      <c r="AC669" s="30">
        <f>SUM($AB$8:AB669)</f>
        <v>2459957.3929689964</v>
      </c>
      <c r="AD669" s="29">
        <f t="shared" si="170"/>
        <v>683.32149804694347</v>
      </c>
      <c r="AE669" s="27">
        <f t="shared" si="171"/>
        <v>-16768.083427854937</v>
      </c>
      <c r="AF669" s="27">
        <f>SUM($AE$8:AE669)*-1</f>
        <v>806845.22745545732</v>
      </c>
      <c r="AG669" s="28">
        <f t="shared" si="172"/>
        <v>224.1236742931826</v>
      </c>
      <c r="AH669" s="26">
        <f t="shared" si="173"/>
        <v>156.8865720052278</v>
      </c>
      <c r="AI669" s="17"/>
      <c r="AJ669" s="17"/>
      <c r="AK669" s="17"/>
    </row>
    <row r="670" spans="2:37" x14ac:dyDescent="0.35">
      <c r="B670" s="3" t="s">
        <v>26</v>
      </c>
      <c r="C670" s="3">
        <v>662</v>
      </c>
      <c r="D670" s="3">
        <v>73</v>
      </c>
      <c r="E670" s="9">
        <v>20.7</v>
      </c>
      <c r="F670" s="23">
        <f t="shared" si="163"/>
        <v>5.75</v>
      </c>
      <c r="G670" s="37">
        <f t="shared" si="174"/>
        <v>-1.4722222222222221</v>
      </c>
      <c r="H670" s="37">
        <f t="shared" si="175"/>
        <v>-5.3</v>
      </c>
      <c r="I670" s="37">
        <f t="shared" si="164"/>
        <v>-2797.2222222222222</v>
      </c>
      <c r="J670" s="37">
        <v>372.8</v>
      </c>
      <c r="K670" s="37">
        <f t="shared" si="165"/>
        <v>14.908997109374999</v>
      </c>
      <c r="L670" s="37">
        <f t="shared" si="166"/>
        <v>-2409.5132251128471</v>
      </c>
      <c r="M670" s="37">
        <f t="shared" si="167"/>
        <v>-13854.701044398871</v>
      </c>
      <c r="X670">
        <f t="shared" si="160"/>
        <v>0</v>
      </c>
      <c r="Y670">
        <f t="shared" si="161"/>
        <v>20.7</v>
      </c>
      <c r="Z670" s="17">
        <f t="shared" si="162"/>
        <v>5.75</v>
      </c>
      <c r="AA670" s="17">
        <f t="shared" si="168"/>
        <v>1</v>
      </c>
      <c r="AB670" s="30">
        <f t="shared" si="169"/>
        <v>0</v>
      </c>
      <c r="AC670" s="30">
        <f>SUM($AB$8:AB670)</f>
        <v>2459957.3929689964</v>
      </c>
      <c r="AD670" s="29">
        <f t="shared" si="170"/>
        <v>683.32149804694347</v>
      </c>
      <c r="AE670" s="27">
        <f t="shared" si="171"/>
        <v>-13854.701044398871</v>
      </c>
      <c r="AF670" s="27">
        <f>SUM($AE$8:AE670)*-1</f>
        <v>820699.92849985615</v>
      </c>
      <c r="AG670" s="28">
        <f t="shared" si="172"/>
        <v>227.97220236107114</v>
      </c>
      <c r="AH670" s="26">
        <f t="shared" si="173"/>
        <v>159.58054165274979</v>
      </c>
      <c r="AI670" s="17"/>
      <c r="AJ670" s="17"/>
      <c r="AK670" s="17"/>
    </row>
    <row r="671" spans="2:37" x14ac:dyDescent="0.35">
      <c r="B671" s="3" t="s">
        <v>26</v>
      </c>
      <c r="C671" s="3">
        <v>663</v>
      </c>
      <c r="D671" s="3">
        <v>74</v>
      </c>
      <c r="E671" s="9">
        <v>15.4</v>
      </c>
      <c r="F671" s="23">
        <f t="shared" si="163"/>
        <v>4.2777777777777777</v>
      </c>
      <c r="G671" s="37">
        <f t="shared" si="174"/>
        <v>-1.0555555555555556</v>
      </c>
      <c r="H671" s="37">
        <f t="shared" si="175"/>
        <v>-3.8</v>
      </c>
      <c r="I671" s="37">
        <f t="shared" si="164"/>
        <v>-2005.5555555555557</v>
      </c>
      <c r="J671" s="37">
        <v>372.8</v>
      </c>
      <c r="K671" s="37">
        <f t="shared" si="165"/>
        <v>8.2518092708333324</v>
      </c>
      <c r="L671" s="37">
        <f t="shared" si="166"/>
        <v>-1624.5037462847224</v>
      </c>
      <c r="M671" s="37">
        <f t="shared" si="167"/>
        <v>-6949.2660257735342</v>
      </c>
      <c r="X671">
        <f t="shared" si="160"/>
        <v>0</v>
      </c>
      <c r="Y671">
        <f t="shared" si="161"/>
        <v>15.4</v>
      </c>
      <c r="Z671" s="17">
        <f t="shared" si="162"/>
        <v>4.2777777777777777</v>
      </c>
      <c r="AA671" s="17">
        <f t="shared" si="168"/>
        <v>1</v>
      </c>
      <c r="AB671" s="30">
        <f t="shared" si="169"/>
        <v>0</v>
      </c>
      <c r="AC671" s="30">
        <f>SUM($AB$8:AB671)</f>
        <v>2459957.3929689964</v>
      </c>
      <c r="AD671" s="29">
        <f t="shared" si="170"/>
        <v>683.32149804694347</v>
      </c>
      <c r="AE671" s="27">
        <f t="shared" si="171"/>
        <v>-6949.2660257735342</v>
      </c>
      <c r="AF671" s="27">
        <f>SUM($AE$8:AE671)*-1</f>
        <v>827649.19452562963</v>
      </c>
      <c r="AG671" s="28">
        <f t="shared" si="172"/>
        <v>229.90255403489712</v>
      </c>
      <c r="AH671" s="26">
        <f t="shared" si="173"/>
        <v>160.93178782442797</v>
      </c>
      <c r="AI671" s="17"/>
      <c r="AJ671" s="17"/>
      <c r="AK671" s="17"/>
    </row>
    <row r="672" spans="2:37" x14ac:dyDescent="0.35">
      <c r="B672" s="3" t="s">
        <v>26</v>
      </c>
      <c r="C672" s="3">
        <v>664</v>
      </c>
      <c r="D672" s="3">
        <v>75</v>
      </c>
      <c r="E672" s="9">
        <v>13.1</v>
      </c>
      <c r="F672" s="23">
        <f t="shared" si="163"/>
        <v>3.6388888888888888</v>
      </c>
      <c r="G672" s="37">
        <f t="shared" si="174"/>
        <v>-0.47222222222222227</v>
      </c>
      <c r="H672" s="37">
        <f t="shared" si="175"/>
        <v>-1.7000000000000002</v>
      </c>
      <c r="I672" s="37">
        <f t="shared" si="164"/>
        <v>-897.22222222222229</v>
      </c>
      <c r="J672" s="37">
        <v>372.8</v>
      </c>
      <c r="K672" s="37">
        <f t="shared" si="165"/>
        <v>5.9710448177083331</v>
      </c>
      <c r="L672" s="37">
        <f t="shared" si="166"/>
        <v>-518.45117740451383</v>
      </c>
      <c r="M672" s="37">
        <f t="shared" si="167"/>
        <v>-1886.5862288886476</v>
      </c>
      <c r="X672">
        <f t="shared" si="160"/>
        <v>0</v>
      </c>
      <c r="Y672">
        <f t="shared" si="161"/>
        <v>13.1</v>
      </c>
      <c r="Z672" s="17">
        <f t="shared" si="162"/>
        <v>3.6388888888888888</v>
      </c>
      <c r="AA672" s="17">
        <f t="shared" si="168"/>
        <v>1</v>
      </c>
      <c r="AB672" s="30">
        <f t="shared" si="169"/>
        <v>0</v>
      </c>
      <c r="AC672" s="30">
        <f>SUM($AB$8:AB672)</f>
        <v>2459957.3929689964</v>
      </c>
      <c r="AD672" s="29">
        <f t="shared" si="170"/>
        <v>683.32149804694347</v>
      </c>
      <c r="AE672" s="27">
        <f t="shared" si="171"/>
        <v>-1886.5862288886476</v>
      </c>
      <c r="AF672" s="27">
        <f>SUM($AE$8:AE672)*-1</f>
        <v>829535.78075451823</v>
      </c>
      <c r="AG672" s="28">
        <f t="shared" si="172"/>
        <v>230.42660576514396</v>
      </c>
      <c r="AH672" s="26">
        <f t="shared" si="173"/>
        <v>161.29862403560077</v>
      </c>
      <c r="AI672" s="17"/>
      <c r="AJ672" s="17"/>
      <c r="AK672" s="17"/>
    </row>
    <row r="673" spans="2:37" x14ac:dyDescent="0.35">
      <c r="B673" s="3" t="s">
        <v>26</v>
      </c>
      <c r="C673" s="3">
        <v>665</v>
      </c>
      <c r="D673" s="3">
        <v>76</v>
      </c>
      <c r="E673" s="9">
        <v>12</v>
      </c>
      <c r="F673" s="23">
        <f t="shared" si="163"/>
        <v>3.333333333333333</v>
      </c>
      <c r="G673" s="37">
        <f t="shared" si="174"/>
        <v>-8.3333333333333287E-2</v>
      </c>
      <c r="H673" s="37">
        <f t="shared" si="175"/>
        <v>-0.29999999999999982</v>
      </c>
      <c r="I673" s="37">
        <f t="shared" si="164"/>
        <v>-158.33333333333326</v>
      </c>
      <c r="J673" s="37">
        <v>372.8</v>
      </c>
      <c r="K673" s="37">
        <f t="shared" si="165"/>
        <v>5.0103749999999989</v>
      </c>
      <c r="L673" s="37">
        <f t="shared" si="166"/>
        <v>219.47704166666676</v>
      </c>
      <c r="M673" s="37">
        <f t="shared" si="167"/>
        <v>731.5901388888891</v>
      </c>
      <c r="X673">
        <f t="shared" si="160"/>
        <v>0</v>
      </c>
      <c r="Y673">
        <f t="shared" si="161"/>
        <v>12</v>
      </c>
      <c r="Z673" s="17">
        <f t="shared" si="162"/>
        <v>3.333333333333333</v>
      </c>
      <c r="AA673" s="17">
        <f t="shared" si="168"/>
        <v>0</v>
      </c>
      <c r="AB673" s="30">
        <f t="shared" si="169"/>
        <v>731.5901388888891</v>
      </c>
      <c r="AC673" s="30">
        <f>SUM($AB$8:AB673)</f>
        <v>2460688.9831078853</v>
      </c>
      <c r="AD673" s="29">
        <f t="shared" si="170"/>
        <v>683.52471752996814</v>
      </c>
      <c r="AE673" s="27">
        <f t="shared" si="171"/>
        <v>0</v>
      </c>
      <c r="AF673" s="27">
        <f>SUM($AE$8:AE673)*-1</f>
        <v>829535.78075451823</v>
      </c>
      <c r="AG673" s="28">
        <f t="shared" si="172"/>
        <v>230.42660576514396</v>
      </c>
      <c r="AH673" s="26">
        <f t="shared" si="173"/>
        <v>161.29862403560077</v>
      </c>
      <c r="AI673" s="17"/>
      <c r="AJ673" s="17"/>
      <c r="AK673" s="17"/>
    </row>
    <row r="674" spans="2:37" x14ac:dyDescent="0.35">
      <c r="B674" s="3" t="s">
        <v>26</v>
      </c>
      <c r="C674" s="3">
        <v>666</v>
      </c>
      <c r="D674" s="3">
        <v>77</v>
      </c>
      <c r="E674" s="9">
        <v>12.5</v>
      </c>
      <c r="F674" s="23">
        <f t="shared" si="163"/>
        <v>3.4722222222222223</v>
      </c>
      <c r="G674" s="37">
        <f t="shared" si="174"/>
        <v>0.27777777777777779</v>
      </c>
      <c r="H674" s="37">
        <f t="shared" si="175"/>
        <v>1</v>
      </c>
      <c r="I674" s="37">
        <f t="shared" si="164"/>
        <v>527.77777777777783</v>
      </c>
      <c r="J674" s="37">
        <v>372.8</v>
      </c>
      <c r="K674" s="37">
        <f t="shared" si="165"/>
        <v>5.436604817708333</v>
      </c>
      <c r="L674" s="37">
        <f t="shared" si="166"/>
        <v>906.01438259548615</v>
      </c>
      <c r="M674" s="37">
        <f t="shared" si="167"/>
        <v>3145.8832729009937</v>
      </c>
      <c r="X674">
        <f t="shared" si="160"/>
        <v>0</v>
      </c>
      <c r="Y674">
        <f t="shared" si="161"/>
        <v>12.5</v>
      </c>
      <c r="Z674" s="17">
        <f t="shared" si="162"/>
        <v>3.4722222222222223</v>
      </c>
      <c r="AA674" s="17">
        <f t="shared" si="168"/>
        <v>0</v>
      </c>
      <c r="AB674" s="30">
        <f t="shared" si="169"/>
        <v>3145.8832729009937</v>
      </c>
      <c r="AC674" s="30">
        <f>SUM($AB$8:AB674)</f>
        <v>2463834.8663807865</v>
      </c>
      <c r="AD674" s="29">
        <f t="shared" si="170"/>
        <v>684.39857399466291</v>
      </c>
      <c r="AE674" s="27">
        <f t="shared" si="171"/>
        <v>0</v>
      </c>
      <c r="AF674" s="27">
        <f>SUM($AE$8:AE674)*-1</f>
        <v>829535.78075451823</v>
      </c>
      <c r="AG674" s="28">
        <f t="shared" si="172"/>
        <v>230.42660576514396</v>
      </c>
      <c r="AH674" s="26">
        <f t="shared" si="173"/>
        <v>161.29862403560077</v>
      </c>
      <c r="AI674" s="17"/>
      <c r="AJ674" s="17"/>
      <c r="AK674" s="17"/>
    </row>
    <row r="675" spans="2:37" x14ac:dyDescent="0.35">
      <c r="B675" s="3" t="s">
        <v>26</v>
      </c>
      <c r="C675" s="3">
        <v>667</v>
      </c>
      <c r="D675" s="3">
        <v>78</v>
      </c>
      <c r="E675" s="9">
        <v>14</v>
      </c>
      <c r="F675" s="23">
        <f t="shared" si="163"/>
        <v>3.8888888888888888</v>
      </c>
      <c r="G675" s="37">
        <f t="shared" si="174"/>
        <v>0.90277777777777779</v>
      </c>
      <c r="H675" s="37">
        <f t="shared" si="175"/>
        <v>3.25</v>
      </c>
      <c r="I675" s="37">
        <f t="shared" si="164"/>
        <v>1715.2777777777778</v>
      </c>
      <c r="J675" s="37">
        <v>372.8</v>
      </c>
      <c r="K675" s="37">
        <f t="shared" si="165"/>
        <v>6.8196770833333327</v>
      </c>
      <c r="L675" s="37">
        <f t="shared" si="166"/>
        <v>2094.8974548611113</v>
      </c>
      <c r="M675" s="37">
        <f t="shared" si="167"/>
        <v>8146.8234355709883</v>
      </c>
      <c r="X675">
        <f t="shared" si="160"/>
        <v>0</v>
      </c>
      <c r="Y675">
        <f t="shared" si="161"/>
        <v>14</v>
      </c>
      <c r="Z675" s="17">
        <f t="shared" si="162"/>
        <v>3.8888888888888888</v>
      </c>
      <c r="AA675" s="17">
        <f t="shared" si="168"/>
        <v>0</v>
      </c>
      <c r="AB675" s="30">
        <f t="shared" si="169"/>
        <v>8146.8234355709883</v>
      </c>
      <c r="AC675" s="30">
        <f>SUM($AB$8:AB675)</f>
        <v>2471981.6898163576</v>
      </c>
      <c r="AD675" s="29">
        <f t="shared" si="170"/>
        <v>686.66158050454374</v>
      </c>
      <c r="AE675" s="27">
        <f t="shared" si="171"/>
        <v>0</v>
      </c>
      <c r="AF675" s="27">
        <f>SUM($AE$8:AE675)*-1</f>
        <v>829535.78075451823</v>
      </c>
      <c r="AG675" s="28">
        <f t="shared" si="172"/>
        <v>230.42660576514396</v>
      </c>
      <c r="AH675" s="26">
        <f t="shared" si="173"/>
        <v>161.29862403560077</v>
      </c>
      <c r="AI675" s="17"/>
      <c r="AJ675" s="17"/>
      <c r="AK675" s="17"/>
    </row>
    <row r="676" spans="2:37" x14ac:dyDescent="0.35">
      <c r="B676" s="3" t="s">
        <v>26</v>
      </c>
      <c r="C676" s="3">
        <v>668</v>
      </c>
      <c r="D676" s="3">
        <v>79</v>
      </c>
      <c r="E676" s="9">
        <v>19</v>
      </c>
      <c r="F676" s="23">
        <f t="shared" si="163"/>
        <v>5.2777777777777777</v>
      </c>
      <c r="G676" s="37">
        <f t="shared" si="174"/>
        <v>1.2777777777777777</v>
      </c>
      <c r="H676" s="37">
        <f t="shared" si="175"/>
        <v>4.5999999999999996</v>
      </c>
      <c r="I676" s="37">
        <f t="shared" si="164"/>
        <v>2427.7777777777774</v>
      </c>
      <c r="J676" s="37">
        <v>372.8</v>
      </c>
      <c r="K676" s="37">
        <f t="shared" si="165"/>
        <v>12.560731770833332</v>
      </c>
      <c r="L676" s="37">
        <f t="shared" si="166"/>
        <v>2813.1385095486107</v>
      </c>
      <c r="M676" s="37">
        <f t="shared" si="167"/>
        <v>14847.119911506556</v>
      </c>
      <c r="X676">
        <f t="shared" si="160"/>
        <v>0</v>
      </c>
      <c r="Y676">
        <f t="shared" si="161"/>
        <v>19</v>
      </c>
      <c r="Z676" s="17">
        <f t="shared" si="162"/>
        <v>5.2777777777777777</v>
      </c>
      <c r="AA676" s="17">
        <f t="shared" si="168"/>
        <v>0</v>
      </c>
      <c r="AB676" s="30">
        <f t="shared" si="169"/>
        <v>14847.119911506556</v>
      </c>
      <c r="AC676" s="30">
        <f>SUM($AB$8:AB676)</f>
        <v>2486828.8097278643</v>
      </c>
      <c r="AD676" s="29">
        <f t="shared" si="170"/>
        <v>690.78578047996234</v>
      </c>
      <c r="AE676" s="27">
        <f t="shared" si="171"/>
        <v>0</v>
      </c>
      <c r="AF676" s="27">
        <f>SUM($AE$8:AE676)*-1</f>
        <v>829535.78075451823</v>
      </c>
      <c r="AG676" s="28">
        <f t="shared" si="172"/>
        <v>230.42660576514396</v>
      </c>
      <c r="AH676" s="26">
        <f t="shared" si="173"/>
        <v>161.29862403560077</v>
      </c>
      <c r="AI676" s="17"/>
      <c r="AJ676" s="17"/>
      <c r="AK676" s="17"/>
    </row>
    <row r="677" spans="2:37" x14ac:dyDescent="0.35">
      <c r="B677" s="3" t="s">
        <v>26</v>
      </c>
      <c r="C677" s="3">
        <v>669</v>
      </c>
      <c r="D677" s="3">
        <v>80</v>
      </c>
      <c r="E677" s="9">
        <v>23.2</v>
      </c>
      <c r="F677" s="23">
        <f t="shared" si="163"/>
        <v>6.4444444444444438</v>
      </c>
      <c r="G677" s="37">
        <f t="shared" si="174"/>
        <v>1.25</v>
      </c>
      <c r="H677" s="37">
        <f t="shared" si="175"/>
        <v>4.5</v>
      </c>
      <c r="I677" s="37">
        <f t="shared" si="164"/>
        <v>2375</v>
      </c>
      <c r="J677" s="37">
        <v>372.8</v>
      </c>
      <c r="K677" s="37">
        <f t="shared" si="165"/>
        <v>18.727668333333327</v>
      </c>
      <c r="L677" s="37">
        <f t="shared" si="166"/>
        <v>2766.5276683333336</v>
      </c>
      <c r="M677" s="37">
        <f t="shared" si="167"/>
        <v>17828.733862592591</v>
      </c>
      <c r="X677">
        <f t="shared" si="160"/>
        <v>0</v>
      </c>
      <c r="Y677">
        <f t="shared" si="161"/>
        <v>23.2</v>
      </c>
      <c r="Z677" s="17">
        <f t="shared" si="162"/>
        <v>6.4444444444444438</v>
      </c>
      <c r="AA677" s="17">
        <f t="shared" si="168"/>
        <v>0</v>
      </c>
      <c r="AB677" s="30">
        <f t="shared" si="169"/>
        <v>17828.733862592591</v>
      </c>
      <c r="AC677" s="30">
        <f>SUM($AB$8:AB677)</f>
        <v>2504657.5435904567</v>
      </c>
      <c r="AD677" s="29">
        <f t="shared" si="170"/>
        <v>695.73820655290467</v>
      </c>
      <c r="AE677" s="27">
        <f t="shared" si="171"/>
        <v>0</v>
      </c>
      <c r="AF677" s="27">
        <f>SUM($AE$8:AE677)*-1</f>
        <v>829535.78075451823</v>
      </c>
      <c r="AG677" s="28">
        <f t="shared" si="172"/>
        <v>230.42660576514396</v>
      </c>
      <c r="AH677" s="26">
        <f t="shared" si="173"/>
        <v>161.29862403560077</v>
      </c>
      <c r="AI677" s="17"/>
      <c r="AJ677" s="17"/>
      <c r="AK677" s="17"/>
    </row>
    <row r="678" spans="2:37" x14ac:dyDescent="0.35">
      <c r="B678" s="3" t="s">
        <v>26</v>
      </c>
      <c r="C678" s="3">
        <v>670</v>
      </c>
      <c r="D678" s="3">
        <v>81</v>
      </c>
      <c r="E678" s="9">
        <v>28</v>
      </c>
      <c r="F678" s="23">
        <f t="shared" si="163"/>
        <v>7.7777777777777777</v>
      </c>
      <c r="G678" s="37">
        <f t="shared" si="174"/>
        <v>1.2222222222222223</v>
      </c>
      <c r="H678" s="37">
        <f t="shared" si="175"/>
        <v>4.4000000000000004</v>
      </c>
      <c r="I678" s="37">
        <f t="shared" si="164"/>
        <v>2322.2222222222226</v>
      </c>
      <c r="J678" s="37">
        <v>372.8</v>
      </c>
      <c r="K678" s="37">
        <f t="shared" si="165"/>
        <v>27.278708333333331</v>
      </c>
      <c r="L678" s="37">
        <f t="shared" si="166"/>
        <v>2722.3009305555561</v>
      </c>
      <c r="M678" s="37">
        <f t="shared" si="167"/>
        <v>21173.45168209877</v>
      </c>
      <c r="X678">
        <f t="shared" si="160"/>
        <v>0</v>
      </c>
      <c r="Y678">
        <f t="shared" si="161"/>
        <v>28</v>
      </c>
      <c r="Z678" s="17">
        <f t="shared" si="162"/>
        <v>7.7777777777777777</v>
      </c>
      <c r="AA678" s="17">
        <f t="shared" si="168"/>
        <v>0</v>
      </c>
      <c r="AB678" s="30">
        <f t="shared" si="169"/>
        <v>21173.45168209877</v>
      </c>
      <c r="AC678" s="30">
        <f>SUM($AB$8:AB678)</f>
        <v>2525830.9952725554</v>
      </c>
      <c r="AD678" s="29">
        <f t="shared" si="170"/>
        <v>701.61972090904317</v>
      </c>
      <c r="AE678" s="27">
        <f t="shared" si="171"/>
        <v>0</v>
      </c>
      <c r="AF678" s="27">
        <f>SUM($AE$8:AE678)*-1</f>
        <v>829535.78075451823</v>
      </c>
      <c r="AG678" s="28">
        <f t="shared" si="172"/>
        <v>230.42660576514396</v>
      </c>
      <c r="AH678" s="26">
        <f t="shared" si="173"/>
        <v>161.29862403560077</v>
      </c>
      <c r="AI678" s="17"/>
      <c r="AJ678" s="17"/>
      <c r="AK678" s="17"/>
    </row>
    <row r="679" spans="2:37" x14ac:dyDescent="0.35">
      <c r="B679" s="3" t="s">
        <v>26</v>
      </c>
      <c r="C679" s="3">
        <v>671</v>
      </c>
      <c r="D679" s="3">
        <v>82</v>
      </c>
      <c r="E679" s="9">
        <v>32</v>
      </c>
      <c r="F679" s="23">
        <f t="shared" si="163"/>
        <v>8.8888888888888893</v>
      </c>
      <c r="G679" s="37">
        <f t="shared" si="174"/>
        <v>0.83333333333333326</v>
      </c>
      <c r="H679" s="37">
        <f t="shared" si="175"/>
        <v>3</v>
      </c>
      <c r="I679" s="37">
        <f t="shared" si="164"/>
        <v>1583.3333333333333</v>
      </c>
      <c r="J679" s="37">
        <v>372.8</v>
      </c>
      <c r="K679" s="37">
        <f t="shared" si="165"/>
        <v>35.629333333333335</v>
      </c>
      <c r="L679" s="37">
        <f t="shared" si="166"/>
        <v>1991.7626666666665</v>
      </c>
      <c r="M679" s="37">
        <f t="shared" si="167"/>
        <v>17704.557037037037</v>
      </c>
      <c r="X679">
        <f t="shared" si="160"/>
        <v>0</v>
      </c>
      <c r="Y679">
        <f t="shared" si="161"/>
        <v>32</v>
      </c>
      <c r="Z679" s="17">
        <f t="shared" si="162"/>
        <v>8.8888888888888893</v>
      </c>
      <c r="AA679" s="17">
        <f t="shared" si="168"/>
        <v>0</v>
      </c>
      <c r="AB679" s="30">
        <f t="shared" si="169"/>
        <v>17704.557037037037</v>
      </c>
      <c r="AC679" s="30">
        <f>SUM($AB$8:AB679)</f>
        <v>2543535.5523095923</v>
      </c>
      <c r="AD679" s="29">
        <f t="shared" si="170"/>
        <v>706.53765341933115</v>
      </c>
      <c r="AE679" s="27">
        <f t="shared" si="171"/>
        <v>0</v>
      </c>
      <c r="AF679" s="27">
        <f>SUM($AE$8:AE679)*-1</f>
        <v>829535.78075451823</v>
      </c>
      <c r="AG679" s="28">
        <f t="shared" si="172"/>
        <v>230.42660576514396</v>
      </c>
      <c r="AH679" s="26">
        <f t="shared" si="173"/>
        <v>161.29862403560077</v>
      </c>
      <c r="AI679" s="17"/>
      <c r="AJ679" s="17"/>
      <c r="AK679" s="17"/>
    </row>
    <row r="680" spans="2:37" x14ac:dyDescent="0.35">
      <c r="B680" s="3" t="s">
        <v>26</v>
      </c>
      <c r="C680" s="3">
        <v>672</v>
      </c>
      <c r="D680" s="3">
        <v>83</v>
      </c>
      <c r="E680" s="9">
        <v>34</v>
      </c>
      <c r="F680" s="23">
        <f t="shared" si="163"/>
        <v>9.4444444444444446</v>
      </c>
      <c r="G680" s="37">
        <f t="shared" si="174"/>
        <v>0.55555555555555558</v>
      </c>
      <c r="H680" s="37">
        <f t="shared" si="175"/>
        <v>2</v>
      </c>
      <c r="I680" s="37">
        <f t="shared" si="164"/>
        <v>1055.5555555555557</v>
      </c>
      <c r="J680" s="37">
        <v>372.8</v>
      </c>
      <c r="K680" s="37">
        <f t="shared" si="165"/>
        <v>40.222177083333328</v>
      </c>
      <c r="L680" s="37">
        <f t="shared" si="166"/>
        <v>1468.5777326388888</v>
      </c>
      <c r="M680" s="37">
        <f t="shared" si="167"/>
        <v>13869.900808256172</v>
      </c>
      <c r="X680">
        <f t="shared" si="160"/>
        <v>0</v>
      </c>
      <c r="Y680">
        <f t="shared" si="161"/>
        <v>34</v>
      </c>
      <c r="Z680" s="17">
        <f t="shared" si="162"/>
        <v>9.4444444444444446</v>
      </c>
      <c r="AA680" s="17">
        <f t="shared" si="168"/>
        <v>0</v>
      </c>
      <c r="AB680" s="30">
        <f t="shared" si="169"/>
        <v>13869.900808256172</v>
      </c>
      <c r="AC680" s="30">
        <f>SUM($AB$8:AB680)</f>
        <v>2557405.4531178484</v>
      </c>
      <c r="AD680" s="29">
        <f t="shared" si="170"/>
        <v>710.39040364384675</v>
      </c>
      <c r="AE680" s="27">
        <f t="shared" si="171"/>
        <v>0</v>
      </c>
      <c r="AF680" s="27">
        <f>SUM($AE$8:AE680)*-1</f>
        <v>829535.78075451823</v>
      </c>
      <c r="AG680" s="28">
        <f t="shared" si="172"/>
        <v>230.42660576514396</v>
      </c>
      <c r="AH680" s="26">
        <f t="shared" si="173"/>
        <v>161.29862403560077</v>
      </c>
      <c r="AI680" s="17"/>
      <c r="AJ680" s="17"/>
      <c r="AK680" s="17"/>
    </row>
    <row r="681" spans="2:37" x14ac:dyDescent="0.35">
      <c r="B681" s="3" t="s">
        <v>26</v>
      </c>
      <c r="C681" s="3">
        <v>673</v>
      </c>
      <c r="D681" s="3">
        <v>84</v>
      </c>
      <c r="E681" s="9">
        <v>36</v>
      </c>
      <c r="F681" s="23">
        <f t="shared" si="163"/>
        <v>10</v>
      </c>
      <c r="G681" s="37">
        <f t="shared" si="174"/>
        <v>0.55555555555555558</v>
      </c>
      <c r="H681" s="37">
        <f t="shared" si="175"/>
        <v>2</v>
      </c>
      <c r="I681" s="37">
        <f t="shared" si="164"/>
        <v>1055.5555555555557</v>
      </c>
      <c r="J681" s="37">
        <v>372.8</v>
      </c>
      <c r="K681" s="37">
        <f t="shared" si="165"/>
        <v>45.093374999999995</v>
      </c>
      <c r="L681" s="37">
        <f t="shared" si="166"/>
        <v>1473.4489305555555</v>
      </c>
      <c r="M681" s="37">
        <f t="shared" si="167"/>
        <v>14734.489305555555</v>
      </c>
      <c r="X681">
        <f t="shared" si="160"/>
        <v>0</v>
      </c>
      <c r="Y681">
        <f t="shared" si="161"/>
        <v>36</v>
      </c>
      <c r="Z681" s="17">
        <f t="shared" si="162"/>
        <v>10</v>
      </c>
      <c r="AA681" s="17">
        <f t="shared" si="168"/>
        <v>0</v>
      </c>
      <c r="AB681" s="30">
        <f t="shared" si="169"/>
        <v>14734.489305555555</v>
      </c>
      <c r="AC681" s="30">
        <f>SUM($AB$8:AB681)</f>
        <v>2572139.9424234037</v>
      </c>
      <c r="AD681" s="29">
        <f t="shared" si="170"/>
        <v>714.48331733983434</v>
      </c>
      <c r="AE681" s="27">
        <f t="shared" si="171"/>
        <v>0</v>
      </c>
      <c r="AF681" s="27">
        <f>SUM($AE$8:AE681)*-1</f>
        <v>829535.78075451823</v>
      </c>
      <c r="AG681" s="28">
        <f t="shared" si="172"/>
        <v>230.42660576514396</v>
      </c>
      <c r="AH681" s="26">
        <f t="shared" si="173"/>
        <v>161.29862403560077</v>
      </c>
      <c r="AI681" s="17"/>
      <c r="AJ681" s="17"/>
      <c r="AK681" s="17"/>
    </row>
    <row r="682" spans="2:37" x14ac:dyDescent="0.35">
      <c r="B682" s="3" t="s">
        <v>26</v>
      </c>
      <c r="C682" s="3">
        <v>674</v>
      </c>
      <c r="D682" s="3">
        <v>85</v>
      </c>
      <c r="E682" s="9">
        <v>38</v>
      </c>
      <c r="F682" s="23">
        <f t="shared" si="163"/>
        <v>10.555555555555555</v>
      </c>
      <c r="G682" s="37">
        <f t="shared" si="174"/>
        <v>0.55555555555555558</v>
      </c>
      <c r="H682" s="37">
        <f t="shared" si="175"/>
        <v>2</v>
      </c>
      <c r="I682" s="37">
        <f t="shared" si="164"/>
        <v>1055.5555555555557</v>
      </c>
      <c r="J682" s="37">
        <v>372.8</v>
      </c>
      <c r="K682" s="37">
        <f t="shared" si="165"/>
        <v>50.242927083333328</v>
      </c>
      <c r="L682" s="37">
        <f t="shared" si="166"/>
        <v>1478.598482638889</v>
      </c>
      <c r="M682" s="37">
        <f t="shared" si="167"/>
        <v>15607.428427854938</v>
      </c>
      <c r="X682">
        <f t="shared" si="160"/>
        <v>0</v>
      </c>
      <c r="Y682">
        <f t="shared" si="161"/>
        <v>38</v>
      </c>
      <c r="Z682" s="17">
        <f t="shared" si="162"/>
        <v>10.555555555555555</v>
      </c>
      <c r="AA682" s="17">
        <f t="shared" si="168"/>
        <v>0</v>
      </c>
      <c r="AB682" s="30">
        <f t="shared" si="169"/>
        <v>15607.428427854938</v>
      </c>
      <c r="AC682" s="30">
        <f>SUM($AB$8:AB682)</f>
        <v>2587747.3708512587</v>
      </c>
      <c r="AD682" s="29">
        <f t="shared" si="170"/>
        <v>718.81871412534963</v>
      </c>
      <c r="AE682" s="27">
        <f t="shared" si="171"/>
        <v>0</v>
      </c>
      <c r="AF682" s="27">
        <f>SUM($AE$8:AE682)*-1</f>
        <v>829535.78075451823</v>
      </c>
      <c r="AG682" s="28">
        <f t="shared" si="172"/>
        <v>230.42660576514396</v>
      </c>
      <c r="AH682" s="26">
        <f t="shared" si="173"/>
        <v>161.29862403560077</v>
      </c>
      <c r="AI682" s="17"/>
      <c r="AJ682" s="17"/>
      <c r="AK682" s="17"/>
    </row>
    <row r="683" spans="2:37" x14ac:dyDescent="0.35">
      <c r="B683" s="3" t="s">
        <v>26</v>
      </c>
      <c r="C683" s="3">
        <v>675</v>
      </c>
      <c r="D683" s="3">
        <v>86</v>
      </c>
      <c r="E683" s="9">
        <v>40</v>
      </c>
      <c r="F683" s="23">
        <f t="shared" si="163"/>
        <v>11.111111111111111</v>
      </c>
      <c r="G683" s="37">
        <f t="shared" si="174"/>
        <v>0.31944444444444403</v>
      </c>
      <c r="H683" s="37">
        <f t="shared" si="175"/>
        <v>1.1499999999999986</v>
      </c>
      <c r="I683" s="37">
        <f t="shared" si="164"/>
        <v>606.94444444444366</v>
      </c>
      <c r="J683" s="37">
        <v>372.8</v>
      </c>
      <c r="K683" s="37">
        <f t="shared" si="165"/>
        <v>55.670833333333327</v>
      </c>
      <c r="L683" s="37">
        <f t="shared" si="166"/>
        <v>1035.415277777777</v>
      </c>
      <c r="M683" s="37">
        <f t="shared" si="167"/>
        <v>11504.614197530855</v>
      </c>
      <c r="X683">
        <f t="shared" si="160"/>
        <v>0</v>
      </c>
      <c r="Y683">
        <f t="shared" si="161"/>
        <v>40</v>
      </c>
      <c r="Z683" s="17">
        <f t="shared" si="162"/>
        <v>11.111111111111111</v>
      </c>
      <c r="AA683" s="17">
        <f t="shared" si="168"/>
        <v>0</v>
      </c>
      <c r="AB683" s="30">
        <f t="shared" si="169"/>
        <v>11504.614197530855</v>
      </c>
      <c r="AC683" s="30">
        <f>SUM($AB$8:AB683)</f>
        <v>2599251.9850487895</v>
      </c>
      <c r="AD683" s="29">
        <f t="shared" si="170"/>
        <v>722.0144402913304</v>
      </c>
      <c r="AE683" s="27">
        <f t="shared" si="171"/>
        <v>0</v>
      </c>
      <c r="AF683" s="27">
        <f>SUM($AE$8:AE683)*-1</f>
        <v>829535.78075451823</v>
      </c>
      <c r="AG683" s="28">
        <f t="shared" si="172"/>
        <v>230.42660576514396</v>
      </c>
      <c r="AH683" s="26">
        <f t="shared" si="173"/>
        <v>161.29862403560077</v>
      </c>
      <c r="AI683" s="17"/>
      <c r="AJ683" s="17"/>
      <c r="AK683" s="17"/>
    </row>
    <row r="684" spans="2:37" x14ac:dyDescent="0.35">
      <c r="B684" s="3" t="s">
        <v>26</v>
      </c>
      <c r="C684" s="3">
        <v>676</v>
      </c>
      <c r="D684" s="3">
        <v>87</v>
      </c>
      <c r="E684" s="9">
        <v>40.299999999999997</v>
      </c>
      <c r="F684" s="23">
        <f t="shared" si="163"/>
        <v>11.194444444444443</v>
      </c>
      <c r="G684" s="37">
        <f t="shared" si="174"/>
        <v>6.9444444444444448E-2</v>
      </c>
      <c r="H684" s="37">
        <f t="shared" si="175"/>
        <v>0.25</v>
      </c>
      <c r="I684" s="37">
        <f t="shared" si="164"/>
        <v>131.94444444444446</v>
      </c>
      <c r="J684" s="37">
        <v>372.8</v>
      </c>
      <c r="K684" s="37">
        <f t="shared" si="165"/>
        <v>56.509027317708309</v>
      </c>
      <c r="L684" s="37">
        <f t="shared" si="166"/>
        <v>561.2534717621528</v>
      </c>
      <c r="M684" s="37">
        <f t="shared" si="167"/>
        <v>6282.9208088929872</v>
      </c>
      <c r="X684">
        <f t="shared" si="160"/>
        <v>0</v>
      </c>
      <c r="Y684">
        <f t="shared" si="161"/>
        <v>40.299999999999997</v>
      </c>
      <c r="Z684" s="17">
        <f t="shared" si="162"/>
        <v>11.194444444444443</v>
      </c>
      <c r="AA684" s="17">
        <f t="shared" si="168"/>
        <v>0</v>
      </c>
      <c r="AB684" s="30">
        <f t="shared" si="169"/>
        <v>6282.9208088929872</v>
      </c>
      <c r="AC684" s="30">
        <f>SUM($AB$8:AB684)</f>
        <v>2605534.9058576827</v>
      </c>
      <c r="AD684" s="29">
        <f t="shared" si="170"/>
        <v>723.75969607157856</v>
      </c>
      <c r="AE684" s="27">
        <f t="shared" si="171"/>
        <v>0</v>
      </c>
      <c r="AF684" s="27">
        <f>SUM($AE$8:AE684)*-1</f>
        <v>829535.78075451823</v>
      </c>
      <c r="AG684" s="28">
        <f t="shared" si="172"/>
        <v>230.42660576514396</v>
      </c>
      <c r="AH684" s="26">
        <f t="shared" si="173"/>
        <v>161.29862403560077</v>
      </c>
      <c r="AI684" s="17"/>
      <c r="AJ684" s="17"/>
      <c r="AK684" s="17"/>
    </row>
    <row r="685" spans="2:37" x14ac:dyDescent="0.35">
      <c r="B685" s="3" t="s">
        <v>26</v>
      </c>
      <c r="C685" s="3">
        <v>677</v>
      </c>
      <c r="D685" s="3">
        <v>88</v>
      </c>
      <c r="E685" s="9">
        <v>40.5</v>
      </c>
      <c r="F685" s="23">
        <f t="shared" si="163"/>
        <v>11.25</v>
      </c>
      <c r="G685" s="37">
        <f t="shared" si="174"/>
        <v>-0.18055555555555516</v>
      </c>
      <c r="H685" s="37">
        <f t="shared" si="175"/>
        <v>-0.64999999999999858</v>
      </c>
      <c r="I685" s="37">
        <f t="shared" si="164"/>
        <v>-343.0555555555548</v>
      </c>
      <c r="J685" s="37">
        <v>372.8</v>
      </c>
      <c r="K685" s="37">
        <f t="shared" si="165"/>
        <v>57.071302734374996</v>
      </c>
      <c r="L685" s="37">
        <f t="shared" si="166"/>
        <v>86.815747178820203</v>
      </c>
      <c r="M685" s="37">
        <f t="shared" si="167"/>
        <v>976.67715576172725</v>
      </c>
      <c r="X685">
        <f t="shared" si="160"/>
        <v>0</v>
      </c>
      <c r="Y685">
        <f t="shared" si="161"/>
        <v>40.5</v>
      </c>
      <c r="Z685" s="17">
        <f t="shared" si="162"/>
        <v>11.25</v>
      </c>
      <c r="AA685" s="17">
        <f t="shared" si="168"/>
        <v>0</v>
      </c>
      <c r="AB685" s="30">
        <f t="shared" si="169"/>
        <v>976.67715576172725</v>
      </c>
      <c r="AC685" s="30">
        <f>SUM($AB$8:AB685)</f>
        <v>2606511.5830134442</v>
      </c>
      <c r="AD685" s="29">
        <f t="shared" si="170"/>
        <v>724.03099528151233</v>
      </c>
      <c r="AE685" s="27">
        <f t="shared" si="171"/>
        <v>0</v>
      </c>
      <c r="AF685" s="27">
        <f>SUM($AE$8:AE685)*-1</f>
        <v>829535.78075451823</v>
      </c>
      <c r="AG685" s="28">
        <f t="shared" si="172"/>
        <v>230.42660576514396</v>
      </c>
      <c r="AH685" s="26">
        <f t="shared" si="173"/>
        <v>161.29862403560077</v>
      </c>
      <c r="AI685" s="17"/>
      <c r="AJ685" s="17"/>
      <c r="AK685" s="17"/>
    </row>
    <row r="686" spans="2:37" x14ac:dyDescent="0.35">
      <c r="B686" s="3" t="s">
        <v>26</v>
      </c>
      <c r="C686" s="3">
        <v>678</v>
      </c>
      <c r="D686" s="3">
        <v>89</v>
      </c>
      <c r="E686" s="9">
        <v>39</v>
      </c>
      <c r="F686" s="23">
        <f t="shared" si="163"/>
        <v>10.833333333333334</v>
      </c>
      <c r="G686" s="37">
        <f t="shared" si="174"/>
        <v>-0.6666666666666663</v>
      </c>
      <c r="H686" s="37">
        <f t="shared" si="175"/>
        <v>-2.3999999999999986</v>
      </c>
      <c r="I686" s="37">
        <f t="shared" si="164"/>
        <v>-1266.6666666666661</v>
      </c>
      <c r="J686" s="37">
        <v>372.8</v>
      </c>
      <c r="K686" s="37">
        <f t="shared" si="165"/>
        <v>52.922085937500007</v>
      </c>
      <c r="L686" s="37">
        <f t="shared" si="166"/>
        <v>-840.94458072916609</v>
      </c>
      <c r="M686" s="37">
        <f t="shared" si="167"/>
        <v>-9110.2329578992994</v>
      </c>
      <c r="X686">
        <f t="shared" si="160"/>
        <v>0</v>
      </c>
      <c r="Y686">
        <f t="shared" si="161"/>
        <v>39</v>
      </c>
      <c r="Z686" s="17">
        <f t="shared" si="162"/>
        <v>10.833333333333334</v>
      </c>
      <c r="AA686" s="17">
        <f t="shared" si="168"/>
        <v>1</v>
      </c>
      <c r="AB686" s="30">
        <f t="shared" si="169"/>
        <v>0</v>
      </c>
      <c r="AC686" s="30">
        <f>SUM($AB$8:AB686)</f>
        <v>2606511.5830134442</v>
      </c>
      <c r="AD686" s="29">
        <f t="shared" si="170"/>
        <v>724.03099528151233</v>
      </c>
      <c r="AE686" s="27">
        <f t="shared" si="171"/>
        <v>-9110.2329578992994</v>
      </c>
      <c r="AF686" s="27">
        <f>SUM($AE$8:AE686)*-1</f>
        <v>838646.01371241757</v>
      </c>
      <c r="AG686" s="28">
        <f t="shared" si="172"/>
        <v>232.95722603122709</v>
      </c>
      <c r="AH686" s="26">
        <f t="shared" si="173"/>
        <v>163.07005822185894</v>
      </c>
      <c r="AI686" s="17"/>
      <c r="AJ686" s="17"/>
      <c r="AK686" s="17"/>
    </row>
    <row r="687" spans="2:37" x14ac:dyDescent="0.35">
      <c r="B687" s="3" t="s">
        <v>26</v>
      </c>
      <c r="C687" s="3">
        <v>679</v>
      </c>
      <c r="D687" s="3">
        <v>90</v>
      </c>
      <c r="E687" s="9">
        <v>35.700000000000003</v>
      </c>
      <c r="F687" s="23">
        <f t="shared" si="163"/>
        <v>9.9166666666666679</v>
      </c>
      <c r="G687" s="37">
        <f t="shared" si="174"/>
        <v>-0.99999999999999989</v>
      </c>
      <c r="H687" s="37">
        <f t="shared" si="175"/>
        <v>-3.5999999999999996</v>
      </c>
      <c r="I687" s="37">
        <f t="shared" si="164"/>
        <v>-1899.9999999999998</v>
      </c>
      <c r="J687" s="37">
        <v>372.8</v>
      </c>
      <c r="K687" s="37">
        <f t="shared" si="165"/>
        <v>44.344950234375005</v>
      </c>
      <c r="L687" s="37">
        <f t="shared" si="166"/>
        <v>-1482.8550497656247</v>
      </c>
      <c r="M687" s="37">
        <f t="shared" si="167"/>
        <v>-14704.979243509113</v>
      </c>
      <c r="X687">
        <f t="shared" si="160"/>
        <v>0</v>
      </c>
      <c r="Y687">
        <f t="shared" si="161"/>
        <v>35.700000000000003</v>
      </c>
      <c r="Z687" s="17">
        <f t="shared" si="162"/>
        <v>9.9166666666666679</v>
      </c>
      <c r="AA687" s="17">
        <f t="shared" si="168"/>
        <v>1</v>
      </c>
      <c r="AB687" s="30">
        <f t="shared" si="169"/>
        <v>0</v>
      </c>
      <c r="AC687" s="30">
        <f>SUM($AB$8:AB687)</f>
        <v>2606511.5830134442</v>
      </c>
      <c r="AD687" s="29">
        <f t="shared" si="170"/>
        <v>724.03099528151233</v>
      </c>
      <c r="AE687" s="27">
        <f t="shared" si="171"/>
        <v>-14704.979243509113</v>
      </c>
      <c r="AF687" s="27">
        <f>SUM($AE$8:AE687)*-1</f>
        <v>853350.99295592669</v>
      </c>
      <c r="AG687" s="28">
        <f t="shared" si="172"/>
        <v>237.04194248775741</v>
      </c>
      <c r="AH687" s="26">
        <f t="shared" si="173"/>
        <v>165.92935974143018</v>
      </c>
      <c r="AI687" s="17"/>
      <c r="AJ687" s="17"/>
      <c r="AK687" s="17"/>
    </row>
    <row r="688" spans="2:37" x14ac:dyDescent="0.35">
      <c r="B688" s="3" t="s">
        <v>26</v>
      </c>
      <c r="C688" s="3">
        <v>680</v>
      </c>
      <c r="D688" s="3">
        <v>91</v>
      </c>
      <c r="E688" s="9">
        <v>31.8</v>
      </c>
      <c r="F688" s="23">
        <f t="shared" si="163"/>
        <v>8.8333333333333339</v>
      </c>
      <c r="G688" s="37">
        <f t="shared" si="174"/>
        <v>-1.1944444444444446</v>
      </c>
      <c r="H688" s="37">
        <f t="shared" si="175"/>
        <v>-4.3000000000000007</v>
      </c>
      <c r="I688" s="37">
        <f t="shared" si="164"/>
        <v>-2269.4444444444448</v>
      </c>
      <c r="J688" s="37">
        <v>372.8</v>
      </c>
      <c r="K688" s="37">
        <f t="shared" si="165"/>
        <v>35.1853584375</v>
      </c>
      <c r="L688" s="37">
        <f t="shared" si="166"/>
        <v>-1861.4590860069447</v>
      </c>
      <c r="M688" s="37">
        <f t="shared" si="167"/>
        <v>-16442.888593061347</v>
      </c>
      <c r="X688">
        <f t="shared" si="160"/>
        <v>0</v>
      </c>
      <c r="Y688">
        <f t="shared" si="161"/>
        <v>31.8</v>
      </c>
      <c r="Z688" s="17">
        <f t="shared" si="162"/>
        <v>8.8333333333333339</v>
      </c>
      <c r="AA688" s="17">
        <f t="shared" si="168"/>
        <v>1</v>
      </c>
      <c r="AB688" s="30">
        <f t="shared" si="169"/>
        <v>0</v>
      </c>
      <c r="AC688" s="30">
        <f>SUM($AB$8:AB688)</f>
        <v>2606511.5830134442</v>
      </c>
      <c r="AD688" s="29">
        <f t="shared" si="170"/>
        <v>724.03099528151233</v>
      </c>
      <c r="AE688" s="27">
        <f t="shared" si="171"/>
        <v>-16442.888593061347</v>
      </c>
      <c r="AF688" s="27">
        <f>SUM($AE$8:AE688)*-1</f>
        <v>869793.88154898805</v>
      </c>
      <c r="AG688" s="28">
        <f t="shared" si="172"/>
        <v>241.60941154138558</v>
      </c>
      <c r="AH688" s="26">
        <f t="shared" si="173"/>
        <v>169.12658807896989</v>
      </c>
      <c r="AI688" s="17"/>
      <c r="AJ688" s="17"/>
      <c r="AK688" s="17"/>
    </row>
    <row r="689" spans="2:37" x14ac:dyDescent="0.35">
      <c r="B689" s="3" t="s">
        <v>26</v>
      </c>
      <c r="C689" s="3">
        <v>681</v>
      </c>
      <c r="D689" s="3">
        <v>92</v>
      </c>
      <c r="E689" s="9">
        <v>27.1</v>
      </c>
      <c r="F689" s="23">
        <f t="shared" si="163"/>
        <v>7.5277777777777777</v>
      </c>
      <c r="G689" s="37">
        <f t="shared" si="174"/>
        <v>-1.25</v>
      </c>
      <c r="H689" s="37">
        <f t="shared" si="175"/>
        <v>-4.5</v>
      </c>
      <c r="I689" s="37">
        <f t="shared" si="164"/>
        <v>-2375</v>
      </c>
      <c r="J689" s="37">
        <v>372.8</v>
      </c>
      <c r="K689" s="37">
        <f t="shared" si="165"/>
        <v>25.553260442708332</v>
      </c>
      <c r="L689" s="37">
        <f t="shared" si="166"/>
        <v>-1976.6467395572918</v>
      </c>
      <c r="M689" s="37">
        <f t="shared" si="167"/>
        <v>-14879.75740055628</v>
      </c>
      <c r="X689">
        <f t="shared" si="160"/>
        <v>0</v>
      </c>
      <c r="Y689">
        <f t="shared" si="161"/>
        <v>27.1</v>
      </c>
      <c r="Z689" s="17">
        <f t="shared" si="162"/>
        <v>7.5277777777777777</v>
      </c>
      <c r="AA689" s="17">
        <f t="shared" si="168"/>
        <v>1</v>
      </c>
      <c r="AB689" s="30">
        <f t="shared" si="169"/>
        <v>0</v>
      </c>
      <c r="AC689" s="30">
        <f>SUM($AB$8:AB689)</f>
        <v>2606511.5830134442</v>
      </c>
      <c r="AD689" s="29">
        <f t="shared" si="170"/>
        <v>724.03099528151233</v>
      </c>
      <c r="AE689" s="27">
        <f t="shared" si="171"/>
        <v>-14879.75740055628</v>
      </c>
      <c r="AF689" s="27">
        <f>SUM($AE$8:AE689)*-1</f>
        <v>884673.63894954429</v>
      </c>
      <c r="AG689" s="28">
        <f t="shared" si="172"/>
        <v>245.74267748598453</v>
      </c>
      <c r="AH689" s="26">
        <f t="shared" si="173"/>
        <v>172.01987424018915</v>
      </c>
      <c r="AI689" s="17"/>
      <c r="AJ689" s="17"/>
      <c r="AK689" s="17"/>
    </row>
    <row r="690" spans="2:37" x14ac:dyDescent="0.35">
      <c r="B690" s="3" t="s">
        <v>26</v>
      </c>
      <c r="C690" s="3">
        <v>682</v>
      </c>
      <c r="D690" s="3">
        <v>93</v>
      </c>
      <c r="E690" s="9">
        <v>22.8</v>
      </c>
      <c r="F690" s="23">
        <f t="shared" si="163"/>
        <v>6.333333333333333</v>
      </c>
      <c r="G690" s="37">
        <f t="shared" si="174"/>
        <v>-0.83333333333333326</v>
      </c>
      <c r="H690" s="37">
        <f t="shared" si="175"/>
        <v>-3</v>
      </c>
      <c r="I690" s="37">
        <f t="shared" si="164"/>
        <v>-1583.3333333333333</v>
      </c>
      <c r="J690" s="37">
        <v>372.8</v>
      </c>
      <c r="K690" s="37">
        <f t="shared" si="165"/>
        <v>18.087453749999998</v>
      </c>
      <c r="L690" s="37">
        <f t="shared" si="166"/>
        <v>-1192.4458795833334</v>
      </c>
      <c r="M690" s="37">
        <f t="shared" si="167"/>
        <v>-7552.1572373611116</v>
      </c>
      <c r="X690">
        <f t="shared" si="160"/>
        <v>0</v>
      </c>
      <c r="Y690">
        <f t="shared" si="161"/>
        <v>22.8</v>
      </c>
      <c r="Z690" s="17">
        <f t="shared" si="162"/>
        <v>6.333333333333333</v>
      </c>
      <c r="AA690" s="17">
        <f t="shared" si="168"/>
        <v>1</v>
      </c>
      <c r="AB690" s="30">
        <f t="shared" si="169"/>
        <v>0</v>
      </c>
      <c r="AC690" s="30">
        <f>SUM($AB$8:AB690)</f>
        <v>2606511.5830134442</v>
      </c>
      <c r="AD690" s="29">
        <f t="shared" si="170"/>
        <v>724.03099528151233</v>
      </c>
      <c r="AE690" s="27">
        <f t="shared" si="171"/>
        <v>-7552.1572373611116</v>
      </c>
      <c r="AF690" s="27">
        <f>SUM($AE$8:AE690)*-1</f>
        <v>892225.79618690535</v>
      </c>
      <c r="AG690" s="28">
        <f t="shared" si="172"/>
        <v>247.84049894080704</v>
      </c>
      <c r="AH690" s="26">
        <f t="shared" si="173"/>
        <v>173.48834925856491</v>
      </c>
      <c r="AI690" s="17"/>
      <c r="AJ690" s="17"/>
      <c r="AK690" s="17"/>
    </row>
    <row r="691" spans="2:37" x14ac:dyDescent="0.35">
      <c r="B691" s="3" t="s">
        <v>26</v>
      </c>
      <c r="C691" s="3">
        <v>683</v>
      </c>
      <c r="D691" s="3">
        <v>94</v>
      </c>
      <c r="E691" s="9">
        <v>21.1</v>
      </c>
      <c r="F691" s="23">
        <f t="shared" si="163"/>
        <v>5.8611111111111116</v>
      </c>
      <c r="G691" s="37">
        <f t="shared" si="174"/>
        <v>-0.54166666666666696</v>
      </c>
      <c r="H691" s="37">
        <f t="shared" si="175"/>
        <v>-1.9500000000000011</v>
      </c>
      <c r="I691" s="37">
        <f t="shared" si="164"/>
        <v>-1029.1666666666672</v>
      </c>
      <c r="J691" s="37">
        <v>372.8</v>
      </c>
      <c r="K691" s="37">
        <f t="shared" si="165"/>
        <v>15.490757317708335</v>
      </c>
      <c r="L691" s="37">
        <f t="shared" si="166"/>
        <v>-640.87590934895888</v>
      </c>
      <c r="M691" s="37">
        <f t="shared" si="167"/>
        <v>-3756.2449131286203</v>
      </c>
      <c r="X691">
        <f t="shared" si="160"/>
        <v>0</v>
      </c>
      <c r="Y691">
        <f t="shared" si="161"/>
        <v>21.1</v>
      </c>
      <c r="Z691" s="17">
        <f t="shared" si="162"/>
        <v>5.8611111111111116</v>
      </c>
      <c r="AA691" s="17">
        <f t="shared" si="168"/>
        <v>1</v>
      </c>
      <c r="AB691" s="30">
        <f t="shared" si="169"/>
        <v>0</v>
      </c>
      <c r="AC691" s="30">
        <f>SUM($AB$8:AB691)</f>
        <v>2606511.5830134442</v>
      </c>
      <c r="AD691" s="29">
        <f t="shared" si="170"/>
        <v>724.03099528151233</v>
      </c>
      <c r="AE691" s="27">
        <f t="shared" si="171"/>
        <v>-3756.2449131286203</v>
      </c>
      <c r="AF691" s="27">
        <f>SUM($AE$8:AE691)*-1</f>
        <v>895982.04110003402</v>
      </c>
      <c r="AG691" s="28">
        <f t="shared" si="172"/>
        <v>248.88390030556499</v>
      </c>
      <c r="AH691" s="26">
        <f t="shared" si="173"/>
        <v>174.2187302138955</v>
      </c>
      <c r="AI691" s="17"/>
      <c r="AJ691" s="17"/>
      <c r="AK691" s="17"/>
    </row>
    <row r="692" spans="2:37" x14ac:dyDescent="0.35">
      <c r="B692" s="3" t="s">
        <v>26</v>
      </c>
      <c r="C692" s="3">
        <v>684</v>
      </c>
      <c r="D692" s="3">
        <v>95</v>
      </c>
      <c r="E692" s="9">
        <v>18.899999999999999</v>
      </c>
      <c r="F692" s="23">
        <f t="shared" si="163"/>
        <v>5.2499999999999991</v>
      </c>
      <c r="G692" s="37">
        <f t="shared" si="174"/>
        <v>-0.30555555555555597</v>
      </c>
      <c r="H692" s="37">
        <f t="shared" si="175"/>
        <v>-1.1000000000000014</v>
      </c>
      <c r="I692" s="37">
        <f t="shared" si="164"/>
        <v>-580.55555555555634</v>
      </c>
      <c r="J692" s="37">
        <v>372.8</v>
      </c>
      <c r="K692" s="37">
        <f t="shared" si="165"/>
        <v>12.428861484374995</v>
      </c>
      <c r="L692" s="37">
        <f t="shared" si="166"/>
        <v>-195.32669407118132</v>
      </c>
      <c r="M692" s="37">
        <f t="shared" si="167"/>
        <v>-1025.4651438737017</v>
      </c>
      <c r="X692">
        <f t="shared" si="160"/>
        <v>0</v>
      </c>
      <c r="Y692">
        <f t="shared" si="161"/>
        <v>18.899999999999999</v>
      </c>
      <c r="Z692" s="17">
        <f t="shared" si="162"/>
        <v>5.2499999999999991</v>
      </c>
      <c r="AA692" s="17">
        <f t="shared" si="168"/>
        <v>1</v>
      </c>
      <c r="AB692" s="30">
        <f t="shared" si="169"/>
        <v>0</v>
      </c>
      <c r="AC692" s="30">
        <f>SUM($AB$8:AB692)</f>
        <v>2606511.5830134442</v>
      </c>
      <c r="AD692" s="29">
        <f t="shared" si="170"/>
        <v>724.03099528151233</v>
      </c>
      <c r="AE692" s="27">
        <f t="shared" si="171"/>
        <v>-1025.4651438737017</v>
      </c>
      <c r="AF692" s="27">
        <f>SUM($AE$8:AE692)*-1</f>
        <v>897007.50624390773</v>
      </c>
      <c r="AG692" s="28">
        <f t="shared" si="172"/>
        <v>249.16875173441881</v>
      </c>
      <c r="AH692" s="26">
        <f t="shared" si="173"/>
        <v>174.41812621409315</v>
      </c>
      <c r="AI692" s="17"/>
      <c r="AJ692" s="17"/>
      <c r="AK692" s="17"/>
    </row>
    <row r="693" spans="2:37" x14ac:dyDescent="0.35">
      <c r="B693" s="3" t="s">
        <v>26</v>
      </c>
      <c r="C693" s="3">
        <v>685</v>
      </c>
      <c r="D693" s="3">
        <v>96</v>
      </c>
      <c r="E693" s="9">
        <v>18.899999999999999</v>
      </c>
      <c r="F693" s="23">
        <f t="shared" si="163"/>
        <v>5.2499999999999991</v>
      </c>
      <c r="G693" s="37">
        <f t="shared" si="174"/>
        <v>0.33333333333333365</v>
      </c>
      <c r="H693" s="37">
        <f t="shared" si="175"/>
        <v>1.2000000000000011</v>
      </c>
      <c r="I693" s="37">
        <f t="shared" si="164"/>
        <v>633.33333333333394</v>
      </c>
      <c r="J693" s="37">
        <v>372.8</v>
      </c>
      <c r="K693" s="37">
        <f t="shared" si="165"/>
        <v>12.428861484374995</v>
      </c>
      <c r="L693" s="37">
        <f t="shared" si="166"/>
        <v>1018.5621948177089</v>
      </c>
      <c r="M693" s="37">
        <f t="shared" si="167"/>
        <v>5347.4515227929705</v>
      </c>
      <c r="X693">
        <f t="shared" si="160"/>
        <v>0</v>
      </c>
      <c r="Y693">
        <f t="shared" si="161"/>
        <v>18.899999999999999</v>
      </c>
      <c r="Z693" s="17">
        <f t="shared" si="162"/>
        <v>5.2499999999999991</v>
      </c>
      <c r="AA693" s="17">
        <f t="shared" si="168"/>
        <v>0</v>
      </c>
      <c r="AB693" s="30">
        <f t="shared" si="169"/>
        <v>5347.4515227929705</v>
      </c>
      <c r="AC693" s="30">
        <f>SUM($AB$8:AB693)</f>
        <v>2611859.0345362374</v>
      </c>
      <c r="AD693" s="29">
        <f t="shared" si="170"/>
        <v>725.5163984822882</v>
      </c>
      <c r="AE693" s="27">
        <f t="shared" si="171"/>
        <v>0</v>
      </c>
      <c r="AF693" s="27">
        <f>SUM($AE$8:AE693)*-1</f>
        <v>897007.50624390773</v>
      </c>
      <c r="AG693" s="28">
        <f t="shared" si="172"/>
        <v>249.16875173441881</v>
      </c>
      <c r="AH693" s="26">
        <f t="shared" si="173"/>
        <v>174.41812621409315</v>
      </c>
      <c r="AI693" s="17"/>
      <c r="AJ693" s="17"/>
      <c r="AK693" s="17"/>
    </row>
    <row r="694" spans="2:37" x14ac:dyDescent="0.35">
      <c r="B694" s="3" t="s">
        <v>26</v>
      </c>
      <c r="C694" s="3">
        <v>686</v>
      </c>
      <c r="D694" s="3">
        <v>97</v>
      </c>
      <c r="E694" s="9">
        <v>21.3</v>
      </c>
      <c r="F694" s="23">
        <f t="shared" si="163"/>
        <v>5.916666666666667</v>
      </c>
      <c r="G694" s="37">
        <f t="shared" si="174"/>
        <v>0.69444444444444442</v>
      </c>
      <c r="H694" s="37">
        <f t="shared" si="175"/>
        <v>2.5</v>
      </c>
      <c r="I694" s="37">
        <f t="shared" si="164"/>
        <v>1319.4444444444443</v>
      </c>
      <c r="J694" s="37">
        <v>372.8</v>
      </c>
      <c r="K694" s="37">
        <f t="shared" si="165"/>
        <v>15.785812734375002</v>
      </c>
      <c r="L694" s="37">
        <f t="shared" si="166"/>
        <v>1708.0302571788193</v>
      </c>
      <c r="M694" s="37">
        <f t="shared" si="167"/>
        <v>10105.845688308014</v>
      </c>
      <c r="X694">
        <f t="shared" si="160"/>
        <v>0</v>
      </c>
      <c r="Y694">
        <f t="shared" si="161"/>
        <v>21.3</v>
      </c>
      <c r="Z694" s="17">
        <f t="shared" si="162"/>
        <v>5.916666666666667</v>
      </c>
      <c r="AA694" s="17">
        <f t="shared" si="168"/>
        <v>0</v>
      </c>
      <c r="AB694" s="30">
        <f t="shared" si="169"/>
        <v>10105.845688308014</v>
      </c>
      <c r="AC694" s="30">
        <f>SUM($AB$8:AB694)</f>
        <v>2621964.8802245455</v>
      </c>
      <c r="AD694" s="29">
        <f t="shared" si="170"/>
        <v>728.32357784015153</v>
      </c>
      <c r="AE694" s="27">
        <f t="shared" si="171"/>
        <v>0</v>
      </c>
      <c r="AF694" s="27">
        <f>SUM($AE$8:AE694)*-1</f>
        <v>897007.50624390773</v>
      </c>
      <c r="AG694" s="28">
        <f t="shared" si="172"/>
        <v>249.16875173441881</v>
      </c>
      <c r="AH694" s="26">
        <f t="shared" si="173"/>
        <v>174.41812621409315</v>
      </c>
      <c r="AI694" s="17"/>
      <c r="AJ694" s="17"/>
      <c r="AK694" s="17"/>
    </row>
    <row r="695" spans="2:37" x14ac:dyDescent="0.35">
      <c r="B695" s="3" t="s">
        <v>26</v>
      </c>
      <c r="C695" s="3">
        <v>687</v>
      </c>
      <c r="D695" s="3">
        <v>98</v>
      </c>
      <c r="E695" s="9">
        <v>23.9</v>
      </c>
      <c r="F695" s="23">
        <f t="shared" si="163"/>
        <v>6.6388888888888884</v>
      </c>
      <c r="G695" s="37">
        <f t="shared" si="174"/>
        <v>0.63888888888888862</v>
      </c>
      <c r="H695" s="37">
        <f t="shared" si="175"/>
        <v>2.2999999999999989</v>
      </c>
      <c r="I695" s="37">
        <f t="shared" si="164"/>
        <v>1213.8888888888885</v>
      </c>
      <c r="J695" s="37">
        <v>372.8</v>
      </c>
      <c r="K695" s="37">
        <f t="shared" si="165"/>
        <v>19.874835442708331</v>
      </c>
      <c r="L695" s="37">
        <f t="shared" si="166"/>
        <v>1606.5637243315969</v>
      </c>
      <c r="M695" s="37">
        <f t="shared" si="167"/>
        <v>10665.798058756989</v>
      </c>
      <c r="X695">
        <f t="shared" si="160"/>
        <v>0</v>
      </c>
      <c r="Y695">
        <f t="shared" si="161"/>
        <v>23.9</v>
      </c>
      <c r="Z695" s="17">
        <f t="shared" si="162"/>
        <v>6.6388888888888884</v>
      </c>
      <c r="AA695" s="17">
        <f t="shared" si="168"/>
        <v>0</v>
      </c>
      <c r="AB695" s="30">
        <f t="shared" si="169"/>
        <v>10665.798058756989</v>
      </c>
      <c r="AC695" s="30">
        <f>SUM($AB$8:AB695)</f>
        <v>2632630.6782833026</v>
      </c>
      <c r="AD695" s="29">
        <f t="shared" si="170"/>
        <v>731.28629952313963</v>
      </c>
      <c r="AE695" s="27">
        <f t="shared" si="171"/>
        <v>0</v>
      </c>
      <c r="AF695" s="27">
        <f>SUM($AE$8:AE695)*-1</f>
        <v>897007.50624390773</v>
      </c>
      <c r="AG695" s="28">
        <f t="shared" si="172"/>
        <v>249.16875173441881</v>
      </c>
      <c r="AH695" s="26">
        <f t="shared" si="173"/>
        <v>174.41812621409315</v>
      </c>
      <c r="AI695" s="17"/>
      <c r="AJ695" s="17"/>
      <c r="AK695" s="17"/>
    </row>
    <row r="696" spans="2:37" x14ac:dyDescent="0.35">
      <c r="B696" s="3" t="s">
        <v>26</v>
      </c>
      <c r="C696" s="3">
        <v>688</v>
      </c>
      <c r="D696" s="3">
        <v>99</v>
      </c>
      <c r="E696" s="9">
        <v>25.9</v>
      </c>
      <c r="F696" s="23">
        <f t="shared" si="163"/>
        <v>7.1944444444444438</v>
      </c>
      <c r="G696" s="37">
        <f t="shared" si="174"/>
        <v>0.625</v>
      </c>
      <c r="H696" s="37">
        <f t="shared" si="175"/>
        <v>2.25</v>
      </c>
      <c r="I696" s="37">
        <f t="shared" si="164"/>
        <v>1187.5</v>
      </c>
      <c r="J696" s="37">
        <v>372.8</v>
      </c>
      <c r="K696" s="37">
        <f t="shared" si="165"/>
        <v>23.340344817708324</v>
      </c>
      <c r="L696" s="37">
        <f t="shared" si="166"/>
        <v>1583.6403448177082</v>
      </c>
      <c r="M696" s="37">
        <f t="shared" si="167"/>
        <v>11393.412480771844</v>
      </c>
      <c r="X696">
        <f t="shared" si="160"/>
        <v>0</v>
      </c>
      <c r="Y696">
        <f t="shared" si="161"/>
        <v>25.9</v>
      </c>
      <c r="Z696" s="17">
        <f t="shared" si="162"/>
        <v>7.1944444444444438</v>
      </c>
      <c r="AA696" s="17">
        <f t="shared" si="168"/>
        <v>0</v>
      </c>
      <c r="AB696" s="30">
        <f t="shared" si="169"/>
        <v>11393.412480771844</v>
      </c>
      <c r="AC696" s="30">
        <f>SUM($AB$8:AB696)</f>
        <v>2644024.0907640746</v>
      </c>
      <c r="AD696" s="29">
        <f t="shared" si="170"/>
        <v>734.45113632335404</v>
      </c>
      <c r="AE696" s="27">
        <f t="shared" si="171"/>
        <v>0</v>
      </c>
      <c r="AF696" s="27">
        <f>SUM($AE$8:AE696)*-1</f>
        <v>897007.50624390773</v>
      </c>
      <c r="AG696" s="28">
        <f t="shared" si="172"/>
        <v>249.16875173441881</v>
      </c>
      <c r="AH696" s="26">
        <f t="shared" si="173"/>
        <v>174.41812621409315</v>
      </c>
      <c r="AI696" s="17"/>
      <c r="AJ696" s="17"/>
      <c r="AK696" s="17"/>
    </row>
    <row r="697" spans="2:37" x14ac:dyDescent="0.35">
      <c r="B697" s="3" t="s">
        <v>26</v>
      </c>
      <c r="C697" s="3">
        <v>689</v>
      </c>
      <c r="D697" s="3">
        <v>100</v>
      </c>
      <c r="E697" s="9">
        <v>28.4</v>
      </c>
      <c r="F697" s="23">
        <f t="shared" si="163"/>
        <v>7.8888888888888884</v>
      </c>
      <c r="G697" s="37">
        <f t="shared" si="174"/>
        <v>0.61111111111111138</v>
      </c>
      <c r="H697" s="37">
        <f t="shared" si="175"/>
        <v>2.2000000000000011</v>
      </c>
      <c r="I697" s="37">
        <f t="shared" si="164"/>
        <v>1161.1111111111115</v>
      </c>
      <c r="J697" s="37">
        <v>372.8</v>
      </c>
      <c r="K697" s="37">
        <f t="shared" si="165"/>
        <v>28.063667083333328</v>
      </c>
      <c r="L697" s="37">
        <f t="shared" si="166"/>
        <v>1561.9747781944448</v>
      </c>
      <c r="M697" s="37">
        <f t="shared" si="167"/>
        <v>12322.245472422841</v>
      </c>
      <c r="X697">
        <f t="shared" si="160"/>
        <v>0</v>
      </c>
      <c r="Y697">
        <f t="shared" si="161"/>
        <v>28.4</v>
      </c>
      <c r="Z697" s="17">
        <f t="shared" si="162"/>
        <v>7.8888888888888884</v>
      </c>
      <c r="AA697" s="17">
        <f t="shared" si="168"/>
        <v>0</v>
      </c>
      <c r="AB697" s="30">
        <f t="shared" si="169"/>
        <v>12322.245472422841</v>
      </c>
      <c r="AC697" s="30">
        <f>SUM($AB$8:AB697)</f>
        <v>2656346.3362364974</v>
      </c>
      <c r="AD697" s="29">
        <f t="shared" si="170"/>
        <v>737.87398228791596</v>
      </c>
      <c r="AE697" s="27">
        <f t="shared" si="171"/>
        <v>0</v>
      </c>
      <c r="AF697" s="27">
        <f>SUM($AE$8:AE697)*-1</f>
        <v>897007.50624390773</v>
      </c>
      <c r="AG697" s="28">
        <f t="shared" si="172"/>
        <v>249.16875173441881</v>
      </c>
      <c r="AH697" s="26">
        <f t="shared" si="173"/>
        <v>174.41812621409315</v>
      </c>
      <c r="AI697" s="17"/>
      <c r="AJ697" s="17"/>
      <c r="AK697" s="17"/>
    </row>
    <row r="698" spans="2:37" x14ac:dyDescent="0.35">
      <c r="B698" s="3" t="s">
        <v>26</v>
      </c>
      <c r="C698" s="3">
        <v>690</v>
      </c>
      <c r="D698" s="3">
        <v>101</v>
      </c>
      <c r="E698" s="9">
        <v>30.3</v>
      </c>
      <c r="F698" s="23">
        <f t="shared" si="163"/>
        <v>8.4166666666666661</v>
      </c>
      <c r="G698" s="37">
        <f t="shared" si="174"/>
        <v>0.34722222222222221</v>
      </c>
      <c r="H698" s="37">
        <f t="shared" si="175"/>
        <v>1.25</v>
      </c>
      <c r="I698" s="37">
        <f t="shared" si="164"/>
        <v>659.72222222222217</v>
      </c>
      <c r="J698" s="37">
        <v>372.8</v>
      </c>
      <c r="K698" s="37">
        <f t="shared" si="165"/>
        <v>31.944272109374996</v>
      </c>
      <c r="L698" s="37">
        <f t="shared" si="166"/>
        <v>1064.4664943315972</v>
      </c>
      <c r="M698" s="37">
        <f t="shared" si="167"/>
        <v>8959.2596606242769</v>
      </c>
      <c r="X698">
        <f t="shared" si="160"/>
        <v>0</v>
      </c>
      <c r="Y698">
        <f t="shared" si="161"/>
        <v>30.3</v>
      </c>
      <c r="Z698" s="17">
        <f t="shared" si="162"/>
        <v>8.4166666666666661</v>
      </c>
      <c r="AA698" s="17">
        <f t="shared" si="168"/>
        <v>0</v>
      </c>
      <c r="AB698" s="30">
        <f t="shared" si="169"/>
        <v>8959.2596606242769</v>
      </c>
      <c r="AC698" s="30">
        <f>SUM($AB$8:AB698)</f>
        <v>2665305.5958971218</v>
      </c>
      <c r="AD698" s="29">
        <f t="shared" si="170"/>
        <v>740.36266552697828</v>
      </c>
      <c r="AE698" s="27">
        <f t="shared" si="171"/>
        <v>0</v>
      </c>
      <c r="AF698" s="27">
        <f>SUM($AE$8:AE698)*-1</f>
        <v>897007.50624390773</v>
      </c>
      <c r="AG698" s="28">
        <f t="shared" si="172"/>
        <v>249.16875173441881</v>
      </c>
      <c r="AH698" s="26">
        <f t="shared" si="173"/>
        <v>174.41812621409315</v>
      </c>
      <c r="AI698" s="17"/>
      <c r="AJ698" s="17"/>
      <c r="AK698" s="17"/>
    </row>
    <row r="699" spans="2:37" x14ac:dyDescent="0.35">
      <c r="B699" s="3" t="s">
        <v>26</v>
      </c>
      <c r="C699" s="3">
        <v>691</v>
      </c>
      <c r="D699" s="3">
        <v>102</v>
      </c>
      <c r="E699" s="9">
        <v>30.9</v>
      </c>
      <c r="F699" s="23">
        <f t="shared" si="163"/>
        <v>8.5833333333333321</v>
      </c>
      <c r="G699" s="37">
        <f t="shared" si="174"/>
        <v>0.1111111111111112</v>
      </c>
      <c r="H699" s="37">
        <f t="shared" si="175"/>
        <v>0.40000000000000036</v>
      </c>
      <c r="I699" s="37">
        <f t="shared" si="164"/>
        <v>211.11111111111128</v>
      </c>
      <c r="J699" s="37">
        <v>372.8</v>
      </c>
      <c r="K699" s="37">
        <f t="shared" si="165"/>
        <v>33.221917734374983</v>
      </c>
      <c r="L699" s="37">
        <f t="shared" si="166"/>
        <v>617.13302884548625</v>
      </c>
      <c r="M699" s="37">
        <f t="shared" si="167"/>
        <v>5297.058497590423</v>
      </c>
      <c r="X699">
        <f t="shared" si="160"/>
        <v>0</v>
      </c>
      <c r="Y699">
        <f t="shared" si="161"/>
        <v>30.9</v>
      </c>
      <c r="Z699" s="17">
        <f t="shared" si="162"/>
        <v>8.5833333333333321</v>
      </c>
      <c r="AA699" s="17">
        <f t="shared" si="168"/>
        <v>0</v>
      </c>
      <c r="AB699" s="30">
        <f t="shared" si="169"/>
        <v>5297.058497590423</v>
      </c>
      <c r="AC699" s="30">
        <f>SUM($AB$8:AB699)</f>
        <v>2670602.6543947123</v>
      </c>
      <c r="AD699" s="29">
        <f t="shared" si="170"/>
        <v>741.83407066519783</v>
      </c>
      <c r="AE699" s="27">
        <f t="shared" si="171"/>
        <v>0</v>
      </c>
      <c r="AF699" s="27">
        <f>SUM($AE$8:AE699)*-1</f>
        <v>897007.50624390773</v>
      </c>
      <c r="AG699" s="28">
        <f t="shared" si="172"/>
        <v>249.16875173441881</v>
      </c>
      <c r="AH699" s="26">
        <f t="shared" si="173"/>
        <v>174.41812621409315</v>
      </c>
      <c r="AI699" s="17"/>
      <c r="AJ699" s="17"/>
      <c r="AK699" s="17"/>
    </row>
    <row r="700" spans="2:37" x14ac:dyDescent="0.35">
      <c r="B700" s="3" t="s">
        <v>26</v>
      </c>
      <c r="C700" s="3">
        <v>692</v>
      </c>
      <c r="D700" s="3">
        <v>103</v>
      </c>
      <c r="E700" s="9">
        <v>31.1</v>
      </c>
      <c r="F700" s="23">
        <f t="shared" si="163"/>
        <v>8.6388888888888893</v>
      </c>
      <c r="G700" s="37">
        <f t="shared" si="174"/>
        <v>0.12500000000000031</v>
      </c>
      <c r="H700" s="37">
        <f t="shared" si="175"/>
        <v>0.45000000000000107</v>
      </c>
      <c r="I700" s="37">
        <f t="shared" si="164"/>
        <v>237.50000000000057</v>
      </c>
      <c r="J700" s="37">
        <v>372.8</v>
      </c>
      <c r="K700" s="37">
        <f t="shared" si="165"/>
        <v>33.653366692708339</v>
      </c>
      <c r="L700" s="37">
        <f t="shared" si="166"/>
        <v>643.95336669270898</v>
      </c>
      <c r="M700" s="37">
        <f t="shared" si="167"/>
        <v>5563.0415844842364</v>
      </c>
      <c r="X700">
        <f t="shared" si="160"/>
        <v>0</v>
      </c>
      <c r="Y700">
        <f t="shared" si="161"/>
        <v>31.1</v>
      </c>
      <c r="Z700" s="17">
        <f t="shared" si="162"/>
        <v>8.6388888888888893</v>
      </c>
      <c r="AA700" s="17">
        <f t="shared" si="168"/>
        <v>0</v>
      </c>
      <c r="AB700" s="30">
        <f t="shared" si="169"/>
        <v>5563.0415844842364</v>
      </c>
      <c r="AC700" s="30">
        <f>SUM($AB$8:AB700)</f>
        <v>2676165.6959791966</v>
      </c>
      <c r="AD700" s="29">
        <f t="shared" si="170"/>
        <v>743.37935999422132</v>
      </c>
      <c r="AE700" s="27">
        <f t="shared" si="171"/>
        <v>0</v>
      </c>
      <c r="AF700" s="27">
        <f>SUM($AE$8:AE700)*-1</f>
        <v>897007.50624390773</v>
      </c>
      <c r="AG700" s="28">
        <f t="shared" si="172"/>
        <v>249.16875173441881</v>
      </c>
      <c r="AH700" s="26">
        <f t="shared" si="173"/>
        <v>174.41812621409315</v>
      </c>
      <c r="AI700" s="17"/>
      <c r="AJ700" s="17"/>
      <c r="AK700" s="17"/>
    </row>
    <row r="701" spans="2:37" x14ac:dyDescent="0.35">
      <c r="B701" s="3" t="s">
        <v>26</v>
      </c>
      <c r="C701" s="3">
        <v>693</v>
      </c>
      <c r="D701" s="3">
        <v>104</v>
      </c>
      <c r="E701" s="9">
        <v>31.8</v>
      </c>
      <c r="F701" s="23">
        <f t="shared" si="163"/>
        <v>8.8333333333333339</v>
      </c>
      <c r="G701" s="37">
        <f t="shared" si="174"/>
        <v>0.2222222222222224</v>
      </c>
      <c r="H701" s="37">
        <f t="shared" si="175"/>
        <v>0.80000000000000071</v>
      </c>
      <c r="I701" s="37">
        <f t="shared" si="164"/>
        <v>422.22222222222257</v>
      </c>
      <c r="J701" s="37">
        <v>372.8</v>
      </c>
      <c r="K701" s="37">
        <f t="shared" si="165"/>
        <v>35.1853584375</v>
      </c>
      <c r="L701" s="37">
        <f t="shared" si="166"/>
        <v>830.20758065972257</v>
      </c>
      <c r="M701" s="37">
        <f t="shared" si="167"/>
        <v>7333.50029582755</v>
      </c>
      <c r="X701">
        <f t="shared" si="160"/>
        <v>0</v>
      </c>
      <c r="Y701">
        <f t="shared" si="161"/>
        <v>31.8</v>
      </c>
      <c r="Z701" s="17">
        <f t="shared" si="162"/>
        <v>8.8333333333333339</v>
      </c>
      <c r="AA701" s="17">
        <f t="shared" si="168"/>
        <v>0</v>
      </c>
      <c r="AB701" s="30">
        <f t="shared" si="169"/>
        <v>7333.50029582755</v>
      </c>
      <c r="AC701" s="30">
        <f>SUM($AB$8:AB701)</f>
        <v>2683499.1962750242</v>
      </c>
      <c r="AD701" s="29">
        <f t="shared" si="170"/>
        <v>745.41644340972891</v>
      </c>
      <c r="AE701" s="27">
        <f t="shared" si="171"/>
        <v>0</v>
      </c>
      <c r="AF701" s="27">
        <f>SUM($AE$8:AE701)*-1</f>
        <v>897007.50624390773</v>
      </c>
      <c r="AG701" s="28">
        <f t="shared" si="172"/>
        <v>249.16875173441881</v>
      </c>
      <c r="AH701" s="26">
        <f t="shared" si="173"/>
        <v>174.41812621409315</v>
      </c>
      <c r="AI701" s="17"/>
      <c r="AJ701" s="17"/>
      <c r="AK701" s="17"/>
    </row>
    <row r="702" spans="2:37" x14ac:dyDescent="0.35">
      <c r="B702" s="3" t="s">
        <v>26</v>
      </c>
      <c r="C702" s="3">
        <v>694</v>
      </c>
      <c r="D702" s="3">
        <v>105</v>
      </c>
      <c r="E702" s="9">
        <v>32.700000000000003</v>
      </c>
      <c r="F702" s="23">
        <f t="shared" si="163"/>
        <v>9.0833333333333339</v>
      </c>
      <c r="G702" s="37">
        <f t="shared" si="174"/>
        <v>0.19444444444444473</v>
      </c>
      <c r="H702" s="37">
        <f t="shared" si="175"/>
        <v>0.70000000000000107</v>
      </c>
      <c r="I702" s="37">
        <f t="shared" si="164"/>
        <v>369.44444444444497</v>
      </c>
      <c r="J702" s="37">
        <v>372.8</v>
      </c>
      <c r="K702" s="37">
        <f t="shared" si="165"/>
        <v>37.205165859375001</v>
      </c>
      <c r="L702" s="37">
        <f t="shared" si="166"/>
        <v>779.44961030382001</v>
      </c>
      <c r="M702" s="37">
        <f t="shared" si="167"/>
        <v>7080.0006269263658</v>
      </c>
      <c r="X702">
        <f t="shared" si="160"/>
        <v>0</v>
      </c>
      <c r="Y702">
        <f t="shared" si="161"/>
        <v>32.700000000000003</v>
      </c>
      <c r="Z702" s="17">
        <f t="shared" si="162"/>
        <v>9.0833333333333339</v>
      </c>
      <c r="AA702" s="17">
        <f t="shared" si="168"/>
        <v>0</v>
      </c>
      <c r="AB702" s="30">
        <f t="shared" si="169"/>
        <v>7080.0006269263658</v>
      </c>
      <c r="AC702" s="30">
        <f>SUM($AB$8:AB702)</f>
        <v>2690579.1969019505</v>
      </c>
      <c r="AD702" s="29">
        <f t="shared" si="170"/>
        <v>747.38311025054179</v>
      </c>
      <c r="AE702" s="27">
        <f t="shared" si="171"/>
        <v>0</v>
      </c>
      <c r="AF702" s="27">
        <f>SUM($AE$8:AE702)*-1</f>
        <v>897007.50624390773</v>
      </c>
      <c r="AG702" s="28">
        <f t="shared" si="172"/>
        <v>249.16875173441881</v>
      </c>
      <c r="AH702" s="26">
        <f t="shared" si="173"/>
        <v>174.41812621409315</v>
      </c>
      <c r="AI702" s="17"/>
      <c r="AJ702" s="17"/>
      <c r="AK702" s="17"/>
    </row>
    <row r="703" spans="2:37" x14ac:dyDescent="0.35">
      <c r="B703" s="3" t="s">
        <v>26</v>
      </c>
      <c r="C703" s="3">
        <v>695</v>
      </c>
      <c r="D703" s="3">
        <v>106</v>
      </c>
      <c r="E703" s="9">
        <v>33.200000000000003</v>
      </c>
      <c r="F703" s="23">
        <f t="shared" si="163"/>
        <v>9.2222222222222232</v>
      </c>
      <c r="G703" s="37">
        <f t="shared" si="174"/>
        <v>-4.1666666666667261E-2</v>
      </c>
      <c r="H703" s="37">
        <f t="shared" si="175"/>
        <v>-0.15000000000000213</v>
      </c>
      <c r="I703" s="37">
        <f t="shared" si="164"/>
        <v>-79.166666666667794</v>
      </c>
      <c r="J703" s="37">
        <v>372.8</v>
      </c>
      <c r="K703" s="37">
        <f t="shared" si="165"/>
        <v>38.351637083333344</v>
      </c>
      <c r="L703" s="37">
        <f t="shared" si="166"/>
        <v>331.98497041666553</v>
      </c>
      <c r="M703" s="37">
        <f t="shared" si="167"/>
        <v>3061.6391716203602</v>
      </c>
      <c r="X703">
        <f t="shared" si="160"/>
        <v>0</v>
      </c>
      <c r="Y703">
        <f t="shared" si="161"/>
        <v>33.200000000000003</v>
      </c>
      <c r="Z703" s="17">
        <f t="shared" si="162"/>
        <v>9.2222222222222232</v>
      </c>
      <c r="AA703" s="17">
        <f t="shared" si="168"/>
        <v>0</v>
      </c>
      <c r="AB703" s="30">
        <f t="shared" si="169"/>
        <v>3061.6391716203602</v>
      </c>
      <c r="AC703" s="30">
        <f>SUM($AB$8:AB703)</f>
        <v>2693640.8360735709</v>
      </c>
      <c r="AD703" s="29">
        <f t="shared" si="170"/>
        <v>748.23356557599186</v>
      </c>
      <c r="AE703" s="27">
        <f t="shared" si="171"/>
        <v>0</v>
      </c>
      <c r="AF703" s="27">
        <f>SUM($AE$8:AE703)*-1</f>
        <v>897007.50624390773</v>
      </c>
      <c r="AG703" s="28">
        <f t="shared" si="172"/>
        <v>249.16875173441881</v>
      </c>
      <c r="AH703" s="26">
        <f t="shared" si="173"/>
        <v>174.41812621409315</v>
      </c>
      <c r="AI703" s="17"/>
      <c r="AJ703" s="17"/>
      <c r="AK703" s="17"/>
    </row>
    <row r="704" spans="2:37" x14ac:dyDescent="0.35">
      <c r="B704" s="3" t="s">
        <v>26</v>
      </c>
      <c r="C704" s="3">
        <v>696</v>
      </c>
      <c r="D704" s="3">
        <v>107</v>
      </c>
      <c r="E704" s="9">
        <v>32.4</v>
      </c>
      <c r="F704" s="23">
        <f t="shared" si="163"/>
        <v>9</v>
      </c>
      <c r="G704" s="37">
        <f t="shared" si="174"/>
        <v>-0.6805555555555558</v>
      </c>
      <c r="H704" s="37">
        <f t="shared" si="175"/>
        <v>-2.4500000000000011</v>
      </c>
      <c r="I704" s="37">
        <f t="shared" si="164"/>
        <v>-1293.0555555555561</v>
      </c>
      <c r="J704" s="37">
        <v>372.8</v>
      </c>
      <c r="K704" s="37">
        <f t="shared" si="165"/>
        <v>36.525633749999997</v>
      </c>
      <c r="L704" s="37">
        <f t="shared" si="166"/>
        <v>-883.72992180555616</v>
      </c>
      <c r="M704" s="37">
        <f t="shared" si="167"/>
        <v>-7953.5692962500052</v>
      </c>
      <c r="X704">
        <f t="shared" si="160"/>
        <v>0</v>
      </c>
      <c r="Y704">
        <f t="shared" si="161"/>
        <v>32.4</v>
      </c>
      <c r="Z704" s="17">
        <f t="shared" si="162"/>
        <v>9</v>
      </c>
      <c r="AA704" s="17">
        <f t="shared" si="168"/>
        <v>1</v>
      </c>
      <c r="AB704" s="30">
        <f t="shared" si="169"/>
        <v>0</v>
      </c>
      <c r="AC704" s="30">
        <f>SUM($AB$8:AB704)</f>
        <v>2693640.8360735709</v>
      </c>
      <c r="AD704" s="29">
        <f t="shared" si="170"/>
        <v>748.23356557599186</v>
      </c>
      <c r="AE704" s="27">
        <f t="shared" si="171"/>
        <v>-7953.5692962500052</v>
      </c>
      <c r="AF704" s="27">
        <f>SUM($AE$8:AE704)*-1</f>
        <v>904961.07554015773</v>
      </c>
      <c r="AG704" s="28">
        <f t="shared" si="172"/>
        <v>251.3780765389327</v>
      </c>
      <c r="AH704" s="26">
        <f t="shared" si="173"/>
        <v>175.96465357725288</v>
      </c>
      <c r="AI704" s="17"/>
      <c r="AJ704" s="17"/>
      <c r="AK704" s="17"/>
    </row>
    <row r="705" spans="2:37" x14ac:dyDescent="0.35">
      <c r="B705" s="3" t="s">
        <v>26</v>
      </c>
      <c r="C705" s="3">
        <v>697</v>
      </c>
      <c r="D705" s="3">
        <v>108</v>
      </c>
      <c r="E705" s="9">
        <v>28.3</v>
      </c>
      <c r="F705" s="23">
        <f t="shared" si="163"/>
        <v>7.8611111111111107</v>
      </c>
      <c r="G705" s="37">
        <f t="shared" si="174"/>
        <v>-0.9166666666666663</v>
      </c>
      <c r="H705" s="37">
        <f t="shared" si="175"/>
        <v>-3.2999999999999989</v>
      </c>
      <c r="I705" s="37">
        <f t="shared" si="164"/>
        <v>-1741.6666666666661</v>
      </c>
      <c r="J705" s="37">
        <v>372.8</v>
      </c>
      <c r="K705" s="37">
        <f t="shared" si="165"/>
        <v>27.866383567708329</v>
      </c>
      <c r="L705" s="37">
        <f t="shared" si="166"/>
        <v>-1341.0002830989579</v>
      </c>
      <c r="M705" s="37">
        <f t="shared" si="167"/>
        <v>-10541.752225472363</v>
      </c>
      <c r="X705">
        <f t="shared" si="160"/>
        <v>0</v>
      </c>
      <c r="Y705">
        <f t="shared" si="161"/>
        <v>28.3</v>
      </c>
      <c r="Z705" s="17">
        <f t="shared" si="162"/>
        <v>7.8611111111111107</v>
      </c>
      <c r="AA705" s="17">
        <f t="shared" si="168"/>
        <v>1</v>
      </c>
      <c r="AB705" s="30">
        <f t="shared" si="169"/>
        <v>0</v>
      </c>
      <c r="AC705" s="30">
        <f>SUM($AB$8:AB705)</f>
        <v>2693640.8360735709</v>
      </c>
      <c r="AD705" s="29">
        <f t="shared" si="170"/>
        <v>748.23356557599186</v>
      </c>
      <c r="AE705" s="27">
        <f t="shared" si="171"/>
        <v>-10541.752225472363</v>
      </c>
      <c r="AF705" s="27">
        <f>SUM($AE$8:AE705)*-1</f>
        <v>915502.82776563009</v>
      </c>
      <c r="AG705" s="28">
        <f t="shared" si="172"/>
        <v>254.30634104600836</v>
      </c>
      <c r="AH705" s="26">
        <f t="shared" si="173"/>
        <v>178.01443873220583</v>
      </c>
      <c r="AI705" s="17"/>
      <c r="AJ705" s="17"/>
      <c r="AK705" s="17"/>
    </row>
    <row r="706" spans="2:37" x14ac:dyDescent="0.35">
      <c r="B706" s="3" t="s">
        <v>26</v>
      </c>
      <c r="C706" s="3">
        <v>698</v>
      </c>
      <c r="D706" s="3">
        <v>109</v>
      </c>
      <c r="E706" s="9">
        <v>25.8</v>
      </c>
      <c r="F706" s="23">
        <f t="shared" si="163"/>
        <v>7.166666666666667</v>
      </c>
      <c r="G706" s="37">
        <f t="shared" si="174"/>
        <v>-0.7222222222222221</v>
      </c>
      <c r="H706" s="37">
        <f t="shared" si="175"/>
        <v>-2.5999999999999996</v>
      </c>
      <c r="I706" s="37">
        <f t="shared" si="164"/>
        <v>-1372.2222222222219</v>
      </c>
      <c r="J706" s="37">
        <v>372.8</v>
      </c>
      <c r="K706" s="37">
        <f t="shared" si="165"/>
        <v>23.160458437500001</v>
      </c>
      <c r="L706" s="37">
        <f t="shared" si="166"/>
        <v>-976.26176378472201</v>
      </c>
      <c r="M706" s="37">
        <f t="shared" si="167"/>
        <v>-6996.5426404571745</v>
      </c>
      <c r="X706">
        <f t="shared" si="160"/>
        <v>0</v>
      </c>
      <c r="Y706">
        <f t="shared" si="161"/>
        <v>25.8</v>
      </c>
      <c r="Z706" s="17">
        <f t="shared" si="162"/>
        <v>7.166666666666667</v>
      </c>
      <c r="AA706" s="17">
        <f t="shared" si="168"/>
        <v>1</v>
      </c>
      <c r="AB706" s="30">
        <f t="shared" si="169"/>
        <v>0</v>
      </c>
      <c r="AC706" s="30">
        <f>SUM($AB$8:AB706)</f>
        <v>2693640.8360735709</v>
      </c>
      <c r="AD706" s="29">
        <f t="shared" si="170"/>
        <v>748.23356557599186</v>
      </c>
      <c r="AE706" s="27">
        <f t="shared" si="171"/>
        <v>-6996.5426404571745</v>
      </c>
      <c r="AF706" s="27">
        <f>SUM($AE$8:AE706)*-1</f>
        <v>922499.37040608726</v>
      </c>
      <c r="AG706" s="28">
        <f t="shared" si="172"/>
        <v>256.249825112802</v>
      </c>
      <c r="AH706" s="26">
        <f t="shared" si="173"/>
        <v>179.37487757896139</v>
      </c>
      <c r="AI706" s="17"/>
      <c r="AJ706" s="17"/>
      <c r="AK706" s="17"/>
    </row>
    <row r="707" spans="2:37" x14ac:dyDescent="0.35">
      <c r="B707" s="3" t="s">
        <v>26</v>
      </c>
      <c r="C707" s="3">
        <v>699</v>
      </c>
      <c r="D707" s="3">
        <v>110</v>
      </c>
      <c r="E707" s="9">
        <v>23.1</v>
      </c>
      <c r="F707" s="23">
        <f t="shared" si="163"/>
        <v>6.416666666666667</v>
      </c>
      <c r="G707" s="37">
        <f t="shared" si="174"/>
        <v>-0.55555555555555558</v>
      </c>
      <c r="H707" s="37">
        <f t="shared" si="175"/>
        <v>-2</v>
      </c>
      <c r="I707" s="37">
        <f t="shared" si="164"/>
        <v>-1055.5555555555557</v>
      </c>
      <c r="J707" s="37">
        <v>372.8</v>
      </c>
      <c r="K707" s="37">
        <f t="shared" si="165"/>
        <v>18.566570859374998</v>
      </c>
      <c r="L707" s="37">
        <f t="shared" si="166"/>
        <v>-664.18898469618068</v>
      </c>
      <c r="M707" s="37">
        <f t="shared" si="167"/>
        <v>-4261.8793184671595</v>
      </c>
      <c r="X707">
        <f t="shared" si="160"/>
        <v>0</v>
      </c>
      <c r="Y707">
        <f t="shared" si="161"/>
        <v>23.1</v>
      </c>
      <c r="Z707" s="17">
        <f t="shared" si="162"/>
        <v>6.416666666666667</v>
      </c>
      <c r="AA707" s="17">
        <f t="shared" si="168"/>
        <v>1</v>
      </c>
      <c r="AB707" s="30">
        <f t="shared" si="169"/>
        <v>0</v>
      </c>
      <c r="AC707" s="30">
        <f>SUM($AB$8:AB707)</f>
        <v>2693640.8360735709</v>
      </c>
      <c r="AD707" s="29">
        <f t="shared" si="170"/>
        <v>748.23356557599186</v>
      </c>
      <c r="AE707" s="27">
        <f t="shared" si="171"/>
        <v>-4261.8793184671595</v>
      </c>
      <c r="AF707" s="27">
        <f>SUM($AE$8:AE707)*-1</f>
        <v>926761.24972455436</v>
      </c>
      <c r="AG707" s="28">
        <f t="shared" si="172"/>
        <v>257.43368047904289</v>
      </c>
      <c r="AH707" s="26">
        <f t="shared" si="173"/>
        <v>180.20357633533001</v>
      </c>
      <c r="AI707" s="17"/>
      <c r="AJ707" s="17"/>
      <c r="AK707" s="17"/>
    </row>
    <row r="708" spans="2:37" x14ac:dyDescent="0.35">
      <c r="B708" s="3" t="s">
        <v>26</v>
      </c>
      <c r="C708" s="3">
        <v>700</v>
      </c>
      <c r="D708" s="3">
        <v>111</v>
      </c>
      <c r="E708" s="9">
        <v>21.8</v>
      </c>
      <c r="F708" s="23">
        <f t="shared" si="163"/>
        <v>6.0555555555555554</v>
      </c>
      <c r="G708" s="37">
        <f t="shared" si="174"/>
        <v>-0.26388888888888917</v>
      </c>
      <c r="H708" s="37">
        <f t="shared" si="175"/>
        <v>-0.95000000000000107</v>
      </c>
      <c r="I708" s="37">
        <f t="shared" si="164"/>
        <v>-501.38888888888943</v>
      </c>
      <c r="J708" s="37">
        <v>372.8</v>
      </c>
      <c r="K708" s="37">
        <f t="shared" si="165"/>
        <v>16.535629270833333</v>
      </c>
      <c r="L708" s="37">
        <f t="shared" si="166"/>
        <v>-112.05325961805607</v>
      </c>
      <c r="M708" s="37">
        <f t="shared" si="167"/>
        <v>-678.54473879822842</v>
      </c>
      <c r="X708">
        <f t="shared" si="160"/>
        <v>0</v>
      </c>
      <c r="Y708">
        <f t="shared" si="161"/>
        <v>21.8</v>
      </c>
      <c r="Z708" s="17">
        <f t="shared" si="162"/>
        <v>6.0555555555555554</v>
      </c>
      <c r="AA708" s="17">
        <f t="shared" si="168"/>
        <v>1</v>
      </c>
      <c r="AB708" s="30">
        <f t="shared" si="169"/>
        <v>0</v>
      </c>
      <c r="AC708" s="30">
        <f>SUM($AB$8:AB708)</f>
        <v>2693640.8360735709</v>
      </c>
      <c r="AD708" s="29">
        <f t="shared" si="170"/>
        <v>748.23356557599186</v>
      </c>
      <c r="AE708" s="27">
        <f t="shared" si="171"/>
        <v>-678.54473879822842</v>
      </c>
      <c r="AF708" s="27">
        <f>SUM($AE$8:AE708)*-1</f>
        <v>927439.79446335265</v>
      </c>
      <c r="AG708" s="28">
        <f t="shared" si="172"/>
        <v>257.62216512870907</v>
      </c>
      <c r="AH708" s="26">
        <f t="shared" si="173"/>
        <v>180.33551559009635</v>
      </c>
      <c r="AI708" s="17"/>
      <c r="AJ708" s="17"/>
      <c r="AK708" s="17"/>
    </row>
    <row r="709" spans="2:37" x14ac:dyDescent="0.35">
      <c r="B709" s="3" t="s">
        <v>26</v>
      </c>
      <c r="C709" s="3">
        <v>701</v>
      </c>
      <c r="D709" s="3">
        <v>112</v>
      </c>
      <c r="E709" s="9">
        <v>21.2</v>
      </c>
      <c r="F709" s="23">
        <f t="shared" si="163"/>
        <v>5.8888888888888884</v>
      </c>
      <c r="G709" s="37">
        <f t="shared" si="174"/>
        <v>-0.1111111111111112</v>
      </c>
      <c r="H709" s="37">
        <f t="shared" si="175"/>
        <v>-0.40000000000000036</v>
      </c>
      <c r="I709" s="37">
        <f t="shared" si="164"/>
        <v>-211.11111111111128</v>
      </c>
      <c r="J709" s="37">
        <v>372.8</v>
      </c>
      <c r="K709" s="37">
        <f t="shared" si="165"/>
        <v>15.637937083333329</v>
      </c>
      <c r="L709" s="37">
        <f t="shared" si="166"/>
        <v>177.32682597222205</v>
      </c>
      <c r="M709" s="37">
        <f t="shared" si="167"/>
        <v>1044.2579751697519</v>
      </c>
      <c r="X709">
        <f t="shared" si="160"/>
        <v>0</v>
      </c>
      <c r="Y709">
        <f t="shared" si="161"/>
        <v>21.2</v>
      </c>
      <c r="Z709" s="17">
        <f t="shared" si="162"/>
        <v>5.8888888888888884</v>
      </c>
      <c r="AA709" s="17">
        <f t="shared" si="168"/>
        <v>0</v>
      </c>
      <c r="AB709" s="30">
        <f t="shared" si="169"/>
        <v>1044.2579751697519</v>
      </c>
      <c r="AC709" s="30">
        <f>SUM($AB$8:AB709)</f>
        <v>2694685.0940487408</v>
      </c>
      <c r="AD709" s="29">
        <f t="shared" si="170"/>
        <v>748.52363723576138</v>
      </c>
      <c r="AE709" s="27">
        <f t="shared" si="171"/>
        <v>0</v>
      </c>
      <c r="AF709" s="27">
        <f>SUM($AE$8:AE709)*-1</f>
        <v>927439.79446335265</v>
      </c>
      <c r="AG709" s="28">
        <f t="shared" si="172"/>
        <v>257.62216512870907</v>
      </c>
      <c r="AH709" s="26">
        <f t="shared" si="173"/>
        <v>180.33551559009635</v>
      </c>
      <c r="AI709" s="17"/>
      <c r="AJ709" s="17"/>
      <c r="AK709" s="17"/>
    </row>
    <row r="710" spans="2:37" x14ac:dyDescent="0.35">
      <c r="B710" s="3" t="s">
        <v>26</v>
      </c>
      <c r="C710" s="3">
        <v>702</v>
      </c>
      <c r="D710" s="3">
        <v>113</v>
      </c>
      <c r="E710" s="9">
        <v>21</v>
      </c>
      <c r="F710" s="23">
        <f t="shared" si="163"/>
        <v>5.833333333333333</v>
      </c>
      <c r="G710" s="37">
        <f t="shared" si="174"/>
        <v>-2.7777777777777679E-2</v>
      </c>
      <c r="H710" s="37">
        <f t="shared" si="175"/>
        <v>-9.9999999999999645E-2</v>
      </c>
      <c r="I710" s="37">
        <f t="shared" si="164"/>
        <v>-52.777777777777587</v>
      </c>
      <c r="J710" s="37">
        <v>372.8</v>
      </c>
      <c r="K710" s="37">
        <f t="shared" si="165"/>
        <v>15.344273437499997</v>
      </c>
      <c r="L710" s="37">
        <f t="shared" si="166"/>
        <v>335.36649565972243</v>
      </c>
      <c r="M710" s="37">
        <f t="shared" si="167"/>
        <v>1956.3045580150474</v>
      </c>
      <c r="X710">
        <f t="shared" si="160"/>
        <v>0</v>
      </c>
      <c r="Y710">
        <f t="shared" si="161"/>
        <v>21</v>
      </c>
      <c r="Z710" s="17">
        <f t="shared" si="162"/>
        <v>5.833333333333333</v>
      </c>
      <c r="AA710" s="17">
        <f t="shared" si="168"/>
        <v>0</v>
      </c>
      <c r="AB710" s="30">
        <f t="shared" si="169"/>
        <v>1956.3045580150474</v>
      </c>
      <c r="AC710" s="30">
        <f>SUM($AB$8:AB710)</f>
        <v>2696641.3986067558</v>
      </c>
      <c r="AD710" s="29">
        <f t="shared" si="170"/>
        <v>749.06705516854322</v>
      </c>
      <c r="AE710" s="27">
        <f t="shared" si="171"/>
        <v>0</v>
      </c>
      <c r="AF710" s="27">
        <f>SUM($AE$8:AE710)*-1</f>
        <v>927439.79446335265</v>
      </c>
      <c r="AG710" s="28">
        <f t="shared" si="172"/>
        <v>257.62216512870907</v>
      </c>
      <c r="AH710" s="26">
        <f t="shared" si="173"/>
        <v>180.33551559009635</v>
      </c>
      <c r="AI710" s="17"/>
      <c r="AJ710" s="17"/>
      <c r="AK710" s="17"/>
    </row>
    <row r="711" spans="2:37" x14ac:dyDescent="0.35">
      <c r="B711" s="3" t="s">
        <v>26</v>
      </c>
      <c r="C711" s="3">
        <v>703</v>
      </c>
      <c r="D711" s="3">
        <v>114</v>
      </c>
      <c r="E711" s="9">
        <v>21</v>
      </c>
      <c r="F711" s="23">
        <f t="shared" si="163"/>
        <v>5.833333333333333</v>
      </c>
      <c r="G711" s="37">
        <f t="shared" si="174"/>
        <v>-1.3888888888889086E-2</v>
      </c>
      <c r="H711" s="37">
        <f t="shared" si="175"/>
        <v>-5.0000000000000711E-2</v>
      </c>
      <c r="I711" s="37">
        <f t="shared" si="164"/>
        <v>-26.388888888889262</v>
      </c>
      <c r="J711" s="37">
        <v>372.8</v>
      </c>
      <c r="K711" s="37">
        <f t="shared" si="165"/>
        <v>15.344273437499997</v>
      </c>
      <c r="L711" s="37">
        <f t="shared" si="166"/>
        <v>361.75538454861078</v>
      </c>
      <c r="M711" s="37">
        <f t="shared" si="167"/>
        <v>2110.2397432002294</v>
      </c>
      <c r="X711">
        <f t="shared" si="160"/>
        <v>0</v>
      </c>
      <c r="Y711">
        <f t="shared" si="161"/>
        <v>21</v>
      </c>
      <c r="Z711" s="17">
        <f t="shared" si="162"/>
        <v>5.833333333333333</v>
      </c>
      <c r="AA711" s="17">
        <f t="shared" si="168"/>
        <v>0</v>
      </c>
      <c r="AB711" s="30">
        <f t="shared" si="169"/>
        <v>2110.2397432002294</v>
      </c>
      <c r="AC711" s="30">
        <f>SUM($AB$8:AB711)</f>
        <v>2698751.6383499559</v>
      </c>
      <c r="AD711" s="29">
        <f t="shared" si="170"/>
        <v>749.65323287498779</v>
      </c>
      <c r="AE711" s="27">
        <f t="shared" si="171"/>
        <v>0</v>
      </c>
      <c r="AF711" s="27">
        <f>SUM($AE$8:AE711)*-1</f>
        <v>927439.79446335265</v>
      </c>
      <c r="AG711" s="28">
        <f t="shared" si="172"/>
        <v>257.62216512870907</v>
      </c>
      <c r="AH711" s="26">
        <f t="shared" si="173"/>
        <v>180.33551559009635</v>
      </c>
      <c r="AI711" s="17"/>
      <c r="AJ711" s="17"/>
      <c r="AK711" s="17"/>
    </row>
    <row r="712" spans="2:37" x14ac:dyDescent="0.35">
      <c r="B712" s="3" t="s">
        <v>26</v>
      </c>
      <c r="C712" s="3">
        <v>704</v>
      </c>
      <c r="D712" s="3">
        <v>115</v>
      </c>
      <c r="E712" s="9">
        <v>20.9</v>
      </c>
      <c r="F712" s="23">
        <f t="shared" si="163"/>
        <v>5.8055555555555554</v>
      </c>
      <c r="G712" s="37">
        <f t="shared" si="174"/>
        <v>-0.15277777777777798</v>
      </c>
      <c r="H712" s="37">
        <f t="shared" si="175"/>
        <v>-0.55000000000000071</v>
      </c>
      <c r="I712" s="37">
        <f t="shared" si="164"/>
        <v>-290.27777777777817</v>
      </c>
      <c r="J712" s="37">
        <v>372.8</v>
      </c>
      <c r="K712" s="37">
        <f t="shared" si="165"/>
        <v>15.198485442708332</v>
      </c>
      <c r="L712" s="37">
        <f t="shared" si="166"/>
        <v>97.720707664930174</v>
      </c>
      <c r="M712" s="37">
        <f t="shared" si="167"/>
        <v>567.32299727695568</v>
      </c>
      <c r="X712">
        <f t="shared" ref="X712:X775" si="176">IF(E712&lt;1,1,0)</f>
        <v>0</v>
      </c>
      <c r="Y712">
        <f t="shared" ref="Y712:Y775" si="177">IF(X712=1,"",E712)</f>
        <v>20.9</v>
      </c>
      <c r="Z712" s="17">
        <f t="shared" ref="Z712:Z775" si="178">E712/3.6</f>
        <v>5.8055555555555554</v>
      </c>
      <c r="AA712" s="17">
        <f t="shared" si="168"/>
        <v>0</v>
      </c>
      <c r="AB712" s="30">
        <f t="shared" si="169"/>
        <v>567.32299727695568</v>
      </c>
      <c r="AC712" s="30">
        <f>SUM($AB$8:AB712)</f>
        <v>2699318.961347233</v>
      </c>
      <c r="AD712" s="29">
        <f t="shared" si="170"/>
        <v>749.81082259645359</v>
      </c>
      <c r="AE712" s="27">
        <f t="shared" si="171"/>
        <v>0</v>
      </c>
      <c r="AF712" s="27">
        <f>SUM($AE$8:AE712)*-1</f>
        <v>927439.79446335265</v>
      </c>
      <c r="AG712" s="28">
        <f t="shared" si="172"/>
        <v>257.62216512870907</v>
      </c>
      <c r="AH712" s="26">
        <f t="shared" si="173"/>
        <v>180.33551559009635</v>
      </c>
      <c r="AI712" s="17"/>
      <c r="AJ712" s="17"/>
      <c r="AK712" s="17"/>
    </row>
    <row r="713" spans="2:37" x14ac:dyDescent="0.35">
      <c r="B713" s="3" t="s">
        <v>26</v>
      </c>
      <c r="C713" s="3">
        <v>705</v>
      </c>
      <c r="D713" s="3">
        <v>116</v>
      </c>
      <c r="E713" s="9">
        <v>19.899999999999999</v>
      </c>
      <c r="F713" s="23">
        <f t="shared" ref="F713:F776" si="179">E713/3.6</f>
        <v>5.5277777777777777</v>
      </c>
      <c r="G713" s="37">
        <f t="shared" si="174"/>
        <v>-0.41666666666666663</v>
      </c>
      <c r="H713" s="37">
        <f t="shared" si="175"/>
        <v>-1.5</v>
      </c>
      <c r="I713" s="37">
        <f t="shared" ref="I713:I776" si="180">G713*1900</f>
        <v>-791.66666666666663</v>
      </c>
      <c r="J713" s="37">
        <v>372.8</v>
      </c>
      <c r="K713" s="37">
        <f t="shared" ref="K713:K776" si="181">0.5*0.31*1.293*2.25*(F713)^2</f>
        <v>13.778879192708331</v>
      </c>
      <c r="L713" s="37">
        <f t="shared" ref="L713:L776" si="182">I713+J713+K713</f>
        <v>-405.08778747395831</v>
      </c>
      <c r="M713" s="37">
        <f t="shared" ref="M713:M776" si="183">L713*F713</f>
        <v>-2239.2352696477142</v>
      </c>
      <c r="X713">
        <f t="shared" si="176"/>
        <v>0</v>
      </c>
      <c r="Y713">
        <f t="shared" si="177"/>
        <v>19.899999999999999</v>
      </c>
      <c r="Z713" s="17">
        <f t="shared" si="178"/>
        <v>5.5277777777777777</v>
      </c>
      <c r="AA713" s="17">
        <f t="shared" ref="AA713:AA776" si="184">IF(M713&lt;0,1,0)</f>
        <v>1</v>
      </c>
      <c r="AB713" s="30">
        <f t="shared" ref="AB713:AB776" si="185">IF(AA713=1,0,M713)</f>
        <v>0</v>
      </c>
      <c r="AC713" s="30">
        <f>SUM($AB$8:AB713)</f>
        <v>2699318.961347233</v>
      </c>
      <c r="AD713" s="29">
        <f t="shared" ref="AD713:AD776" si="186">AC713*(1/3600)</f>
        <v>749.81082259645359</v>
      </c>
      <c r="AE713" s="27">
        <f t="shared" ref="AE713:AE776" si="187">IF(AA713=0,0,M713)</f>
        <v>-2239.2352696477142</v>
      </c>
      <c r="AF713" s="27">
        <f>SUM($AE$8:AE713)*-1</f>
        <v>929679.02973300032</v>
      </c>
      <c r="AG713" s="28">
        <f t="shared" ref="AG713:AG776" si="188">AF713*(1/3600)</f>
        <v>258.24417492583342</v>
      </c>
      <c r="AH713" s="26">
        <f t="shared" ref="AH713:AH776" si="189">0.7*AG713</f>
        <v>180.77092244808338</v>
      </c>
      <c r="AI713" s="17"/>
      <c r="AJ713" s="17"/>
      <c r="AK713" s="17"/>
    </row>
    <row r="714" spans="2:37" x14ac:dyDescent="0.35">
      <c r="B714" s="3" t="s">
        <v>26</v>
      </c>
      <c r="C714" s="3">
        <v>706</v>
      </c>
      <c r="D714" s="3">
        <v>117</v>
      </c>
      <c r="E714" s="9">
        <v>17.899999999999999</v>
      </c>
      <c r="F714" s="23">
        <f t="shared" si="179"/>
        <v>4.9722222222222214</v>
      </c>
      <c r="G714" s="37">
        <f t="shared" ref="G714:G777" si="190">($E715-$E713)/2/3.6</f>
        <v>-0.66666666666666652</v>
      </c>
      <c r="H714" s="37">
        <f t="shared" ref="H714:H777" si="191">($E715-$E713)/2</f>
        <v>-2.3999999999999995</v>
      </c>
      <c r="I714" s="37">
        <f t="shared" si="180"/>
        <v>-1266.6666666666663</v>
      </c>
      <c r="J714" s="37">
        <v>372.8</v>
      </c>
      <c r="K714" s="37">
        <f t="shared" si="181"/>
        <v>11.148432317708329</v>
      </c>
      <c r="L714" s="37">
        <f t="shared" si="182"/>
        <v>-882.71823434895805</v>
      </c>
      <c r="M714" s="37">
        <f t="shared" si="183"/>
        <v>-4389.0712207906518</v>
      </c>
      <c r="X714">
        <f t="shared" si="176"/>
        <v>0</v>
      </c>
      <c r="Y714">
        <f t="shared" si="177"/>
        <v>17.899999999999999</v>
      </c>
      <c r="Z714" s="17">
        <f t="shared" si="178"/>
        <v>4.9722222222222214</v>
      </c>
      <c r="AA714" s="17">
        <f t="shared" si="184"/>
        <v>1</v>
      </c>
      <c r="AB714" s="30">
        <f t="shared" si="185"/>
        <v>0</v>
      </c>
      <c r="AC714" s="30">
        <f>SUM($AB$8:AB714)</f>
        <v>2699318.961347233</v>
      </c>
      <c r="AD714" s="29">
        <f t="shared" si="186"/>
        <v>749.81082259645359</v>
      </c>
      <c r="AE714" s="27">
        <f t="shared" si="187"/>
        <v>-4389.0712207906518</v>
      </c>
      <c r="AF714" s="27">
        <f>SUM($AE$8:AE714)*-1</f>
        <v>934068.10095379094</v>
      </c>
      <c r="AG714" s="28">
        <f t="shared" si="188"/>
        <v>259.46336137605306</v>
      </c>
      <c r="AH714" s="26">
        <f t="shared" si="189"/>
        <v>181.62435296323713</v>
      </c>
      <c r="AI714" s="17"/>
      <c r="AJ714" s="17"/>
      <c r="AK714" s="17"/>
    </row>
    <row r="715" spans="2:37" x14ac:dyDescent="0.35">
      <c r="B715" s="3" t="s">
        <v>26</v>
      </c>
      <c r="C715" s="3">
        <v>707</v>
      </c>
      <c r="D715" s="3">
        <v>118</v>
      </c>
      <c r="E715" s="9">
        <v>15.1</v>
      </c>
      <c r="F715" s="23">
        <f t="shared" si="179"/>
        <v>4.1944444444444446</v>
      </c>
      <c r="G715" s="37">
        <f t="shared" si="190"/>
        <v>-0.70833333333333304</v>
      </c>
      <c r="H715" s="37">
        <f t="shared" si="191"/>
        <v>-2.5499999999999989</v>
      </c>
      <c r="I715" s="37">
        <f t="shared" si="180"/>
        <v>-1345.8333333333328</v>
      </c>
      <c r="J715" s="37">
        <v>372.8</v>
      </c>
      <c r="K715" s="37">
        <f t="shared" si="181"/>
        <v>7.9334416927083344</v>
      </c>
      <c r="L715" s="37">
        <f t="shared" si="182"/>
        <v>-965.09989164062449</v>
      </c>
      <c r="M715" s="37">
        <f t="shared" si="183"/>
        <v>-4048.0578788259531</v>
      </c>
      <c r="X715">
        <f t="shared" si="176"/>
        <v>0</v>
      </c>
      <c r="Y715">
        <f t="shared" si="177"/>
        <v>15.1</v>
      </c>
      <c r="Z715" s="17">
        <f t="shared" si="178"/>
        <v>4.1944444444444446</v>
      </c>
      <c r="AA715" s="17">
        <f t="shared" si="184"/>
        <v>1</v>
      </c>
      <c r="AB715" s="30">
        <f t="shared" si="185"/>
        <v>0</v>
      </c>
      <c r="AC715" s="30">
        <f>SUM($AB$8:AB715)</f>
        <v>2699318.961347233</v>
      </c>
      <c r="AD715" s="29">
        <f t="shared" si="186"/>
        <v>749.81082259645359</v>
      </c>
      <c r="AE715" s="27">
        <f t="shared" si="187"/>
        <v>-4048.0578788259531</v>
      </c>
      <c r="AF715" s="27">
        <f>SUM($AE$8:AE715)*-1</f>
        <v>938116.15883261687</v>
      </c>
      <c r="AG715" s="28">
        <f t="shared" si="188"/>
        <v>260.58782189794914</v>
      </c>
      <c r="AH715" s="26">
        <f t="shared" si="189"/>
        <v>182.41147532856439</v>
      </c>
      <c r="AI715" s="17"/>
      <c r="AJ715" s="17"/>
      <c r="AK715" s="17"/>
    </row>
    <row r="716" spans="2:37" x14ac:dyDescent="0.35">
      <c r="B716" s="3" t="s">
        <v>26</v>
      </c>
      <c r="C716" s="3">
        <v>708</v>
      </c>
      <c r="D716" s="3">
        <v>119</v>
      </c>
      <c r="E716" s="9">
        <v>12.8</v>
      </c>
      <c r="F716" s="23">
        <f t="shared" si="179"/>
        <v>3.5555555555555558</v>
      </c>
      <c r="G716" s="37">
        <f t="shared" si="190"/>
        <v>-0.43055555555555547</v>
      </c>
      <c r="H716" s="37">
        <f t="shared" si="191"/>
        <v>-1.5499999999999998</v>
      </c>
      <c r="I716" s="37">
        <f t="shared" si="180"/>
        <v>-818.05555555555543</v>
      </c>
      <c r="J716" s="37">
        <v>372.8</v>
      </c>
      <c r="K716" s="37">
        <f t="shared" si="181"/>
        <v>5.7006933333333336</v>
      </c>
      <c r="L716" s="37">
        <f t="shared" si="182"/>
        <v>-439.55486222222208</v>
      </c>
      <c r="M716" s="37">
        <f t="shared" si="183"/>
        <v>-1562.8617323456785</v>
      </c>
      <c r="X716">
        <f t="shared" si="176"/>
        <v>0</v>
      </c>
      <c r="Y716">
        <f t="shared" si="177"/>
        <v>12.8</v>
      </c>
      <c r="Z716" s="17">
        <f t="shared" si="178"/>
        <v>3.5555555555555558</v>
      </c>
      <c r="AA716" s="17">
        <f t="shared" si="184"/>
        <v>1</v>
      </c>
      <c r="AB716" s="30">
        <f t="shared" si="185"/>
        <v>0</v>
      </c>
      <c r="AC716" s="30">
        <f>SUM($AB$8:AB716)</f>
        <v>2699318.961347233</v>
      </c>
      <c r="AD716" s="29">
        <f t="shared" si="186"/>
        <v>749.81082259645359</v>
      </c>
      <c r="AE716" s="27">
        <f t="shared" si="187"/>
        <v>-1562.8617323456785</v>
      </c>
      <c r="AF716" s="27">
        <f>SUM($AE$8:AE716)*-1</f>
        <v>939679.02056496253</v>
      </c>
      <c r="AG716" s="28">
        <f t="shared" si="188"/>
        <v>261.02195015693405</v>
      </c>
      <c r="AH716" s="26">
        <f t="shared" si="189"/>
        <v>182.71536510985382</v>
      </c>
      <c r="AI716" s="17"/>
      <c r="AJ716" s="17"/>
      <c r="AK716" s="17"/>
    </row>
    <row r="717" spans="2:37" x14ac:dyDescent="0.35">
      <c r="B717" s="3" t="s">
        <v>26</v>
      </c>
      <c r="C717" s="3">
        <v>709</v>
      </c>
      <c r="D717" s="3">
        <v>120</v>
      </c>
      <c r="E717" s="9">
        <v>12</v>
      </c>
      <c r="F717" s="23">
        <f t="shared" si="179"/>
        <v>3.333333333333333</v>
      </c>
      <c r="G717" s="37">
        <f t="shared" si="190"/>
        <v>5.5555555555555358E-2</v>
      </c>
      <c r="H717" s="37">
        <f t="shared" si="191"/>
        <v>0.19999999999999929</v>
      </c>
      <c r="I717" s="37">
        <f t="shared" si="180"/>
        <v>105.55555555555517</v>
      </c>
      <c r="J717" s="37">
        <v>372.8</v>
      </c>
      <c r="K717" s="37">
        <f t="shared" si="181"/>
        <v>5.0103749999999989</v>
      </c>
      <c r="L717" s="37">
        <f t="shared" si="182"/>
        <v>483.36593055555517</v>
      </c>
      <c r="M717" s="37">
        <f t="shared" si="183"/>
        <v>1611.2197685185172</v>
      </c>
      <c r="X717">
        <f t="shared" si="176"/>
        <v>0</v>
      </c>
      <c r="Y717">
        <f t="shared" si="177"/>
        <v>12</v>
      </c>
      <c r="Z717" s="17">
        <f t="shared" si="178"/>
        <v>3.333333333333333</v>
      </c>
      <c r="AA717" s="17">
        <f t="shared" si="184"/>
        <v>0</v>
      </c>
      <c r="AB717" s="30">
        <f t="shared" si="185"/>
        <v>1611.2197685185172</v>
      </c>
      <c r="AC717" s="30">
        <f>SUM($AB$8:AB717)</f>
        <v>2700930.1811157516</v>
      </c>
      <c r="AD717" s="29">
        <f t="shared" si="186"/>
        <v>750.25838364326432</v>
      </c>
      <c r="AE717" s="27">
        <f t="shared" si="187"/>
        <v>0</v>
      </c>
      <c r="AF717" s="27">
        <f>SUM($AE$8:AE717)*-1</f>
        <v>939679.02056496253</v>
      </c>
      <c r="AG717" s="28">
        <f t="shared" si="188"/>
        <v>261.02195015693405</v>
      </c>
      <c r="AH717" s="26">
        <f t="shared" si="189"/>
        <v>182.71536510985382</v>
      </c>
      <c r="AI717" s="17"/>
      <c r="AJ717" s="17"/>
      <c r="AK717" s="17"/>
    </row>
    <row r="718" spans="2:37" x14ac:dyDescent="0.35">
      <c r="B718" s="3" t="s">
        <v>26</v>
      </c>
      <c r="C718" s="3">
        <v>710</v>
      </c>
      <c r="D718" s="3">
        <v>121</v>
      </c>
      <c r="E718" s="9">
        <v>13.2</v>
      </c>
      <c r="F718" s="23">
        <f t="shared" si="179"/>
        <v>3.6666666666666665</v>
      </c>
      <c r="G718" s="37">
        <f t="shared" si="190"/>
        <v>0.70833333333333348</v>
      </c>
      <c r="H718" s="37">
        <f t="shared" si="191"/>
        <v>2.5500000000000007</v>
      </c>
      <c r="I718" s="37">
        <f t="shared" si="180"/>
        <v>1345.8333333333337</v>
      </c>
      <c r="J718" s="37">
        <v>372.8</v>
      </c>
      <c r="K718" s="37">
        <f t="shared" si="181"/>
        <v>6.0625537499999984</v>
      </c>
      <c r="L718" s="37">
        <f t="shared" si="182"/>
        <v>1724.6958870833337</v>
      </c>
      <c r="M718" s="37">
        <f t="shared" si="183"/>
        <v>6323.8849193055567</v>
      </c>
      <c r="X718">
        <f t="shared" si="176"/>
        <v>0</v>
      </c>
      <c r="Y718">
        <f t="shared" si="177"/>
        <v>13.2</v>
      </c>
      <c r="Z718" s="17">
        <f t="shared" si="178"/>
        <v>3.6666666666666665</v>
      </c>
      <c r="AA718" s="17">
        <f t="shared" si="184"/>
        <v>0</v>
      </c>
      <c r="AB718" s="30">
        <f t="shared" si="185"/>
        <v>6323.8849193055567</v>
      </c>
      <c r="AC718" s="30">
        <f>SUM($AB$8:AB718)</f>
        <v>2707254.066035057</v>
      </c>
      <c r="AD718" s="29">
        <f t="shared" si="186"/>
        <v>752.01501834307135</v>
      </c>
      <c r="AE718" s="27">
        <f t="shared" si="187"/>
        <v>0</v>
      </c>
      <c r="AF718" s="27">
        <f>SUM($AE$8:AE718)*-1</f>
        <v>939679.02056496253</v>
      </c>
      <c r="AG718" s="28">
        <f t="shared" si="188"/>
        <v>261.02195015693405</v>
      </c>
      <c r="AH718" s="26">
        <f t="shared" si="189"/>
        <v>182.71536510985382</v>
      </c>
      <c r="AI718" s="17"/>
      <c r="AJ718" s="17"/>
      <c r="AK718" s="17"/>
    </row>
    <row r="719" spans="2:37" x14ac:dyDescent="0.35">
      <c r="B719" s="3" t="s">
        <v>26</v>
      </c>
      <c r="C719" s="3">
        <v>711</v>
      </c>
      <c r="D719" s="3">
        <v>122</v>
      </c>
      <c r="E719" s="9">
        <v>17.100000000000001</v>
      </c>
      <c r="F719" s="23">
        <f t="shared" si="179"/>
        <v>4.75</v>
      </c>
      <c r="G719" s="37">
        <f t="shared" si="190"/>
        <v>1.0972222222222225</v>
      </c>
      <c r="H719" s="37">
        <f t="shared" si="191"/>
        <v>3.9500000000000011</v>
      </c>
      <c r="I719" s="37">
        <f t="shared" si="180"/>
        <v>2084.7222222222226</v>
      </c>
      <c r="J719" s="37">
        <v>372.8</v>
      </c>
      <c r="K719" s="37">
        <f t="shared" si="181"/>
        <v>10.174192734375</v>
      </c>
      <c r="L719" s="37">
        <f t="shared" si="182"/>
        <v>2467.6964149565979</v>
      </c>
      <c r="M719" s="37">
        <f t="shared" si="183"/>
        <v>11721.55797104384</v>
      </c>
      <c r="X719">
        <f t="shared" si="176"/>
        <v>0</v>
      </c>
      <c r="Y719">
        <f t="shared" si="177"/>
        <v>17.100000000000001</v>
      </c>
      <c r="Z719" s="17">
        <f t="shared" si="178"/>
        <v>4.75</v>
      </c>
      <c r="AA719" s="17">
        <f t="shared" si="184"/>
        <v>0</v>
      </c>
      <c r="AB719" s="30">
        <f t="shared" si="185"/>
        <v>11721.55797104384</v>
      </c>
      <c r="AC719" s="30">
        <f>SUM($AB$8:AB719)</f>
        <v>2718975.6240061009</v>
      </c>
      <c r="AD719" s="29">
        <f t="shared" si="186"/>
        <v>755.27100666836134</v>
      </c>
      <c r="AE719" s="27">
        <f t="shared" si="187"/>
        <v>0</v>
      </c>
      <c r="AF719" s="27">
        <f>SUM($AE$8:AE719)*-1</f>
        <v>939679.02056496253</v>
      </c>
      <c r="AG719" s="28">
        <f t="shared" si="188"/>
        <v>261.02195015693405</v>
      </c>
      <c r="AH719" s="26">
        <f t="shared" si="189"/>
        <v>182.71536510985382</v>
      </c>
      <c r="AI719" s="17"/>
      <c r="AJ719" s="17"/>
      <c r="AK719" s="17"/>
    </row>
    <row r="720" spans="2:37" x14ac:dyDescent="0.35">
      <c r="B720" s="3" t="s">
        <v>26</v>
      </c>
      <c r="C720" s="3">
        <v>712</v>
      </c>
      <c r="D720" s="3">
        <v>123</v>
      </c>
      <c r="E720" s="9">
        <v>21.1</v>
      </c>
      <c r="F720" s="23">
        <f t="shared" si="179"/>
        <v>5.8611111111111116</v>
      </c>
      <c r="G720" s="37">
        <f t="shared" si="190"/>
        <v>0.65277777777777768</v>
      </c>
      <c r="H720" s="37">
        <f t="shared" si="191"/>
        <v>2.3499999999999996</v>
      </c>
      <c r="I720" s="37">
        <f t="shared" si="180"/>
        <v>1240.2777777777776</v>
      </c>
      <c r="J720" s="37">
        <v>372.8</v>
      </c>
      <c r="K720" s="37">
        <f t="shared" si="181"/>
        <v>15.490757317708335</v>
      </c>
      <c r="L720" s="37">
        <f t="shared" si="182"/>
        <v>1628.5685350954859</v>
      </c>
      <c r="M720" s="37">
        <f t="shared" si="183"/>
        <v>9545.2211362540984</v>
      </c>
      <c r="X720">
        <f t="shared" si="176"/>
        <v>0</v>
      </c>
      <c r="Y720">
        <f t="shared" si="177"/>
        <v>21.1</v>
      </c>
      <c r="Z720" s="17">
        <f t="shared" si="178"/>
        <v>5.8611111111111116</v>
      </c>
      <c r="AA720" s="17">
        <f t="shared" si="184"/>
        <v>0</v>
      </c>
      <c r="AB720" s="30">
        <f t="shared" si="185"/>
        <v>9545.2211362540984</v>
      </c>
      <c r="AC720" s="30">
        <f>SUM($AB$8:AB720)</f>
        <v>2728520.8451423552</v>
      </c>
      <c r="AD720" s="29">
        <f t="shared" si="186"/>
        <v>757.92245698398756</v>
      </c>
      <c r="AE720" s="27">
        <f t="shared" si="187"/>
        <v>0</v>
      </c>
      <c r="AF720" s="27">
        <f>SUM($AE$8:AE720)*-1</f>
        <v>939679.02056496253</v>
      </c>
      <c r="AG720" s="28">
        <f t="shared" si="188"/>
        <v>261.02195015693405</v>
      </c>
      <c r="AH720" s="26">
        <f t="shared" si="189"/>
        <v>182.71536510985382</v>
      </c>
      <c r="AI720" s="17"/>
      <c r="AJ720" s="17"/>
      <c r="AK720" s="17"/>
    </row>
    <row r="721" spans="2:37" x14ac:dyDescent="0.35">
      <c r="B721" s="3" t="s">
        <v>26</v>
      </c>
      <c r="C721" s="3">
        <v>713</v>
      </c>
      <c r="D721" s="3">
        <v>124</v>
      </c>
      <c r="E721" s="9">
        <v>21.8</v>
      </c>
      <c r="F721" s="23">
        <f t="shared" si="179"/>
        <v>6.0555555555555554</v>
      </c>
      <c r="G721" s="37">
        <f t="shared" si="190"/>
        <v>1.3888888888888593E-2</v>
      </c>
      <c r="H721" s="37">
        <f t="shared" si="191"/>
        <v>4.9999999999998934E-2</v>
      </c>
      <c r="I721" s="37">
        <f t="shared" si="180"/>
        <v>26.388888888888328</v>
      </c>
      <c r="J721" s="37">
        <v>372.8</v>
      </c>
      <c r="K721" s="37">
        <f t="shared" si="181"/>
        <v>16.535629270833333</v>
      </c>
      <c r="L721" s="37">
        <f t="shared" si="182"/>
        <v>415.7245181597217</v>
      </c>
      <c r="M721" s="37">
        <f t="shared" si="183"/>
        <v>2517.442915522759</v>
      </c>
      <c r="X721">
        <f t="shared" si="176"/>
        <v>0</v>
      </c>
      <c r="Y721">
        <f t="shared" si="177"/>
        <v>21.8</v>
      </c>
      <c r="Z721" s="17">
        <f t="shared" si="178"/>
        <v>6.0555555555555554</v>
      </c>
      <c r="AA721" s="17">
        <f t="shared" si="184"/>
        <v>0</v>
      </c>
      <c r="AB721" s="30">
        <f t="shared" si="185"/>
        <v>2517.442915522759</v>
      </c>
      <c r="AC721" s="30">
        <f>SUM($AB$8:AB721)</f>
        <v>2731038.2880578781</v>
      </c>
      <c r="AD721" s="29">
        <f t="shared" si="186"/>
        <v>758.62174668274395</v>
      </c>
      <c r="AE721" s="27">
        <f t="shared" si="187"/>
        <v>0</v>
      </c>
      <c r="AF721" s="27">
        <f>SUM($AE$8:AE721)*-1</f>
        <v>939679.02056496253</v>
      </c>
      <c r="AG721" s="28">
        <f t="shared" si="188"/>
        <v>261.02195015693405</v>
      </c>
      <c r="AH721" s="26">
        <f t="shared" si="189"/>
        <v>182.71536510985382</v>
      </c>
      <c r="AI721" s="17"/>
      <c r="AJ721" s="17"/>
      <c r="AK721" s="17"/>
    </row>
    <row r="722" spans="2:37" x14ac:dyDescent="0.35">
      <c r="B722" s="3" t="s">
        <v>26</v>
      </c>
      <c r="C722" s="3">
        <v>714</v>
      </c>
      <c r="D722" s="3">
        <v>125</v>
      </c>
      <c r="E722" s="9">
        <v>21.2</v>
      </c>
      <c r="F722" s="23">
        <f t="shared" si="179"/>
        <v>5.8888888888888884</v>
      </c>
      <c r="G722" s="37">
        <f t="shared" si="190"/>
        <v>-0.45833333333333343</v>
      </c>
      <c r="H722" s="37">
        <f t="shared" si="191"/>
        <v>-1.6500000000000004</v>
      </c>
      <c r="I722" s="37">
        <f t="shared" si="180"/>
        <v>-870.83333333333348</v>
      </c>
      <c r="J722" s="37">
        <v>372.8</v>
      </c>
      <c r="K722" s="37">
        <f t="shared" si="181"/>
        <v>15.637937083333329</v>
      </c>
      <c r="L722" s="37">
        <f t="shared" si="182"/>
        <v>-482.39539625000015</v>
      </c>
      <c r="M722" s="37">
        <f t="shared" si="183"/>
        <v>-2840.7728890277785</v>
      </c>
      <c r="X722">
        <f t="shared" si="176"/>
        <v>0</v>
      </c>
      <c r="Y722">
        <f t="shared" si="177"/>
        <v>21.2</v>
      </c>
      <c r="Z722" s="17">
        <f t="shared" si="178"/>
        <v>5.8888888888888884</v>
      </c>
      <c r="AA722" s="17">
        <f t="shared" si="184"/>
        <v>1</v>
      </c>
      <c r="AB722" s="30">
        <f t="shared" si="185"/>
        <v>0</v>
      </c>
      <c r="AC722" s="30">
        <f>SUM($AB$8:AB722)</f>
        <v>2731038.2880578781</v>
      </c>
      <c r="AD722" s="29">
        <f t="shared" si="186"/>
        <v>758.62174668274395</v>
      </c>
      <c r="AE722" s="27">
        <f t="shared" si="187"/>
        <v>-2840.7728890277785</v>
      </c>
      <c r="AF722" s="27">
        <f>SUM($AE$8:AE722)*-1</f>
        <v>942519.79345399025</v>
      </c>
      <c r="AG722" s="28">
        <f t="shared" si="188"/>
        <v>261.81105373721954</v>
      </c>
      <c r="AH722" s="26">
        <f t="shared" si="189"/>
        <v>183.26773761605367</v>
      </c>
      <c r="AI722" s="17"/>
      <c r="AJ722" s="17"/>
      <c r="AK722" s="17"/>
    </row>
    <row r="723" spans="2:37" x14ac:dyDescent="0.35">
      <c r="B723" s="3" t="s">
        <v>26</v>
      </c>
      <c r="C723" s="3">
        <v>715</v>
      </c>
      <c r="D723" s="3">
        <v>126</v>
      </c>
      <c r="E723" s="9">
        <v>18.5</v>
      </c>
      <c r="F723" s="23">
        <f t="shared" si="179"/>
        <v>5.1388888888888884</v>
      </c>
      <c r="G723" s="37">
        <f t="shared" si="190"/>
        <v>-1.0138888888888886</v>
      </c>
      <c r="H723" s="37">
        <f t="shared" si="191"/>
        <v>-3.6499999999999995</v>
      </c>
      <c r="I723" s="37">
        <f t="shared" si="180"/>
        <v>-1926.3888888888885</v>
      </c>
      <c r="J723" s="37">
        <v>372.8</v>
      </c>
      <c r="K723" s="37">
        <f t="shared" si="181"/>
        <v>11.908339192708329</v>
      </c>
      <c r="L723" s="37">
        <f t="shared" si="182"/>
        <v>-1541.6805496961802</v>
      </c>
      <c r="M723" s="37">
        <f t="shared" si="183"/>
        <v>-7922.525047049814</v>
      </c>
      <c r="X723">
        <f t="shared" si="176"/>
        <v>0</v>
      </c>
      <c r="Y723">
        <f t="shared" si="177"/>
        <v>18.5</v>
      </c>
      <c r="Z723" s="17">
        <f t="shared" si="178"/>
        <v>5.1388888888888884</v>
      </c>
      <c r="AA723" s="17">
        <f t="shared" si="184"/>
        <v>1</v>
      </c>
      <c r="AB723" s="30">
        <f t="shared" si="185"/>
        <v>0</v>
      </c>
      <c r="AC723" s="30">
        <f>SUM($AB$8:AB723)</f>
        <v>2731038.2880578781</v>
      </c>
      <c r="AD723" s="29">
        <f t="shared" si="186"/>
        <v>758.62174668274395</v>
      </c>
      <c r="AE723" s="27">
        <f t="shared" si="187"/>
        <v>-7922.525047049814</v>
      </c>
      <c r="AF723" s="27">
        <f>SUM($AE$8:AE723)*-1</f>
        <v>950442.31850104011</v>
      </c>
      <c r="AG723" s="28">
        <f t="shared" si="188"/>
        <v>264.01175513917781</v>
      </c>
      <c r="AH723" s="26">
        <f t="shared" si="189"/>
        <v>184.80822859742446</v>
      </c>
      <c r="AI723" s="17"/>
      <c r="AJ723" s="17"/>
      <c r="AK723" s="17"/>
    </row>
    <row r="724" spans="2:37" x14ac:dyDescent="0.35">
      <c r="B724" s="3" t="s">
        <v>26</v>
      </c>
      <c r="C724" s="3">
        <v>716</v>
      </c>
      <c r="D724" s="3">
        <v>127</v>
      </c>
      <c r="E724" s="9">
        <v>13.9</v>
      </c>
      <c r="F724" s="23">
        <f t="shared" si="179"/>
        <v>3.8611111111111112</v>
      </c>
      <c r="G724" s="37">
        <f t="shared" si="190"/>
        <v>-0.90277777777777779</v>
      </c>
      <c r="H724" s="37">
        <f t="shared" si="191"/>
        <v>-3.25</v>
      </c>
      <c r="I724" s="37">
        <f t="shared" si="180"/>
        <v>-1715.2777777777778</v>
      </c>
      <c r="J724" s="37">
        <v>372.8</v>
      </c>
      <c r="K724" s="37">
        <f t="shared" si="181"/>
        <v>6.7226010677083323</v>
      </c>
      <c r="L724" s="37">
        <f t="shared" si="182"/>
        <v>-1335.7551767100695</v>
      </c>
      <c r="M724" s="37">
        <f t="shared" si="183"/>
        <v>-5157.4991545194353</v>
      </c>
      <c r="X724">
        <f t="shared" si="176"/>
        <v>0</v>
      </c>
      <c r="Y724">
        <f t="shared" si="177"/>
        <v>13.9</v>
      </c>
      <c r="Z724" s="17">
        <f t="shared" si="178"/>
        <v>3.8611111111111112</v>
      </c>
      <c r="AA724" s="17">
        <f t="shared" si="184"/>
        <v>1</v>
      </c>
      <c r="AB724" s="30">
        <f t="shared" si="185"/>
        <v>0</v>
      </c>
      <c r="AC724" s="30">
        <f>SUM($AB$8:AB724)</f>
        <v>2731038.2880578781</v>
      </c>
      <c r="AD724" s="29">
        <f t="shared" si="186"/>
        <v>758.62174668274395</v>
      </c>
      <c r="AE724" s="27">
        <f t="shared" si="187"/>
        <v>-5157.4991545194353</v>
      </c>
      <c r="AF724" s="27">
        <f>SUM($AE$8:AE724)*-1</f>
        <v>955599.81765555951</v>
      </c>
      <c r="AG724" s="28">
        <f t="shared" si="188"/>
        <v>265.44439379321096</v>
      </c>
      <c r="AH724" s="26">
        <f t="shared" si="189"/>
        <v>185.81107565524766</v>
      </c>
      <c r="AI724" s="17"/>
      <c r="AJ724" s="17"/>
      <c r="AK724" s="17"/>
    </row>
    <row r="725" spans="2:37" x14ac:dyDescent="0.35">
      <c r="B725" s="3" t="s">
        <v>26</v>
      </c>
      <c r="C725" s="3">
        <v>717</v>
      </c>
      <c r="D725" s="3">
        <v>128</v>
      </c>
      <c r="E725" s="9">
        <v>12</v>
      </c>
      <c r="F725" s="23">
        <f t="shared" si="179"/>
        <v>3.333333333333333</v>
      </c>
      <c r="G725" s="37">
        <f t="shared" si="190"/>
        <v>-0.26388888888888895</v>
      </c>
      <c r="H725" s="37">
        <f t="shared" si="191"/>
        <v>-0.95000000000000018</v>
      </c>
      <c r="I725" s="37">
        <f t="shared" si="180"/>
        <v>-501.38888888888903</v>
      </c>
      <c r="J725" s="37">
        <v>372.8</v>
      </c>
      <c r="K725" s="37">
        <f t="shared" si="181"/>
        <v>5.0103749999999989</v>
      </c>
      <c r="L725" s="37">
        <f t="shared" si="182"/>
        <v>-123.57851388888902</v>
      </c>
      <c r="M725" s="37">
        <f t="shared" si="183"/>
        <v>-411.92837962963006</v>
      </c>
      <c r="X725">
        <f t="shared" si="176"/>
        <v>0</v>
      </c>
      <c r="Y725">
        <f t="shared" si="177"/>
        <v>12</v>
      </c>
      <c r="Z725" s="17">
        <f t="shared" si="178"/>
        <v>3.333333333333333</v>
      </c>
      <c r="AA725" s="17">
        <f t="shared" si="184"/>
        <v>1</v>
      </c>
      <c r="AB725" s="30">
        <f t="shared" si="185"/>
        <v>0</v>
      </c>
      <c r="AC725" s="30">
        <f>SUM($AB$8:AB725)</f>
        <v>2731038.2880578781</v>
      </c>
      <c r="AD725" s="29">
        <f t="shared" si="186"/>
        <v>758.62174668274395</v>
      </c>
      <c r="AE725" s="27">
        <f t="shared" si="187"/>
        <v>-411.92837962963006</v>
      </c>
      <c r="AF725" s="27">
        <f>SUM($AE$8:AE725)*-1</f>
        <v>956011.74603518914</v>
      </c>
      <c r="AG725" s="28">
        <f t="shared" si="188"/>
        <v>265.5588183431081</v>
      </c>
      <c r="AH725" s="26">
        <f t="shared" si="189"/>
        <v>185.89117284017567</v>
      </c>
      <c r="AI725" s="17"/>
      <c r="AJ725" s="17"/>
      <c r="AK725" s="17"/>
    </row>
    <row r="726" spans="2:37" x14ac:dyDescent="0.35">
      <c r="B726" s="3" t="s">
        <v>26</v>
      </c>
      <c r="C726" s="3">
        <v>718</v>
      </c>
      <c r="D726" s="3">
        <v>129</v>
      </c>
      <c r="E726" s="9">
        <v>12</v>
      </c>
      <c r="F726" s="23">
        <f t="shared" si="179"/>
        <v>3.333333333333333</v>
      </c>
      <c r="G726" s="37">
        <f t="shared" si="190"/>
        <v>0.1388888888888889</v>
      </c>
      <c r="H726" s="37">
        <f t="shared" si="191"/>
        <v>0.5</v>
      </c>
      <c r="I726" s="37">
        <f t="shared" si="180"/>
        <v>263.88888888888891</v>
      </c>
      <c r="J726" s="37">
        <v>372.8</v>
      </c>
      <c r="K726" s="37">
        <f t="shared" si="181"/>
        <v>5.0103749999999989</v>
      </c>
      <c r="L726" s="37">
        <f t="shared" si="182"/>
        <v>641.69926388888882</v>
      </c>
      <c r="M726" s="37">
        <f t="shared" si="183"/>
        <v>2138.9975462962957</v>
      </c>
      <c r="X726">
        <f t="shared" si="176"/>
        <v>0</v>
      </c>
      <c r="Y726">
        <f t="shared" si="177"/>
        <v>12</v>
      </c>
      <c r="Z726" s="17">
        <f t="shared" si="178"/>
        <v>3.333333333333333</v>
      </c>
      <c r="AA726" s="17">
        <f t="shared" si="184"/>
        <v>0</v>
      </c>
      <c r="AB726" s="30">
        <f t="shared" si="185"/>
        <v>2138.9975462962957</v>
      </c>
      <c r="AC726" s="30">
        <f>SUM($AB$8:AB726)</f>
        <v>2733177.2856041742</v>
      </c>
      <c r="AD726" s="29">
        <f t="shared" si="186"/>
        <v>759.21591266782616</v>
      </c>
      <c r="AE726" s="27">
        <f t="shared" si="187"/>
        <v>0</v>
      </c>
      <c r="AF726" s="27">
        <f>SUM($AE$8:AE726)*-1</f>
        <v>956011.74603518914</v>
      </c>
      <c r="AG726" s="28">
        <f t="shared" si="188"/>
        <v>265.5588183431081</v>
      </c>
      <c r="AH726" s="26">
        <f t="shared" si="189"/>
        <v>185.89117284017567</v>
      </c>
      <c r="AI726" s="17"/>
      <c r="AJ726" s="17"/>
      <c r="AK726" s="17"/>
    </row>
    <row r="727" spans="2:37" x14ac:dyDescent="0.35">
      <c r="B727" s="3" t="s">
        <v>26</v>
      </c>
      <c r="C727" s="3">
        <v>719</v>
      </c>
      <c r="D727" s="3">
        <v>130</v>
      </c>
      <c r="E727" s="9">
        <v>13</v>
      </c>
      <c r="F727" s="23">
        <f t="shared" si="179"/>
        <v>3.6111111111111112</v>
      </c>
      <c r="G727" s="37">
        <f t="shared" si="190"/>
        <v>0.55555555555555558</v>
      </c>
      <c r="H727" s="37">
        <f t="shared" si="191"/>
        <v>2</v>
      </c>
      <c r="I727" s="37">
        <f t="shared" si="180"/>
        <v>1055.5555555555557</v>
      </c>
      <c r="J727" s="37">
        <v>372.8</v>
      </c>
      <c r="K727" s="37">
        <f t="shared" si="181"/>
        <v>5.8802317708333325</v>
      </c>
      <c r="L727" s="37">
        <f t="shared" si="182"/>
        <v>1434.2357873263888</v>
      </c>
      <c r="M727" s="37">
        <f t="shared" si="183"/>
        <v>5179.1847875675157</v>
      </c>
      <c r="X727">
        <f t="shared" si="176"/>
        <v>0</v>
      </c>
      <c r="Y727">
        <f t="shared" si="177"/>
        <v>13</v>
      </c>
      <c r="Z727" s="17">
        <f t="shared" si="178"/>
        <v>3.6111111111111112</v>
      </c>
      <c r="AA727" s="17">
        <f t="shared" si="184"/>
        <v>0</v>
      </c>
      <c r="AB727" s="30">
        <f t="shared" si="185"/>
        <v>5179.1847875675157</v>
      </c>
      <c r="AC727" s="30">
        <f>SUM($AB$8:AB727)</f>
        <v>2738356.470391742</v>
      </c>
      <c r="AD727" s="29">
        <f t="shared" si="186"/>
        <v>760.6545751088172</v>
      </c>
      <c r="AE727" s="27">
        <f t="shared" si="187"/>
        <v>0</v>
      </c>
      <c r="AF727" s="27">
        <f>SUM($AE$8:AE727)*-1</f>
        <v>956011.74603518914</v>
      </c>
      <c r="AG727" s="28">
        <f t="shared" si="188"/>
        <v>265.5588183431081</v>
      </c>
      <c r="AH727" s="26">
        <f t="shared" si="189"/>
        <v>185.89117284017567</v>
      </c>
      <c r="AI727" s="17"/>
      <c r="AJ727" s="17"/>
      <c r="AK727" s="17"/>
    </row>
    <row r="728" spans="2:37" x14ac:dyDescent="0.35">
      <c r="B728" s="3" t="s">
        <v>26</v>
      </c>
      <c r="C728" s="3">
        <v>720</v>
      </c>
      <c r="D728" s="3">
        <v>131</v>
      </c>
      <c r="E728" s="9">
        <v>16</v>
      </c>
      <c r="F728" s="23">
        <f t="shared" si="179"/>
        <v>4.4444444444444446</v>
      </c>
      <c r="G728" s="37">
        <f t="shared" si="190"/>
        <v>0.76388888888888884</v>
      </c>
      <c r="H728" s="37">
        <f t="shared" si="191"/>
        <v>2.75</v>
      </c>
      <c r="I728" s="37">
        <f t="shared" si="180"/>
        <v>1451.3888888888887</v>
      </c>
      <c r="J728" s="37">
        <v>372.8</v>
      </c>
      <c r="K728" s="37">
        <f t="shared" si="181"/>
        <v>8.9073333333333338</v>
      </c>
      <c r="L728" s="37">
        <f t="shared" si="182"/>
        <v>1833.096222222222</v>
      </c>
      <c r="M728" s="37">
        <f t="shared" si="183"/>
        <v>8147.0943209876532</v>
      </c>
      <c r="X728">
        <f t="shared" si="176"/>
        <v>0</v>
      </c>
      <c r="Y728">
        <f t="shared" si="177"/>
        <v>16</v>
      </c>
      <c r="Z728" s="17">
        <f t="shared" si="178"/>
        <v>4.4444444444444446</v>
      </c>
      <c r="AA728" s="17">
        <f t="shared" si="184"/>
        <v>0</v>
      </c>
      <c r="AB728" s="30">
        <f t="shared" si="185"/>
        <v>8147.0943209876532</v>
      </c>
      <c r="AC728" s="30">
        <f>SUM($AB$8:AB728)</f>
        <v>2746503.5647127298</v>
      </c>
      <c r="AD728" s="29">
        <f t="shared" si="186"/>
        <v>762.91765686464714</v>
      </c>
      <c r="AE728" s="27">
        <f t="shared" si="187"/>
        <v>0</v>
      </c>
      <c r="AF728" s="27">
        <f>SUM($AE$8:AE728)*-1</f>
        <v>956011.74603518914</v>
      </c>
      <c r="AG728" s="28">
        <f t="shared" si="188"/>
        <v>265.5588183431081</v>
      </c>
      <c r="AH728" s="26">
        <f t="shared" si="189"/>
        <v>185.89117284017567</v>
      </c>
      <c r="AI728" s="17"/>
      <c r="AJ728" s="17"/>
      <c r="AK728" s="17"/>
    </row>
    <row r="729" spans="2:37" x14ac:dyDescent="0.35">
      <c r="B729" s="3" t="s">
        <v>26</v>
      </c>
      <c r="C729" s="3">
        <v>721</v>
      </c>
      <c r="D729" s="3">
        <v>132</v>
      </c>
      <c r="E729" s="9">
        <v>18.5</v>
      </c>
      <c r="F729" s="23">
        <f t="shared" si="179"/>
        <v>5.1388888888888884</v>
      </c>
      <c r="G729" s="37">
        <f t="shared" si="190"/>
        <v>0.63888888888888906</v>
      </c>
      <c r="H729" s="37">
        <f t="shared" si="191"/>
        <v>2.3000000000000007</v>
      </c>
      <c r="I729" s="37">
        <f t="shared" si="180"/>
        <v>1213.8888888888891</v>
      </c>
      <c r="J729" s="37">
        <v>372.8</v>
      </c>
      <c r="K729" s="37">
        <f t="shared" si="181"/>
        <v>11.908339192708329</v>
      </c>
      <c r="L729" s="37">
        <f t="shared" si="182"/>
        <v>1598.5972280815975</v>
      </c>
      <c r="M729" s="37">
        <f t="shared" si="183"/>
        <v>8215.0135331970978</v>
      </c>
      <c r="X729">
        <f t="shared" si="176"/>
        <v>0</v>
      </c>
      <c r="Y729">
        <f t="shared" si="177"/>
        <v>18.5</v>
      </c>
      <c r="Z729" s="17">
        <f t="shared" si="178"/>
        <v>5.1388888888888884</v>
      </c>
      <c r="AA729" s="17">
        <f t="shared" si="184"/>
        <v>0</v>
      </c>
      <c r="AB729" s="30">
        <f t="shared" si="185"/>
        <v>8215.0135331970978</v>
      </c>
      <c r="AC729" s="30">
        <f>SUM($AB$8:AB729)</f>
        <v>2754718.5782459266</v>
      </c>
      <c r="AD729" s="29">
        <f t="shared" si="186"/>
        <v>765.19960506831296</v>
      </c>
      <c r="AE729" s="27">
        <f t="shared" si="187"/>
        <v>0</v>
      </c>
      <c r="AF729" s="27">
        <f>SUM($AE$8:AE729)*-1</f>
        <v>956011.74603518914</v>
      </c>
      <c r="AG729" s="28">
        <f t="shared" si="188"/>
        <v>265.5588183431081</v>
      </c>
      <c r="AH729" s="26">
        <f t="shared" si="189"/>
        <v>185.89117284017567</v>
      </c>
      <c r="AI729" s="17"/>
      <c r="AJ729" s="17"/>
      <c r="AK729" s="17"/>
    </row>
    <row r="730" spans="2:37" x14ac:dyDescent="0.35">
      <c r="B730" s="3" t="s">
        <v>26</v>
      </c>
      <c r="C730" s="3">
        <v>722</v>
      </c>
      <c r="D730" s="3">
        <v>133</v>
      </c>
      <c r="E730" s="9">
        <v>20.6</v>
      </c>
      <c r="F730" s="23">
        <f t="shared" si="179"/>
        <v>5.7222222222222223</v>
      </c>
      <c r="G730" s="37">
        <f t="shared" si="190"/>
        <v>0.55555555555555558</v>
      </c>
      <c r="H730" s="37">
        <f t="shared" si="191"/>
        <v>2</v>
      </c>
      <c r="I730" s="37">
        <f t="shared" si="180"/>
        <v>1055.5555555555557</v>
      </c>
      <c r="J730" s="37">
        <v>372.8</v>
      </c>
      <c r="K730" s="37">
        <f t="shared" si="181"/>
        <v>14.765296770833332</v>
      </c>
      <c r="L730" s="37">
        <f t="shared" si="182"/>
        <v>1443.120852326389</v>
      </c>
      <c r="M730" s="37">
        <f t="shared" si="183"/>
        <v>8257.8582105343376</v>
      </c>
      <c r="X730">
        <f t="shared" si="176"/>
        <v>0</v>
      </c>
      <c r="Y730">
        <f t="shared" si="177"/>
        <v>20.6</v>
      </c>
      <c r="Z730" s="17">
        <f t="shared" si="178"/>
        <v>5.7222222222222223</v>
      </c>
      <c r="AA730" s="17">
        <f t="shared" si="184"/>
        <v>0</v>
      </c>
      <c r="AB730" s="30">
        <f t="shared" si="185"/>
        <v>8257.8582105343376</v>
      </c>
      <c r="AC730" s="30">
        <f>SUM($AB$8:AB730)</f>
        <v>2762976.436456461</v>
      </c>
      <c r="AD730" s="29">
        <f t="shared" si="186"/>
        <v>767.49345457123911</v>
      </c>
      <c r="AE730" s="27">
        <f t="shared" si="187"/>
        <v>0</v>
      </c>
      <c r="AF730" s="27">
        <f>SUM($AE$8:AE730)*-1</f>
        <v>956011.74603518914</v>
      </c>
      <c r="AG730" s="28">
        <f t="shared" si="188"/>
        <v>265.5588183431081</v>
      </c>
      <c r="AH730" s="26">
        <f t="shared" si="189"/>
        <v>185.89117284017567</v>
      </c>
      <c r="AI730" s="17"/>
      <c r="AJ730" s="17"/>
      <c r="AK730" s="17"/>
    </row>
    <row r="731" spans="2:37" x14ac:dyDescent="0.35">
      <c r="B731" s="3" t="s">
        <v>26</v>
      </c>
      <c r="C731" s="3">
        <v>723</v>
      </c>
      <c r="D731" s="3">
        <v>134</v>
      </c>
      <c r="E731" s="9">
        <v>22.5</v>
      </c>
      <c r="F731" s="23">
        <f t="shared" si="179"/>
        <v>6.25</v>
      </c>
      <c r="G731" s="37">
        <f t="shared" si="190"/>
        <v>0.47222222222222199</v>
      </c>
      <c r="H731" s="37">
        <f t="shared" si="191"/>
        <v>1.6999999999999993</v>
      </c>
      <c r="I731" s="37">
        <f t="shared" si="180"/>
        <v>897.22222222222183</v>
      </c>
      <c r="J731" s="37">
        <v>372.8</v>
      </c>
      <c r="K731" s="37">
        <f t="shared" si="181"/>
        <v>17.614599609374999</v>
      </c>
      <c r="L731" s="37">
        <f t="shared" si="182"/>
        <v>1287.636821831597</v>
      </c>
      <c r="M731" s="37">
        <f t="shared" si="183"/>
        <v>8047.7301364474815</v>
      </c>
      <c r="X731">
        <f t="shared" si="176"/>
        <v>0</v>
      </c>
      <c r="Y731">
        <f t="shared" si="177"/>
        <v>22.5</v>
      </c>
      <c r="Z731" s="17">
        <f t="shared" si="178"/>
        <v>6.25</v>
      </c>
      <c r="AA731" s="17">
        <f t="shared" si="184"/>
        <v>0</v>
      </c>
      <c r="AB731" s="30">
        <f t="shared" si="185"/>
        <v>8047.7301364474815</v>
      </c>
      <c r="AC731" s="30">
        <f>SUM($AB$8:AB731)</f>
        <v>2771024.1665929086</v>
      </c>
      <c r="AD731" s="29">
        <f t="shared" si="186"/>
        <v>769.72893516469685</v>
      </c>
      <c r="AE731" s="27">
        <f t="shared" si="187"/>
        <v>0</v>
      </c>
      <c r="AF731" s="27">
        <f>SUM($AE$8:AE731)*-1</f>
        <v>956011.74603518914</v>
      </c>
      <c r="AG731" s="28">
        <f t="shared" si="188"/>
        <v>265.5588183431081</v>
      </c>
      <c r="AH731" s="26">
        <f t="shared" si="189"/>
        <v>185.89117284017567</v>
      </c>
      <c r="AI731" s="17"/>
      <c r="AJ731" s="17"/>
      <c r="AK731" s="17"/>
    </row>
    <row r="732" spans="2:37" x14ac:dyDescent="0.35">
      <c r="B732" s="3" t="s">
        <v>26</v>
      </c>
      <c r="C732" s="3">
        <v>724</v>
      </c>
      <c r="D732" s="3">
        <v>135</v>
      </c>
      <c r="E732" s="9">
        <v>24</v>
      </c>
      <c r="F732" s="23">
        <f t="shared" si="179"/>
        <v>6.6666666666666661</v>
      </c>
      <c r="G732" s="37">
        <f t="shared" si="190"/>
        <v>0.56944444444444464</v>
      </c>
      <c r="H732" s="37">
        <f t="shared" si="191"/>
        <v>2.0500000000000007</v>
      </c>
      <c r="I732" s="37">
        <f t="shared" si="180"/>
        <v>1081.9444444444448</v>
      </c>
      <c r="J732" s="37">
        <v>372.8</v>
      </c>
      <c r="K732" s="37">
        <f t="shared" si="181"/>
        <v>20.041499999999996</v>
      </c>
      <c r="L732" s="37">
        <f t="shared" si="182"/>
        <v>1474.7859444444448</v>
      </c>
      <c r="M732" s="37">
        <f t="shared" si="183"/>
        <v>9831.906296296298</v>
      </c>
      <c r="X732">
        <f t="shared" si="176"/>
        <v>0</v>
      </c>
      <c r="Y732">
        <f t="shared" si="177"/>
        <v>24</v>
      </c>
      <c r="Z732" s="17">
        <f t="shared" si="178"/>
        <v>6.6666666666666661</v>
      </c>
      <c r="AA732" s="17">
        <f t="shared" si="184"/>
        <v>0</v>
      </c>
      <c r="AB732" s="30">
        <f t="shared" si="185"/>
        <v>9831.906296296298</v>
      </c>
      <c r="AC732" s="30">
        <f>SUM($AB$8:AB732)</f>
        <v>2780856.0728892051</v>
      </c>
      <c r="AD732" s="29">
        <f t="shared" si="186"/>
        <v>772.46002024700135</v>
      </c>
      <c r="AE732" s="27">
        <f t="shared" si="187"/>
        <v>0</v>
      </c>
      <c r="AF732" s="27">
        <f>SUM($AE$8:AE732)*-1</f>
        <v>956011.74603518914</v>
      </c>
      <c r="AG732" s="28">
        <f t="shared" si="188"/>
        <v>265.5588183431081</v>
      </c>
      <c r="AH732" s="26">
        <f t="shared" si="189"/>
        <v>185.89117284017567</v>
      </c>
      <c r="AI732" s="17"/>
      <c r="AJ732" s="17"/>
      <c r="AK732" s="17"/>
    </row>
    <row r="733" spans="2:37" x14ac:dyDescent="0.35">
      <c r="B733" s="3" t="s">
        <v>26</v>
      </c>
      <c r="C733" s="3">
        <v>725</v>
      </c>
      <c r="D733" s="3">
        <v>136</v>
      </c>
      <c r="E733" s="9">
        <v>26.6</v>
      </c>
      <c r="F733" s="23">
        <f t="shared" si="179"/>
        <v>7.3888888888888893</v>
      </c>
      <c r="G733" s="37">
        <f t="shared" si="190"/>
        <v>0.8194444444444442</v>
      </c>
      <c r="H733" s="37">
        <f t="shared" si="191"/>
        <v>2.9499999999999993</v>
      </c>
      <c r="I733" s="37">
        <f t="shared" si="180"/>
        <v>1556.9444444444439</v>
      </c>
      <c r="J733" s="37">
        <v>372.8</v>
      </c>
      <c r="K733" s="37">
        <f t="shared" si="181"/>
        <v>24.619034270833335</v>
      </c>
      <c r="L733" s="37">
        <f t="shared" si="182"/>
        <v>1954.3634787152771</v>
      </c>
      <c r="M733" s="37">
        <f t="shared" si="183"/>
        <v>14440.574592729548</v>
      </c>
      <c r="X733">
        <f t="shared" si="176"/>
        <v>0</v>
      </c>
      <c r="Y733">
        <f t="shared" si="177"/>
        <v>26.6</v>
      </c>
      <c r="Z733" s="17">
        <f t="shared" si="178"/>
        <v>7.3888888888888893</v>
      </c>
      <c r="AA733" s="17">
        <f t="shared" si="184"/>
        <v>0</v>
      </c>
      <c r="AB733" s="30">
        <f t="shared" si="185"/>
        <v>14440.574592729548</v>
      </c>
      <c r="AC733" s="30">
        <f>SUM($AB$8:AB733)</f>
        <v>2795296.6474819346</v>
      </c>
      <c r="AD733" s="29">
        <f t="shared" si="186"/>
        <v>776.47129096720403</v>
      </c>
      <c r="AE733" s="27">
        <f t="shared" si="187"/>
        <v>0</v>
      </c>
      <c r="AF733" s="27">
        <f>SUM($AE$8:AE733)*-1</f>
        <v>956011.74603518914</v>
      </c>
      <c r="AG733" s="28">
        <f t="shared" si="188"/>
        <v>265.5588183431081</v>
      </c>
      <c r="AH733" s="26">
        <f t="shared" si="189"/>
        <v>185.89117284017567</v>
      </c>
      <c r="AI733" s="17"/>
      <c r="AJ733" s="17"/>
      <c r="AK733" s="17"/>
    </row>
    <row r="734" spans="2:37" x14ac:dyDescent="0.35">
      <c r="B734" s="3" t="s">
        <v>26</v>
      </c>
      <c r="C734" s="3">
        <v>726</v>
      </c>
      <c r="D734" s="3">
        <v>137</v>
      </c>
      <c r="E734" s="9">
        <v>29.9</v>
      </c>
      <c r="F734" s="23">
        <f t="shared" si="179"/>
        <v>8.3055555555555554</v>
      </c>
      <c r="G734" s="37">
        <f t="shared" si="190"/>
        <v>1.1388888888888882</v>
      </c>
      <c r="H734" s="37">
        <f t="shared" si="191"/>
        <v>4.0999999999999979</v>
      </c>
      <c r="I734" s="37">
        <f t="shared" si="180"/>
        <v>2163.8888888888873</v>
      </c>
      <c r="J734" s="37">
        <v>372.8</v>
      </c>
      <c r="K734" s="37">
        <f t="shared" si="181"/>
        <v>31.106426067708327</v>
      </c>
      <c r="L734" s="37">
        <f t="shared" si="182"/>
        <v>2567.795314956596</v>
      </c>
      <c r="M734" s="37">
        <f t="shared" si="183"/>
        <v>21326.966643667281</v>
      </c>
      <c r="X734">
        <f t="shared" si="176"/>
        <v>0</v>
      </c>
      <c r="Y734">
        <f t="shared" si="177"/>
        <v>29.9</v>
      </c>
      <c r="Z734" s="17">
        <f t="shared" si="178"/>
        <v>8.3055555555555554</v>
      </c>
      <c r="AA734" s="17">
        <f t="shared" si="184"/>
        <v>0</v>
      </c>
      <c r="AB734" s="30">
        <f t="shared" si="185"/>
        <v>21326.966643667281</v>
      </c>
      <c r="AC734" s="30">
        <f>SUM($AB$8:AB734)</f>
        <v>2816623.6141256019</v>
      </c>
      <c r="AD734" s="29">
        <f t="shared" si="186"/>
        <v>782.39544836822279</v>
      </c>
      <c r="AE734" s="27">
        <f t="shared" si="187"/>
        <v>0</v>
      </c>
      <c r="AF734" s="27">
        <f>SUM($AE$8:AE734)*-1</f>
        <v>956011.74603518914</v>
      </c>
      <c r="AG734" s="28">
        <f t="shared" si="188"/>
        <v>265.5588183431081</v>
      </c>
      <c r="AH734" s="26">
        <f t="shared" si="189"/>
        <v>185.89117284017567</v>
      </c>
      <c r="AI734" s="17"/>
      <c r="AJ734" s="17"/>
      <c r="AK734" s="17"/>
    </row>
    <row r="735" spans="2:37" x14ac:dyDescent="0.35">
      <c r="B735" s="3" t="s">
        <v>26</v>
      </c>
      <c r="C735" s="3">
        <v>727</v>
      </c>
      <c r="D735" s="3">
        <v>138</v>
      </c>
      <c r="E735" s="9">
        <v>34.799999999999997</v>
      </c>
      <c r="F735" s="23">
        <f t="shared" si="179"/>
        <v>9.6666666666666661</v>
      </c>
      <c r="G735" s="37">
        <f t="shared" si="190"/>
        <v>1.0972222222222221</v>
      </c>
      <c r="H735" s="37">
        <f t="shared" si="191"/>
        <v>3.9499999999999993</v>
      </c>
      <c r="I735" s="37">
        <f t="shared" si="180"/>
        <v>2084.7222222222222</v>
      </c>
      <c r="J735" s="37">
        <v>372.8</v>
      </c>
      <c r="K735" s="37">
        <f t="shared" si="181"/>
        <v>42.137253749999992</v>
      </c>
      <c r="L735" s="37">
        <f t="shared" si="182"/>
        <v>2499.6594759722225</v>
      </c>
      <c r="M735" s="37">
        <f t="shared" si="183"/>
        <v>24163.374934398151</v>
      </c>
      <c r="X735">
        <f t="shared" si="176"/>
        <v>0</v>
      </c>
      <c r="Y735">
        <f t="shared" si="177"/>
        <v>34.799999999999997</v>
      </c>
      <c r="Z735" s="17">
        <f t="shared" si="178"/>
        <v>9.6666666666666661</v>
      </c>
      <c r="AA735" s="17">
        <f t="shared" si="184"/>
        <v>0</v>
      </c>
      <c r="AB735" s="30">
        <f t="shared" si="185"/>
        <v>24163.374934398151</v>
      </c>
      <c r="AC735" s="30">
        <f>SUM($AB$8:AB735)</f>
        <v>2840786.9890600001</v>
      </c>
      <c r="AD735" s="29">
        <f t="shared" si="186"/>
        <v>789.10749696111111</v>
      </c>
      <c r="AE735" s="27">
        <f t="shared" si="187"/>
        <v>0</v>
      </c>
      <c r="AF735" s="27">
        <f>SUM($AE$8:AE735)*-1</f>
        <v>956011.74603518914</v>
      </c>
      <c r="AG735" s="28">
        <f t="shared" si="188"/>
        <v>265.5588183431081</v>
      </c>
      <c r="AH735" s="26">
        <f t="shared" si="189"/>
        <v>185.89117284017567</v>
      </c>
      <c r="AI735" s="17"/>
      <c r="AJ735" s="17"/>
      <c r="AK735" s="17"/>
    </row>
    <row r="736" spans="2:37" x14ac:dyDescent="0.35">
      <c r="B736" s="3" t="s">
        <v>26</v>
      </c>
      <c r="C736" s="3">
        <v>728</v>
      </c>
      <c r="D736" s="3">
        <v>139</v>
      </c>
      <c r="E736" s="9">
        <v>37.799999999999997</v>
      </c>
      <c r="F736" s="23">
        <f t="shared" si="179"/>
        <v>10.499999999999998</v>
      </c>
      <c r="G736" s="37">
        <f t="shared" si="190"/>
        <v>0.75000000000000078</v>
      </c>
      <c r="H736" s="37">
        <f t="shared" si="191"/>
        <v>2.7000000000000028</v>
      </c>
      <c r="I736" s="37">
        <f t="shared" si="180"/>
        <v>1425.0000000000014</v>
      </c>
      <c r="J736" s="37">
        <v>372.8</v>
      </c>
      <c r="K736" s="37">
        <f t="shared" si="181"/>
        <v>49.715445937499979</v>
      </c>
      <c r="L736" s="37">
        <f t="shared" si="182"/>
        <v>1847.5154459375012</v>
      </c>
      <c r="M736" s="37">
        <f t="shared" si="183"/>
        <v>19398.91218234376</v>
      </c>
      <c r="X736">
        <f t="shared" si="176"/>
        <v>0</v>
      </c>
      <c r="Y736">
        <f t="shared" si="177"/>
        <v>37.799999999999997</v>
      </c>
      <c r="Z736" s="17">
        <f t="shared" si="178"/>
        <v>10.499999999999998</v>
      </c>
      <c r="AA736" s="17">
        <f t="shared" si="184"/>
        <v>0</v>
      </c>
      <c r="AB736" s="30">
        <f t="shared" si="185"/>
        <v>19398.91218234376</v>
      </c>
      <c r="AC736" s="30">
        <f>SUM($AB$8:AB736)</f>
        <v>2860185.9012423437</v>
      </c>
      <c r="AD736" s="29">
        <f t="shared" si="186"/>
        <v>794.49608367842882</v>
      </c>
      <c r="AE736" s="27">
        <f t="shared" si="187"/>
        <v>0</v>
      </c>
      <c r="AF736" s="27">
        <f>SUM($AE$8:AE736)*-1</f>
        <v>956011.74603518914</v>
      </c>
      <c r="AG736" s="28">
        <f t="shared" si="188"/>
        <v>265.5588183431081</v>
      </c>
      <c r="AH736" s="26">
        <f t="shared" si="189"/>
        <v>185.89117284017567</v>
      </c>
      <c r="AI736" s="17"/>
      <c r="AJ736" s="17"/>
      <c r="AK736" s="17"/>
    </row>
    <row r="737" spans="2:37" x14ac:dyDescent="0.35">
      <c r="B737" s="3" t="s">
        <v>26</v>
      </c>
      <c r="C737" s="3">
        <v>729</v>
      </c>
      <c r="D737" s="3">
        <v>140</v>
      </c>
      <c r="E737" s="9">
        <v>40.200000000000003</v>
      </c>
      <c r="F737" s="23">
        <f t="shared" si="179"/>
        <v>11.166666666666668</v>
      </c>
      <c r="G737" s="37">
        <f t="shared" si="190"/>
        <v>0.52777777777777835</v>
      </c>
      <c r="H737" s="37">
        <f t="shared" si="191"/>
        <v>1.9000000000000021</v>
      </c>
      <c r="I737" s="37">
        <f t="shared" si="180"/>
        <v>1002.7777777777789</v>
      </c>
      <c r="J737" s="37">
        <v>372.8</v>
      </c>
      <c r="K737" s="37">
        <f t="shared" si="181"/>
        <v>56.228933437500011</v>
      </c>
      <c r="L737" s="37">
        <f t="shared" si="182"/>
        <v>1431.8067112152789</v>
      </c>
      <c r="M737" s="37">
        <f t="shared" si="183"/>
        <v>15988.508275237284</v>
      </c>
      <c r="X737">
        <f t="shared" si="176"/>
        <v>0</v>
      </c>
      <c r="Y737">
        <f t="shared" si="177"/>
        <v>40.200000000000003</v>
      </c>
      <c r="Z737" s="17">
        <f t="shared" si="178"/>
        <v>11.166666666666668</v>
      </c>
      <c r="AA737" s="17">
        <f t="shared" si="184"/>
        <v>0</v>
      </c>
      <c r="AB737" s="30">
        <f t="shared" si="185"/>
        <v>15988.508275237284</v>
      </c>
      <c r="AC737" s="30">
        <f>SUM($AB$8:AB737)</f>
        <v>2876174.4095175811</v>
      </c>
      <c r="AD737" s="29">
        <f t="shared" si="186"/>
        <v>798.93733597710582</v>
      </c>
      <c r="AE737" s="27">
        <f t="shared" si="187"/>
        <v>0</v>
      </c>
      <c r="AF737" s="27">
        <f>SUM($AE$8:AE737)*-1</f>
        <v>956011.74603518914</v>
      </c>
      <c r="AG737" s="28">
        <f t="shared" si="188"/>
        <v>265.5588183431081</v>
      </c>
      <c r="AH737" s="26">
        <f t="shared" si="189"/>
        <v>185.89117284017567</v>
      </c>
      <c r="AI737" s="17"/>
      <c r="AJ737" s="17"/>
      <c r="AK737" s="17"/>
    </row>
    <row r="738" spans="2:37" x14ac:dyDescent="0.35">
      <c r="B738" s="3" t="s">
        <v>26</v>
      </c>
      <c r="C738" s="3">
        <v>730</v>
      </c>
      <c r="D738" s="3">
        <v>141</v>
      </c>
      <c r="E738" s="9">
        <v>41.6</v>
      </c>
      <c r="F738" s="23">
        <f t="shared" si="179"/>
        <v>11.555555555555555</v>
      </c>
      <c r="G738" s="37">
        <f t="shared" si="190"/>
        <v>0.23611111111111052</v>
      </c>
      <c r="H738" s="37">
        <f t="shared" si="191"/>
        <v>0.84999999999999787</v>
      </c>
      <c r="I738" s="37">
        <f t="shared" si="180"/>
        <v>448.61111111111001</v>
      </c>
      <c r="J738" s="37">
        <v>372.8</v>
      </c>
      <c r="K738" s="37">
        <f t="shared" si="181"/>
        <v>60.213573333333329</v>
      </c>
      <c r="L738" s="37">
        <f t="shared" si="182"/>
        <v>881.62468444444335</v>
      </c>
      <c r="M738" s="37">
        <f t="shared" si="183"/>
        <v>10187.6630202469</v>
      </c>
      <c r="X738">
        <f t="shared" si="176"/>
        <v>0</v>
      </c>
      <c r="Y738">
        <f t="shared" si="177"/>
        <v>41.6</v>
      </c>
      <c r="Z738" s="17">
        <f t="shared" si="178"/>
        <v>11.555555555555555</v>
      </c>
      <c r="AA738" s="17">
        <f t="shared" si="184"/>
        <v>0</v>
      </c>
      <c r="AB738" s="30">
        <f t="shared" si="185"/>
        <v>10187.6630202469</v>
      </c>
      <c r="AC738" s="30">
        <f>SUM($AB$8:AB738)</f>
        <v>2886362.0725378282</v>
      </c>
      <c r="AD738" s="29">
        <f t="shared" si="186"/>
        <v>801.76724237161898</v>
      </c>
      <c r="AE738" s="27">
        <f t="shared" si="187"/>
        <v>0</v>
      </c>
      <c r="AF738" s="27">
        <f>SUM($AE$8:AE738)*-1</f>
        <v>956011.74603518914</v>
      </c>
      <c r="AG738" s="28">
        <f t="shared" si="188"/>
        <v>265.5588183431081</v>
      </c>
      <c r="AH738" s="26">
        <f t="shared" si="189"/>
        <v>185.89117284017567</v>
      </c>
      <c r="AI738" s="17"/>
      <c r="AJ738" s="17"/>
      <c r="AK738" s="17"/>
    </row>
    <row r="739" spans="2:37" x14ac:dyDescent="0.35">
      <c r="B739" s="3" t="s">
        <v>26</v>
      </c>
      <c r="C739" s="3">
        <v>731</v>
      </c>
      <c r="D739" s="3">
        <v>142</v>
      </c>
      <c r="E739" s="9">
        <v>41.9</v>
      </c>
      <c r="F739" s="23">
        <f t="shared" si="179"/>
        <v>11.638888888888888</v>
      </c>
      <c r="G739" s="37">
        <f t="shared" si="190"/>
        <v>5.5555555555555358E-2</v>
      </c>
      <c r="H739" s="37">
        <f t="shared" si="191"/>
        <v>0.19999999999999929</v>
      </c>
      <c r="I739" s="37">
        <f t="shared" si="180"/>
        <v>105.55555555555517</v>
      </c>
      <c r="J739" s="37">
        <v>372.8</v>
      </c>
      <c r="K739" s="37">
        <f t="shared" si="181"/>
        <v>61.085169817708319</v>
      </c>
      <c r="L739" s="37">
        <f t="shared" si="182"/>
        <v>539.44072537326349</v>
      </c>
      <c r="M739" s="37">
        <f t="shared" si="183"/>
        <v>6278.4906647610378</v>
      </c>
      <c r="X739">
        <f t="shared" si="176"/>
        <v>0</v>
      </c>
      <c r="Y739">
        <f t="shared" si="177"/>
        <v>41.9</v>
      </c>
      <c r="Z739" s="17">
        <f t="shared" si="178"/>
        <v>11.638888888888888</v>
      </c>
      <c r="AA739" s="17">
        <f t="shared" si="184"/>
        <v>0</v>
      </c>
      <c r="AB739" s="30">
        <f t="shared" si="185"/>
        <v>6278.4906647610378</v>
      </c>
      <c r="AC739" s="30">
        <f>SUM($AB$8:AB739)</f>
        <v>2892640.5632025893</v>
      </c>
      <c r="AD739" s="29">
        <f t="shared" si="186"/>
        <v>803.51126755627479</v>
      </c>
      <c r="AE739" s="27">
        <f t="shared" si="187"/>
        <v>0</v>
      </c>
      <c r="AF739" s="27">
        <f>SUM($AE$8:AE739)*-1</f>
        <v>956011.74603518914</v>
      </c>
      <c r="AG739" s="28">
        <f t="shared" si="188"/>
        <v>265.5588183431081</v>
      </c>
      <c r="AH739" s="26">
        <f t="shared" si="189"/>
        <v>185.89117284017567</v>
      </c>
      <c r="AI739" s="17"/>
      <c r="AJ739" s="17"/>
      <c r="AK739" s="17"/>
    </row>
    <row r="740" spans="2:37" x14ac:dyDescent="0.35">
      <c r="B740" s="3" t="s">
        <v>26</v>
      </c>
      <c r="C740" s="3">
        <v>732</v>
      </c>
      <c r="D740" s="3">
        <v>143</v>
      </c>
      <c r="E740" s="9">
        <v>42</v>
      </c>
      <c r="F740" s="23">
        <f t="shared" si="179"/>
        <v>11.666666666666666</v>
      </c>
      <c r="G740" s="37">
        <f t="shared" si="190"/>
        <v>4.1666666666667261E-2</v>
      </c>
      <c r="H740" s="37">
        <f t="shared" si="191"/>
        <v>0.15000000000000213</v>
      </c>
      <c r="I740" s="37">
        <f t="shared" si="180"/>
        <v>79.166666666667794</v>
      </c>
      <c r="J740" s="37">
        <v>372.8</v>
      </c>
      <c r="K740" s="37">
        <f t="shared" si="181"/>
        <v>61.377093749999986</v>
      </c>
      <c r="L740" s="37">
        <f t="shared" si="182"/>
        <v>513.34376041666781</v>
      </c>
      <c r="M740" s="37">
        <f t="shared" si="183"/>
        <v>5989.0105381944577</v>
      </c>
      <c r="X740">
        <f t="shared" si="176"/>
        <v>0</v>
      </c>
      <c r="Y740">
        <f t="shared" si="177"/>
        <v>42</v>
      </c>
      <c r="Z740" s="17">
        <f t="shared" si="178"/>
        <v>11.666666666666666</v>
      </c>
      <c r="AA740" s="17">
        <f t="shared" si="184"/>
        <v>0</v>
      </c>
      <c r="AB740" s="30">
        <f t="shared" si="185"/>
        <v>5989.0105381944577</v>
      </c>
      <c r="AC740" s="30">
        <f>SUM($AB$8:AB740)</f>
        <v>2898629.5737407836</v>
      </c>
      <c r="AD740" s="29">
        <f t="shared" si="186"/>
        <v>805.17488159466211</v>
      </c>
      <c r="AE740" s="27">
        <f t="shared" si="187"/>
        <v>0</v>
      </c>
      <c r="AF740" s="27">
        <f>SUM($AE$8:AE740)*-1</f>
        <v>956011.74603518914</v>
      </c>
      <c r="AG740" s="28">
        <f t="shared" si="188"/>
        <v>265.5588183431081</v>
      </c>
      <c r="AH740" s="26">
        <f t="shared" si="189"/>
        <v>185.89117284017567</v>
      </c>
      <c r="AI740" s="17"/>
      <c r="AJ740" s="17"/>
      <c r="AK740" s="17"/>
    </row>
    <row r="741" spans="2:37" x14ac:dyDescent="0.35">
      <c r="B741" s="3" t="s">
        <v>26</v>
      </c>
      <c r="C741" s="3">
        <v>733</v>
      </c>
      <c r="D741" s="3">
        <v>144</v>
      </c>
      <c r="E741" s="9">
        <v>42.2</v>
      </c>
      <c r="F741" s="23">
        <f t="shared" si="179"/>
        <v>11.722222222222223</v>
      </c>
      <c r="G741" s="37">
        <f t="shared" si="190"/>
        <v>5.5555555555555358E-2</v>
      </c>
      <c r="H741" s="37">
        <f t="shared" si="191"/>
        <v>0.19999999999999929</v>
      </c>
      <c r="I741" s="37">
        <f t="shared" si="180"/>
        <v>105.55555555555517</v>
      </c>
      <c r="J741" s="37">
        <v>372.8</v>
      </c>
      <c r="K741" s="37">
        <f t="shared" si="181"/>
        <v>61.963029270833339</v>
      </c>
      <c r="L741" s="37">
        <f t="shared" si="182"/>
        <v>540.31858482638847</v>
      </c>
      <c r="M741" s="37">
        <f t="shared" si="183"/>
        <v>6333.7345221315545</v>
      </c>
      <c r="X741">
        <f t="shared" si="176"/>
        <v>0</v>
      </c>
      <c r="Y741">
        <f t="shared" si="177"/>
        <v>42.2</v>
      </c>
      <c r="Z741" s="17">
        <f t="shared" si="178"/>
        <v>11.722222222222223</v>
      </c>
      <c r="AA741" s="17">
        <f t="shared" si="184"/>
        <v>0</v>
      </c>
      <c r="AB741" s="30">
        <f t="shared" si="185"/>
        <v>6333.7345221315545</v>
      </c>
      <c r="AC741" s="30">
        <f>SUM($AB$8:AB741)</f>
        <v>2904963.3082629154</v>
      </c>
      <c r="AD741" s="29">
        <f t="shared" si="186"/>
        <v>806.93425229525428</v>
      </c>
      <c r="AE741" s="27">
        <f t="shared" si="187"/>
        <v>0</v>
      </c>
      <c r="AF741" s="27">
        <f>SUM($AE$8:AE741)*-1</f>
        <v>956011.74603518914</v>
      </c>
      <c r="AG741" s="28">
        <f t="shared" si="188"/>
        <v>265.5588183431081</v>
      </c>
      <c r="AH741" s="26">
        <f t="shared" si="189"/>
        <v>185.89117284017567</v>
      </c>
      <c r="AI741" s="17"/>
      <c r="AJ741" s="17"/>
      <c r="AK741" s="17"/>
    </row>
    <row r="742" spans="2:37" x14ac:dyDescent="0.35">
      <c r="B742" s="3" t="s">
        <v>26</v>
      </c>
      <c r="C742" s="3">
        <v>734</v>
      </c>
      <c r="D742" s="3">
        <v>145</v>
      </c>
      <c r="E742" s="9">
        <v>42.4</v>
      </c>
      <c r="F742" s="23">
        <f t="shared" si="179"/>
        <v>11.777777777777777</v>
      </c>
      <c r="G742" s="37">
        <f t="shared" si="190"/>
        <v>6.9444444444444448E-2</v>
      </c>
      <c r="H742" s="37">
        <f t="shared" si="191"/>
        <v>0.25</v>
      </c>
      <c r="I742" s="37">
        <f t="shared" si="180"/>
        <v>131.94444444444446</v>
      </c>
      <c r="J742" s="37">
        <v>372.8</v>
      </c>
      <c r="K742" s="37">
        <f t="shared" si="181"/>
        <v>62.551748333333315</v>
      </c>
      <c r="L742" s="37">
        <f t="shared" si="182"/>
        <v>567.29619277777783</v>
      </c>
      <c r="M742" s="37">
        <f t="shared" si="183"/>
        <v>6681.4884927160492</v>
      </c>
      <c r="X742">
        <f t="shared" si="176"/>
        <v>0</v>
      </c>
      <c r="Y742">
        <f t="shared" si="177"/>
        <v>42.4</v>
      </c>
      <c r="Z742" s="17">
        <f t="shared" si="178"/>
        <v>11.777777777777777</v>
      </c>
      <c r="AA742" s="17">
        <f t="shared" si="184"/>
        <v>0</v>
      </c>
      <c r="AB742" s="30">
        <f t="shared" si="185"/>
        <v>6681.4884927160492</v>
      </c>
      <c r="AC742" s="30">
        <f>SUM($AB$8:AB742)</f>
        <v>2911644.7967556315</v>
      </c>
      <c r="AD742" s="29">
        <f t="shared" si="186"/>
        <v>808.79022132100874</v>
      </c>
      <c r="AE742" s="27">
        <f t="shared" si="187"/>
        <v>0</v>
      </c>
      <c r="AF742" s="27">
        <f>SUM($AE$8:AE742)*-1</f>
        <v>956011.74603518914</v>
      </c>
      <c r="AG742" s="28">
        <f t="shared" si="188"/>
        <v>265.5588183431081</v>
      </c>
      <c r="AH742" s="26">
        <f t="shared" si="189"/>
        <v>185.89117284017567</v>
      </c>
      <c r="AI742" s="17"/>
      <c r="AJ742" s="17"/>
      <c r="AK742" s="17"/>
    </row>
    <row r="743" spans="2:37" x14ac:dyDescent="0.35">
      <c r="B743" s="3" t="s">
        <v>26</v>
      </c>
      <c r="C743" s="3">
        <v>735</v>
      </c>
      <c r="D743" s="3">
        <v>146</v>
      </c>
      <c r="E743" s="9">
        <v>42.7</v>
      </c>
      <c r="F743" s="23">
        <f t="shared" si="179"/>
        <v>11.861111111111112</v>
      </c>
      <c r="G743" s="37">
        <f t="shared" si="190"/>
        <v>9.7222222222222612E-2</v>
      </c>
      <c r="H743" s="37">
        <f t="shared" si="191"/>
        <v>0.35000000000000142</v>
      </c>
      <c r="I743" s="37">
        <f t="shared" si="180"/>
        <v>184.72222222222297</v>
      </c>
      <c r="J743" s="37">
        <v>372.8</v>
      </c>
      <c r="K743" s="37">
        <f t="shared" si="181"/>
        <v>63.440046067708344</v>
      </c>
      <c r="L743" s="37">
        <f t="shared" si="182"/>
        <v>620.96226828993133</v>
      </c>
      <c r="M743" s="37">
        <f t="shared" si="183"/>
        <v>7365.3024599944638</v>
      </c>
      <c r="X743">
        <f t="shared" si="176"/>
        <v>0</v>
      </c>
      <c r="Y743">
        <f t="shared" si="177"/>
        <v>42.7</v>
      </c>
      <c r="Z743" s="17">
        <f t="shared" si="178"/>
        <v>11.861111111111112</v>
      </c>
      <c r="AA743" s="17">
        <f t="shared" si="184"/>
        <v>0</v>
      </c>
      <c r="AB743" s="30">
        <f t="shared" si="185"/>
        <v>7365.3024599944638</v>
      </c>
      <c r="AC743" s="30">
        <f>SUM($AB$8:AB743)</f>
        <v>2919010.0992156258</v>
      </c>
      <c r="AD743" s="29">
        <f t="shared" si="186"/>
        <v>810.83613867100712</v>
      </c>
      <c r="AE743" s="27">
        <f t="shared" si="187"/>
        <v>0</v>
      </c>
      <c r="AF743" s="27">
        <f>SUM($AE$8:AE743)*-1</f>
        <v>956011.74603518914</v>
      </c>
      <c r="AG743" s="28">
        <f t="shared" si="188"/>
        <v>265.5588183431081</v>
      </c>
      <c r="AH743" s="26">
        <f t="shared" si="189"/>
        <v>185.89117284017567</v>
      </c>
      <c r="AI743" s="17"/>
      <c r="AJ743" s="17"/>
      <c r="AK743" s="17"/>
    </row>
    <row r="744" spans="2:37" x14ac:dyDescent="0.35">
      <c r="B744" s="3" t="s">
        <v>26</v>
      </c>
      <c r="C744" s="3">
        <v>736</v>
      </c>
      <c r="D744" s="3">
        <v>147</v>
      </c>
      <c r="E744" s="9">
        <v>43.1</v>
      </c>
      <c r="F744" s="23">
        <f t="shared" si="179"/>
        <v>11.972222222222223</v>
      </c>
      <c r="G744" s="37">
        <f t="shared" si="190"/>
        <v>0.1388888888888889</v>
      </c>
      <c r="H744" s="37">
        <f t="shared" si="191"/>
        <v>0.5</v>
      </c>
      <c r="I744" s="37">
        <f t="shared" si="180"/>
        <v>263.88888888888891</v>
      </c>
      <c r="J744" s="37">
        <v>372.8</v>
      </c>
      <c r="K744" s="37">
        <f t="shared" si="181"/>
        <v>64.634185442708343</v>
      </c>
      <c r="L744" s="37">
        <f t="shared" si="182"/>
        <v>701.32307433159724</v>
      </c>
      <c r="M744" s="37">
        <f t="shared" si="183"/>
        <v>8396.395695469957</v>
      </c>
      <c r="X744">
        <f t="shared" si="176"/>
        <v>0</v>
      </c>
      <c r="Y744">
        <f t="shared" si="177"/>
        <v>43.1</v>
      </c>
      <c r="Z744" s="17">
        <f t="shared" si="178"/>
        <v>11.972222222222223</v>
      </c>
      <c r="AA744" s="17">
        <f t="shared" si="184"/>
        <v>0</v>
      </c>
      <c r="AB744" s="30">
        <f t="shared" si="185"/>
        <v>8396.395695469957</v>
      </c>
      <c r="AC744" s="30">
        <f>SUM($AB$8:AB744)</f>
        <v>2927406.4949110956</v>
      </c>
      <c r="AD744" s="29">
        <f t="shared" si="186"/>
        <v>813.16847080863761</v>
      </c>
      <c r="AE744" s="27">
        <f t="shared" si="187"/>
        <v>0</v>
      </c>
      <c r="AF744" s="27">
        <f>SUM($AE$8:AE744)*-1</f>
        <v>956011.74603518914</v>
      </c>
      <c r="AG744" s="28">
        <f t="shared" si="188"/>
        <v>265.5588183431081</v>
      </c>
      <c r="AH744" s="26">
        <f t="shared" si="189"/>
        <v>185.89117284017567</v>
      </c>
      <c r="AI744" s="17"/>
      <c r="AJ744" s="17"/>
      <c r="AK744" s="17"/>
    </row>
    <row r="745" spans="2:37" x14ac:dyDescent="0.35">
      <c r="B745" s="3" t="s">
        <v>26</v>
      </c>
      <c r="C745" s="3">
        <v>737</v>
      </c>
      <c r="D745" s="3">
        <v>148</v>
      </c>
      <c r="E745" s="9">
        <v>43.7</v>
      </c>
      <c r="F745" s="23">
        <f t="shared" si="179"/>
        <v>12.138888888888889</v>
      </c>
      <c r="G745" s="37">
        <f t="shared" si="190"/>
        <v>0.12499999999999981</v>
      </c>
      <c r="H745" s="37">
        <f t="shared" si="191"/>
        <v>0.44999999999999929</v>
      </c>
      <c r="I745" s="37">
        <f t="shared" si="180"/>
        <v>237.49999999999963</v>
      </c>
      <c r="J745" s="37">
        <v>372.8</v>
      </c>
      <c r="K745" s="37">
        <f t="shared" si="181"/>
        <v>66.446271067708324</v>
      </c>
      <c r="L745" s="37">
        <f t="shared" si="182"/>
        <v>676.74627106770799</v>
      </c>
      <c r="M745" s="37">
        <f t="shared" si="183"/>
        <v>8214.9477904607884</v>
      </c>
      <c r="X745">
        <f t="shared" si="176"/>
        <v>0</v>
      </c>
      <c r="Y745">
        <f t="shared" si="177"/>
        <v>43.7</v>
      </c>
      <c r="Z745" s="17">
        <f t="shared" si="178"/>
        <v>12.138888888888889</v>
      </c>
      <c r="AA745" s="17">
        <f t="shared" si="184"/>
        <v>0</v>
      </c>
      <c r="AB745" s="30">
        <f t="shared" si="185"/>
        <v>8214.9477904607884</v>
      </c>
      <c r="AC745" s="30">
        <f>SUM($AB$8:AB745)</f>
        <v>2935621.4427015563</v>
      </c>
      <c r="AD745" s="29">
        <f t="shared" si="186"/>
        <v>815.45040075043232</v>
      </c>
      <c r="AE745" s="27">
        <f t="shared" si="187"/>
        <v>0</v>
      </c>
      <c r="AF745" s="27">
        <f>SUM($AE$8:AE745)*-1</f>
        <v>956011.74603518914</v>
      </c>
      <c r="AG745" s="28">
        <f t="shared" si="188"/>
        <v>265.5588183431081</v>
      </c>
      <c r="AH745" s="26">
        <f t="shared" si="189"/>
        <v>185.89117284017567</v>
      </c>
      <c r="AI745" s="17"/>
      <c r="AJ745" s="17"/>
      <c r="AK745" s="17"/>
    </row>
    <row r="746" spans="2:37" x14ac:dyDescent="0.35">
      <c r="B746" s="3" t="s">
        <v>26</v>
      </c>
      <c r="C746" s="3">
        <v>738</v>
      </c>
      <c r="D746" s="3">
        <v>149</v>
      </c>
      <c r="E746" s="9">
        <v>44</v>
      </c>
      <c r="F746" s="23">
        <f t="shared" si="179"/>
        <v>12.222222222222221</v>
      </c>
      <c r="G746" s="37">
        <f t="shared" si="190"/>
        <v>5.5555555555555358E-2</v>
      </c>
      <c r="H746" s="37">
        <f t="shared" si="191"/>
        <v>0.19999999999999929</v>
      </c>
      <c r="I746" s="37">
        <f t="shared" si="180"/>
        <v>105.55555555555517</v>
      </c>
      <c r="J746" s="37">
        <v>372.8</v>
      </c>
      <c r="K746" s="37">
        <f t="shared" si="181"/>
        <v>67.361708333333326</v>
      </c>
      <c r="L746" s="37">
        <f t="shared" si="182"/>
        <v>545.71726388888851</v>
      </c>
      <c r="M746" s="37">
        <f t="shared" si="183"/>
        <v>6669.8776697530811</v>
      </c>
      <c r="X746">
        <f t="shared" si="176"/>
        <v>0</v>
      </c>
      <c r="Y746">
        <f t="shared" si="177"/>
        <v>44</v>
      </c>
      <c r="Z746" s="17">
        <f t="shared" si="178"/>
        <v>12.222222222222221</v>
      </c>
      <c r="AA746" s="17">
        <f t="shared" si="184"/>
        <v>0</v>
      </c>
      <c r="AB746" s="30">
        <f t="shared" si="185"/>
        <v>6669.8776697530811</v>
      </c>
      <c r="AC746" s="30">
        <f>SUM($AB$8:AB746)</f>
        <v>2942291.3203713093</v>
      </c>
      <c r="AD746" s="29">
        <f t="shared" si="186"/>
        <v>817.30314454758593</v>
      </c>
      <c r="AE746" s="27">
        <f t="shared" si="187"/>
        <v>0</v>
      </c>
      <c r="AF746" s="27">
        <f>SUM($AE$8:AE746)*-1</f>
        <v>956011.74603518914</v>
      </c>
      <c r="AG746" s="28">
        <f t="shared" si="188"/>
        <v>265.5588183431081</v>
      </c>
      <c r="AH746" s="26">
        <f t="shared" si="189"/>
        <v>185.89117284017567</v>
      </c>
      <c r="AI746" s="17"/>
      <c r="AJ746" s="17"/>
      <c r="AK746" s="17"/>
    </row>
    <row r="747" spans="2:37" x14ac:dyDescent="0.35">
      <c r="B747" s="3" t="s">
        <v>26</v>
      </c>
      <c r="C747" s="3">
        <v>739</v>
      </c>
      <c r="D747" s="3">
        <v>150</v>
      </c>
      <c r="E747" s="9">
        <v>44.1</v>
      </c>
      <c r="F747" s="23">
        <f t="shared" si="179"/>
        <v>12.25</v>
      </c>
      <c r="G747" s="37">
        <f t="shared" si="190"/>
        <v>0.18055555555555516</v>
      </c>
      <c r="H747" s="37">
        <f t="shared" si="191"/>
        <v>0.64999999999999858</v>
      </c>
      <c r="I747" s="37">
        <f t="shared" si="180"/>
        <v>343.0555555555548</v>
      </c>
      <c r="J747" s="37">
        <v>372.8</v>
      </c>
      <c r="K747" s="37">
        <f t="shared" si="181"/>
        <v>67.668245859374991</v>
      </c>
      <c r="L747" s="37">
        <f t="shared" si="182"/>
        <v>783.52380141492984</v>
      </c>
      <c r="M747" s="37">
        <f t="shared" si="183"/>
        <v>9598.1665673328898</v>
      </c>
      <c r="X747">
        <f t="shared" si="176"/>
        <v>0</v>
      </c>
      <c r="Y747">
        <f t="shared" si="177"/>
        <v>44.1</v>
      </c>
      <c r="Z747" s="17">
        <f t="shared" si="178"/>
        <v>12.25</v>
      </c>
      <c r="AA747" s="17">
        <f t="shared" si="184"/>
        <v>0</v>
      </c>
      <c r="AB747" s="30">
        <f t="shared" si="185"/>
        <v>9598.1665673328898</v>
      </c>
      <c r="AC747" s="30">
        <f>SUM($AB$8:AB747)</f>
        <v>2951889.4869386423</v>
      </c>
      <c r="AD747" s="29">
        <f t="shared" si="186"/>
        <v>819.96930192740069</v>
      </c>
      <c r="AE747" s="27">
        <f t="shared" si="187"/>
        <v>0</v>
      </c>
      <c r="AF747" s="27">
        <f>SUM($AE$8:AE747)*-1</f>
        <v>956011.74603518914</v>
      </c>
      <c r="AG747" s="28">
        <f t="shared" si="188"/>
        <v>265.5588183431081</v>
      </c>
      <c r="AH747" s="26">
        <f t="shared" si="189"/>
        <v>185.89117284017567</v>
      </c>
      <c r="AI747" s="17"/>
      <c r="AJ747" s="17"/>
      <c r="AK747" s="17"/>
    </row>
    <row r="748" spans="2:37" x14ac:dyDescent="0.35">
      <c r="B748" s="3" t="s">
        <v>26</v>
      </c>
      <c r="C748" s="3">
        <v>740</v>
      </c>
      <c r="D748" s="3">
        <v>151</v>
      </c>
      <c r="E748" s="9">
        <v>45.3</v>
      </c>
      <c r="F748" s="23">
        <f t="shared" si="179"/>
        <v>12.583333333333332</v>
      </c>
      <c r="G748" s="37">
        <f t="shared" si="190"/>
        <v>0.31944444444444403</v>
      </c>
      <c r="H748" s="37">
        <f t="shared" si="191"/>
        <v>1.1499999999999986</v>
      </c>
      <c r="I748" s="37">
        <f t="shared" si="180"/>
        <v>606.94444444444366</v>
      </c>
      <c r="J748" s="37">
        <v>372.8</v>
      </c>
      <c r="K748" s="37">
        <f t="shared" si="181"/>
        <v>71.400975234374982</v>
      </c>
      <c r="L748" s="37">
        <f t="shared" si="182"/>
        <v>1051.1454196788186</v>
      </c>
      <c r="M748" s="37">
        <f t="shared" si="183"/>
        <v>13226.913197625132</v>
      </c>
      <c r="X748">
        <f t="shared" si="176"/>
        <v>0</v>
      </c>
      <c r="Y748">
        <f t="shared" si="177"/>
        <v>45.3</v>
      </c>
      <c r="Z748" s="17">
        <f t="shared" si="178"/>
        <v>12.583333333333332</v>
      </c>
      <c r="AA748" s="17">
        <f t="shared" si="184"/>
        <v>0</v>
      </c>
      <c r="AB748" s="30">
        <f t="shared" si="185"/>
        <v>13226.913197625132</v>
      </c>
      <c r="AC748" s="30">
        <f>SUM($AB$8:AB748)</f>
        <v>2965116.4001362673</v>
      </c>
      <c r="AD748" s="29">
        <f t="shared" si="186"/>
        <v>823.64344448229645</v>
      </c>
      <c r="AE748" s="27">
        <f t="shared" si="187"/>
        <v>0</v>
      </c>
      <c r="AF748" s="27">
        <f>SUM($AE$8:AE748)*-1</f>
        <v>956011.74603518914</v>
      </c>
      <c r="AG748" s="28">
        <f t="shared" si="188"/>
        <v>265.5588183431081</v>
      </c>
      <c r="AH748" s="26">
        <f t="shared" si="189"/>
        <v>185.89117284017567</v>
      </c>
      <c r="AI748" s="17"/>
      <c r="AJ748" s="17"/>
      <c r="AK748" s="17"/>
    </row>
    <row r="749" spans="2:37" x14ac:dyDescent="0.35">
      <c r="B749" s="3" t="s">
        <v>26</v>
      </c>
      <c r="C749" s="3">
        <v>741</v>
      </c>
      <c r="D749" s="3">
        <v>152</v>
      </c>
      <c r="E749" s="9">
        <v>46.4</v>
      </c>
      <c r="F749" s="23">
        <f t="shared" si="179"/>
        <v>12.888888888888888</v>
      </c>
      <c r="G749" s="37">
        <f t="shared" si="190"/>
        <v>0.26388888888888967</v>
      </c>
      <c r="H749" s="37">
        <f t="shared" si="191"/>
        <v>0.95000000000000284</v>
      </c>
      <c r="I749" s="37">
        <f t="shared" si="180"/>
        <v>501.38888888889039</v>
      </c>
      <c r="J749" s="37">
        <v>372.8</v>
      </c>
      <c r="K749" s="37">
        <f t="shared" si="181"/>
        <v>74.910673333333307</v>
      </c>
      <c r="L749" s="37">
        <f t="shared" si="182"/>
        <v>949.09956222222377</v>
      </c>
      <c r="M749" s="37">
        <f t="shared" si="183"/>
        <v>12232.838801975327</v>
      </c>
      <c r="X749">
        <f t="shared" si="176"/>
        <v>0</v>
      </c>
      <c r="Y749">
        <f t="shared" si="177"/>
        <v>46.4</v>
      </c>
      <c r="Z749" s="17">
        <f t="shared" si="178"/>
        <v>12.888888888888888</v>
      </c>
      <c r="AA749" s="17">
        <f t="shared" si="184"/>
        <v>0</v>
      </c>
      <c r="AB749" s="30">
        <f t="shared" si="185"/>
        <v>12232.838801975327</v>
      </c>
      <c r="AC749" s="30">
        <f>SUM($AB$8:AB749)</f>
        <v>2977349.2389382427</v>
      </c>
      <c r="AD749" s="29">
        <f t="shared" si="186"/>
        <v>827.04145526062291</v>
      </c>
      <c r="AE749" s="27">
        <f t="shared" si="187"/>
        <v>0</v>
      </c>
      <c r="AF749" s="27">
        <f>SUM($AE$8:AE749)*-1</f>
        <v>956011.74603518914</v>
      </c>
      <c r="AG749" s="28">
        <f t="shared" si="188"/>
        <v>265.5588183431081</v>
      </c>
      <c r="AH749" s="26">
        <f t="shared" si="189"/>
        <v>185.89117284017567</v>
      </c>
      <c r="AI749" s="17"/>
      <c r="AJ749" s="17"/>
      <c r="AK749" s="17"/>
    </row>
    <row r="750" spans="2:37" x14ac:dyDescent="0.35">
      <c r="B750" s="3" t="s">
        <v>26</v>
      </c>
      <c r="C750" s="3">
        <v>742</v>
      </c>
      <c r="D750" s="3">
        <v>153</v>
      </c>
      <c r="E750" s="9">
        <v>47.2</v>
      </c>
      <c r="F750" s="23">
        <f t="shared" si="179"/>
        <v>13.111111111111111</v>
      </c>
      <c r="G750" s="37">
        <f t="shared" si="190"/>
        <v>0.12499999999999981</v>
      </c>
      <c r="H750" s="37">
        <f t="shared" si="191"/>
        <v>0.44999999999999929</v>
      </c>
      <c r="I750" s="37">
        <f t="shared" si="180"/>
        <v>237.49999999999963</v>
      </c>
      <c r="J750" s="37">
        <v>372.8</v>
      </c>
      <c r="K750" s="37">
        <f t="shared" si="181"/>
        <v>77.516068333333322</v>
      </c>
      <c r="L750" s="37">
        <f t="shared" si="182"/>
        <v>687.81606833333296</v>
      </c>
      <c r="M750" s="37">
        <f t="shared" si="183"/>
        <v>9018.0328959259205</v>
      </c>
      <c r="X750">
        <f t="shared" si="176"/>
        <v>0</v>
      </c>
      <c r="Y750">
        <f t="shared" si="177"/>
        <v>47.2</v>
      </c>
      <c r="Z750" s="17">
        <f t="shared" si="178"/>
        <v>13.111111111111111</v>
      </c>
      <c r="AA750" s="17">
        <f t="shared" si="184"/>
        <v>0</v>
      </c>
      <c r="AB750" s="30">
        <f t="shared" si="185"/>
        <v>9018.0328959259205</v>
      </c>
      <c r="AC750" s="30">
        <f>SUM($AB$8:AB750)</f>
        <v>2986367.2718341686</v>
      </c>
      <c r="AD750" s="29">
        <f t="shared" si="186"/>
        <v>829.54646439838018</v>
      </c>
      <c r="AE750" s="27">
        <f t="shared" si="187"/>
        <v>0</v>
      </c>
      <c r="AF750" s="27">
        <f>SUM($AE$8:AE750)*-1</f>
        <v>956011.74603518914</v>
      </c>
      <c r="AG750" s="28">
        <f t="shared" si="188"/>
        <v>265.5588183431081</v>
      </c>
      <c r="AH750" s="26">
        <f t="shared" si="189"/>
        <v>185.89117284017567</v>
      </c>
      <c r="AI750" s="17"/>
      <c r="AJ750" s="17"/>
      <c r="AK750" s="17"/>
    </row>
    <row r="751" spans="2:37" x14ac:dyDescent="0.35">
      <c r="B751" s="3" t="s">
        <v>26</v>
      </c>
      <c r="C751" s="3">
        <v>743</v>
      </c>
      <c r="D751" s="3">
        <v>154</v>
      </c>
      <c r="E751" s="9">
        <v>47.3</v>
      </c>
      <c r="F751" s="23">
        <f t="shared" si="179"/>
        <v>13.138888888888888</v>
      </c>
      <c r="G751" s="37">
        <f t="shared" si="190"/>
        <v>2.7777777777777186E-2</v>
      </c>
      <c r="H751" s="37">
        <f t="shared" si="191"/>
        <v>9.9999999999997868E-2</v>
      </c>
      <c r="I751" s="37">
        <f t="shared" si="180"/>
        <v>52.777777777776656</v>
      </c>
      <c r="J751" s="37">
        <v>372.8</v>
      </c>
      <c r="K751" s="37">
        <f t="shared" si="181"/>
        <v>77.844874192708318</v>
      </c>
      <c r="L751" s="37">
        <f t="shared" si="182"/>
        <v>503.42265197048494</v>
      </c>
      <c r="M751" s="37">
        <f t="shared" si="183"/>
        <v>6614.4142883899822</v>
      </c>
      <c r="X751">
        <f t="shared" si="176"/>
        <v>0</v>
      </c>
      <c r="Y751">
        <f t="shared" si="177"/>
        <v>47.3</v>
      </c>
      <c r="Z751" s="17">
        <f t="shared" si="178"/>
        <v>13.138888888888888</v>
      </c>
      <c r="AA751" s="17">
        <f t="shared" si="184"/>
        <v>0</v>
      </c>
      <c r="AB751" s="30">
        <f t="shared" si="185"/>
        <v>6614.4142883899822</v>
      </c>
      <c r="AC751" s="30">
        <f>SUM($AB$8:AB751)</f>
        <v>2992981.6861225585</v>
      </c>
      <c r="AD751" s="29">
        <f t="shared" si="186"/>
        <v>831.38380170071071</v>
      </c>
      <c r="AE751" s="27">
        <f t="shared" si="187"/>
        <v>0</v>
      </c>
      <c r="AF751" s="27">
        <f>SUM($AE$8:AE751)*-1</f>
        <v>956011.74603518914</v>
      </c>
      <c r="AG751" s="28">
        <f t="shared" si="188"/>
        <v>265.5588183431081</v>
      </c>
      <c r="AH751" s="26">
        <f t="shared" si="189"/>
        <v>185.89117284017567</v>
      </c>
      <c r="AI751" s="17"/>
      <c r="AJ751" s="17"/>
      <c r="AK751" s="17"/>
    </row>
    <row r="752" spans="2:37" x14ac:dyDescent="0.35">
      <c r="B752" s="3" t="s">
        <v>26</v>
      </c>
      <c r="C752" s="3">
        <v>744</v>
      </c>
      <c r="D752" s="3">
        <v>155</v>
      </c>
      <c r="E752" s="9">
        <v>47.4</v>
      </c>
      <c r="F752" s="23">
        <f t="shared" si="179"/>
        <v>13.166666666666666</v>
      </c>
      <c r="G752" s="37">
        <f t="shared" si="190"/>
        <v>1.3888888888889086E-2</v>
      </c>
      <c r="H752" s="37">
        <f t="shared" si="191"/>
        <v>5.0000000000000711E-2</v>
      </c>
      <c r="I752" s="37">
        <f t="shared" si="180"/>
        <v>26.388888888889262</v>
      </c>
      <c r="J752" s="37">
        <v>372.8</v>
      </c>
      <c r="K752" s="37">
        <f t="shared" si="181"/>
        <v>78.174375937499988</v>
      </c>
      <c r="L752" s="37">
        <f t="shared" si="182"/>
        <v>477.36326482638924</v>
      </c>
      <c r="M752" s="37">
        <f t="shared" si="183"/>
        <v>6285.2829868807912</v>
      </c>
      <c r="X752">
        <f t="shared" si="176"/>
        <v>0</v>
      </c>
      <c r="Y752">
        <f t="shared" si="177"/>
        <v>47.4</v>
      </c>
      <c r="Z752" s="17">
        <f t="shared" si="178"/>
        <v>13.166666666666666</v>
      </c>
      <c r="AA752" s="17">
        <f t="shared" si="184"/>
        <v>0</v>
      </c>
      <c r="AB752" s="30">
        <f t="shared" si="185"/>
        <v>6285.2829868807912</v>
      </c>
      <c r="AC752" s="30">
        <f>SUM($AB$8:AB752)</f>
        <v>2999266.9691094393</v>
      </c>
      <c r="AD752" s="29">
        <f t="shared" si="186"/>
        <v>833.12971364151088</v>
      </c>
      <c r="AE752" s="27">
        <f t="shared" si="187"/>
        <v>0</v>
      </c>
      <c r="AF752" s="27">
        <f>SUM($AE$8:AE752)*-1</f>
        <v>956011.74603518914</v>
      </c>
      <c r="AG752" s="28">
        <f t="shared" si="188"/>
        <v>265.5588183431081</v>
      </c>
      <c r="AH752" s="26">
        <f t="shared" si="189"/>
        <v>185.89117284017567</v>
      </c>
      <c r="AI752" s="17"/>
      <c r="AJ752" s="17"/>
      <c r="AK752" s="17"/>
    </row>
    <row r="753" spans="2:37" x14ac:dyDescent="0.35">
      <c r="B753" s="3" t="s">
        <v>26</v>
      </c>
      <c r="C753" s="3">
        <v>745</v>
      </c>
      <c r="D753" s="3">
        <v>156</v>
      </c>
      <c r="E753" s="9">
        <v>47.4</v>
      </c>
      <c r="F753" s="23">
        <f t="shared" si="179"/>
        <v>13.166666666666666</v>
      </c>
      <c r="G753" s="37">
        <f t="shared" si="190"/>
        <v>1.3888888888889086E-2</v>
      </c>
      <c r="H753" s="37">
        <f t="shared" si="191"/>
        <v>5.0000000000000711E-2</v>
      </c>
      <c r="I753" s="37">
        <f t="shared" si="180"/>
        <v>26.388888888889262</v>
      </c>
      <c r="J753" s="37">
        <v>372.8</v>
      </c>
      <c r="K753" s="37">
        <f t="shared" si="181"/>
        <v>78.174375937499988</v>
      </c>
      <c r="L753" s="37">
        <f t="shared" si="182"/>
        <v>477.36326482638924</v>
      </c>
      <c r="M753" s="37">
        <f t="shared" si="183"/>
        <v>6285.2829868807912</v>
      </c>
      <c r="X753">
        <f t="shared" si="176"/>
        <v>0</v>
      </c>
      <c r="Y753">
        <f t="shared" si="177"/>
        <v>47.4</v>
      </c>
      <c r="Z753" s="17">
        <f t="shared" si="178"/>
        <v>13.166666666666666</v>
      </c>
      <c r="AA753" s="17">
        <f t="shared" si="184"/>
        <v>0</v>
      </c>
      <c r="AB753" s="30">
        <f t="shared" si="185"/>
        <v>6285.2829868807912</v>
      </c>
      <c r="AC753" s="30">
        <f>SUM($AB$8:AB753)</f>
        <v>3005552.25209632</v>
      </c>
      <c r="AD753" s="29">
        <f t="shared" si="186"/>
        <v>834.87562558231116</v>
      </c>
      <c r="AE753" s="27">
        <f t="shared" si="187"/>
        <v>0</v>
      </c>
      <c r="AF753" s="27">
        <f>SUM($AE$8:AE753)*-1</f>
        <v>956011.74603518914</v>
      </c>
      <c r="AG753" s="28">
        <f t="shared" si="188"/>
        <v>265.5588183431081</v>
      </c>
      <c r="AH753" s="26">
        <f t="shared" si="189"/>
        <v>185.89117284017567</v>
      </c>
      <c r="AI753" s="17"/>
      <c r="AJ753" s="17"/>
      <c r="AK753" s="17"/>
    </row>
    <row r="754" spans="2:37" x14ac:dyDescent="0.35">
      <c r="B754" s="3" t="s">
        <v>26</v>
      </c>
      <c r="C754" s="3">
        <v>746</v>
      </c>
      <c r="D754" s="3">
        <v>157</v>
      </c>
      <c r="E754" s="9">
        <v>47.5</v>
      </c>
      <c r="F754" s="23">
        <f t="shared" si="179"/>
        <v>13.194444444444445</v>
      </c>
      <c r="G754" s="37">
        <f t="shared" si="190"/>
        <v>6.9444444444444448E-2</v>
      </c>
      <c r="H754" s="37">
        <f t="shared" si="191"/>
        <v>0.25</v>
      </c>
      <c r="I754" s="37">
        <f t="shared" si="180"/>
        <v>131.94444444444446</v>
      </c>
      <c r="J754" s="37">
        <v>372.8</v>
      </c>
      <c r="K754" s="37">
        <f t="shared" si="181"/>
        <v>78.50457356770832</v>
      </c>
      <c r="L754" s="37">
        <f t="shared" si="182"/>
        <v>583.24901801215276</v>
      </c>
      <c r="M754" s="37">
        <f t="shared" si="183"/>
        <v>7695.6467654381267</v>
      </c>
      <c r="X754">
        <f t="shared" si="176"/>
        <v>0</v>
      </c>
      <c r="Y754">
        <f t="shared" si="177"/>
        <v>47.5</v>
      </c>
      <c r="Z754" s="17">
        <f t="shared" si="178"/>
        <v>13.194444444444445</v>
      </c>
      <c r="AA754" s="17">
        <f t="shared" si="184"/>
        <v>0</v>
      </c>
      <c r="AB754" s="30">
        <f t="shared" si="185"/>
        <v>7695.6467654381267</v>
      </c>
      <c r="AC754" s="30">
        <f>SUM($AB$8:AB754)</f>
        <v>3013247.8988617579</v>
      </c>
      <c r="AD754" s="29">
        <f t="shared" si="186"/>
        <v>837.01330523937725</v>
      </c>
      <c r="AE754" s="27">
        <f t="shared" si="187"/>
        <v>0</v>
      </c>
      <c r="AF754" s="27">
        <f>SUM($AE$8:AE754)*-1</f>
        <v>956011.74603518914</v>
      </c>
      <c r="AG754" s="28">
        <f t="shared" si="188"/>
        <v>265.5588183431081</v>
      </c>
      <c r="AH754" s="26">
        <f t="shared" si="189"/>
        <v>185.89117284017567</v>
      </c>
      <c r="AI754" s="17"/>
      <c r="AJ754" s="17"/>
      <c r="AK754" s="17"/>
    </row>
    <row r="755" spans="2:37" x14ac:dyDescent="0.35">
      <c r="B755" s="3" t="s">
        <v>26</v>
      </c>
      <c r="C755" s="3">
        <v>747</v>
      </c>
      <c r="D755" s="3">
        <v>158</v>
      </c>
      <c r="E755" s="9">
        <v>47.9</v>
      </c>
      <c r="F755" s="23">
        <f t="shared" si="179"/>
        <v>13.305555555555555</v>
      </c>
      <c r="G755" s="37">
        <f t="shared" si="190"/>
        <v>0.15277777777777798</v>
      </c>
      <c r="H755" s="37">
        <f t="shared" si="191"/>
        <v>0.55000000000000071</v>
      </c>
      <c r="I755" s="37">
        <f t="shared" si="180"/>
        <v>290.27777777777817</v>
      </c>
      <c r="J755" s="37">
        <v>372.8</v>
      </c>
      <c r="K755" s="37">
        <f t="shared" si="181"/>
        <v>79.832322942708331</v>
      </c>
      <c r="L755" s="37">
        <f t="shared" si="182"/>
        <v>742.91010072048653</v>
      </c>
      <c r="M755" s="37">
        <f t="shared" si="183"/>
        <v>9884.8316179198064</v>
      </c>
      <c r="X755">
        <f t="shared" si="176"/>
        <v>0</v>
      </c>
      <c r="Y755">
        <f t="shared" si="177"/>
        <v>47.9</v>
      </c>
      <c r="Z755" s="17">
        <f t="shared" si="178"/>
        <v>13.305555555555555</v>
      </c>
      <c r="AA755" s="17">
        <f t="shared" si="184"/>
        <v>0</v>
      </c>
      <c r="AB755" s="30">
        <f t="shared" si="185"/>
        <v>9884.8316179198064</v>
      </c>
      <c r="AC755" s="30">
        <f>SUM($AB$8:AB755)</f>
        <v>3023132.7304796777</v>
      </c>
      <c r="AD755" s="29">
        <f t="shared" si="186"/>
        <v>839.75909179991049</v>
      </c>
      <c r="AE755" s="27">
        <f t="shared" si="187"/>
        <v>0</v>
      </c>
      <c r="AF755" s="27">
        <f>SUM($AE$8:AE755)*-1</f>
        <v>956011.74603518914</v>
      </c>
      <c r="AG755" s="28">
        <f t="shared" si="188"/>
        <v>265.5588183431081</v>
      </c>
      <c r="AH755" s="26">
        <f t="shared" si="189"/>
        <v>185.89117284017567</v>
      </c>
      <c r="AI755" s="17"/>
      <c r="AJ755" s="17"/>
      <c r="AK755" s="17"/>
    </row>
    <row r="756" spans="2:37" x14ac:dyDescent="0.35">
      <c r="B756" s="3" t="s">
        <v>26</v>
      </c>
      <c r="C756" s="3">
        <v>748</v>
      </c>
      <c r="D756" s="3">
        <v>159</v>
      </c>
      <c r="E756" s="9">
        <v>48.6</v>
      </c>
      <c r="F756" s="23">
        <f t="shared" si="179"/>
        <v>13.5</v>
      </c>
      <c r="G756" s="37">
        <f t="shared" si="190"/>
        <v>0.20833333333333331</v>
      </c>
      <c r="H756" s="37">
        <f t="shared" si="191"/>
        <v>0.75</v>
      </c>
      <c r="I756" s="37">
        <f t="shared" si="180"/>
        <v>395.83333333333331</v>
      </c>
      <c r="J756" s="37">
        <v>372.8</v>
      </c>
      <c r="K756" s="37">
        <f t="shared" si="181"/>
        <v>82.182675937499994</v>
      </c>
      <c r="L756" s="37">
        <f t="shared" si="182"/>
        <v>850.81600927083332</v>
      </c>
      <c r="M756" s="37">
        <f t="shared" si="183"/>
        <v>11486.016125156249</v>
      </c>
      <c r="X756">
        <f t="shared" si="176"/>
        <v>0</v>
      </c>
      <c r="Y756">
        <f t="shared" si="177"/>
        <v>48.6</v>
      </c>
      <c r="Z756" s="17">
        <f t="shared" si="178"/>
        <v>13.5</v>
      </c>
      <c r="AA756" s="17">
        <f t="shared" si="184"/>
        <v>0</v>
      </c>
      <c r="AB756" s="30">
        <f t="shared" si="185"/>
        <v>11486.016125156249</v>
      </c>
      <c r="AC756" s="30">
        <f>SUM($AB$8:AB756)</f>
        <v>3034618.7466048338</v>
      </c>
      <c r="AD756" s="29">
        <f t="shared" si="186"/>
        <v>842.94965183467605</v>
      </c>
      <c r="AE756" s="27">
        <f t="shared" si="187"/>
        <v>0</v>
      </c>
      <c r="AF756" s="27">
        <f>SUM($AE$8:AE756)*-1</f>
        <v>956011.74603518914</v>
      </c>
      <c r="AG756" s="28">
        <f t="shared" si="188"/>
        <v>265.5588183431081</v>
      </c>
      <c r="AH756" s="26">
        <f t="shared" si="189"/>
        <v>185.89117284017567</v>
      </c>
      <c r="AI756" s="17"/>
      <c r="AJ756" s="17"/>
      <c r="AK756" s="17"/>
    </row>
    <row r="757" spans="2:37" x14ac:dyDescent="0.35">
      <c r="B757" s="3" t="s">
        <v>26</v>
      </c>
      <c r="C757" s="3">
        <v>749</v>
      </c>
      <c r="D757" s="3">
        <v>160</v>
      </c>
      <c r="E757" s="9">
        <v>49.4</v>
      </c>
      <c r="F757" s="23">
        <f t="shared" si="179"/>
        <v>13.722222222222221</v>
      </c>
      <c r="G757" s="37">
        <f t="shared" si="190"/>
        <v>0.16666666666666607</v>
      </c>
      <c r="H757" s="37">
        <f t="shared" si="191"/>
        <v>0.59999999999999787</v>
      </c>
      <c r="I757" s="37">
        <f t="shared" si="180"/>
        <v>316.66666666666555</v>
      </c>
      <c r="J757" s="37">
        <v>372.8</v>
      </c>
      <c r="K757" s="37">
        <f t="shared" si="181"/>
        <v>84.910546770833321</v>
      </c>
      <c r="L757" s="37">
        <f t="shared" si="182"/>
        <v>774.37721343749888</v>
      </c>
      <c r="M757" s="37">
        <f t="shared" si="183"/>
        <v>10626.176206614567</v>
      </c>
      <c r="X757">
        <f t="shared" si="176"/>
        <v>0</v>
      </c>
      <c r="Y757">
        <f t="shared" si="177"/>
        <v>49.4</v>
      </c>
      <c r="Z757" s="17">
        <f t="shared" si="178"/>
        <v>13.722222222222221</v>
      </c>
      <c r="AA757" s="17">
        <f t="shared" si="184"/>
        <v>0</v>
      </c>
      <c r="AB757" s="30">
        <f t="shared" si="185"/>
        <v>10626.176206614567</v>
      </c>
      <c r="AC757" s="30">
        <f>SUM($AB$8:AB757)</f>
        <v>3045244.9228114481</v>
      </c>
      <c r="AD757" s="29">
        <f t="shared" si="186"/>
        <v>845.90136744762447</v>
      </c>
      <c r="AE757" s="27">
        <f t="shared" si="187"/>
        <v>0</v>
      </c>
      <c r="AF757" s="27">
        <f>SUM($AE$8:AE757)*-1</f>
        <v>956011.74603518914</v>
      </c>
      <c r="AG757" s="28">
        <f t="shared" si="188"/>
        <v>265.5588183431081</v>
      </c>
      <c r="AH757" s="26">
        <f t="shared" si="189"/>
        <v>185.89117284017567</v>
      </c>
      <c r="AI757" s="17"/>
      <c r="AJ757" s="17"/>
      <c r="AK757" s="17"/>
    </row>
    <row r="758" spans="2:37" x14ac:dyDescent="0.35">
      <c r="B758" s="3" t="s">
        <v>26</v>
      </c>
      <c r="C758" s="3">
        <v>750</v>
      </c>
      <c r="D758" s="3">
        <v>161</v>
      </c>
      <c r="E758" s="9">
        <v>49.8</v>
      </c>
      <c r="F758" s="23">
        <f t="shared" si="179"/>
        <v>13.833333333333332</v>
      </c>
      <c r="G758" s="37">
        <f t="shared" si="190"/>
        <v>5.5555555555555358E-2</v>
      </c>
      <c r="H758" s="37">
        <f t="shared" si="191"/>
        <v>0.19999999999999929</v>
      </c>
      <c r="I758" s="37">
        <f t="shared" si="180"/>
        <v>105.55555555555517</v>
      </c>
      <c r="J758" s="37">
        <v>372.8</v>
      </c>
      <c r="K758" s="37">
        <f t="shared" si="181"/>
        <v>86.291183437499981</v>
      </c>
      <c r="L758" s="37">
        <f t="shared" si="182"/>
        <v>564.64673899305512</v>
      </c>
      <c r="M758" s="37">
        <f t="shared" si="183"/>
        <v>7810.9465560705949</v>
      </c>
      <c r="X758">
        <f t="shared" si="176"/>
        <v>0</v>
      </c>
      <c r="Y758">
        <f t="shared" si="177"/>
        <v>49.8</v>
      </c>
      <c r="Z758" s="17">
        <f t="shared" si="178"/>
        <v>13.833333333333332</v>
      </c>
      <c r="AA758" s="17">
        <f t="shared" si="184"/>
        <v>0</v>
      </c>
      <c r="AB758" s="30">
        <f t="shared" si="185"/>
        <v>7810.9465560705949</v>
      </c>
      <c r="AC758" s="30">
        <f>SUM($AB$8:AB758)</f>
        <v>3053055.8693675189</v>
      </c>
      <c r="AD758" s="29">
        <f t="shared" si="186"/>
        <v>848.07107482431081</v>
      </c>
      <c r="AE758" s="27">
        <f t="shared" si="187"/>
        <v>0</v>
      </c>
      <c r="AF758" s="27">
        <f>SUM($AE$8:AE758)*-1</f>
        <v>956011.74603518914</v>
      </c>
      <c r="AG758" s="28">
        <f t="shared" si="188"/>
        <v>265.5588183431081</v>
      </c>
      <c r="AH758" s="26">
        <f t="shared" si="189"/>
        <v>185.89117284017567</v>
      </c>
      <c r="AI758" s="17"/>
      <c r="AJ758" s="17"/>
      <c r="AK758" s="17"/>
    </row>
    <row r="759" spans="2:37" x14ac:dyDescent="0.35">
      <c r="B759" s="3" t="s">
        <v>26</v>
      </c>
      <c r="C759" s="3">
        <v>751</v>
      </c>
      <c r="D759" s="3">
        <v>162</v>
      </c>
      <c r="E759" s="9">
        <v>49.8</v>
      </c>
      <c r="F759" s="23">
        <f t="shared" si="179"/>
        <v>13.833333333333332</v>
      </c>
      <c r="G759" s="37">
        <f t="shared" si="190"/>
        <v>-1.3888888888888099E-2</v>
      </c>
      <c r="H759" s="37">
        <f t="shared" si="191"/>
        <v>-4.9999999999997158E-2</v>
      </c>
      <c r="I759" s="37">
        <f t="shared" si="180"/>
        <v>-26.388888888887386</v>
      </c>
      <c r="J759" s="37">
        <v>372.8</v>
      </c>
      <c r="K759" s="37">
        <f t="shared" si="181"/>
        <v>86.291183437499981</v>
      </c>
      <c r="L759" s="37">
        <f t="shared" si="182"/>
        <v>432.7022945486126</v>
      </c>
      <c r="M759" s="37">
        <f t="shared" si="183"/>
        <v>5985.7150745891404</v>
      </c>
      <c r="X759">
        <f t="shared" si="176"/>
        <v>0</v>
      </c>
      <c r="Y759">
        <f t="shared" si="177"/>
        <v>49.8</v>
      </c>
      <c r="Z759" s="17">
        <f t="shared" si="178"/>
        <v>13.833333333333332</v>
      </c>
      <c r="AA759" s="17">
        <f t="shared" si="184"/>
        <v>0</v>
      </c>
      <c r="AB759" s="30">
        <f t="shared" si="185"/>
        <v>5985.7150745891404</v>
      </c>
      <c r="AC759" s="30">
        <f>SUM($AB$8:AB759)</f>
        <v>3059041.5844421079</v>
      </c>
      <c r="AD759" s="29">
        <f t="shared" si="186"/>
        <v>849.73377345614108</v>
      </c>
      <c r="AE759" s="27">
        <f t="shared" si="187"/>
        <v>0</v>
      </c>
      <c r="AF759" s="27">
        <f>SUM($AE$8:AE759)*-1</f>
        <v>956011.74603518914</v>
      </c>
      <c r="AG759" s="28">
        <f t="shared" si="188"/>
        <v>265.5588183431081</v>
      </c>
      <c r="AH759" s="26">
        <f t="shared" si="189"/>
        <v>185.89117284017567</v>
      </c>
      <c r="AI759" s="17"/>
      <c r="AJ759" s="17"/>
      <c r="AK759" s="17"/>
    </row>
    <row r="760" spans="2:37" x14ac:dyDescent="0.35">
      <c r="B760" s="3" t="s">
        <v>26</v>
      </c>
      <c r="C760" s="3">
        <v>752</v>
      </c>
      <c r="D760" s="3">
        <v>163</v>
      </c>
      <c r="E760" s="9">
        <v>49.7</v>
      </c>
      <c r="F760" s="23">
        <f t="shared" si="179"/>
        <v>13.805555555555555</v>
      </c>
      <c r="G760" s="37">
        <f t="shared" si="190"/>
        <v>-6.9444444444444448E-2</v>
      </c>
      <c r="H760" s="37">
        <f t="shared" si="191"/>
        <v>-0.25</v>
      </c>
      <c r="I760" s="37">
        <f t="shared" si="180"/>
        <v>-131.94444444444446</v>
      </c>
      <c r="J760" s="37">
        <v>372.8</v>
      </c>
      <c r="K760" s="37">
        <f t="shared" si="181"/>
        <v>85.944980442708328</v>
      </c>
      <c r="L760" s="37">
        <f t="shared" si="182"/>
        <v>326.80053599826385</v>
      </c>
      <c r="M760" s="37">
        <f t="shared" si="183"/>
        <v>4511.6629553093644</v>
      </c>
      <c r="X760">
        <f t="shared" si="176"/>
        <v>0</v>
      </c>
      <c r="Y760">
        <f t="shared" si="177"/>
        <v>49.7</v>
      </c>
      <c r="Z760" s="17">
        <f t="shared" si="178"/>
        <v>13.805555555555555</v>
      </c>
      <c r="AA760" s="17">
        <f t="shared" si="184"/>
        <v>0</v>
      </c>
      <c r="AB760" s="30">
        <f t="shared" si="185"/>
        <v>4511.6629553093644</v>
      </c>
      <c r="AC760" s="30">
        <f>SUM($AB$8:AB760)</f>
        <v>3063553.2473974172</v>
      </c>
      <c r="AD760" s="29">
        <f t="shared" si="186"/>
        <v>850.98701316594918</v>
      </c>
      <c r="AE760" s="27">
        <f t="shared" si="187"/>
        <v>0</v>
      </c>
      <c r="AF760" s="27">
        <f>SUM($AE$8:AE760)*-1</f>
        <v>956011.74603518914</v>
      </c>
      <c r="AG760" s="28">
        <f t="shared" si="188"/>
        <v>265.5588183431081</v>
      </c>
      <c r="AH760" s="26">
        <f t="shared" si="189"/>
        <v>185.89117284017567</v>
      </c>
      <c r="AI760" s="17"/>
      <c r="AJ760" s="17"/>
      <c r="AK760" s="17"/>
    </row>
    <row r="761" spans="2:37" x14ac:dyDescent="0.35">
      <c r="B761" s="3" t="s">
        <v>26</v>
      </c>
      <c r="C761" s="3">
        <v>753</v>
      </c>
      <c r="D761" s="3">
        <v>164</v>
      </c>
      <c r="E761" s="9">
        <v>49.3</v>
      </c>
      <c r="F761" s="23">
        <f t="shared" si="179"/>
        <v>13.694444444444443</v>
      </c>
      <c r="G761" s="37">
        <f t="shared" si="190"/>
        <v>-0.16666666666666705</v>
      </c>
      <c r="H761" s="37">
        <f t="shared" si="191"/>
        <v>-0.60000000000000142</v>
      </c>
      <c r="I761" s="37">
        <f t="shared" si="180"/>
        <v>-316.66666666666737</v>
      </c>
      <c r="J761" s="37">
        <v>372.8</v>
      </c>
      <c r="K761" s="37">
        <f t="shared" si="181"/>
        <v>84.567127317708312</v>
      </c>
      <c r="L761" s="37">
        <f t="shared" si="182"/>
        <v>140.70046065104094</v>
      </c>
      <c r="M761" s="37">
        <f t="shared" si="183"/>
        <v>1926.8146416934217</v>
      </c>
      <c r="X761">
        <f t="shared" si="176"/>
        <v>0</v>
      </c>
      <c r="Y761">
        <f t="shared" si="177"/>
        <v>49.3</v>
      </c>
      <c r="Z761" s="17">
        <f t="shared" si="178"/>
        <v>13.694444444444443</v>
      </c>
      <c r="AA761" s="17">
        <f t="shared" si="184"/>
        <v>0</v>
      </c>
      <c r="AB761" s="30">
        <f t="shared" si="185"/>
        <v>1926.8146416934217</v>
      </c>
      <c r="AC761" s="30">
        <f>SUM($AB$8:AB761)</f>
        <v>3065480.0620391108</v>
      </c>
      <c r="AD761" s="29">
        <f t="shared" si="186"/>
        <v>851.52223945530852</v>
      </c>
      <c r="AE761" s="27">
        <f t="shared" si="187"/>
        <v>0</v>
      </c>
      <c r="AF761" s="27">
        <f>SUM($AE$8:AE761)*-1</f>
        <v>956011.74603518914</v>
      </c>
      <c r="AG761" s="28">
        <f t="shared" si="188"/>
        <v>265.5588183431081</v>
      </c>
      <c r="AH761" s="26">
        <f t="shared" si="189"/>
        <v>185.89117284017567</v>
      </c>
      <c r="AI761" s="17"/>
      <c r="AJ761" s="17"/>
      <c r="AK761" s="17"/>
    </row>
    <row r="762" spans="2:37" x14ac:dyDescent="0.35">
      <c r="B762" s="3" t="s">
        <v>26</v>
      </c>
      <c r="C762" s="3">
        <v>754</v>
      </c>
      <c r="D762" s="3">
        <v>165</v>
      </c>
      <c r="E762" s="9">
        <v>48.5</v>
      </c>
      <c r="F762" s="23">
        <f t="shared" si="179"/>
        <v>13.472222222222221</v>
      </c>
      <c r="G762" s="37">
        <f t="shared" si="190"/>
        <v>-0.23611111111111052</v>
      </c>
      <c r="H762" s="37">
        <f t="shared" si="191"/>
        <v>-0.84999999999999787</v>
      </c>
      <c r="I762" s="37">
        <f t="shared" si="180"/>
        <v>-448.61111111111001</v>
      </c>
      <c r="J762" s="37">
        <v>372.8</v>
      </c>
      <c r="K762" s="37">
        <f t="shared" si="181"/>
        <v>81.844823567708318</v>
      </c>
      <c r="L762" s="37">
        <f t="shared" si="182"/>
        <v>6.0337124565983231</v>
      </c>
      <c r="M762" s="37">
        <f t="shared" si="183"/>
        <v>81.287515040282955</v>
      </c>
      <c r="X762">
        <f t="shared" si="176"/>
        <v>0</v>
      </c>
      <c r="Y762">
        <f t="shared" si="177"/>
        <v>48.5</v>
      </c>
      <c r="Z762" s="17">
        <f t="shared" si="178"/>
        <v>13.472222222222221</v>
      </c>
      <c r="AA762" s="17">
        <f t="shared" si="184"/>
        <v>0</v>
      </c>
      <c r="AB762" s="30">
        <f t="shared" si="185"/>
        <v>81.287515040282955</v>
      </c>
      <c r="AC762" s="30">
        <f>SUM($AB$8:AB762)</f>
        <v>3065561.3495541513</v>
      </c>
      <c r="AD762" s="29">
        <f t="shared" si="186"/>
        <v>851.54481932059753</v>
      </c>
      <c r="AE762" s="27">
        <f t="shared" si="187"/>
        <v>0</v>
      </c>
      <c r="AF762" s="27">
        <f>SUM($AE$8:AE762)*-1</f>
        <v>956011.74603518914</v>
      </c>
      <c r="AG762" s="28">
        <f t="shared" si="188"/>
        <v>265.5588183431081</v>
      </c>
      <c r="AH762" s="26">
        <f t="shared" si="189"/>
        <v>185.89117284017567</v>
      </c>
      <c r="AI762" s="17"/>
      <c r="AJ762" s="17"/>
      <c r="AK762" s="17"/>
    </row>
    <row r="763" spans="2:37" x14ac:dyDescent="0.35">
      <c r="B763" s="3" t="s">
        <v>26</v>
      </c>
      <c r="C763" s="3">
        <v>755</v>
      </c>
      <c r="D763" s="3">
        <v>166</v>
      </c>
      <c r="E763" s="9">
        <v>47.6</v>
      </c>
      <c r="F763" s="23">
        <f t="shared" si="179"/>
        <v>13.222222222222221</v>
      </c>
      <c r="G763" s="37">
        <f t="shared" si="190"/>
        <v>-0.30555555555555597</v>
      </c>
      <c r="H763" s="37">
        <f t="shared" si="191"/>
        <v>-1.1000000000000014</v>
      </c>
      <c r="I763" s="37">
        <f t="shared" si="180"/>
        <v>-580.55555555555634</v>
      </c>
      <c r="J763" s="37">
        <v>372.8</v>
      </c>
      <c r="K763" s="37">
        <f t="shared" si="181"/>
        <v>78.835467083333313</v>
      </c>
      <c r="L763" s="37">
        <f t="shared" si="182"/>
        <v>-128.92008847222303</v>
      </c>
      <c r="M763" s="37">
        <f t="shared" si="183"/>
        <v>-1704.6100586882822</v>
      </c>
      <c r="X763">
        <f t="shared" si="176"/>
        <v>0</v>
      </c>
      <c r="Y763">
        <f t="shared" si="177"/>
        <v>47.6</v>
      </c>
      <c r="Z763" s="17">
        <f t="shared" si="178"/>
        <v>13.222222222222221</v>
      </c>
      <c r="AA763" s="17">
        <f t="shared" si="184"/>
        <v>1</v>
      </c>
      <c r="AB763" s="30">
        <f t="shared" si="185"/>
        <v>0</v>
      </c>
      <c r="AC763" s="30">
        <f>SUM($AB$8:AB763)</f>
        <v>3065561.3495541513</v>
      </c>
      <c r="AD763" s="29">
        <f t="shared" si="186"/>
        <v>851.54481932059753</v>
      </c>
      <c r="AE763" s="27">
        <f t="shared" si="187"/>
        <v>-1704.6100586882822</v>
      </c>
      <c r="AF763" s="27">
        <f>SUM($AE$8:AE763)*-1</f>
        <v>957716.35609387746</v>
      </c>
      <c r="AG763" s="28">
        <f t="shared" si="188"/>
        <v>266.03232113718821</v>
      </c>
      <c r="AH763" s="26">
        <f t="shared" si="189"/>
        <v>186.22262479603174</v>
      </c>
      <c r="AI763" s="17"/>
      <c r="AJ763" s="17"/>
      <c r="AK763" s="17"/>
    </row>
    <row r="764" spans="2:37" x14ac:dyDescent="0.35">
      <c r="B764" s="3" t="s">
        <v>26</v>
      </c>
      <c r="C764" s="3">
        <v>756</v>
      </c>
      <c r="D764" s="3">
        <v>167</v>
      </c>
      <c r="E764" s="9">
        <v>46.3</v>
      </c>
      <c r="F764" s="23">
        <f t="shared" si="179"/>
        <v>12.861111111111111</v>
      </c>
      <c r="G764" s="37">
        <f t="shared" si="190"/>
        <v>-0.54166666666666641</v>
      </c>
      <c r="H764" s="37">
        <f t="shared" si="191"/>
        <v>-1.9499999999999993</v>
      </c>
      <c r="I764" s="37">
        <f t="shared" si="180"/>
        <v>-1029.1666666666663</v>
      </c>
      <c r="J764" s="37">
        <v>372.8</v>
      </c>
      <c r="K764" s="37">
        <f t="shared" si="181"/>
        <v>74.588130442708319</v>
      </c>
      <c r="L764" s="37">
        <f t="shared" si="182"/>
        <v>-581.77853622395799</v>
      </c>
      <c r="M764" s="37">
        <f t="shared" si="183"/>
        <v>-7482.3183964359041</v>
      </c>
      <c r="X764">
        <f t="shared" si="176"/>
        <v>0</v>
      </c>
      <c r="Y764">
        <f t="shared" si="177"/>
        <v>46.3</v>
      </c>
      <c r="Z764" s="17">
        <f t="shared" si="178"/>
        <v>12.861111111111111</v>
      </c>
      <c r="AA764" s="17">
        <f t="shared" si="184"/>
        <v>1</v>
      </c>
      <c r="AB764" s="30">
        <f t="shared" si="185"/>
        <v>0</v>
      </c>
      <c r="AC764" s="30">
        <f>SUM($AB$8:AB764)</f>
        <v>3065561.3495541513</v>
      </c>
      <c r="AD764" s="29">
        <f t="shared" si="186"/>
        <v>851.54481932059753</v>
      </c>
      <c r="AE764" s="27">
        <f t="shared" si="187"/>
        <v>-7482.3183964359041</v>
      </c>
      <c r="AF764" s="27">
        <f>SUM($AE$8:AE764)*-1</f>
        <v>965198.67449031339</v>
      </c>
      <c r="AG764" s="28">
        <f t="shared" si="188"/>
        <v>268.11074291397597</v>
      </c>
      <c r="AH764" s="26">
        <f t="shared" si="189"/>
        <v>187.67752003978316</v>
      </c>
      <c r="AI764" s="17"/>
      <c r="AJ764" s="17"/>
      <c r="AK764" s="17"/>
    </row>
    <row r="765" spans="2:37" x14ac:dyDescent="0.35">
      <c r="B765" s="3" t="s">
        <v>26</v>
      </c>
      <c r="C765" s="3">
        <v>757</v>
      </c>
      <c r="D765" s="3">
        <v>168</v>
      </c>
      <c r="E765" s="9">
        <v>43.7</v>
      </c>
      <c r="F765" s="23">
        <f t="shared" si="179"/>
        <v>12.138888888888889</v>
      </c>
      <c r="G765" s="37">
        <f t="shared" si="190"/>
        <v>-0.97222222222222221</v>
      </c>
      <c r="H765" s="37">
        <f t="shared" si="191"/>
        <v>-3.5</v>
      </c>
      <c r="I765" s="37">
        <f t="shared" si="180"/>
        <v>-1847.2222222222222</v>
      </c>
      <c r="J765" s="37">
        <v>372.8</v>
      </c>
      <c r="K765" s="37">
        <f t="shared" si="181"/>
        <v>66.446271067708324</v>
      </c>
      <c r="L765" s="37">
        <f t="shared" si="182"/>
        <v>-1407.975951154514</v>
      </c>
      <c r="M765" s="37">
        <f t="shared" si="183"/>
        <v>-17091.263629292294</v>
      </c>
      <c r="X765">
        <f t="shared" si="176"/>
        <v>0</v>
      </c>
      <c r="Y765">
        <f t="shared" si="177"/>
        <v>43.7</v>
      </c>
      <c r="Z765" s="17">
        <f t="shared" si="178"/>
        <v>12.138888888888889</v>
      </c>
      <c r="AA765" s="17">
        <f t="shared" si="184"/>
        <v>1</v>
      </c>
      <c r="AB765" s="30">
        <f t="shared" si="185"/>
        <v>0</v>
      </c>
      <c r="AC765" s="30">
        <f>SUM($AB$8:AB765)</f>
        <v>3065561.3495541513</v>
      </c>
      <c r="AD765" s="29">
        <f t="shared" si="186"/>
        <v>851.54481932059753</v>
      </c>
      <c r="AE765" s="27">
        <f t="shared" si="187"/>
        <v>-17091.263629292294</v>
      </c>
      <c r="AF765" s="27">
        <f>SUM($AE$8:AE765)*-1</f>
        <v>982289.93811960565</v>
      </c>
      <c r="AG765" s="28">
        <f t="shared" si="188"/>
        <v>272.85831614433488</v>
      </c>
      <c r="AH765" s="26">
        <f t="shared" si="189"/>
        <v>191.00082130103439</v>
      </c>
      <c r="AI765" s="17"/>
      <c r="AJ765" s="17"/>
      <c r="AK765" s="17"/>
    </row>
    <row r="766" spans="2:37" x14ac:dyDescent="0.35">
      <c r="B766" s="3" t="s">
        <v>26</v>
      </c>
      <c r="C766" s="3">
        <v>758</v>
      </c>
      <c r="D766" s="3">
        <v>169</v>
      </c>
      <c r="E766" s="9">
        <v>39.299999999999997</v>
      </c>
      <c r="F766" s="23">
        <f t="shared" si="179"/>
        <v>10.916666666666666</v>
      </c>
      <c r="G766" s="37">
        <f t="shared" si="190"/>
        <v>-1.3333333333333335</v>
      </c>
      <c r="H766" s="37">
        <f t="shared" si="191"/>
        <v>-4.8000000000000007</v>
      </c>
      <c r="I766" s="37">
        <f t="shared" si="180"/>
        <v>-2533.3333333333335</v>
      </c>
      <c r="J766" s="37">
        <v>372.8</v>
      </c>
      <c r="K766" s="37">
        <f t="shared" si="181"/>
        <v>53.73940335937499</v>
      </c>
      <c r="L766" s="37">
        <f t="shared" si="182"/>
        <v>-2106.7939299739583</v>
      </c>
      <c r="M766" s="37">
        <f t="shared" si="183"/>
        <v>-22999.167068882376</v>
      </c>
      <c r="X766">
        <f t="shared" si="176"/>
        <v>0</v>
      </c>
      <c r="Y766">
        <f t="shared" si="177"/>
        <v>39.299999999999997</v>
      </c>
      <c r="Z766" s="17">
        <f t="shared" si="178"/>
        <v>10.916666666666666</v>
      </c>
      <c r="AA766" s="17">
        <f t="shared" si="184"/>
        <v>1</v>
      </c>
      <c r="AB766" s="30">
        <f t="shared" si="185"/>
        <v>0</v>
      </c>
      <c r="AC766" s="30">
        <f>SUM($AB$8:AB766)</f>
        <v>3065561.3495541513</v>
      </c>
      <c r="AD766" s="29">
        <f t="shared" si="186"/>
        <v>851.54481932059753</v>
      </c>
      <c r="AE766" s="27">
        <f t="shared" si="187"/>
        <v>-22999.167068882376</v>
      </c>
      <c r="AF766" s="27">
        <f>SUM($AE$8:AE766)*-1</f>
        <v>1005289.105188488</v>
      </c>
      <c r="AG766" s="28">
        <f t="shared" si="188"/>
        <v>279.24697366346891</v>
      </c>
      <c r="AH766" s="26">
        <f t="shared" si="189"/>
        <v>195.47288156442823</v>
      </c>
      <c r="AI766" s="17"/>
      <c r="AJ766" s="17"/>
      <c r="AK766" s="17"/>
    </row>
    <row r="767" spans="2:37" x14ac:dyDescent="0.35">
      <c r="B767" s="3" t="s">
        <v>26</v>
      </c>
      <c r="C767" s="3">
        <v>759</v>
      </c>
      <c r="D767" s="3">
        <v>170</v>
      </c>
      <c r="E767" s="9">
        <v>34.1</v>
      </c>
      <c r="F767" s="23">
        <f t="shared" si="179"/>
        <v>9.4722222222222232</v>
      </c>
      <c r="G767" s="37">
        <f t="shared" si="190"/>
        <v>-1.4305555555555551</v>
      </c>
      <c r="H767" s="37">
        <f t="shared" si="191"/>
        <v>-5.1499999999999986</v>
      </c>
      <c r="I767" s="37">
        <f t="shared" si="180"/>
        <v>-2718.0555555555547</v>
      </c>
      <c r="J767" s="37">
        <v>372.8</v>
      </c>
      <c r="K767" s="37">
        <f t="shared" si="181"/>
        <v>40.45912606770834</v>
      </c>
      <c r="L767" s="37">
        <f t="shared" si="182"/>
        <v>-2304.7964294878461</v>
      </c>
      <c r="M767" s="37">
        <f t="shared" si="183"/>
        <v>-21831.54395709321</v>
      </c>
      <c r="X767">
        <f t="shared" si="176"/>
        <v>0</v>
      </c>
      <c r="Y767">
        <f t="shared" si="177"/>
        <v>34.1</v>
      </c>
      <c r="Z767" s="17">
        <f t="shared" si="178"/>
        <v>9.4722222222222232</v>
      </c>
      <c r="AA767" s="17">
        <f t="shared" si="184"/>
        <v>1</v>
      </c>
      <c r="AB767" s="30">
        <f t="shared" si="185"/>
        <v>0</v>
      </c>
      <c r="AC767" s="30">
        <f>SUM($AB$8:AB767)</f>
        <v>3065561.3495541513</v>
      </c>
      <c r="AD767" s="29">
        <f t="shared" si="186"/>
        <v>851.54481932059753</v>
      </c>
      <c r="AE767" s="27">
        <f t="shared" si="187"/>
        <v>-21831.54395709321</v>
      </c>
      <c r="AF767" s="27">
        <f>SUM($AE$8:AE767)*-1</f>
        <v>1027120.6491455813</v>
      </c>
      <c r="AG767" s="28">
        <f t="shared" si="188"/>
        <v>285.31129142932815</v>
      </c>
      <c r="AH767" s="26">
        <f t="shared" si="189"/>
        <v>199.7179040005297</v>
      </c>
      <c r="AI767" s="17"/>
      <c r="AJ767" s="17"/>
      <c r="AK767" s="17"/>
    </row>
    <row r="768" spans="2:37" x14ac:dyDescent="0.35">
      <c r="B768" s="3" t="s">
        <v>26</v>
      </c>
      <c r="C768" s="3">
        <v>760</v>
      </c>
      <c r="D768" s="3">
        <v>171</v>
      </c>
      <c r="E768" s="9">
        <v>29</v>
      </c>
      <c r="F768" s="23">
        <f t="shared" si="179"/>
        <v>8.0555555555555554</v>
      </c>
      <c r="G768" s="37">
        <f t="shared" si="190"/>
        <v>-1.4444444444444446</v>
      </c>
      <c r="H768" s="37">
        <f t="shared" si="191"/>
        <v>-5.2000000000000011</v>
      </c>
      <c r="I768" s="37">
        <f t="shared" si="180"/>
        <v>-2744.4444444444448</v>
      </c>
      <c r="J768" s="37">
        <v>372.8</v>
      </c>
      <c r="K768" s="37">
        <f t="shared" si="181"/>
        <v>29.26198177083333</v>
      </c>
      <c r="L768" s="37">
        <f t="shared" si="182"/>
        <v>-2342.3824626736114</v>
      </c>
      <c r="M768" s="37">
        <f t="shared" si="183"/>
        <v>-18869.192060426314</v>
      </c>
      <c r="X768">
        <f t="shared" si="176"/>
        <v>0</v>
      </c>
      <c r="Y768">
        <f t="shared" si="177"/>
        <v>29</v>
      </c>
      <c r="Z768" s="17">
        <f t="shared" si="178"/>
        <v>8.0555555555555554</v>
      </c>
      <c r="AA768" s="17">
        <f t="shared" si="184"/>
        <v>1</v>
      </c>
      <c r="AB768" s="30">
        <f t="shared" si="185"/>
        <v>0</v>
      </c>
      <c r="AC768" s="30">
        <f>SUM($AB$8:AB768)</f>
        <v>3065561.3495541513</v>
      </c>
      <c r="AD768" s="29">
        <f t="shared" si="186"/>
        <v>851.54481932059753</v>
      </c>
      <c r="AE768" s="27">
        <f t="shared" si="187"/>
        <v>-18869.192060426314</v>
      </c>
      <c r="AF768" s="27">
        <f>SUM($AE$8:AE768)*-1</f>
        <v>1045989.8412060076</v>
      </c>
      <c r="AG768" s="28">
        <f t="shared" si="188"/>
        <v>290.55273366833546</v>
      </c>
      <c r="AH768" s="26">
        <f t="shared" si="189"/>
        <v>203.38691356783482</v>
      </c>
      <c r="AI768" s="17"/>
      <c r="AJ768" s="17"/>
      <c r="AK768" s="17"/>
    </row>
    <row r="769" spans="2:37" x14ac:dyDescent="0.35">
      <c r="B769" s="3" t="s">
        <v>26</v>
      </c>
      <c r="C769" s="3">
        <v>761</v>
      </c>
      <c r="D769" s="3">
        <v>172</v>
      </c>
      <c r="E769" s="9">
        <v>23.7</v>
      </c>
      <c r="F769" s="23">
        <f t="shared" si="179"/>
        <v>6.583333333333333</v>
      </c>
      <c r="G769" s="37">
        <f t="shared" si="190"/>
        <v>-1.4722222222222223</v>
      </c>
      <c r="H769" s="37">
        <f t="shared" si="191"/>
        <v>-5.3000000000000007</v>
      </c>
      <c r="I769" s="37">
        <f t="shared" si="180"/>
        <v>-2797.2222222222226</v>
      </c>
      <c r="J769" s="37">
        <v>372.8</v>
      </c>
      <c r="K769" s="37">
        <f t="shared" si="181"/>
        <v>19.543593984374997</v>
      </c>
      <c r="L769" s="37">
        <f t="shared" si="182"/>
        <v>-2404.8786282378474</v>
      </c>
      <c r="M769" s="37">
        <f t="shared" si="183"/>
        <v>-15832.117635899162</v>
      </c>
      <c r="X769">
        <f t="shared" si="176"/>
        <v>0</v>
      </c>
      <c r="Y769">
        <f t="shared" si="177"/>
        <v>23.7</v>
      </c>
      <c r="Z769" s="17">
        <f t="shared" si="178"/>
        <v>6.583333333333333</v>
      </c>
      <c r="AA769" s="17">
        <f t="shared" si="184"/>
        <v>1</v>
      </c>
      <c r="AB769" s="30">
        <f t="shared" si="185"/>
        <v>0</v>
      </c>
      <c r="AC769" s="30">
        <f>SUM($AB$8:AB769)</f>
        <v>3065561.3495541513</v>
      </c>
      <c r="AD769" s="29">
        <f t="shared" si="186"/>
        <v>851.54481932059753</v>
      </c>
      <c r="AE769" s="27">
        <f t="shared" si="187"/>
        <v>-15832.117635899162</v>
      </c>
      <c r="AF769" s="27">
        <f>SUM($AE$8:AE769)*-1</f>
        <v>1061821.9588419069</v>
      </c>
      <c r="AG769" s="28">
        <f t="shared" si="188"/>
        <v>294.95054412275192</v>
      </c>
      <c r="AH769" s="26">
        <f t="shared" si="189"/>
        <v>206.46538088592632</v>
      </c>
      <c r="AI769" s="17"/>
      <c r="AJ769" s="17"/>
      <c r="AK769" s="17"/>
    </row>
    <row r="770" spans="2:37" x14ac:dyDescent="0.35">
      <c r="B770" s="3" t="s">
        <v>26</v>
      </c>
      <c r="C770" s="3">
        <v>762</v>
      </c>
      <c r="D770" s="3">
        <v>173</v>
      </c>
      <c r="E770" s="9">
        <v>18.399999999999999</v>
      </c>
      <c r="F770" s="23">
        <f t="shared" si="179"/>
        <v>5.1111111111111107</v>
      </c>
      <c r="G770" s="37">
        <f t="shared" si="190"/>
        <v>-1.3055555555555554</v>
      </c>
      <c r="H770" s="37">
        <f t="shared" si="191"/>
        <v>-4.6999999999999993</v>
      </c>
      <c r="I770" s="37">
        <f t="shared" si="180"/>
        <v>-2480.5555555555552</v>
      </c>
      <c r="J770" s="37">
        <v>372.8</v>
      </c>
      <c r="K770" s="37">
        <f t="shared" si="181"/>
        <v>11.77994833333333</v>
      </c>
      <c r="L770" s="37">
        <f t="shared" si="182"/>
        <v>-2095.9756072222217</v>
      </c>
      <c r="M770" s="37">
        <f t="shared" si="183"/>
        <v>-10712.764214691355</v>
      </c>
      <c r="X770">
        <f t="shared" si="176"/>
        <v>0</v>
      </c>
      <c r="Y770">
        <f t="shared" si="177"/>
        <v>18.399999999999999</v>
      </c>
      <c r="Z770" s="17">
        <f t="shared" si="178"/>
        <v>5.1111111111111107</v>
      </c>
      <c r="AA770" s="17">
        <f t="shared" si="184"/>
        <v>1</v>
      </c>
      <c r="AB770" s="30">
        <f t="shared" si="185"/>
        <v>0</v>
      </c>
      <c r="AC770" s="30">
        <f>SUM($AB$8:AB770)</f>
        <v>3065561.3495541513</v>
      </c>
      <c r="AD770" s="29">
        <f t="shared" si="186"/>
        <v>851.54481932059753</v>
      </c>
      <c r="AE770" s="27">
        <f t="shared" si="187"/>
        <v>-10712.764214691355</v>
      </c>
      <c r="AF770" s="27">
        <f>SUM($AE$8:AE770)*-1</f>
        <v>1072534.7230565981</v>
      </c>
      <c r="AG770" s="28">
        <f t="shared" si="188"/>
        <v>297.92631196016612</v>
      </c>
      <c r="AH770" s="26">
        <f t="shared" si="189"/>
        <v>208.54841837211626</v>
      </c>
      <c r="AI770" s="17"/>
      <c r="AJ770" s="17"/>
      <c r="AK770" s="17"/>
    </row>
    <row r="771" spans="2:37" x14ac:dyDescent="0.35">
      <c r="B771" s="3" t="s">
        <v>26</v>
      </c>
      <c r="C771" s="3">
        <v>763</v>
      </c>
      <c r="D771" s="3">
        <v>174</v>
      </c>
      <c r="E771" s="9">
        <v>14.3</v>
      </c>
      <c r="F771" s="23">
        <f t="shared" si="179"/>
        <v>3.9722222222222223</v>
      </c>
      <c r="G771" s="37">
        <f t="shared" si="190"/>
        <v>-0.88888888888888862</v>
      </c>
      <c r="H771" s="37">
        <f t="shared" si="191"/>
        <v>-3.1999999999999993</v>
      </c>
      <c r="I771" s="37">
        <f t="shared" si="180"/>
        <v>-1688.8888888888885</v>
      </c>
      <c r="J771" s="37">
        <v>372.8</v>
      </c>
      <c r="K771" s="37">
        <f t="shared" si="181"/>
        <v>7.1150804427083338</v>
      </c>
      <c r="L771" s="37">
        <f t="shared" si="182"/>
        <v>-1308.9738084461801</v>
      </c>
      <c r="M771" s="37">
        <f t="shared" si="183"/>
        <v>-5199.5348502167708</v>
      </c>
      <c r="X771">
        <f t="shared" si="176"/>
        <v>0</v>
      </c>
      <c r="Y771">
        <f t="shared" si="177"/>
        <v>14.3</v>
      </c>
      <c r="Z771" s="17">
        <f t="shared" si="178"/>
        <v>3.9722222222222223</v>
      </c>
      <c r="AA771" s="17">
        <f t="shared" si="184"/>
        <v>1</v>
      </c>
      <c r="AB771" s="30">
        <f t="shared" si="185"/>
        <v>0</v>
      </c>
      <c r="AC771" s="30">
        <f>SUM($AB$8:AB771)</f>
        <v>3065561.3495541513</v>
      </c>
      <c r="AD771" s="29">
        <f t="shared" si="186"/>
        <v>851.54481932059753</v>
      </c>
      <c r="AE771" s="27">
        <f t="shared" si="187"/>
        <v>-5199.5348502167708</v>
      </c>
      <c r="AF771" s="27">
        <f>SUM($AE$8:AE771)*-1</f>
        <v>1077734.2579068148</v>
      </c>
      <c r="AG771" s="28">
        <f t="shared" si="188"/>
        <v>299.37062719633747</v>
      </c>
      <c r="AH771" s="26">
        <f t="shared" si="189"/>
        <v>209.55943903743622</v>
      </c>
      <c r="AI771" s="17"/>
      <c r="AJ771" s="17"/>
      <c r="AK771" s="17"/>
    </row>
    <row r="772" spans="2:37" x14ac:dyDescent="0.35">
      <c r="B772" s="3" t="s">
        <v>26</v>
      </c>
      <c r="C772" s="3">
        <v>764</v>
      </c>
      <c r="D772" s="3">
        <v>175</v>
      </c>
      <c r="E772" s="9">
        <v>12</v>
      </c>
      <c r="F772" s="23">
        <f t="shared" si="179"/>
        <v>3.333333333333333</v>
      </c>
      <c r="G772" s="37">
        <f t="shared" si="190"/>
        <v>-0.20833333333333331</v>
      </c>
      <c r="H772" s="37">
        <f t="shared" si="191"/>
        <v>-0.75</v>
      </c>
      <c r="I772" s="37">
        <f t="shared" si="180"/>
        <v>-395.83333333333331</v>
      </c>
      <c r="J772" s="37">
        <v>372.8</v>
      </c>
      <c r="K772" s="37">
        <f t="shared" si="181"/>
        <v>5.0103749999999989</v>
      </c>
      <c r="L772" s="37">
        <f t="shared" si="182"/>
        <v>-18.022958333333303</v>
      </c>
      <c r="M772" s="37">
        <f t="shared" si="183"/>
        <v>-60.07652777777767</v>
      </c>
      <c r="X772">
        <f t="shared" si="176"/>
        <v>0</v>
      </c>
      <c r="Y772">
        <f t="shared" si="177"/>
        <v>12</v>
      </c>
      <c r="Z772" s="17">
        <f t="shared" si="178"/>
        <v>3.333333333333333</v>
      </c>
      <c r="AA772" s="17">
        <f t="shared" si="184"/>
        <v>1</v>
      </c>
      <c r="AB772" s="30">
        <f t="shared" si="185"/>
        <v>0</v>
      </c>
      <c r="AC772" s="30">
        <f>SUM($AB$8:AB772)</f>
        <v>3065561.3495541513</v>
      </c>
      <c r="AD772" s="29">
        <f t="shared" si="186"/>
        <v>851.54481932059753</v>
      </c>
      <c r="AE772" s="27">
        <f t="shared" si="187"/>
        <v>-60.07652777777767</v>
      </c>
      <c r="AF772" s="27">
        <f>SUM($AE$8:AE772)*-1</f>
        <v>1077794.3344345926</v>
      </c>
      <c r="AG772" s="28">
        <f t="shared" si="188"/>
        <v>299.38731512072019</v>
      </c>
      <c r="AH772" s="26">
        <f t="shared" si="189"/>
        <v>209.57112058450411</v>
      </c>
      <c r="AI772" s="17"/>
      <c r="AJ772" s="17"/>
      <c r="AK772" s="17"/>
    </row>
    <row r="773" spans="2:37" x14ac:dyDescent="0.35">
      <c r="B773" s="3" t="s">
        <v>26</v>
      </c>
      <c r="C773" s="3">
        <v>765</v>
      </c>
      <c r="D773" s="3">
        <v>176</v>
      </c>
      <c r="E773" s="9">
        <v>12.8</v>
      </c>
      <c r="F773" s="23">
        <f t="shared" si="179"/>
        <v>3.5555555555555558</v>
      </c>
      <c r="G773" s="37">
        <f t="shared" si="190"/>
        <v>0.55555555555555558</v>
      </c>
      <c r="H773" s="37">
        <f t="shared" si="191"/>
        <v>2</v>
      </c>
      <c r="I773" s="37">
        <f t="shared" si="180"/>
        <v>1055.5555555555557</v>
      </c>
      <c r="J773" s="37">
        <v>372.8</v>
      </c>
      <c r="K773" s="37">
        <f t="shared" si="181"/>
        <v>5.7006933333333336</v>
      </c>
      <c r="L773" s="37">
        <f t="shared" si="182"/>
        <v>1434.0562488888891</v>
      </c>
      <c r="M773" s="37">
        <f t="shared" si="183"/>
        <v>5098.8666627160501</v>
      </c>
      <c r="X773">
        <f t="shared" si="176"/>
        <v>0</v>
      </c>
      <c r="Y773">
        <f t="shared" si="177"/>
        <v>12.8</v>
      </c>
      <c r="Z773" s="17">
        <f t="shared" si="178"/>
        <v>3.5555555555555558</v>
      </c>
      <c r="AA773" s="17">
        <f t="shared" si="184"/>
        <v>0</v>
      </c>
      <c r="AB773" s="30">
        <f t="shared" si="185"/>
        <v>5098.8666627160501</v>
      </c>
      <c r="AC773" s="30">
        <f>SUM($AB$8:AB773)</f>
        <v>3070660.2162168673</v>
      </c>
      <c r="AD773" s="29">
        <f t="shared" si="186"/>
        <v>852.96117117135202</v>
      </c>
      <c r="AE773" s="27">
        <f t="shared" si="187"/>
        <v>0</v>
      </c>
      <c r="AF773" s="27">
        <f>SUM($AE$8:AE773)*-1</f>
        <v>1077794.3344345926</v>
      </c>
      <c r="AG773" s="28">
        <f t="shared" si="188"/>
        <v>299.38731512072019</v>
      </c>
      <c r="AH773" s="26">
        <f t="shared" si="189"/>
        <v>209.57112058450411</v>
      </c>
      <c r="AI773" s="17"/>
      <c r="AJ773" s="17"/>
      <c r="AK773" s="17"/>
    </row>
    <row r="774" spans="2:37" x14ac:dyDescent="0.35">
      <c r="B774" s="3" t="s">
        <v>26</v>
      </c>
      <c r="C774" s="3">
        <v>766</v>
      </c>
      <c r="D774" s="3">
        <v>177</v>
      </c>
      <c r="E774" s="9">
        <v>16</v>
      </c>
      <c r="F774" s="23">
        <f t="shared" si="179"/>
        <v>4.4444444444444446</v>
      </c>
      <c r="G774" s="37">
        <f t="shared" si="190"/>
        <v>0.87500000000000011</v>
      </c>
      <c r="H774" s="37">
        <f t="shared" si="191"/>
        <v>3.1500000000000004</v>
      </c>
      <c r="I774" s="37">
        <f t="shared" si="180"/>
        <v>1662.5000000000002</v>
      </c>
      <c r="J774" s="37">
        <v>372.8</v>
      </c>
      <c r="K774" s="37">
        <f t="shared" si="181"/>
        <v>8.9073333333333338</v>
      </c>
      <c r="L774" s="37">
        <f t="shared" si="182"/>
        <v>2044.2073333333335</v>
      </c>
      <c r="M774" s="37">
        <f t="shared" si="183"/>
        <v>9085.3659259259275</v>
      </c>
      <c r="X774">
        <f t="shared" si="176"/>
        <v>0</v>
      </c>
      <c r="Y774">
        <f t="shared" si="177"/>
        <v>16</v>
      </c>
      <c r="Z774" s="17">
        <f t="shared" si="178"/>
        <v>4.4444444444444446</v>
      </c>
      <c r="AA774" s="17">
        <f t="shared" si="184"/>
        <v>0</v>
      </c>
      <c r="AB774" s="30">
        <f t="shared" si="185"/>
        <v>9085.3659259259275</v>
      </c>
      <c r="AC774" s="30">
        <f>SUM($AB$8:AB774)</f>
        <v>3079745.5821427931</v>
      </c>
      <c r="AD774" s="29">
        <f t="shared" si="186"/>
        <v>855.48488392855359</v>
      </c>
      <c r="AE774" s="27">
        <f t="shared" si="187"/>
        <v>0</v>
      </c>
      <c r="AF774" s="27">
        <f>SUM($AE$8:AE774)*-1</f>
        <v>1077794.3344345926</v>
      </c>
      <c r="AG774" s="28">
        <f t="shared" si="188"/>
        <v>299.38731512072019</v>
      </c>
      <c r="AH774" s="26">
        <f t="shared" si="189"/>
        <v>209.57112058450411</v>
      </c>
      <c r="AI774" s="17"/>
      <c r="AJ774" s="17"/>
      <c r="AK774" s="17"/>
    </row>
    <row r="775" spans="2:37" x14ac:dyDescent="0.35">
      <c r="B775" s="3" t="s">
        <v>26</v>
      </c>
      <c r="C775" s="3">
        <v>767</v>
      </c>
      <c r="D775" s="3">
        <v>178</v>
      </c>
      <c r="E775" s="9">
        <v>19.100000000000001</v>
      </c>
      <c r="F775" s="23">
        <f t="shared" si="179"/>
        <v>5.3055555555555562</v>
      </c>
      <c r="G775" s="37">
        <f t="shared" si="190"/>
        <v>0.88888888888888862</v>
      </c>
      <c r="H775" s="37">
        <f t="shared" si="191"/>
        <v>3.1999999999999993</v>
      </c>
      <c r="I775" s="37">
        <f t="shared" si="180"/>
        <v>1688.8888888888885</v>
      </c>
      <c r="J775" s="37">
        <v>372.8</v>
      </c>
      <c r="K775" s="37">
        <f t="shared" si="181"/>
        <v>12.693297942708336</v>
      </c>
      <c r="L775" s="37">
        <f t="shared" si="182"/>
        <v>2074.3821868315968</v>
      </c>
      <c r="M775" s="37">
        <f t="shared" si="183"/>
        <v>11005.749935689862</v>
      </c>
      <c r="X775">
        <f t="shared" si="176"/>
        <v>0</v>
      </c>
      <c r="Y775">
        <f t="shared" si="177"/>
        <v>19.100000000000001</v>
      </c>
      <c r="Z775" s="17">
        <f t="shared" si="178"/>
        <v>5.3055555555555562</v>
      </c>
      <c r="AA775" s="17">
        <f t="shared" si="184"/>
        <v>0</v>
      </c>
      <c r="AB775" s="30">
        <f t="shared" si="185"/>
        <v>11005.749935689862</v>
      </c>
      <c r="AC775" s="30">
        <f>SUM($AB$8:AB775)</f>
        <v>3090751.332078483</v>
      </c>
      <c r="AD775" s="29">
        <f t="shared" si="186"/>
        <v>858.54203668846753</v>
      </c>
      <c r="AE775" s="27">
        <f t="shared" si="187"/>
        <v>0</v>
      </c>
      <c r="AF775" s="27">
        <f>SUM($AE$8:AE775)*-1</f>
        <v>1077794.3344345926</v>
      </c>
      <c r="AG775" s="28">
        <f t="shared" si="188"/>
        <v>299.38731512072019</v>
      </c>
      <c r="AH775" s="26">
        <f t="shared" si="189"/>
        <v>209.57112058450411</v>
      </c>
      <c r="AI775" s="17"/>
      <c r="AJ775" s="17"/>
      <c r="AK775" s="17"/>
    </row>
    <row r="776" spans="2:37" x14ac:dyDescent="0.35">
      <c r="B776" s="3" t="s">
        <v>26</v>
      </c>
      <c r="C776" s="3">
        <v>768</v>
      </c>
      <c r="D776" s="3">
        <v>179</v>
      </c>
      <c r="E776" s="9">
        <v>22.4</v>
      </c>
      <c r="F776" s="23">
        <f t="shared" si="179"/>
        <v>6.2222222222222214</v>
      </c>
      <c r="G776" s="37">
        <f t="shared" si="190"/>
        <v>0.90277777777777779</v>
      </c>
      <c r="H776" s="37">
        <f t="shared" si="191"/>
        <v>3.25</v>
      </c>
      <c r="I776" s="37">
        <f t="shared" si="180"/>
        <v>1715.2777777777778</v>
      </c>
      <c r="J776" s="37">
        <v>372.8</v>
      </c>
      <c r="K776" s="37">
        <f t="shared" si="181"/>
        <v>17.458373333333327</v>
      </c>
      <c r="L776" s="37">
        <f t="shared" si="182"/>
        <v>2105.5361511111114</v>
      </c>
      <c r="M776" s="37">
        <f t="shared" si="183"/>
        <v>13101.113829135802</v>
      </c>
      <c r="X776">
        <f t="shared" ref="X776:X839" si="192">IF(E776&lt;1,1,0)</f>
        <v>0</v>
      </c>
      <c r="Y776">
        <f t="shared" ref="Y776:Y839" si="193">IF(X776=1,"",E776)</f>
        <v>22.4</v>
      </c>
      <c r="Z776" s="17">
        <f t="shared" ref="Z776:Z839" si="194">E776/3.6</f>
        <v>6.2222222222222214</v>
      </c>
      <c r="AA776" s="17">
        <f t="shared" si="184"/>
        <v>0</v>
      </c>
      <c r="AB776" s="30">
        <f t="shared" si="185"/>
        <v>13101.113829135802</v>
      </c>
      <c r="AC776" s="30">
        <f>SUM($AB$8:AB776)</f>
        <v>3103852.4459076189</v>
      </c>
      <c r="AD776" s="29">
        <f t="shared" si="186"/>
        <v>862.18123497433862</v>
      </c>
      <c r="AE776" s="27">
        <f t="shared" si="187"/>
        <v>0</v>
      </c>
      <c r="AF776" s="27">
        <f>SUM($AE$8:AE776)*-1</f>
        <v>1077794.3344345926</v>
      </c>
      <c r="AG776" s="28">
        <f t="shared" si="188"/>
        <v>299.38731512072019</v>
      </c>
      <c r="AH776" s="26">
        <f t="shared" si="189"/>
        <v>209.57112058450411</v>
      </c>
      <c r="AI776" s="17"/>
      <c r="AJ776" s="17"/>
      <c r="AK776" s="17"/>
    </row>
    <row r="777" spans="2:37" x14ac:dyDescent="0.35">
      <c r="B777" s="3" t="s">
        <v>26</v>
      </c>
      <c r="C777" s="3">
        <v>769</v>
      </c>
      <c r="D777" s="3">
        <v>180</v>
      </c>
      <c r="E777" s="9">
        <v>25.6</v>
      </c>
      <c r="F777" s="23">
        <f t="shared" ref="F777:F840" si="195">E777/3.6</f>
        <v>7.1111111111111116</v>
      </c>
      <c r="G777" s="37">
        <f t="shared" si="190"/>
        <v>1.0694444444444449</v>
      </c>
      <c r="H777" s="37">
        <f t="shared" si="191"/>
        <v>3.8500000000000014</v>
      </c>
      <c r="I777" s="37">
        <f t="shared" ref="I777:I840" si="196">G777*1900</f>
        <v>2031.9444444444453</v>
      </c>
      <c r="J777" s="37">
        <v>372.8</v>
      </c>
      <c r="K777" s="37">
        <f t="shared" ref="K777:K840" si="197">0.5*0.31*1.293*2.25*(F777)^2</f>
        <v>22.802773333333334</v>
      </c>
      <c r="L777" s="37">
        <f t="shared" ref="L777:L840" si="198">I777+J777+K777</f>
        <v>2427.5472177777788</v>
      </c>
      <c r="M777" s="37">
        <f t="shared" ref="M777:M840" si="199">L777*F777</f>
        <v>17262.55799308643</v>
      </c>
      <c r="X777">
        <f t="shared" si="192"/>
        <v>0</v>
      </c>
      <c r="Y777">
        <f t="shared" si="193"/>
        <v>25.6</v>
      </c>
      <c r="Z777" s="17">
        <f t="shared" si="194"/>
        <v>7.1111111111111116</v>
      </c>
      <c r="AA777" s="17">
        <f t="shared" ref="AA777:AA840" si="200">IF(M777&lt;0,1,0)</f>
        <v>0</v>
      </c>
      <c r="AB777" s="30">
        <f t="shared" ref="AB777:AB840" si="201">IF(AA777=1,0,M777)</f>
        <v>17262.55799308643</v>
      </c>
      <c r="AC777" s="30">
        <f>SUM($AB$8:AB777)</f>
        <v>3121115.0039007054</v>
      </c>
      <c r="AD777" s="29">
        <f t="shared" ref="AD777:AD840" si="202">AC777*(1/3600)</f>
        <v>866.97638997241813</v>
      </c>
      <c r="AE777" s="27">
        <f t="shared" ref="AE777:AE840" si="203">IF(AA777=0,0,M777)</f>
        <v>0</v>
      </c>
      <c r="AF777" s="27">
        <f>SUM($AE$8:AE777)*-1</f>
        <v>1077794.3344345926</v>
      </c>
      <c r="AG777" s="28">
        <f t="shared" ref="AG777:AG840" si="204">AF777*(1/3600)</f>
        <v>299.38731512072019</v>
      </c>
      <c r="AH777" s="26">
        <f t="shared" ref="AH777:AH840" si="205">0.7*AG777</f>
        <v>209.57112058450411</v>
      </c>
      <c r="AI777" s="17"/>
      <c r="AJ777" s="17"/>
      <c r="AK777" s="17"/>
    </row>
    <row r="778" spans="2:37" x14ac:dyDescent="0.35">
      <c r="B778" s="3" t="s">
        <v>26</v>
      </c>
      <c r="C778" s="3">
        <v>770</v>
      </c>
      <c r="D778" s="3">
        <v>181</v>
      </c>
      <c r="E778" s="9">
        <v>30.1</v>
      </c>
      <c r="F778" s="23">
        <f t="shared" si="195"/>
        <v>8.3611111111111107</v>
      </c>
      <c r="G778" s="37">
        <f t="shared" ref="G778:G841" si="206">($E779-$E777)/2/3.6</f>
        <v>1.3472222222222217</v>
      </c>
      <c r="H778" s="37">
        <f t="shared" ref="H778:H841" si="207">($E779-$E777)/2</f>
        <v>4.8499999999999979</v>
      </c>
      <c r="I778" s="37">
        <f t="shared" si="196"/>
        <v>2559.7222222222213</v>
      </c>
      <c r="J778" s="37">
        <v>372.8</v>
      </c>
      <c r="K778" s="37">
        <f t="shared" si="197"/>
        <v>31.523957317708327</v>
      </c>
      <c r="L778" s="37">
        <f t="shared" si="198"/>
        <v>2964.0461795399297</v>
      </c>
      <c r="M778" s="37">
        <f t="shared" si="199"/>
        <v>24782.719445597744</v>
      </c>
      <c r="X778">
        <f t="shared" si="192"/>
        <v>0</v>
      </c>
      <c r="Y778">
        <f t="shared" si="193"/>
        <v>30.1</v>
      </c>
      <c r="Z778" s="17">
        <f t="shared" si="194"/>
        <v>8.3611111111111107</v>
      </c>
      <c r="AA778" s="17">
        <f t="shared" si="200"/>
        <v>0</v>
      </c>
      <c r="AB778" s="30">
        <f t="shared" si="201"/>
        <v>24782.719445597744</v>
      </c>
      <c r="AC778" s="30">
        <f>SUM($AB$8:AB778)</f>
        <v>3145897.7233463032</v>
      </c>
      <c r="AD778" s="29">
        <f t="shared" si="202"/>
        <v>873.86047870730647</v>
      </c>
      <c r="AE778" s="27">
        <f t="shared" si="203"/>
        <v>0</v>
      </c>
      <c r="AF778" s="27">
        <f>SUM($AE$8:AE778)*-1</f>
        <v>1077794.3344345926</v>
      </c>
      <c r="AG778" s="28">
        <f t="shared" si="204"/>
        <v>299.38731512072019</v>
      </c>
      <c r="AH778" s="26">
        <f t="shared" si="205"/>
        <v>209.57112058450411</v>
      </c>
      <c r="AI778" s="17"/>
      <c r="AJ778" s="17"/>
      <c r="AK778" s="17"/>
    </row>
    <row r="779" spans="2:37" x14ac:dyDescent="0.35">
      <c r="B779" s="3" t="s">
        <v>26</v>
      </c>
      <c r="C779" s="3">
        <v>771</v>
      </c>
      <c r="D779" s="3">
        <v>182</v>
      </c>
      <c r="E779" s="9">
        <v>35.299999999999997</v>
      </c>
      <c r="F779" s="23">
        <f t="shared" si="195"/>
        <v>9.8055555555555554</v>
      </c>
      <c r="G779" s="37">
        <f t="shared" si="206"/>
        <v>1.3611111111111107</v>
      </c>
      <c r="H779" s="37">
        <f t="shared" si="207"/>
        <v>4.8999999999999986</v>
      </c>
      <c r="I779" s="37">
        <f t="shared" si="196"/>
        <v>2586.1111111111104</v>
      </c>
      <c r="J779" s="37">
        <v>372.8</v>
      </c>
      <c r="K779" s="37">
        <f t="shared" si="197"/>
        <v>43.356792942708331</v>
      </c>
      <c r="L779" s="37">
        <f t="shared" si="198"/>
        <v>3002.2679040538187</v>
      </c>
      <c r="M779" s="37">
        <f t="shared" si="199"/>
        <v>29438.904725861055</v>
      </c>
      <c r="X779">
        <f t="shared" si="192"/>
        <v>0</v>
      </c>
      <c r="Y779">
        <f t="shared" si="193"/>
        <v>35.299999999999997</v>
      </c>
      <c r="Z779" s="17">
        <f t="shared" si="194"/>
        <v>9.8055555555555554</v>
      </c>
      <c r="AA779" s="17">
        <f t="shared" si="200"/>
        <v>0</v>
      </c>
      <c r="AB779" s="30">
        <f t="shared" si="201"/>
        <v>29438.904725861055</v>
      </c>
      <c r="AC779" s="30">
        <f>SUM($AB$8:AB779)</f>
        <v>3175336.6280721645</v>
      </c>
      <c r="AD779" s="29">
        <f t="shared" si="202"/>
        <v>882.03795224226792</v>
      </c>
      <c r="AE779" s="27">
        <f t="shared" si="203"/>
        <v>0</v>
      </c>
      <c r="AF779" s="27">
        <f>SUM($AE$8:AE779)*-1</f>
        <v>1077794.3344345926</v>
      </c>
      <c r="AG779" s="28">
        <f t="shared" si="204"/>
        <v>299.38731512072019</v>
      </c>
      <c r="AH779" s="26">
        <f t="shared" si="205"/>
        <v>209.57112058450411</v>
      </c>
      <c r="AI779" s="17"/>
      <c r="AJ779" s="17"/>
      <c r="AK779" s="17"/>
    </row>
    <row r="780" spans="2:37" x14ac:dyDescent="0.35">
      <c r="B780" s="3" t="s">
        <v>26</v>
      </c>
      <c r="C780" s="3">
        <v>772</v>
      </c>
      <c r="D780" s="3">
        <v>183</v>
      </c>
      <c r="E780" s="9">
        <v>39.9</v>
      </c>
      <c r="F780" s="23">
        <f t="shared" si="195"/>
        <v>11.083333333333332</v>
      </c>
      <c r="G780" s="37">
        <f t="shared" si="206"/>
        <v>1.2777777777777781</v>
      </c>
      <c r="H780" s="37">
        <f t="shared" si="207"/>
        <v>4.6000000000000014</v>
      </c>
      <c r="I780" s="37">
        <f t="shared" si="196"/>
        <v>2427.7777777777783</v>
      </c>
      <c r="J780" s="37">
        <v>372.8</v>
      </c>
      <c r="K780" s="37">
        <f t="shared" si="197"/>
        <v>55.392827109374984</v>
      </c>
      <c r="L780" s="37">
        <f t="shared" si="198"/>
        <v>2855.9706048871535</v>
      </c>
      <c r="M780" s="37">
        <f t="shared" si="199"/>
        <v>31653.674204165949</v>
      </c>
      <c r="X780">
        <f t="shared" si="192"/>
        <v>0</v>
      </c>
      <c r="Y780">
        <f t="shared" si="193"/>
        <v>39.9</v>
      </c>
      <c r="Z780" s="17">
        <f t="shared" si="194"/>
        <v>11.083333333333332</v>
      </c>
      <c r="AA780" s="17">
        <f t="shared" si="200"/>
        <v>0</v>
      </c>
      <c r="AB780" s="30">
        <f t="shared" si="201"/>
        <v>31653.674204165949</v>
      </c>
      <c r="AC780" s="30">
        <f>SUM($AB$8:AB780)</f>
        <v>3206990.3022763305</v>
      </c>
      <c r="AD780" s="29">
        <f t="shared" si="202"/>
        <v>890.8306395212029</v>
      </c>
      <c r="AE780" s="27">
        <f t="shared" si="203"/>
        <v>0</v>
      </c>
      <c r="AF780" s="27">
        <f>SUM($AE$8:AE780)*-1</f>
        <v>1077794.3344345926</v>
      </c>
      <c r="AG780" s="28">
        <f t="shared" si="204"/>
        <v>299.38731512072019</v>
      </c>
      <c r="AH780" s="26">
        <f t="shared" si="205"/>
        <v>209.57112058450411</v>
      </c>
      <c r="AI780" s="17"/>
      <c r="AJ780" s="17"/>
      <c r="AK780" s="17"/>
    </row>
    <row r="781" spans="2:37" x14ac:dyDescent="0.35">
      <c r="B781" s="3" t="s">
        <v>26</v>
      </c>
      <c r="C781" s="3">
        <v>773</v>
      </c>
      <c r="D781" s="3">
        <v>184</v>
      </c>
      <c r="E781" s="9">
        <v>44.5</v>
      </c>
      <c r="F781" s="23">
        <f t="shared" si="195"/>
        <v>12.361111111111111</v>
      </c>
      <c r="G781" s="37">
        <f t="shared" si="206"/>
        <v>1.0555555555555558</v>
      </c>
      <c r="H781" s="37">
        <f t="shared" si="207"/>
        <v>3.8000000000000007</v>
      </c>
      <c r="I781" s="37">
        <f t="shared" si="196"/>
        <v>2005.5555555555561</v>
      </c>
      <c r="J781" s="37">
        <v>372.8</v>
      </c>
      <c r="K781" s="37">
        <f t="shared" si="197"/>
        <v>68.901354817708324</v>
      </c>
      <c r="L781" s="37">
        <f t="shared" si="198"/>
        <v>2447.2569103732644</v>
      </c>
      <c r="M781" s="37">
        <f t="shared" si="199"/>
        <v>30250.814586558405</v>
      </c>
      <c r="X781">
        <f t="shared" si="192"/>
        <v>0</v>
      </c>
      <c r="Y781">
        <f t="shared" si="193"/>
        <v>44.5</v>
      </c>
      <c r="Z781" s="17">
        <f t="shared" si="194"/>
        <v>12.361111111111111</v>
      </c>
      <c r="AA781" s="17">
        <f t="shared" si="200"/>
        <v>0</v>
      </c>
      <c r="AB781" s="30">
        <f t="shared" si="201"/>
        <v>30250.814586558405</v>
      </c>
      <c r="AC781" s="30">
        <f>SUM($AB$8:AB781)</f>
        <v>3237241.1168628889</v>
      </c>
      <c r="AD781" s="29">
        <f t="shared" si="202"/>
        <v>899.23364357302466</v>
      </c>
      <c r="AE781" s="27">
        <f t="shared" si="203"/>
        <v>0</v>
      </c>
      <c r="AF781" s="27">
        <f>SUM($AE$8:AE781)*-1</f>
        <v>1077794.3344345926</v>
      </c>
      <c r="AG781" s="28">
        <f t="shared" si="204"/>
        <v>299.38731512072019</v>
      </c>
      <c r="AH781" s="26">
        <f t="shared" si="205"/>
        <v>209.57112058450411</v>
      </c>
      <c r="AI781" s="17"/>
      <c r="AJ781" s="17"/>
      <c r="AK781" s="17"/>
    </row>
    <row r="782" spans="2:37" x14ac:dyDescent="0.35">
      <c r="B782" s="3" t="s">
        <v>26</v>
      </c>
      <c r="C782" s="3">
        <v>774</v>
      </c>
      <c r="D782" s="3">
        <v>185</v>
      </c>
      <c r="E782" s="9">
        <v>47.5</v>
      </c>
      <c r="F782" s="23">
        <f t="shared" si="195"/>
        <v>13.194444444444445</v>
      </c>
      <c r="G782" s="37">
        <f t="shared" si="206"/>
        <v>0.88888888888888862</v>
      </c>
      <c r="H782" s="37">
        <f t="shared" si="207"/>
        <v>3.1999999999999993</v>
      </c>
      <c r="I782" s="37">
        <f t="shared" si="196"/>
        <v>1688.8888888888885</v>
      </c>
      <c r="J782" s="37">
        <v>372.8</v>
      </c>
      <c r="K782" s="37">
        <f t="shared" si="197"/>
        <v>78.50457356770832</v>
      </c>
      <c r="L782" s="37">
        <f t="shared" si="198"/>
        <v>2140.1934624565965</v>
      </c>
      <c r="M782" s="37">
        <f t="shared" si="199"/>
        <v>28238.663740746761</v>
      </c>
      <c r="X782">
        <f t="shared" si="192"/>
        <v>0</v>
      </c>
      <c r="Y782">
        <f t="shared" si="193"/>
        <v>47.5</v>
      </c>
      <c r="Z782" s="17">
        <f t="shared" si="194"/>
        <v>13.194444444444445</v>
      </c>
      <c r="AA782" s="17">
        <f t="shared" si="200"/>
        <v>0</v>
      </c>
      <c r="AB782" s="30">
        <f t="shared" si="201"/>
        <v>28238.663740746761</v>
      </c>
      <c r="AC782" s="30">
        <f>SUM($AB$8:AB782)</f>
        <v>3265479.7806036356</v>
      </c>
      <c r="AD782" s="29">
        <f t="shared" si="202"/>
        <v>907.07771683434316</v>
      </c>
      <c r="AE782" s="27">
        <f t="shared" si="203"/>
        <v>0</v>
      </c>
      <c r="AF782" s="27">
        <f>SUM($AE$8:AE782)*-1</f>
        <v>1077794.3344345926</v>
      </c>
      <c r="AG782" s="28">
        <f t="shared" si="204"/>
        <v>299.38731512072019</v>
      </c>
      <c r="AH782" s="26">
        <f t="shared" si="205"/>
        <v>209.57112058450411</v>
      </c>
      <c r="AI782" s="17"/>
      <c r="AJ782" s="17"/>
      <c r="AK782" s="17"/>
    </row>
    <row r="783" spans="2:37" x14ac:dyDescent="0.35">
      <c r="B783" s="3" t="s">
        <v>26</v>
      </c>
      <c r="C783" s="3">
        <v>775</v>
      </c>
      <c r="D783" s="3">
        <v>186</v>
      </c>
      <c r="E783" s="9">
        <v>50.9</v>
      </c>
      <c r="F783" s="23">
        <f t="shared" si="195"/>
        <v>14.138888888888888</v>
      </c>
      <c r="G783" s="37">
        <f t="shared" si="206"/>
        <v>0.91666666666666685</v>
      </c>
      <c r="H783" s="37">
        <f t="shared" si="207"/>
        <v>3.3000000000000007</v>
      </c>
      <c r="I783" s="37">
        <f t="shared" si="196"/>
        <v>1741.666666666667</v>
      </c>
      <c r="J783" s="37">
        <v>372.8</v>
      </c>
      <c r="K783" s="37">
        <f t="shared" si="197"/>
        <v>90.145344817708306</v>
      </c>
      <c r="L783" s="37">
        <f t="shared" si="198"/>
        <v>2204.6120114843757</v>
      </c>
      <c r="M783" s="37">
        <f t="shared" si="199"/>
        <v>31170.764273487421</v>
      </c>
      <c r="X783">
        <f t="shared" si="192"/>
        <v>0</v>
      </c>
      <c r="Y783">
        <f t="shared" si="193"/>
        <v>50.9</v>
      </c>
      <c r="Z783" s="17">
        <f t="shared" si="194"/>
        <v>14.138888888888888</v>
      </c>
      <c r="AA783" s="17">
        <f t="shared" si="200"/>
        <v>0</v>
      </c>
      <c r="AB783" s="30">
        <f t="shared" si="201"/>
        <v>31170.764273487421</v>
      </c>
      <c r="AC783" s="30">
        <f>SUM($AB$8:AB783)</f>
        <v>3296650.5448771231</v>
      </c>
      <c r="AD783" s="29">
        <f t="shared" si="202"/>
        <v>915.73626246586753</v>
      </c>
      <c r="AE783" s="27">
        <f t="shared" si="203"/>
        <v>0</v>
      </c>
      <c r="AF783" s="27">
        <f>SUM($AE$8:AE783)*-1</f>
        <v>1077794.3344345926</v>
      </c>
      <c r="AG783" s="28">
        <f t="shared" si="204"/>
        <v>299.38731512072019</v>
      </c>
      <c r="AH783" s="26">
        <f t="shared" si="205"/>
        <v>209.57112058450411</v>
      </c>
      <c r="AI783" s="17"/>
      <c r="AJ783" s="17"/>
      <c r="AK783" s="17"/>
    </row>
    <row r="784" spans="2:37" x14ac:dyDescent="0.35">
      <c r="B784" s="3" t="s">
        <v>26</v>
      </c>
      <c r="C784" s="3">
        <v>776</v>
      </c>
      <c r="D784" s="3">
        <v>187</v>
      </c>
      <c r="E784" s="9">
        <v>54.1</v>
      </c>
      <c r="F784" s="23">
        <f t="shared" si="195"/>
        <v>15.027777777777779</v>
      </c>
      <c r="G784" s="37">
        <f t="shared" si="206"/>
        <v>0.74999999999999978</v>
      </c>
      <c r="H784" s="37">
        <f t="shared" si="207"/>
        <v>2.6999999999999993</v>
      </c>
      <c r="I784" s="37">
        <f t="shared" si="196"/>
        <v>1424.9999999999995</v>
      </c>
      <c r="J784" s="37">
        <v>372.8</v>
      </c>
      <c r="K784" s="37">
        <f t="shared" si="197"/>
        <v>101.83621981770834</v>
      </c>
      <c r="L784" s="37">
        <f t="shared" si="198"/>
        <v>1899.6362198177078</v>
      </c>
      <c r="M784" s="37">
        <f t="shared" si="199"/>
        <v>28547.310970038332</v>
      </c>
      <c r="X784">
        <f t="shared" si="192"/>
        <v>0</v>
      </c>
      <c r="Y784">
        <f t="shared" si="193"/>
        <v>54.1</v>
      </c>
      <c r="Z784" s="17">
        <f t="shared" si="194"/>
        <v>15.027777777777779</v>
      </c>
      <c r="AA784" s="17">
        <f t="shared" si="200"/>
        <v>0</v>
      </c>
      <c r="AB784" s="30">
        <f t="shared" si="201"/>
        <v>28547.310970038332</v>
      </c>
      <c r="AC784" s="30">
        <f>SUM($AB$8:AB784)</f>
        <v>3325197.8558471613</v>
      </c>
      <c r="AD784" s="29">
        <f t="shared" si="202"/>
        <v>923.66607106865592</v>
      </c>
      <c r="AE784" s="27">
        <f t="shared" si="203"/>
        <v>0</v>
      </c>
      <c r="AF784" s="27">
        <f>SUM($AE$8:AE784)*-1</f>
        <v>1077794.3344345926</v>
      </c>
      <c r="AG784" s="28">
        <f t="shared" si="204"/>
        <v>299.38731512072019</v>
      </c>
      <c r="AH784" s="26">
        <f t="shared" si="205"/>
        <v>209.57112058450411</v>
      </c>
      <c r="AI784" s="17"/>
      <c r="AJ784" s="17"/>
      <c r="AK784" s="17"/>
    </row>
    <row r="785" spans="2:37" x14ac:dyDescent="0.35">
      <c r="B785" s="3" t="s">
        <v>26</v>
      </c>
      <c r="C785" s="3">
        <v>777</v>
      </c>
      <c r="D785" s="3">
        <v>188</v>
      </c>
      <c r="E785" s="9">
        <v>56.3</v>
      </c>
      <c r="F785" s="23">
        <f t="shared" si="195"/>
        <v>15.638888888888888</v>
      </c>
      <c r="G785" s="37">
        <f t="shared" si="206"/>
        <v>0.55555555555555558</v>
      </c>
      <c r="H785" s="37">
        <f t="shared" si="207"/>
        <v>2</v>
      </c>
      <c r="I785" s="37">
        <f t="shared" si="196"/>
        <v>1055.5555555555557</v>
      </c>
      <c r="J785" s="37">
        <v>372.8</v>
      </c>
      <c r="K785" s="37">
        <f t="shared" si="197"/>
        <v>110.2870523177083</v>
      </c>
      <c r="L785" s="37">
        <f t="shared" si="198"/>
        <v>1538.6426078732638</v>
      </c>
      <c r="M785" s="37">
        <f t="shared" si="199"/>
        <v>24062.660784240208</v>
      </c>
      <c r="X785">
        <f t="shared" si="192"/>
        <v>0</v>
      </c>
      <c r="Y785">
        <f t="shared" si="193"/>
        <v>56.3</v>
      </c>
      <c r="Z785" s="17">
        <f t="shared" si="194"/>
        <v>15.638888888888888</v>
      </c>
      <c r="AA785" s="17">
        <f t="shared" si="200"/>
        <v>0</v>
      </c>
      <c r="AB785" s="30">
        <f t="shared" si="201"/>
        <v>24062.660784240208</v>
      </c>
      <c r="AC785" s="30">
        <f>SUM($AB$8:AB785)</f>
        <v>3349260.5166314016</v>
      </c>
      <c r="AD785" s="29">
        <f t="shared" si="202"/>
        <v>930.35014350872268</v>
      </c>
      <c r="AE785" s="27">
        <f t="shared" si="203"/>
        <v>0</v>
      </c>
      <c r="AF785" s="27">
        <f>SUM($AE$8:AE785)*-1</f>
        <v>1077794.3344345926</v>
      </c>
      <c r="AG785" s="28">
        <f t="shared" si="204"/>
        <v>299.38731512072019</v>
      </c>
      <c r="AH785" s="26">
        <f t="shared" si="205"/>
        <v>209.57112058450411</v>
      </c>
      <c r="AI785" s="17"/>
      <c r="AJ785" s="17"/>
      <c r="AK785" s="17"/>
    </row>
    <row r="786" spans="2:37" x14ac:dyDescent="0.35">
      <c r="B786" s="3" t="s">
        <v>26</v>
      </c>
      <c r="C786" s="3">
        <v>778</v>
      </c>
      <c r="D786" s="3">
        <v>189</v>
      </c>
      <c r="E786" s="9">
        <v>58.1</v>
      </c>
      <c r="F786" s="23">
        <f t="shared" si="195"/>
        <v>16.138888888888889</v>
      </c>
      <c r="G786" s="37">
        <f t="shared" si="206"/>
        <v>0.4861111111111111</v>
      </c>
      <c r="H786" s="37">
        <f t="shared" si="207"/>
        <v>1.75</v>
      </c>
      <c r="I786" s="37">
        <f t="shared" si="196"/>
        <v>923.61111111111109</v>
      </c>
      <c r="J786" s="37">
        <v>372.8</v>
      </c>
      <c r="K786" s="37">
        <f t="shared" si="197"/>
        <v>117.45188856770834</v>
      </c>
      <c r="L786" s="37">
        <f t="shared" si="198"/>
        <v>1413.8629996788193</v>
      </c>
      <c r="M786" s="37">
        <f t="shared" si="199"/>
        <v>22818.17785592761</v>
      </c>
      <c r="X786">
        <f t="shared" si="192"/>
        <v>0</v>
      </c>
      <c r="Y786">
        <f t="shared" si="193"/>
        <v>58.1</v>
      </c>
      <c r="Z786" s="17">
        <f t="shared" si="194"/>
        <v>16.138888888888889</v>
      </c>
      <c r="AA786" s="17">
        <f t="shared" si="200"/>
        <v>0</v>
      </c>
      <c r="AB786" s="30">
        <f t="shared" si="201"/>
        <v>22818.17785592761</v>
      </c>
      <c r="AC786" s="30">
        <f>SUM($AB$8:AB786)</f>
        <v>3372078.6944873291</v>
      </c>
      <c r="AD786" s="29">
        <f t="shared" si="202"/>
        <v>936.68852624648025</v>
      </c>
      <c r="AE786" s="27">
        <f t="shared" si="203"/>
        <v>0</v>
      </c>
      <c r="AF786" s="27">
        <f>SUM($AE$8:AE786)*-1</f>
        <v>1077794.3344345926</v>
      </c>
      <c r="AG786" s="28">
        <f t="shared" si="204"/>
        <v>299.38731512072019</v>
      </c>
      <c r="AH786" s="26">
        <f t="shared" si="205"/>
        <v>209.57112058450411</v>
      </c>
      <c r="AI786" s="17"/>
      <c r="AJ786" s="17"/>
      <c r="AK786" s="17"/>
    </row>
    <row r="787" spans="2:37" x14ac:dyDescent="0.35">
      <c r="B787" s="3" t="s">
        <v>26</v>
      </c>
      <c r="C787" s="3">
        <v>779</v>
      </c>
      <c r="D787" s="3">
        <v>190</v>
      </c>
      <c r="E787" s="9">
        <v>59.8</v>
      </c>
      <c r="F787" s="23">
        <f t="shared" si="195"/>
        <v>16.611111111111111</v>
      </c>
      <c r="G787" s="37">
        <f t="shared" si="206"/>
        <v>0.41666666666666663</v>
      </c>
      <c r="H787" s="37">
        <f t="shared" si="207"/>
        <v>1.5</v>
      </c>
      <c r="I787" s="37">
        <f t="shared" si="196"/>
        <v>791.66666666666663</v>
      </c>
      <c r="J787" s="37">
        <v>372.8</v>
      </c>
      <c r="K787" s="37">
        <f t="shared" si="197"/>
        <v>124.42570427083331</v>
      </c>
      <c r="L787" s="37">
        <f t="shared" si="198"/>
        <v>1288.8923709374999</v>
      </c>
      <c r="M787" s="37">
        <f t="shared" si="199"/>
        <v>21409.934383906249</v>
      </c>
      <c r="X787">
        <f t="shared" si="192"/>
        <v>0</v>
      </c>
      <c r="Y787">
        <f t="shared" si="193"/>
        <v>59.8</v>
      </c>
      <c r="Z787" s="17">
        <f t="shared" si="194"/>
        <v>16.611111111111111</v>
      </c>
      <c r="AA787" s="17">
        <f t="shared" si="200"/>
        <v>0</v>
      </c>
      <c r="AB787" s="30">
        <f t="shared" si="201"/>
        <v>21409.934383906249</v>
      </c>
      <c r="AC787" s="30">
        <f>SUM($AB$8:AB787)</f>
        <v>3393488.6288712355</v>
      </c>
      <c r="AD787" s="29">
        <f t="shared" si="202"/>
        <v>942.63573024200991</v>
      </c>
      <c r="AE787" s="27">
        <f t="shared" si="203"/>
        <v>0</v>
      </c>
      <c r="AF787" s="27">
        <f>SUM($AE$8:AE787)*-1</f>
        <v>1077794.3344345926</v>
      </c>
      <c r="AG787" s="28">
        <f t="shared" si="204"/>
        <v>299.38731512072019</v>
      </c>
      <c r="AH787" s="26">
        <f t="shared" si="205"/>
        <v>209.57112058450411</v>
      </c>
      <c r="AI787" s="17"/>
      <c r="AJ787" s="17"/>
      <c r="AK787" s="17"/>
    </row>
    <row r="788" spans="2:37" x14ac:dyDescent="0.35">
      <c r="B788" s="3" t="s">
        <v>26</v>
      </c>
      <c r="C788" s="3">
        <v>780</v>
      </c>
      <c r="D788" s="3">
        <v>191</v>
      </c>
      <c r="E788" s="9">
        <v>61.1</v>
      </c>
      <c r="F788" s="23">
        <f t="shared" si="195"/>
        <v>16.972222222222221</v>
      </c>
      <c r="G788" s="37">
        <f t="shared" si="206"/>
        <v>0.31944444444444503</v>
      </c>
      <c r="H788" s="37">
        <f t="shared" si="207"/>
        <v>1.1500000000000021</v>
      </c>
      <c r="I788" s="37">
        <f t="shared" si="196"/>
        <v>606.94444444444559</v>
      </c>
      <c r="J788" s="37">
        <v>372.8</v>
      </c>
      <c r="K788" s="37">
        <f t="shared" si="197"/>
        <v>129.89431981770832</v>
      </c>
      <c r="L788" s="37">
        <f t="shared" si="198"/>
        <v>1109.6387642621539</v>
      </c>
      <c r="M788" s="37">
        <f t="shared" si="199"/>
        <v>18833.035693449332</v>
      </c>
      <c r="X788">
        <f t="shared" si="192"/>
        <v>0</v>
      </c>
      <c r="Y788">
        <f t="shared" si="193"/>
        <v>61.1</v>
      </c>
      <c r="Z788" s="17">
        <f t="shared" si="194"/>
        <v>16.972222222222221</v>
      </c>
      <c r="AA788" s="17">
        <f t="shared" si="200"/>
        <v>0</v>
      </c>
      <c r="AB788" s="30">
        <f t="shared" si="201"/>
        <v>18833.035693449332</v>
      </c>
      <c r="AC788" s="30">
        <f>SUM($AB$8:AB788)</f>
        <v>3412321.664564685</v>
      </c>
      <c r="AD788" s="29">
        <f t="shared" si="202"/>
        <v>947.86712904574586</v>
      </c>
      <c r="AE788" s="27">
        <f t="shared" si="203"/>
        <v>0</v>
      </c>
      <c r="AF788" s="27">
        <f>SUM($AE$8:AE788)*-1</f>
        <v>1077794.3344345926</v>
      </c>
      <c r="AG788" s="28">
        <f t="shared" si="204"/>
        <v>299.38731512072019</v>
      </c>
      <c r="AH788" s="26">
        <f t="shared" si="205"/>
        <v>209.57112058450411</v>
      </c>
      <c r="AI788" s="17"/>
      <c r="AJ788" s="17"/>
      <c r="AK788" s="17"/>
    </row>
    <row r="789" spans="2:37" x14ac:dyDescent="0.35">
      <c r="B789" s="3" t="s">
        <v>26</v>
      </c>
      <c r="C789" s="3">
        <v>781</v>
      </c>
      <c r="D789" s="3">
        <v>192</v>
      </c>
      <c r="E789" s="9">
        <v>62.1</v>
      </c>
      <c r="F789" s="23">
        <f t="shared" si="195"/>
        <v>17.25</v>
      </c>
      <c r="G789" s="37">
        <f t="shared" si="206"/>
        <v>0.23611111111111052</v>
      </c>
      <c r="H789" s="37">
        <f t="shared" si="207"/>
        <v>0.84999999999999787</v>
      </c>
      <c r="I789" s="37">
        <f t="shared" si="196"/>
        <v>448.61111111111001</v>
      </c>
      <c r="J789" s="37">
        <v>372.8</v>
      </c>
      <c r="K789" s="37">
        <f t="shared" si="197"/>
        <v>134.18097398437499</v>
      </c>
      <c r="L789" s="37">
        <f t="shared" si="198"/>
        <v>955.592085095485</v>
      </c>
      <c r="M789" s="37">
        <f t="shared" si="199"/>
        <v>16483.963467897116</v>
      </c>
      <c r="X789">
        <f t="shared" si="192"/>
        <v>0</v>
      </c>
      <c r="Y789">
        <f t="shared" si="193"/>
        <v>62.1</v>
      </c>
      <c r="Z789" s="17">
        <f t="shared" si="194"/>
        <v>17.25</v>
      </c>
      <c r="AA789" s="17">
        <f t="shared" si="200"/>
        <v>0</v>
      </c>
      <c r="AB789" s="30">
        <f t="shared" si="201"/>
        <v>16483.963467897116</v>
      </c>
      <c r="AC789" s="30">
        <f>SUM($AB$8:AB789)</f>
        <v>3428805.6280325819</v>
      </c>
      <c r="AD789" s="29">
        <f t="shared" si="202"/>
        <v>952.44600778682832</v>
      </c>
      <c r="AE789" s="27">
        <f t="shared" si="203"/>
        <v>0</v>
      </c>
      <c r="AF789" s="27">
        <f>SUM($AE$8:AE789)*-1</f>
        <v>1077794.3344345926</v>
      </c>
      <c r="AG789" s="28">
        <f t="shared" si="204"/>
        <v>299.38731512072019</v>
      </c>
      <c r="AH789" s="26">
        <f t="shared" si="205"/>
        <v>209.57112058450411</v>
      </c>
      <c r="AI789" s="17"/>
      <c r="AJ789" s="17"/>
      <c r="AK789" s="17"/>
    </row>
    <row r="790" spans="2:37" x14ac:dyDescent="0.35">
      <c r="B790" s="3" t="s">
        <v>26</v>
      </c>
      <c r="C790" s="3">
        <v>782</v>
      </c>
      <c r="D790" s="3">
        <v>193</v>
      </c>
      <c r="E790" s="9">
        <v>62.8</v>
      </c>
      <c r="F790" s="23">
        <f t="shared" si="195"/>
        <v>17.444444444444443</v>
      </c>
      <c r="G790" s="37">
        <f t="shared" si="206"/>
        <v>0.16666666666666607</v>
      </c>
      <c r="H790" s="37">
        <f t="shared" si="207"/>
        <v>0.59999999999999787</v>
      </c>
      <c r="I790" s="37">
        <f t="shared" si="196"/>
        <v>316.66666666666555</v>
      </c>
      <c r="J790" s="37">
        <v>372.8</v>
      </c>
      <c r="K790" s="37">
        <f t="shared" si="197"/>
        <v>137.22303708333331</v>
      </c>
      <c r="L790" s="37">
        <f t="shared" si="198"/>
        <v>826.6897037499989</v>
      </c>
      <c r="M790" s="37">
        <f t="shared" si="199"/>
        <v>14421.14260986109</v>
      </c>
      <c r="X790">
        <f t="shared" si="192"/>
        <v>0</v>
      </c>
      <c r="Y790">
        <f t="shared" si="193"/>
        <v>62.8</v>
      </c>
      <c r="Z790" s="17">
        <f t="shared" si="194"/>
        <v>17.444444444444443</v>
      </c>
      <c r="AA790" s="17">
        <f t="shared" si="200"/>
        <v>0</v>
      </c>
      <c r="AB790" s="30">
        <f t="shared" si="201"/>
        <v>14421.14260986109</v>
      </c>
      <c r="AC790" s="30">
        <f>SUM($AB$8:AB790)</f>
        <v>3443226.7706424431</v>
      </c>
      <c r="AD790" s="29">
        <f t="shared" si="202"/>
        <v>956.45188073401198</v>
      </c>
      <c r="AE790" s="27">
        <f t="shared" si="203"/>
        <v>0</v>
      </c>
      <c r="AF790" s="27">
        <f>SUM($AE$8:AE790)*-1</f>
        <v>1077794.3344345926</v>
      </c>
      <c r="AG790" s="28">
        <f t="shared" si="204"/>
        <v>299.38731512072019</v>
      </c>
      <c r="AH790" s="26">
        <f t="shared" si="205"/>
        <v>209.57112058450411</v>
      </c>
      <c r="AI790" s="17"/>
      <c r="AJ790" s="17"/>
      <c r="AK790" s="17"/>
    </row>
    <row r="791" spans="2:37" x14ac:dyDescent="0.35">
      <c r="B791" s="3" t="s">
        <v>26</v>
      </c>
      <c r="C791" s="3">
        <v>783</v>
      </c>
      <c r="D791" s="3">
        <v>194</v>
      </c>
      <c r="E791" s="9">
        <v>63.3</v>
      </c>
      <c r="F791" s="23">
        <f t="shared" si="195"/>
        <v>17.583333333333332</v>
      </c>
      <c r="G791" s="37">
        <f t="shared" si="206"/>
        <v>0.1111111111111117</v>
      </c>
      <c r="H791" s="37">
        <f t="shared" si="207"/>
        <v>0.40000000000000213</v>
      </c>
      <c r="I791" s="37">
        <f t="shared" si="196"/>
        <v>211.11111111111222</v>
      </c>
      <c r="J791" s="37">
        <v>372.8</v>
      </c>
      <c r="K791" s="37">
        <f t="shared" si="197"/>
        <v>139.41681585937499</v>
      </c>
      <c r="L791" s="37">
        <f t="shared" si="198"/>
        <v>723.32792697048717</v>
      </c>
      <c r="M791" s="37">
        <f t="shared" si="199"/>
        <v>12718.516049231066</v>
      </c>
      <c r="X791">
        <f t="shared" si="192"/>
        <v>0</v>
      </c>
      <c r="Y791">
        <f t="shared" si="193"/>
        <v>63.3</v>
      </c>
      <c r="Z791" s="17">
        <f t="shared" si="194"/>
        <v>17.583333333333332</v>
      </c>
      <c r="AA791" s="17">
        <f t="shared" si="200"/>
        <v>0</v>
      </c>
      <c r="AB791" s="30">
        <f t="shared" si="201"/>
        <v>12718.516049231066</v>
      </c>
      <c r="AC791" s="30">
        <f>SUM($AB$8:AB791)</f>
        <v>3455945.286691674</v>
      </c>
      <c r="AD791" s="29">
        <f t="shared" si="202"/>
        <v>959.98480185879839</v>
      </c>
      <c r="AE791" s="27">
        <f t="shared" si="203"/>
        <v>0</v>
      </c>
      <c r="AF791" s="27">
        <f>SUM($AE$8:AE791)*-1</f>
        <v>1077794.3344345926</v>
      </c>
      <c r="AG791" s="28">
        <f t="shared" si="204"/>
        <v>299.38731512072019</v>
      </c>
      <c r="AH791" s="26">
        <f t="shared" si="205"/>
        <v>209.57112058450411</v>
      </c>
      <c r="AI791" s="17"/>
      <c r="AJ791" s="17"/>
      <c r="AK791" s="17"/>
    </row>
    <row r="792" spans="2:37" x14ac:dyDescent="0.35">
      <c r="B792" s="3" t="s">
        <v>26</v>
      </c>
      <c r="C792" s="3">
        <v>784</v>
      </c>
      <c r="D792" s="3">
        <v>195</v>
      </c>
      <c r="E792" s="9">
        <v>63.6</v>
      </c>
      <c r="F792" s="23">
        <f t="shared" si="195"/>
        <v>17.666666666666668</v>
      </c>
      <c r="G792" s="37">
        <f t="shared" si="206"/>
        <v>9.7222222222222612E-2</v>
      </c>
      <c r="H792" s="37">
        <f t="shared" si="207"/>
        <v>0.35000000000000142</v>
      </c>
      <c r="I792" s="37">
        <f t="shared" si="196"/>
        <v>184.72222222222297</v>
      </c>
      <c r="J792" s="37">
        <v>372.8</v>
      </c>
      <c r="K792" s="37">
        <f t="shared" si="197"/>
        <v>140.74143375</v>
      </c>
      <c r="L792" s="37">
        <f t="shared" si="198"/>
        <v>698.26365597222298</v>
      </c>
      <c r="M792" s="37">
        <f t="shared" si="199"/>
        <v>12335.991255509274</v>
      </c>
      <c r="X792">
        <f t="shared" si="192"/>
        <v>0</v>
      </c>
      <c r="Y792">
        <f t="shared" si="193"/>
        <v>63.6</v>
      </c>
      <c r="Z792" s="17">
        <f t="shared" si="194"/>
        <v>17.666666666666668</v>
      </c>
      <c r="AA792" s="17">
        <f t="shared" si="200"/>
        <v>0</v>
      </c>
      <c r="AB792" s="30">
        <f t="shared" si="201"/>
        <v>12335.991255509274</v>
      </c>
      <c r="AC792" s="30">
        <f>SUM($AB$8:AB792)</f>
        <v>3468281.2779471832</v>
      </c>
      <c r="AD792" s="29">
        <f t="shared" si="202"/>
        <v>963.41146609643977</v>
      </c>
      <c r="AE792" s="27">
        <f t="shared" si="203"/>
        <v>0</v>
      </c>
      <c r="AF792" s="27">
        <f>SUM($AE$8:AE792)*-1</f>
        <v>1077794.3344345926</v>
      </c>
      <c r="AG792" s="28">
        <f t="shared" si="204"/>
        <v>299.38731512072019</v>
      </c>
      <c r="AH792" s="26">
        <f t="shared" si="205"/>
        <v>209.57112058450411</v>
      </c>
      <c r="AI792" s="17"/>
      <c r="AJ792" s="17"/>
      <c r="AK792" s="17"/>
    </row>
    <row r="793" spans="2:37" x14ac:dyDescent="0.35">
      <c r="B793" s="3" t="s">
        <v>26</v>
      </c>
      <c r="C793" s="3">
        <v>785</v>
      </c>
      <c r="D793" s="3">
        <v>196</v>
      </c>
      <c r="E793" s="9">
        <v>64</v>
      </c>
      <c r="F793" s="23">
        <f t="shared" si="195"/>
        <v>17.777777777777779</v>
      </c>
      <c r="G793" s="37">
        <f t="shared" si="206"/>
        <v>0.15277777777777798</v>
      </c>
      <c r="H793" s="37">
        <f t="shared" si="207"/>
        <v>0.55000000000000071</v>
      </c>
      <c r="I793" s="37">
        <f t="shared" si="196"/>
        <v>290.27777777777817</v>
      </c>
      <c r="J793" s="37">
        <v>372.8</v>
      </c>
      <c r="K793" s="37">
        <f t="shared" si="197"/>
        <v>142.51733333333334</v>
      </c>
      <c r="L793" s="37">
        <f t="shared" si="198"/>
        <v>805.59511111111158</v>
      </c>
      <c r="M793" s="37">
        <f t="shared" si="199"/>
        <v>14321.690864197541</v>
      </c>
      <c r="X793">
        <f t="shared" si="192"/>
        <v>0</v>
      </c>
      <c r="Y793">
        <f t="shared" si="193"/>
        <v>64</v>
      </c>
      <c r="Z793" s="17">
        <f t="shared" si="194"/>
        <v>17.777777777777779</v>
      </c>
      <c r="AA793" s="17">
        <f t="shared" si="200"/>
        <v>0</v>
      </c>
      <c r="AB793" s="30">
        <f t="shared" si="201"/>
        <v>14321.690864197541</v>
      </c>
      <c r="AC793" s="30">
        <f>SUM($AB$8:AB793)</f>
        <v>3482602.9688113807</v>
      </c>
      <c r="AD793" s="29">
        <f t="shared" si="202"/>
        <v>967.38971355871683</v>
      </c>
      <c r="AE793" s="27">
        <f t="shared" si="203"/>
        <v>0</v>
      </c>
      <c r="AF793" s="27">
        <f>SUM($AE$8:AE793)*-1</f>
        <v>1077794.3344345926</v>
      </c>
      <c r="AG793" s="28">
        <f t="shared" si="204"/>
        <v>299.38731512072019</v>
      </c>
      <c r="AH793" s="26">
        <f t="shared" si="205"/>
        <v>209.57112058450411</v>
      </c>
      <c r="AI793" s="17"/>
      <c r="AJ793" s="17"/>
      <c r="AK793" s="17"/>
    </row>
    <row r="794" spans="2:37" x14ac:dyDescent="0.35">
      <c r="B794" s="3" t="s">
        <v>26</v>
      </c>
      <c r="C794" s="3">
        <v>786</v>
      </c>
      <c r="D794" s="3">
        <v>197</v>
      </c>
      <c r="E794" s="9">
        <v>64.7</v>
      </c>
      <c r="F794" s="23">
        <f t="shared" si="195"/>
        <v>17.972222222222221</v>
      </c>
      <c r="G794" s="37">
        <f t="shared" si="206"/>
        <v>0.16666666666666705</v>
      </c>
      <c r="H794" s="37">
        <f t="shared" si="207"/>
        <v>0.60000000000000142</v>
      </c>
      <c r="I794" s="37">
        <f t="shared" si="196"/>
        <v>316.66666666666737</v>
      </c>
      <c r="J794" s="37">
        <v>372.8</v>
      </c>
      <c r="K794" s="37">
        <f t="shared" si="197"/>
        <v>145.65194919270829</v>
      </c>
      <c r="L794" s="37">
        <f t="shared" si="198"/>
        <v>835.11861585937572</v>
      </c>
      <c r="M794" s="37">
        <f t="shared" si="199"/>
        <v>15008.937346139335</v>
      </c>
      <c r="X794">
        <f t="shared" si="192"/>
        <v>0</v>
      </c>
      <c r="Y794">
        <f t="shared" si="193"/>
        <v>64.7</v>
      </c>
      <c r="Z794" s="17">
        <f t="shared" si="194"/>
        <v>17.972222222222221</v>
      </c>
      <c r="AA794" s="17">
        <f t="shared" si="200"/>
        <v>0</v>
      </c>
      <c r="AB794" s="30">
        <f t="shared" si="201"/>
        <v>15008.937346139335</v>
      </c>
      <c r="AC794" s="30">
        <f>SUM($AB$8:AB794)</f>
        <v>3497611.9061575201</v>
      </c>
      <c r="AD794" s="29">
        <f t="shared" si="202"/>
        <v>971.55886282153335</v>
      </c>
      <c r="AE794" s="27">
        <f t="shared" si="203"/>
        <v>0</v>
      </c>
      <c r="AF794" s="27">
        <f>SUM($AE$8:AE794)*-1</f>
        <v>1077794.3344345926</v>
      </c>
      <c r="AG794" s="28">
        <f t="shared" si="204"/>
        <v>299.38731512072019</v>
      </c>
      <c r="AH794" s="26">
        <f t="shared" si="205"/>
        <v>209.57112058450411</v>
      </c>
      <c r="AI794" s="17"/>
      <c r="AJ794" s="17"/>
      <c r="AK794" s="17"/>
    </row>
    <row r="795" spans="2:37" x14ac:dyDescent="0.35">
      <c r="B795" s="3" t="s">
        <v>26</v>
      </c>
      <c r="C795" s="3">
        <v>787</v>
      </c>
      <c r="D795" s="3">
        <v>198</v>
      </c>
      <c r="E795" s="9">
        <v>65.2</v>
      </c>
      <c r="F795" s="23">
        <f t="shared" si="195"/>
        <v>18.111111111111111</v>
      </c>
      <c r="G795" s="37">
        <f t="shared" si="206"/>
        <v>8.3333333333332538E-2</v>
      </c>
      <c r="H795" s="37">
        <f t="shared" si="207"/>
        <v>0.29999999999999716</v>
      </c>
      <c r="I795" s="37">
        <f t="shared" si="196"/>
        <v>158.33333333333181</v>
      </c>
      <c r="J795" s="37">
        <v>372.8</v>
      </c>
      <c r="K795" s="37">
        <f t="shared" si="197"/>
        <v>147.91183708333332</v>
      </c>
      <c r="L795" s="37">
        <f t="shared" si="198"/>
        <v>679.0451704166652</v>
      </c>
      <c r="M795" s="37">
        <f t="shared" si="199"/>
        <v>12298.262530879603</v>
      </c>
      <c r="X795">
        <f t="shared" si="192"/>
        <v>0</v>
      </c>
      <c r="Y795">
        <f t="shared" si="193"/>
        <v>65.2</v>
      </c>
      <c r="Z795" s="17">
        <f t="shared" si="194"/>
        <v>18.111111111111111</v>
      </c>
      <c r="AA795" s="17">
        <f t="shared" si="200"/>
        <v>0</v>
      </c>
      <c r="AB795" s="30">
        <f t="shared" si="201"/>
        <v>12298.262530879603</v>
      </c>
      <c r="AC795" s="30">
        <f>SUM($AB$8:AB795)</f>
        <v>3509910.1686883997</v>
      </c>
      <c r="AD795" s="29">
        <f t="shared" si="202"/>
        <v>974.97504685788886</v>
      </c>
      <c r="AE795" s="27">
        <f t="shared" si="203"/>
        <v>0</v>
      </c>
      <c r="AF795" s="27">
        <f>SUM($AE$8:AE795)*-1</f>
        <v>1077794.3344345926</v>
      </c>
      <c r="AG795" s="28">
        <f t="shared" si="204"/>
        <v>299.38731512072019</v>
      </c>
      <c r="AH795" s="26">
        <f t="shared" si="205"/>
        <v>209.57112058450411</v>
      </c>
      <c r="AI795" s="17"/>
      <c r="AJ795" s="17"/>
      <c r="AK795" s="17"/>
    </row>
    <row r="796" spans="2:37" x14ac:dyDescent="0.35">
      <c r="B796" s="3" t="s">
        <v>26</v>
      </c>
      <c r="C796" s="3">
        <v>788</v>
      </c>
      <c r="D796" s="3">
        <v>199</v>
      </c>
      <c r="E796" s="9">
        <v>65.3</v>
      </c>
      <c r="F796" s="23">
        <f t="shared" si="195"/>
        <v>18.138888888888889</v>
      </c>
      <c r="G796" s="37">
        <f t="shared" si="206"/>
        <v>1.3888888888888099E-2</v>
      </c>
      <c r="H796" s="37">
        <f t="shared" si="207"/>
        <v>4.9999999999997158E-2</v>
      </c>
      <c r="I796" s="37">
        <f t="shared" si="196"/>
        <v>26.388888888887386</v>
      </c>
      <c r="J796" s="37">
        <v>372.8</v>
      </c>
      <c r="K796" s="37">
        <f t="shared" si="197"/>
        <v>148.36590231770833</v>
      </c>
      <c r="L796" s="37">
        <f t="shared" si="198"/>
        <v>547.55479120659572</v>
      </c>
      <c r="M796" s="37">
        <f t="shared" si="199"/>
        <v>9932.0355182751955</v>
      </c>
      <c r="X796">
        <f t="shared" si="192"/>
        <v>0</v>
      </c>
      <c r="Y796">
        <f t="shared" si="193"/>
        <v>65.3</v>
      </c>
      <c r="Z796" s="17">
        <f t="shared" si="194"/>
        <v>18.138888888888889</v>
      </c>
      <c r="AA796" s="17">
        <f t="shared" si="200"/>
        <v>0</v>
      </c>
      <c r="AB796" s="30">
        <f t="shared" si="201"/>
        <v>9932.0355182751955</v>
      </c>
      <c r="AC796" s="30">
        <f>SUM($AB$8:AB796)</f>
        <v>3519842.2042066748</v>
      </c>
      <c r="AD796" s="29">
        <f t="shared" si="202"/>
        <v>977.73394561296527</v>
      </c>
      <c r="AE796" s="27">
        <f t="shared" si="203"/>
        <v>0</v>
      </c>
      <c r="AF796" s="27">
        <f>SUM($AE$8:AE796)*-1</f>
        <v>1077794.3344345926</v>
      </c>
      <c r="AG796" s="28">
        <f t="shared" si="204"/>
        <v>299.38731512072019</v>
      </c>
      <c r="AH796" s="26">
        <f t="shared" si="205"/>
        <v>209.57112058450411</v>
      </c>
      <c r="AI796" s="17"/>
      <c r="AJ796" s="17"/>
      <c r="AK796" s="17"/>
    </row>
    <row r="797" spans="2:37" x14ac:dyDescent="0.35">
      <c r="B797" s="3" t="s">
        <v>26</v>
      </c>
      <c r="C797" s="3">
        <v>789</v>
      </c>
      <c r="D797" s="3">
        <v>200</v>
      </c>
      <c r="E797" s="9">
        <v>65.3</v>
      </c>
      <c r="F797" s="23">
        <f t="shared" si="195"/>
        <v>18.138888888888889</v>
      </c>
      <c r="G797" s="37">
        <f t="shared" si="206"/>
        <v>1.3888888888890073E-2</v>
      </c>
      <c r="H797" s="37">
        <f t="shared" si="207"/>
        <v>5.0000000000004263E-2</v>
      </c>
      <c r="I797" s="37">
        <f t="shared" si="196"/>
        <v>26.388888888891138</v>
      </c>
      <c r="J797" s="37">
        <v>372.8</v>
      </c>
      <c r="K797" s="37">
        <f t="shared" si="197"/>
        <v>148.36590231770833</v>
      </c>
      <c r="L797" s="37">
        <f t="shared" si="198"/>
        <v>547.55479120659948</v>
      </c>
      <c r="M797" s="37">
        <f t="shared" si="199"/>
        <v>9932.0355182752628</v>
      </c>
      <c r="X797">
        <f t="shared" si="192"/>
        <v>0</v>
      </c>
      <c r="Y797">
        <f t="shared" si="193"/>
        <v>65.3</v>
      </c>
      <c r="Z797" s="17">
        <f t="shared" si="194"/>
        <v>18.138888888888889</v>
      </c>
      <c r="AA797" s="17">
        <f t="shared" si="200"/>
        <v>0</v>
      </c>
      <c r="AB797" s="30">
        <f t="shared" si="201"/>
        <v>9932.0355182752628</v>
      </c>
      <c r="AC797" s="30">
        <f>SUM($AB$8:AB797)</f>
        <v>3529774.2397249499</v>
      </c>
      <c r="AD797" s="29">
        <f t="shared" si="202"/>
        <v>980.49284436804169</v>
      </c>
      <c r="AE797" s="27">
        <f t="shared" si="203"/>
        <v>0</v>
      </c>
      <c r="AF797" s="27">
        <f>SUM($AE$8:AE797)*-1</f>
        <v>1077794.3344345926</v>
      </c>
      <c r="AG797" s="28">
        <f t="shared" si="204"/>
        <v>299.38731512072019</v>
      </c>
      <c r="AH797" s="26">
        <f t="shared" si="205"/>
        <v>209.57112058450411</v>
      </c>
      <c r="AI797" s="17"/>
      <c r="AJ797" s="17"/>
      <c r="AK797" s="17"/>
    </row>
    <row r="798" spans="2:37" x14ac:dyDescent="0.35">
      <c r="B798" s="3" t="s">
        <v>26</v>
      </c>
      <c r="C798" s="3">
        <v>790</v>
      </c>
      <c r="D798" s="3">
        <v>201</v>
      </c>
      <c r="E798" s="9">
        <v>65.400000000000006</v>
      </c>
      <c r="F798" s="23">
        <f t="shared" si="195"/>
        <v>18.166666666666668</v>
      </c>
      <c r="G798" s="37">
        <f t="shared" si="206"/>
        <v>5.5555555555556344E-2</v>
      </c>
      <c r="H798" s="37">
        <f t="shared" si="207"/>
        <v>0.20000000000000284</v>
      </c>
      <c r="I798" s="37">
        <f t="shared" si="196"/>
        <v>105.55555555555705</v>
      </c>
      <c r="J798" s="37">
        <v>372.8</v>
      </c>
      <c r="K798" s="37">
        <f t="shared" si="197"/>
        <v>148.8206634375</v>
      </c>
      <c r="L798" s="37">
        <f t="shared" si="198"/>
        <v>627.17621899305709</v>
      </c>
      <c r="M798" s="37">
        <f t="shared" si="199"/>
        <v>11393.701311707204</v>
      </c>
      <c r="X798">
        <f t="shared" si="192"/>
        <v>0</v>
      </c>
      <c r="Y798">
        <f t="shared" si="193"/>
        <v>65.400000000000006</v>
      </c>
      <c r="Z798" s="17">
        <f t="shared" si="194"/>
        <v>18.166666666666668</v>
      </c>
      <c r="AA798" s="17">
        <f t="shared" si="200"/>
        <v>0</v>
      </c>
      <c r="AB798" s="30">
        <f t="shared" si="201"/>
        <v>11393.701311707204</v>
      </c>
      <c r="AC798" s="30">
        <f>SUM($AB$8:AB798)</f>
        <v>3541167.941036657</v>
      </c>
      <c r="AD798" s="29">
        <f t="shared" si="202"/>
        <v>983.65776139907143</v>
      </c>
      <c r="AE798" s="27">
        <f t="shared" si="203"/>
        <v>0</v>
      </c>
      <c r="AF798" s="27">
        <f>SUM($AE$8:AE798)*-1</f>
        <v>1077794.3344345926</v>
      </c>
      <c r="AG798" s="28">
        <f t="shared" si="204"/>
        <v>299.38731512072019</v>
      </c>
      <c r="AH798" s="26">
        <f t="shared" si="205"/>
        <v>209.57112058450411</v>
      </c>
      <c r="AI798" s="17"/>
      <c r="AJ798" s="17"/>
      <c r="AK798" s="17"/>
    </row>
    <row r="799" spans="2:37" x14ac:dyDescent="0.35">
      <c r="B799" s="3" t="s">
        <v>26</v>
      </c>
      <c r="C799" s="3">
        <v>791</v>
      </c>
      <c r="D799" s="3">
        <v>202</v>
      </c>
      <c r="E799" s="9">
        <v>65.7</v>
      </c>
      <c r="F799" s="23">
        <f t="shared" si="195"/>
        <v>18.25</v>
      </c>
      <c r="G799" s="37">
        <f t="shared" si="206"/>
        <v>8.3333333333332538E-2</v>
      </c>
      <c r="H799" s="37">
        <f t="shared" si="207"/>
        <v>0.29999999999999716</v>
      </c>
      <c r="I799" s="37">
        <f t="shared" si="196"/>
        <v>158.33333333333181</v>
      </c>
      <c r="J799" s="37">
        <v>372.8</v>
      </c>
      <c r="K799" s="37">
        <f t="shared" si="197"/>
        <v>150.18912210937498</v>
      </c>
      <c r="L799" s="37">
        <f t="shared" si="198"/>
        <v>681.32245544270677</v>
      </c>
      <c r="M799" s="37">
        <f t="shared" si="199"/>
        <v>12434.134811829399</v>
      </c>
      <c r="X799">
        <f t="shared" si="192"/>
        <v>0</v>
      </c>
      <c r="Y799">
        <f t="shared" si="193"/>
        <v>65.7</v>
      </c>
      <c r="Z799" s="17">
        <f t="shared" si="194"/>
        <v>18.25</v>
      </c>
      <c r="AA799" s="17">
        <f t="shared" si="200"/>
        <v>0</v>
      </c>
      <c r="AB799" s="30">
        <f t="shared" si="201"/>
        <v>12434.134811829399</v>
      </c>
      <c r="AC799" s="30">
        <f>SUM($AB$8:AB799)</f>
        <v>3553602.0758484863</v>
      </c>
      <c r="AD799" s="29">
        <f t="shared" si="202"/>
        <v>987.11168773569068</v>
      </c>
      <c r="AE799" s="27">
        <f t="shared" si="203"/>
        <v>0</v>
      </c>
      <c r="AF799" s="27">
        <f>SUM($AE$8:AE799)*-1</f>
        <v>1077794.3344345926</v>
      </c>
      <c r="AG799" s="28">
        <f t="shared" si="204"/>
        <v>299.38731512072019</v>
      </c>
      <c r="AH799" s="26">
        <f t="shared" si="205"/>
        <v>209.57112058450411</v>
      </c>
      <c r="AI799" s="17"/>
      <c r="AJ799" s="17"/>
      <c r="AK799" s="17"/>
    </row>
    <row r="800" spans="2:37" x14ac:dyDescent="0.35">
      <c r="B800" s="3" t="s">
        <v>26</v>
      </c>
      <c r="C800" s="3">
        <v>792</v>
      </c>
      <c r="D800" s="3">
        <v>203</v>
      </c>
      <c r="E800" s="9">
        <v>66</v>
      </c>
      <c r="F800" s="23">
        <f t="shared" si="195"/>
        <v>18.333333333333332</v>
      </c>
      <c r="G800" s="37">
        <f t="shared" si="206"/>
        <v>-1.3888888888890073E-2</v>
      </c>
      <c r="H800" s="37">
        <f t="shared" si="207"/>
        <v>-5.0000000000004263E-2</v>
      </c>
      <c r="I800" s="37">
        <f t="shared" si="196"/>
        <v>-26.388888888891138</v>
      </c>
      <c r="J800" s="37">
        <v>372.8</v>
      </c>
      <c r="K800" s="37">
        <f t="shared" si="197"/>
        <v>151.56384374999999</v>
      </c>
      <c r="L800" s="37">
        <f t="shared" si="198"/>
        <v>497.97495486110887</v>
      </c>
      <c r="M800" s="37">
        <f t="shared" si="199"/>
        <v>9129.5408391203291</v>
      </c>
      <c r="X800">
        <f t="shared" si="192"/>
        <v>0</v>
      </c>
      <c r="Y800">
        <f t="shared" si="193"/>
        <v>66</v>
      </c>
      <c r="Z800" s="17">
        <f t="shared" si="194"/>
        <v>18.333333333333332</v>
      </c>
      <c r="AA800" s="17">
        <f t="shared" si="200"/>
        <v>0</v>
      </c>
      <c r="AB800" s="30">
        <f t="shared" si="201"/>
        <v>9129.5408391203291</v>
      </c>
      <c r="AC800" s="30">
        <f>SUM($AB$8:AB800)</f>
        <v>3562731.6166876066</v>
      </c>
      <c r="AD800" s="29">
        <f t="shared" si="202"/>
        <v>989.64767130211294</v>
      </c>
      <c r="AE800" s="27">
        <f t="shared" si="203"/>
        <v>0</v>
      </c>
      <c r="AF800" s="27">
        <f>SUM($AE$8:AE800)*-1</f>
        <v>1077794.3344345926</v>
      </c>
      <c r="AG800" s="28">
        <f t="shared" si="204"/>
        <v>299.38731512072019</v>
      </c>
      <c r="AH800" s="26">
        <f t="shared" si="205"/>
        <v>209.57112058450411</v>
      </c>
      <c r="AI800" s="17"/>
      <c r="AJ800" s="17"/>
      <c r="AK800" s="17"/>
    </row>
    <row r="801" spans="2:37" x14ac:dyDescent="0.35">
      <c r="B801" s="3" t="s">
        <v>26</v>
      </c>
      <c r="C801" s="3">
        <v>793</v>
      </c>
      <c r="D801" s="3">
        <v>204</v>
      </c>
      <c r="E801" s="9">
        <v>65.599999999999994</v>
      </c>
      <c r="F801" s="23">
        <f t="shared" si="195"/>
        <v>18.222222222222221</v>
      </c>
      <c r="G801" s="37">
        <f t="shared" si="206"/>
        <v>-0.34722222222222221</v>
      </c>
      <c r="H801" s="37">
        <f t="shared" si="207"/>
        <v>-1.25</v>
      </c>
      <c r="I801" s="37">
        <f t="shared" si="196"/>
        <v>-659.72222222222217</v>
      </c>
      <c r="J801" s="37">
        <v>372.8</v>
      </c>
      <c r="K801" s="37">
        <f t="shared" si="197"/>
        <v>149.73227333333332</v>
      </c>
      <c r="L801" s="37">
        <f t="shared" si="198"/>
        <v>-137.18994888888884</v>
      </c>
      <c r="M801" s="37">
        <f t="shared" si="199"/>
        <v>-2499.9057353086409</v>
      </c>
      <c r="X801">
        <f t="shared" si="192"/>
        <v>0</v>
      </c>
      <c r="Y801">
        <f t="shared" si="193"/>
        <v>65.599999999999994</v>
      </c>
      <c r="Z801" s="17">
        <f t="shared" si="194"/>
        <v>18.222222222222221</v>
      </c>
      <c r="AA801" s="17">
        <f t="shared" si="200"/>
        <v>1</v>
      </c>
      <c r="AB801" s="30">
        <f t="shared" si="201"/>
        <v>0</v>
      </c>
      <c r="AC801" s="30">
        <f>SUM($AB$8:AB801)</f>
        <v>3562731.6166876066</v>
      </c>
      <c r="AD801" s="29">
        <f t="shared" si="202"/>
        <v>989.64767130211294</v>
      </c>
      <c r="AE801" s="27">
        <f t="shared" si="203"/>
        <v>-2499.9057353086409</v>
      </c>
      <c r="AF801" s="27">
        <f>SUM($AE$8:AE801)*-1</f>
        <v>1080294.2401699012</v>
      </c>
      <c r="AG801" s="28">
        <f t="shared" si="204"/>
        <v>300.08173338052808</v>
      </c>
      <c r="AH801" s="26">
        <f t="shared" si="205"/>
        <v>210.05721336636964</v>
      </c>
      <c r="AI801" s="17"/>
      <c r="AJ801" s="17"/>
      <c r="AK801" s="17"/>
    </row>
    <row r="802" spans="2:37" x14ac:dyDescent="0.35">
      <c r="B802" s="3" t="s">
        <v>26</v>
      </c>
      <c r="C802" s="3">
        <v>794</v>
      </c>
      <c r="D802" s="3">
        <v>205</v>
      </c>
      <c r="E802" s="9">
        <v>63.5</v>
      </c>
      <c r="F802" s="23">
        <f t="shared" si="195"/>
        <v>17.638888888888889</v>
      </c>
      <c r="G802" s="37">
        <f t="shared" si="206"/>
        <v>-0.8194444444444432</v>
      </c>
      <c r="H802" s="37">
        <f t="shared" si="207"/>
        <v>-2.9499999999999957</v>
      </c>
      <c r="I802" s="37">
        <f t="shared" si="196"/>
        <v>-1556.9444444444421</v>
      </c>
      <c r="J802" s="37">
        <v>372.8</v>
      </c>
      <c r="K802" s="37">
        <f t="shared" si="197"/>
        <v>140.29919856770832</v>
      </c>
      <c r="L802" s="37">
        <f t="shared" si="198"/>
        <v>-1043.8452458767338</v>
      </c>
      <c r="M802" s="37">
        <f t="shared" si="199"/>
        <v>-18412.270309214611</v>
      </c>
      <c r="X802">
        <f t="shared" si="192"/>
        <v>0</v>
      </c>
      <c r="Y802">
        <f t="shared" si="193"/>
        <v>63.5</v>
      </c>
      <c r="Z802" s="17">
        <f t="shared" si="194"/>
        <v>17.638888888888889</v>
      </c>
      <c r="AA802" s="17">
        <f t="shared" si="200"/>
        <v>1</v>
      </c>
      <c r="AB802" s="30">
        <f t="shared" si="201"/>
        <v>0</v>
      </c>
      <c r="AC802" s="30">
        <f>SUM($AB$8:AB802)</f>
        <v>3562731.6166876066</v>
      </c>
      <c r="AD802" s="29">
        <f t="shared" si="202"/>
        <v>989.64767130211294</v>
      </c>
      <c r="AE802" s="27">
        <f t="shared" si="203"/>
        <v>-18412.270309214611</v>
      </c>
      <c r="AF802" s="27">
        <f>SUM($AE$8:AE802)*-1</f>
        <v>1098706.5104791159</v>
      </c>
      <c r="AG802" s="28">
        <f t="shared" si="204"/>
        <v>305.1962529108655</v>
      </c>
      <c r="AH802" s="26">
        <f t="shared" si="205"/>
        <v>213.63737703760583</v>
      </c>
      <c r="AI802" s="17"/>
      <c r="AJ802" s="17"/>
      <c r="AK802" s="17"/>
    </row>
    <row r="803" spans="2:37" x14ac:dyDescent="0.35">
      <c r="B803" s="3" t="s">
        <v>26</v>
      </c>
      <c r="C803" s="3">
        <v>795</v>
      </c>
      <c r="D803" s="3">
        <v>206</v>
      </c>
      <c r="E803" s="9">
        <v>59.7</v>
      </c>
      <c r="F803" s="23">
        <f t="shared" si="195"/>
        <v>16.583333333333332</v>
      </c>
      <c r="G803" s="37">
        <f t="shared" si="206"/>
        <v>-1.2361111111111109</v>
      </c>
      <c r="H803" s="37">
        <f t="shared" si="207"/>
        <v>-4.4499999999999993</v>
      </c>
      <c r="I803" s="37">
        <f t="shared" si="196"/>
        <v>-2348.6111111111109</v>
      </c>
      <c r="J803" s="37">
        <v>372.8</v>
      </c>
      <c r="K803" s="37">
        <f t="shared" si="197"/>
        <v>124.00991273437496</v>
      </c>
      <c r="L803" s="37">
        <f t="shared" si="198"/>
        <v>-1851.801198376736</v>
      </c>
      <c r="M803" s="37">
        <f t="shared" si="199"/>
        <v>-30709.036539747536</v>
      </c>
      <c r="X803">
        <f t="shared" si="192"/>
        <v>0</v>
      </c>
      <c r="Y803">
        <f t="shared" si="193"/>
        <v>59.7</v>
      </c>
      <c r="Z803" s="17">
        <f t="shared" si="194"/>
        <v>16.583333333333332</v>
      </c>
      <c r="AA803" s="17">
        <f t="shared" si="200"/>
        <v>1</v>
      </c>
      <c r="AB803" s="30">
        <f t="shared" si="201"/>
        <v>0</v>
      </c>
      <c r="AC803" s="30">
        <f>SUM($AB$8:AB803)</f>
        <v>3562731.6166876066</v>
      </c>
      <c r="AD803" s="29">
        <f t="shared" si="202"/>
        <v>989.64767130211294</v>
      </c>
      <c r="AE803" s="27">
        <f t="shared" si="203"/>
        <v>-30709.036539747536</v>
      </c>
      <c r="AF803" s="27">
        <f>SUM($AE$8:AE803)*-1</f>
        <v>1129415.5470188635</v>
      </c>
      <c r="AG803" s="28">
        <f t="shared" si="204"/>
        <v>313.72654083857321</v>
      </c>
      <c r="AH803" s="26">
        <f t="shared" si="205"/>
        <v>219.60857858700123</v>
      </c>
      <c r="AI803" s="17"/>
      <c r="AJ803" s="17"/>
      <c r="AK803" s="17"/>
    </row>
    <row r="804" spans="2:37" x14ac:dyDescent="0.35">
      <c r="B804" s="3" t="s">
        <v>26</v>
      </c>
      <c r="C804" s="3">
        <v>796</v>
      </c>
      <c r="D804" s="3">
        <v>207</v>
      </c>
      <c r="E804" s="9">
        <v>54.6</v>
      </c>
      <c r="F804" s="23">
        <f t="shared" si="195"/>
        <v>15.166666666666666</v>
      </c>
      <c r="G804" s="37">
        <f t="shared" si="206"/>
        <v>-1.4444444444444453</v>
      </c>
      <c r="H804" s="37">
        <f t="shared" si="207"/>
        <v>-5.2000000000000028</v>
      </c>
      <c r="I804" s="37">
        <f t="shared" si="196"/>
        <v>-2744.4444444444462</v>
      </c>
      <c r="J804" s="37">
        <v>372.8</v>
      </c>
      <c r="K804" s="37">
        <f t="shared" si="197"/>
        <v>103.72728843749999</v>
      </c>
      <c r="L804" s="37">
        <f t="shared" si="198"/>
        <v>-2267.9171560069458</v>
      </c>
      <c r="M804" s="37">
        <f t="shared" si="199"/>
        <v>-34396.743532772009</v>
      </c>
      <c r="X804">
        <f t="shared" si="192"/>
        <v>0</v>
      </c>
      <c r="Y804">
        <f t="shared" si="193"/>
        <v>54.6</v>
      </c>
      <c r="Z804" s="17">
        <f t="shared" si="194"/>
        <v>15.166666666666666</v>
      </c>
      <c r="AA804" s="17">
        <f t="shared" si="200"/>
        <v>1</v>
      </c>
      <c r="AB804" s="30">
        <f t="shared" si="201"/>
        <v>0</v>
      </c>
      <c r="AC804" s="30">
        <f>SUM($AB$8:AB804)</f>
        <v>3562731.6166876066</v>
      </c>
      <c r="AD804" s="29">
        <f t="shared" si="202"/>
        <v>989.64767130211294</v>
      </c>
      <c r="AE804" s="27">
        <f t="shared" si="203"/>
        <v>-34396.743532772009</v>
      </c>
      <c r="AF804" s="27">
        <f>SUM($AE$8:AE804)*-1</f>
        <v>1163812.2905516354</v>
      </c>
      <c r="AG804" s="28">
        <f t="shared" si="204"/>
        <v>323.28119181989871</v>
      </c>
      <c r="AH804" s="26">
        <f t="shared" si="205"/>
        <v>226.29683427392908</v>
      </c>
      <c r="AI804" s="17"/>
      <c r="AJ804" s="17"/>
      <c r="AK804" s="17"/>
    </row>
    <row r="805" spans="2:37" x14ac:dyDescent="0.35">
      <c r="B805" s="3" t="s">
        <v>26</v>
      </c>
      <c r="C805" s="3">
        <v>797</v>
      </c>
      <c r="D805" s="3">
        <v>208</v>
      </c>
      <c r="E805" s="9">
        <v>49.3</v>
      </c>
      <c r="F805" s="23">
        <f t="shared" si="195"/>
        <v>13.694444444444443</v>
      </c>
      <c r="G805" s="37">
        <f t="shared" si="206"/>
        <v>-1.3472222222222225</v>
      </c>
      <c r="H805" s="37">
        <f t="shared" si="207"/>
        <v>-4.8500000000000014</v>
      </c>
      <c r="I805" s="37">
        <f t="shared" si="196"/>
        <v>-2559.7222222222226</v>
      </c>
      <c r="J805" s="37">
        <v>372.8</v>
      </c>
      <c r="K805" s="37">
        <f t="shared" si="197"/>
        <v>84.567127317708312</v>
      </c>
      <c r="L805" s="37">
        <f t="shared" si="198"/>
        <v>-2102.3550949045143</v>
      </c>
      <c r="M805" s="37">
        <f t="shared" si="199"/>
        <v>-28790.585049664594</v>
      </c>
      <c r="X805">
        <f t="shared" si="192"/>
        <v>0</v>
      </c>
      <c r="Y805">
        <f t="shared" si="193"/>
        <v>49.3</v>
      </c>
      <c r="Z805" s="17">
        <f t="shared" si="194"/>
        <v>13.694444444444443</v>
      </c>
      <c r="AA805" s="17">
        <f t="shared" si="200"/>
        <v>1</v>
      </c>
      <c r="AB805" s="30">
        <f t="shared" si="201"/>
        <v>0</v>
      </c>
      <c r="AC805" s="30">
        <f>SUM($AB$8:AB805)</f>
        <v>3562731.6166876066</v>
      </c>
      <c r="AD805" s="29">
        <f t="shared" si="202"/>
        <v>989.64767130211294</v>
      </c>
      <c r="AE805" s="27">
        <f t="shared" si="203"/>
        <v>-28790.585049664594</v>
      </c>
      <c r="AF805" s="27">
        <f>SUM($AE$8:AE805)*-1</f>
        <v>1192602.8756013</v>
      </c>
      <c r="AG805" s="28">
        <f t="shared" si="204"/>
        <v>331.27857655591669</v>
      </c>
      <c r="AH805" s="26">
        <f t="shared" si="205"/>
        <v>231.89500358914165</v>
      </c>
      <c r="AI805" s="17"/>
      <c r="AJ805" s="17"/>
      <c r="AK805" s="17"/>
    </row>
    <row r="806" spans="2:37" x14ac:dyDescent="0.35">
      <c r="B806" s="3" t="s">
        <v>26</v>
      </c>
      <c r="C806" s="3">
        <v>798</v>
      </c>
      <c r="D806" s="3">
        <v>209</v>
      </c>
      <c r="E806" s="9">
        <v>44.9</v>
      </c>
      <c r="F806" s="23">
        <f t="shared" si="195"/>
        <v>12.472222222222221</v>
      </c>
      <c r="G806" s="37">
        <f t="shared" si="206"/>
        <v>-0.97222222222222221</v>
      </c>
      <c r="H806" s="37">
        <f t="shared" si="207"/>
        <v>-3.5</v>
      </c>
      <c r="I806" s="37">
        <f t="shared" si="196"/>
        <v>-1847.2222222222222</v>
      </c>
      <c r="J806" s="37">
        <v>372.8</v>
      </c>
      <c r="K806" s="37">
        <f t="shared" si="197"/>
        <v>70.145597942708307</v>
      </c>
      <c r="L806" s="37">
        <f t="shared" si="198"/>
        <v>-1404.276624279514</v>
      </c>
      <c r="M806" s="37">
        <f t="shared" si="199"/>
        <v>-17514.450119486159</v>
      </c>
      <c r="X806">
        <f t="shared" si="192"/>
        <v>0</v>
      </c>
      <c r="Y806">
        <f t="shared" si="193"/>
        <v>44.9</v>
      </c>
      <c r="Z806" s="17">
        <f t="shared" si="194"/>
        <v>12.472222222222221</v>
      </c>
      <c r="AA806" s="17">
        <f t="shared" si="200"/>
        <v>1</v>
      </c>
      <c r="AB806" s="30">
        <f t="shared" si="201"/>
        <v>0</v>
      </c>
      <c r="AC806" s="30">
        <f>SUM($AB$8:AB806)</f>
        <v>3562731.6166876066</v>
      </c>
      <c r="AD806" s="29">
        <f t="shared" si="202"/>
        <v>989.64767130211294</v>
      </c>
      <c r="AE806" s="27">
        <f t="shared" si="203"/>
        <v>-17514.450119486159</v>
      </c>
      <c r="AF806" s="27">
        <f>SUM($AE$8:AE806)*-1</f>
        <v>1210117.3257207861</v>
      </c>
      <c r="AG806" s="28">
        <f t="shared" si="204"/>
        <v>336.14370158910725</v>
      </c>
      <c r="AH806" s="26">
        <f t="shared" si="205"/>
        <v>235.30059111237506</v>
      </c>
      <c r="AI806" s="17"/>
      <c r="AJ806" s="17"/>
      <c r="AK806" s="17"/>
    </row>
    <row r="807" spans="2:37" x14ac:dyDescent="0.35">
      <c r="B807" s="3" t="s">
        <v>26</v>
      </c>
      <c r="C807" s="3">
        <v>799</v>
      </c>
      <c r="D807" s="3">
        <v>210</v>
      </c>
      <c r="E807" s="9">
        <v>42.3</v>
      </c>
      <c r="F807" s="23">
        <f t="shared" si="195"/>
        <v>11.749999999999998</v>
      </c>
      <c r="G807" s="37">
        <f t="shared" si="206"/>
        <v>-0.4861111111111111</v>
      </c>
      <c r="H807" s="37">
        <f t="shared" si="207"/>
        <v>-1.75</v>
      </c>
      <c r="I807" s="37">
        <f t="shared" si="196"/>
        <v>-923.61111111111109</v>
      </c>
      <c r="J807" s="37">
        <v>372.8</v>
      </c>
      <c r="K807" s="37">
        <f t="shared" si="197"/>
        <v>62.257040859374982</v>
      </c>
      <c r="L807" s="37">
        <f t="shared" si="198"/>
        <v>-488.55407025173616</v>
      </c>
      <c r="M807" s="37">
        <f t="shared" si="199"/>
        <v>-5740.5103254578989</v>
      </c>
      <c r="X807">
        <f t="shared" si="192"/>
        <v>0</v>
      </c>
      <c r="Y807">
        <f t="shared" si="193"/>
        <v>42.3</v>
      </c>
      <c r="Z807" s="17">
        <f t="shared" si="194"/>
        <v>11.749999999999998</v>
      </c>
      <c r="AA807" s="17">
        <f t="shared" si="200"/>
        <v>1</v>
      </c>
      <c r="AB807" s="30">
        <f t="shared" si="201"/>
        <v>0</v>
      </c>
      <c r="AC807" s="30">
        <f>SUM($AB$8:AB807)</f>
        <v>3562731.6166876066</v>
      </c>
      <c r="AD807" s="29">
        <f t="shared" si="202"/>
        <v>989.64767130211294</v>
      </c>
      <c r="AE807" s="27">
        <f t="shared" si="203"/>
        <v>-5740.5103254578989</v>
      </c>
      <c r="AF807" s="27">
        <f>SUM($AE$8:AE807)*-1</f>
        <v>1215857.836046244</v>
      </c>
      <c r="AG807" s="28">
        <f t="shared" si="204"/>
        <v>337.73828779062336</v>
      </c>
      <c r="AH807" s="26">
        <f t="shared" si="205"/>
        <v>236.41680145343634</v>
      </c>
      <c r="AI807" s="17"/>
      <c r="AJ807" s="17"/>
      <c r="AK807" s="17"/>
    </row>
    <row r="808" spans="2:37" x14ac:dyDescent="0.35">
      <c r="B808" s="3" t="s">
        <v>26</v>
      </c>
      <c r="C808" s="3">
        <v>800</v>
      </c>
      <c r="D808" s="3">
        <v>211</v>
      </c>
      <c r="E808" s="9">
        <v>41.4</v>
      </c>
      <c r="F808" s="23">
        <f t="shared" si="195"/>
        <v>11.5</v>
      </c>
      <c r="G808" s="37">
        <f t="shared" si="206"/>
        <v>-0.1388888888888889</v>
      </c>
      <c r="H808" s="37">
        <f t="shared" si="207"/>
        <v>-0.5</v>
      </c>
      <c r="I808" s="37">
        <f t="shared" si="196"/>
        <v>-263.88888888888891</v>
      </c>
      <c r="J808" s="37">
        <v>372.8</v>
      </c>
      <c r="K808" s="37">
        <f t="shared" si="197"/>
        <v>59.635988437499996</v>
      </c>
      <c r="L808" s="37">
        <f t="shared" si="198"/>
        <v>168.5470995486111</v>
      </c>
      <c r="M808" s="37">
        <f t="shared" si="199"/>
        <v>1938.2916448090277</v>
      </c>
      <c r="X808">
        <f t="shared" si="192"/>
        <v>0</v>
      </c>
      <c r="Y808">
        <f t="shared" si="193"/>
        <v>41.4</v>
      </c>
      <c r="Z808" s="17">
        <f t="shared" si="194"/>
        <v>11.5</v>
      </c>
      <c r="AA808" s="17">
        <f t="shared" si="200"/>
        <v>0</v>
      </c>
      <c r="AB808" s="30">
        <f t="shared" si="201"/>
        <v>1938.2916448090277</v>
      </c>
      <c r="AC808" s="30">
        <f>SUM($AB$8:AB808)</f>
        <v>3564669.9083324154</v>
      </c>
      <c r="AD808" s="29">
        <f t="shared" si="202"/>
        <v>990.18608564789315</v>
      </c>
      <c r="AE808" s="27">
        <f t="shared" si="203"/>
        <v>0</v>
      </c>
      <c r="AF808" s="27">
        <f>SUM($AE$8:AE808)*-1</f>
        <v>1215857.836046244</v>
      </c>
      <c r="AG808" s="28">
        <f t="shared" si="204"/>
        <v>337.73828779062336</v>
      </c>
      <c r="AH808" s="26">
        <f t="shared" si="205"/>
        <v>236.41680145343634</v>
      </c>
      <c r="AI808" s="17"/>
      <c r="AJ808" s="17"/>
      <c r="AK808" s="17"/>
    </row>
    <row r="809" spans="2:37" x14ac:dyDescent="0.35">
      <c r="B809" s="3" t="s">
        <v>26</v>
      </c>
      <c r="C809" s="3">
        <v>801</v>
      </c>
      <c r="D809" s="3">
        <v>212</v>
      </c>
      <c r="E809" s="9">
        <v>41.3</v>
      </c>
      <c r="F809" s="23">
        <f t="shared" si="195"/>
        <v>11.472222222222221</v>
      </c>
      <c r="G809" s="37">
        <f t="shared" si="206"/>
        <v>9.7222222222222612E-2</v>
      </c>
      <c r="H809" s="37">
        <f t="shared" si="207"/>
        <v>0.35000000000000142</v>
      </c>
      <c r="I809" s="37">
        <f t="shared" si="196"/>
        <v>184.72222222222297</v>
      </c>
      <c r="J809" s="37">
        <v>372.8</v>
      </c>
      <c r="K809" s="37">
        <f t="shared" si="197"/>
        <v>59.348239817708318</v>
      </c>
      <c r="L809" s="37">
        <f t="shared" si="198"/>
        <v>616.87046203993134</v>
      </c>
      <c r="M809" s="37">
        <f t="shared" si="199"/>
        <v>7076.8750228469899</v>
      </c>
      <c r="X809">
        <f t="shared" si="192"/>
        <v>0</v>
      </c>
      <c r="Y809">
        <f t="shared" si="193"/>
        <v>41.3</v>
      </c>
      <c r="Z809" s="17">
        <f t="shared" si="194"/>
        <v>11.472222222222221</v>
      </c>
      <c r="AA809" s="17">
        <f t="shared" si="200"/>
        <v>0</v>
      </c>
      <c r="AB809" s="30">
        <f t="shared" si="201"/>
        <v>7076.8750228469899</v>
      </c>
      <c r="AC809" s="30">
        <f>SUM($AB$8:AB809)</f>
        <v>3571746.7833552626</v>
      </c>
      <c r="AD809" s="29">
        <f t="shared" si="202"/>
        <v>992.15188426535076</v>
      </c>
      <c r="AE809" s="27">
        <f t="shared" si="203"/>
        <v>0</v>
      </c>
      <c r="AF809" s="27">
        <f>SUM($AE$8:AE809)*-1</f>
        <v>1215857.836046244</v>
      </c>
      <c r="AG809" s="28">
        <f t="shared" si="204"/>
        <v>337.73828779062336</v>
      </c>
      <c r="AH809" s="26">
        <f t="shared" si="205"/>
        <v>236.41680145343634</v>
      </c>
      <c r="AI809" s="17"/>
      <c r="AJ809" s="17"/>
      <c r="AK809" s="17"/>
    </row>
    <row r="810" spans="2:37" x14ac:dyDescent="0.35">
      <c r="B810" s="3" t="s">
        <v>26</v>
      </c>
      <c r="C810" s="3">
        <v>802</v>
      </c>
      <c r="D810" s="3">
        <v>213</v>
      </c>
      <c r="E810" s="9">
        <v>42.1</v>
      </c>
      <c r="F810" s="23">
        <f t="shared" si="195"/>
        <v>11.694444444444445</v>
      </c>
      <c r="G810" s="37">
        <f t="shared" si="206"/>
        <v>0.47222222222222299</v>
      </c>
      <c r="H810" s="37">
        <f t="shared" si="207"/>
        <v>1.7000000000000028</v>
      </c>
      <c r="I810" s="37">
        <f t="shared" si="196"/>
        <v>897.22222222222365</v>
      </c>
      <c r="J810" s="37">
        <v>372.8</v>
      </c>
      <c r="K810" s="37">
        <f t="shared" si="197"/>
        <v>61.669713567708335</v>
      </c>
      <c r="L810" s="37">
        <f t="shared" si="198"/>
        <v>1331.6919357899321</v>
      </c>
      <c r="M810" s="37">
        <f t="shared" si="199"/>
        <v>15573.39736021004</v>
      </c>
      <c r="X810">
        <f t="shared" si="192"/>
        <v>0</v>
      </c>
      <c r="Y810">
        <f t="shared" si="193"/>
        <v>42.1</v>
      </c>
      <c r="Z810" s="17">
        <f t="shared" si="194"/>
        <v>11.694444444444445</v>
      </c>
      <c r="AA810" s="17">
        <f t="shared" si="200"/>
        <v>0</v>
      </c>
      <c r="AB810" s="30">
        <f t="shared" si="201"/>
        <v>15573.39736021004</v>
      </c>
      <c r="AC810" s="30">
        <f>SUM($AB$8:AB810)</f>
        <v>3587320.1807154724</v>
      </c>
      <c r="AD810" s="29">
        <f t="shared" si="202"/>
        <v>996.47782797652008</v>
      </c>
      <c r="AE810" s="27">
        <f t="shared" si="203"/>
        <v>0</v>
      </c>
      <c r="AF810" s="27">
        <f>SUM($AE$8:AE810)*-1</f>
        <v>1215857.836046244</v>
      </c>
      <c r="AG810" s="28">
        <f t="shared" si="204"/>
        <v>337.73828779062336</v>
      </c>
      <c r="AH810" s="26">
        <f t="shared" si="205"/>
        <v>236.41680145343634</v>
      </c>
      <c r="AI810" s="17"/>
      <c r="AJ810" s="17"/>
      <c r="AK810" s="17"/>
    </row>
    <row r="811" spans="2:37" x14ac:dyDescent="0.35">
      <c r="B811" s="3" t="s">
        <v>26</v>
      </c>
      <c r="C811" s="3">
        <v>803</v>
      </c>
      <c r="D811" s="3">
        <v>214</v>
      </c>
      <c r="E811" s="9">
        <v>44.7</v>
      </c>
      <c r="F811" s="23">
        <f t="shared" si="195"/>
        <v>12.416666666666668</v>
      </c>
      <c r="G811" s="37">
        <f t="shared" si="206"/>
        <v>0.87499999999999956</v>
      </c>
      <c r="H811" s="37">
        <f t="shared" si="207"/>
        <v>3.1499999999999986</v>
      </c>
      <c r="I811" s="37">
        <f t="shared" si="196"/>
        <v>1662.4999999999991</v>
      </c>
      <c r="J811" s="37">
        <v>372.8</v>
      </c>
      <c r="K811" s="37">
        <f t="shared" si="197"/>
        <v>69.522084609375014</v>
      </c>
      <c r="L811" s="37">
        <f t="shared" si="198"/>
        <v>2104.8220846093741</v>
      </c>
      <c r="M811" s="37">
        <f t="shared" si="199"/>
        <v>26134.874217233064</v>
      </c>
      <c r="X811">
        <f t="shared" si="192"/>
        <v>0</v>
      </c>
      <c r="Y811">
        <f t="shared" si="193"/>
        <v>44.7</v>
      </c>
      <c r="Z811" s="17">
        <f t="shared" si="194"/>
        <v>12.416666666666668</v>
      </c>
      <c r="AA811" s="17">
        <f t="shared" si="200"/>
        <v>0</v>
      </c>
      <c r="AB811" s="30">
        <f t="shared" si="201"/>
        <v>26134.874217233064</v>
      </c>
      <c r="AC811" s="30">
        <f>SUM($AB$8:AB811)</f>
        <v>3613455.0549327056</v>
      </c>
      <c r="AD811" s="29">
        <f t="shared" si="202"/>
        <v>1003.7375152590848</v>
      </c>
      <c r="AE811" s="27">
        <f t="shared" si="203"/>
        <v>0</v>
      </c>
      <c r="AF811" s="27">
        <f>SUM($AE$8:AE811)*-1</f>
        <v>1215857.836046244</v>
      </c>
      <c r="AG811" s="28">
        <f t="shared" si="204"/>
        <v>337.73828779062336</v>
      </c>
      <c r="AH811" s="26">
        <f t="shared" si="205"/>
        <v>236.41680145343634</v>
      </c>
      <c r="AI811" s="17"/>
      <c r="AJ811" s="17"/>
      <c r="AK811" s="17"/>
    </row>
    <row r="812" spans="2:37" x14ac:dyDescent="0.35">
      <c r="B812" s="3" t="s">
        <v>26</v>
      </c>
      <c r="C812" s="3">
        <v>804</v>
      </c>
      <c r="D812" s="3">
        <v>215</v>
      </c>
      <c r="E812" s="9">
        <v>48.4</v>
      </c>
      <c r="F812" s="23">
        <f t="shared" si="195"/>
        <v>13.444444444444443</v>
      </c>
      <c r="G812" s="37">
        <f t="shared" si="206"/>
        <v>0.93055555555555491</v>
      </c>
      <c r="H812" s="37">
        <f t="shared" si="207"/>
        <v>3.3499999999999979</v>
      </c>
      <c r="I812" s="37">
        <f t="shared" si="196"/>
        <v>1768.0555555555543</v>
      </c>
      <c r="J812" s="37">
        <v>372.8</v>
      </c>
      <c r="K812" s="37">
        <f t="shared" si="197"/>
        <v>81.507667083333303</v>
      </c>
      <c r="L812" s="37">
        <f t="shared" si="198"/>
        <v>2222.3632226388877</v>
      </c>
      <c r="M812" s="37">
        <f t="shared" si="199"/>
        <v>29878.438882145041</v>
      </c>
      <c r="X812">
        <f t="shared" si="192"/>
        <v>0</v>
      </c>
      <c r="Y812">
        <f t="shared" si="193"/>
        <v>48.4</v>
      </c>
      <c r="Z812" s="17">
        <f t="shared" si="194"/>
        <v>13.444444444444443</v>
      </c>
      <c r="AA812" s="17">
        <f t="shared" si="200"/>
        <v>0</v>
      </c>
      <c r="AB812" s="30">
        <f t="shared" si="201"/>
        <v>29878.438882145041</v>
      </c>
      <c r="AC812" s="30">
        <f>SUM($AB$8:AB812)</f>
        <v>3643333.4938148507</v>
      </c>
      <c r="AD812" s="29">
        <f t="shared" si="202"/>
        <v>1012.0370816152363</v>
      </c>
      <c r="AE812" s="27">
        <f t="shared" si="203"/>
        <v>0</v>
      </c>
      <c r="AF812" s="27">
        <f>SUM($AE$8:AE812)*-1</f>
        <v>1215857.836046244</v>
      </c>
      <c r="AG812" s="28">
        <f t="shared" si="204"/>
        <v>337.73828779062336</v>
      </c>
      <c r="AH812" s="26">
        <f t="shared" si="205"/>
        <v>236.41680145343634</v>
      </c>
      <c r="AI812" s="17"/>
      <c r="AJ812" s="17"/>
      <c r="AK812" s="17"/>
    </row>
    <row r="813" spans="2:37" x14ac:dyDescent="0.35">
      <c r="B813" s="3" t="s">
        <v>26</v>
      </c>
      <c r="C813" s="3">
        <v>805</v>
      </c>
      <c r="D813" s="3">
        <v>216</v>
      </c>
      <c r="E813" s="9">
        <v>51.4</v>
      </c>
      <c r="F813" s="23">
        <f t="shared" si="195"/>
        <v>14.277777777777777</v>
      </c>
      <c r="G813" s="37">
        <f t="shared" si="206"/>
        <v>0.59722222222222276</v>
      </c>
      <c r="H813" s="37">
        <f t="shared" si="207"/>
        <v>2.1500000000000021</v>
      </c>
      <c r="I813" s="37">
        <f t="shared" si="196"/>
        <v>1134.7222222222233</v>
      </c>
      <c r="J813" s="37">
        <v>372.8</v>
      </c>
      <c r="K813" s="37">
        <f t="shared" si="197"/>
        <v>91.925071770833313</v>
      </c>
      <c r="L813" s="37">
        <f t="shared" si="198"/>
        <v>1599.4472939930565</v>
      </c>
      <c r="M813" s="37">
        <f t="shared" si="199"/>
        <v>22836.553030900861</v>
      </c>
      <c r="X813">
        <f t="shared" si="192"/>
        <v>0</v>
      </c>
      <c r="Y813">
        <f t="shared" si="193"/>
        <v>51.4</v>
      </c>
      <c r="Z813" s="17">
        <f t="shared" si="194"/>
        <v>14.277777777777777</v>
      </c>
      <c r="AA813" s="17">
        <f t="shared" si="200"/>
        <v>0</v>
      </c>
      <c r="AB813" s="30">
        <f t="shared" si="201"/>
        <v>22836.553030900861</v>
      </c>
      <c r="AC813" s="30">
        <f>SUM($AB$8:AB813)</f>
        <v>3666170.0468457513</v>
      </c>
      <c r="AD813" s="29">
        <f t="shared" si="202"/>
        <v>1018.3805685682643</v>
      </c>
      <c r="AE813" s="27">
        <f t="shared" si="203"/>
        <v>0</v>
      </c>
      <c r="AF813" s="27">
        <f>SUM($AE$8:AE813)*-1</f>
        <v>1215857.836046244</v>
      </c>
      <c r="AG813" s="28">
        <f t="shared" si="204"/>
        <v>337.73828779062336</v>
      </c>
      <c r="AH813" s="26">
        <f t="shared" si="205"/>
        <v>236.41680145343634</v>
      </c>
      <c r="AI813" s="17"/>
      <c r="AJ813" s="17"/>
      <c r="AK813" s="17"/>
    </row>
    <row r="814" spans="2:37" x14ac:dyDescent="0.35">
      <c r="B814" s="3" t="s">
        <v>26</v>
      </c>
      <c r="C814" s="3">
        <v>806</v>
      </c>
      <c r="D814" s="3">
        <v>217</v>
      </c>
      <c r="E814" s="9">
        <v>52.7</v>
      </c>
      <c r="F814" s="23">
        <f t="shared" si="195"/>
        <v>14.638888888888889</v>
      </c>
      <c r="G814" s="37">
        <f t="shared" si="206"/>
        <v>0.2222222222222224</v>
      </c>
      <c r="H814" s="37">
        <f t="shared" si="207"/>
        <v>0.80000000000000071</v>
      </c>
      <c r="I814" s="37">
        <f t="shared" si="196"/>
        <v>422.22222222222257</v>
      </c>
      <c r="J814" s="37">
        <v>372.8</v>
      </c>
      <c r="K814" s="37">
        <f t="shared" si="197"/>
        <v>96.633780442708328</v>
      </c>
      <c r="L814" s="37">
        <f t="shared" si="198"/>
        <v>891.65600266493095</v>
      </c>
      <c r="M814" s="37">
        <f t="shared" si="199"/>
        <v>13052.853150122739</v>
      </c>
      <c r="X814">
        <f t="shared" si="192"/>
        <v>0</v>
      </c>
      <c r="Y814">
        <f t="shared" si="193"/>
        <v>52.7</v>
      </c>
      <c r="Z814" s="17">
        <f t="shared" si="194"/>
        <v>14.638888888888889</v>
      </c>
      <c r="AA814" s="17">
        <f t="shared" si="200"/>
        <v>0</v>
      </c>
      <c r="AB814" s="30">
        <f t="shared" si="201"/>
        <v>13052.853150122739</v>
      </c>
      <c r="AC814" s="30">
        <f>SUM($AB$8:AB814)</f>
        <v>3679222.8999958741</v>
      </c>
      <c r="AD814" s="29">
        <f t="shared" si="202"/>
        <v>1022.006361109965</v>
      </c>
      <c r="AE814" s="27">
        <f t="shared" si="203"/>
        <v>0</v>
      </c>
      <c r="AF814" s="27">
        <f>SUM($AE$8:AE814)*-1</f>
        <v>1215857.836046244</v>
      </c>
      <c r="AG814" s="28">
        <f t="shared" si="204"/>
        <v>337.73828779062336</v>
      </c>
      <c r="AH814" s="26">
        <f t="shared" si="205"/>
        <v>236.41680145343634</v>
      </c>
      <c r="AI814" s="17"/>
      <c r="AJ814" s="17"/>
      <c r="AK814" s="17"/>
    </row>
    <row r="815" spans="2:37" x14ac:dyDescent="0.35">
      <c r="B815" s="3" t="s">
        <v>26</v>
      </c>
      <c r="C815" s="3">
        <v>807</v>
      </c>
      <c r="D815" s="3">
        <v>218</v>
      </c>
      <c r="E815" s="9">
        <v>53</v>
      </c>
      <c r="F815" s="23">
        <f t="shared" si="195"/>
        <v>14.722222222222221</v>
      </c>
      <c r="G815" s="37">
        <f t="shared" si="206"/>
        <v>-2.7777777777778172E-2</v>
      </c>
      <c r="H815" s="37">
        <f t="shared" si="207"/>
        <v>-0.10000000000000142</v>
      </c>
      <c r="I815" s="37">
        <f t="shared" si="196"/>
        <v>-52.777777777778525</v>
      </c>
      <c r="J815" s="37">
        <v>372.8</v>
      </c>
      <c r="K815" s="37">
        <f t="shared" si="197"/>
        <v>97.737106770833307</v>
      </c>
      <c r="L815" s="37">
        <f t="shared" si="198"/>
        <v>417.75932899305479</v>
      </c>
      <c r="M815" s="37">
        <f t="shared" si="199"/>
        <v>6150.3456768421956</v>
      </c>
      <c r="X815">
        <f t="shared" si="192"/>
        <v>0</v>
      </c>
      <c r="Y815">
        <f t="shared" si="193"/>
        <v>53</v>
      </c>
      <c r="Z815" s="17">
        <f t="shared" si="194"/>
        <v>14.722222222222221</v>
      </c>
      <c r="AA815" s="17">
        <f t="shared" si="200"/>
        <v>0</v>
      </c>
      <c r="AB815" s="30">
        <f t="shared" si="201"/>
        <v>6150.3456768421956</v>
      </c>
      <c r="AC815" s="30">
        <f>SUM($AB$8:AB815)</f>
        <v>3685373.2456727163</v>
      </c>
      <c r="AD815" s="29">
        <f t="shared" si="202"/>
        <v>1023.7147904646434</v>
      </c>
      <c r="AE815" s="27">
        <f t="shared" si="203"/>
        <v>0</v>
      </c>
      <c r="AF815" s="27">
        <f>SUM($AE$8:AE815)*-1</f>
        <v>1215857.836046244</v>
      </c>
      <c r="AG815" s="28">
        <f t="shared" si="204"/>
        <v>337.73828779062336</v>
      </c>
      <c r="AH815" s="26">
        <f t="shared" si="205"/>
        <v>236.41680145343634</v>
      </c>
      <c r="AI815" s="17"/>
      <c r="AJ815" s="17"/>
      <c r="AK815" s="17"/>
    </row>
    <row r="816" spans="2:37" x14ac:dyDescent="0.35">
      <c r="B816" s="3" t="s">
        <v>26</v>
      </c>
      <c r="C816" s="3">
        <v>808</v>
      </c>
      <c r="D816" s="3">
        <v>219</v>
      </c>
      <c r="E816" s="9">
        <v>52.5</v>
      </c>
      <c r="F816" s="23">
        <f t="shared" si="195"/>
        <v>14.583333333333332</v>
      </c>
      <c r="G816" s="37">
        <f t="shared" si="206"/>
        <v>-0.23611111111111149</v>
      </c>
      <c r="H816" s="37">
        <f t="shared" si="207"/>
        <v>-0.85000000000000142</v>
      </c>
      <c r="I816" s="37">
        <f t="shared" si="196"/>
        <v>-448.61111111111182</v>
      </c>
      <c r="J816" s="37">
        <v>372.8</v>
      </c>
      <c r="K816" s="37">
        <f t="shared" si="197"/>
        <v>95.901708984374977</v>
      </c>
      <c r="L816" s="37">
        <f t="shared" si="198"/>
        <v>20.090597873263164</v>
      </c>
      <c r="M816" s="37">
        <f t="shared" si="199"/>
        <v>292.98788565175442</v>
      </c>
      <c r="X816">
        <f t="shared" si="192"/>
        <v>0</v>
      </c>
      <c r="Y816">
        <f t="shared" si="193"/>
        <v>52.5</v>
      </c>
      <c r="Z816" s="17">
        <f t="shared" si="194"/>
        <v>14.583333333333332</v>
      </c>
      <c r="AA816" s="17">
        <f t="shared" si="200"/>
        <v>0</v>
      </c>
      <c r="AB816" s="30">
        <f t="shared" si="201"/>
        <v>292.98788565175442</v>
      </c>
      <c r="AC816" s="30">
        <f>SUM($AB$8:AB816)</f>
        <v>3685666.2335583679</v>
      </c>
      <c r="AD816" s="29">
        <f t="shared" si="202"/>
        <v>1023.7961759884355</v>
      </c>
      <c r="AE816" s="27">
        <f t="shared" si="203"/>
        <v>0</v>
      </c>
      <c r="AF816" s="27">
        <f>SUM($AE$8:AE816)*-1</f>
        <v>1215857.836046244</v>
      </c>
      <c r="AG816" s="28">
        <f t="shared" si="204"/>
        <v>337.73828779062336</v>
      </c>
      <c r="AH816" s="26">
        <f t="shared" si="205"/>
        <v>236.41680145343634</v>
      </c>
      <c r="AI816" s="17"/>
      <c r="AJ816" s="17"/>
      <c r="AK816" s="17"/>
    </row>
    <row r="817" spans="2:37" x14ac:dyDescent="0.35">
      <c r="B817" s="3" t="s">
        <v>26</v>
      </c>
      <c r="C817" s="3">
        <v>809</v>
      </c>
      <c r="D817" s="3">
        <v>220</v>
      </c>
      <c r="E817" s="9">
        <v>51.3</v>
      </c>
      <c r="F817" s="23">
        <f t="shared" si="195"/>
        <v>14.249999999999998</v>
      </c>
      <c r="G817" s="37">
        <f t="shared" si="206"/>
        <v>-0.38888888888888851</v>
      </c>
      <c r="H817" s="37">
        <f t="shared" si="207"/>
        <v>-1.3999999999999986</v>
      </c>
      <c r="I817" s="37">
        <f t="shared" si="196"/>
        <v>-738.88888888888812</v>
      </c>
      <c r="J817" s="37">
        <v>372.8</v>
      </c>
      <c r="K817" s="37">
        <f t="shared" si="197"/>
        <v>91.567734609374966</v>
      </c>
      <c r="L817" s="37">
        <f t="shared" si="198"/>
        <v>-274.52115427951315</v>
      </c>
      <c r="M817" s="37">
        <f t="shared" si="199"/>
        <v>-3911.9264484830619</v>
      </c>
      <c r="X817">
        <f t="shared" si="192"/>
        <v>0</v>
      </c>
      <c r="Y817">
        <f t="shared" si="193"/>
        <v>51.3</v>
      </c>
      <c r="Z817" s="17">
        <f t="shared" si="194"/>
        <v>14.249999999999998</v>
      </c>
      <c r="AA817" s="17">
        <f t="shared" si="200"/>
        <v>1</v>
      </c>
      <c r="AB817" s="30">
        <f t="shared" si="201"/>
        <v>0</v>
      </c>
      <c r="AC817" s="30">
        <f>SUM($AB$8:AB817)</f>
        <v>3685666.2335583679</v>
      </c>
      <c r="AD817" s="29">
        <f t="shared" si="202"/>
        <v>1023.7961759884355</v>
      </c>
      <c r="AE817" s="27">
        <f t="shared" si="203"/>
        <v>-3911.9264484830619</v>
      </c>
      <c r="AF817" s="27">
        <f>SUM($AE$8:AE817)*-1</f>
        <v>1219769.762494727</v>
      </c>
      <c r="AG817" s="28">
        <f t="shared" si="204"/>
        <v>338.82493402631309</v>
      </c>
      <c r="AH817" s="26">
        <f t="shared" si="205"/>
        <v>237.17745381841914</v>
      </c>
      <c r="AI817" s="17"/>
      <c r="AJ817" s="17"/>
      <c r="AK817" s="17"/>
    </row>
    <row r="818" spans="2:37" x14ac:dyDescent="0.35">
      <c r="B818" s="3" t="s">
        <v>26</v>
      </c>
      <c r="C818" s="3">
        <v>810</v>
      </c>
      <c r="D818" s="3">
        <v>221</v>
      </c>
      <c r="E818" s="9">
        <v>49.7</v>
      </c>
      <c r="F818" s="23">
        <f t="shared" si="195"/>
        <v>13.805555555555555</v>
      </c>
      <c r="G818" s="37">
        <f t="shared" si="206"/>
        <v>-0.54166666666666641</v>
      </c>
      <c r="H818" s="37">
        <f t="shared" si="207"/>
        <v>-1.9499999999999993</v>
      </c>
      <c r="I818" s="37">
        <f t="shared" si="196"/>
        <v>-1029.1666666666663</v>
      </c>
      <c r="J818" s="37">
        <v>372.8</v>
      </c>
      <c r="K818" s="37">
        <f t="shared" si="197"/>
        <v>85.944980442708328</v>
      </c>
      <c r="L818" s="37">
        <f t="shared" si="198"/>
        <v>-570.42168622395798</v>
      </c>
      <c r="M818" s="37">
        <f t="shared" si="199"/>
        <v>-7874.9882792585313</v>
      </c>
      <c r="X818">
        <f t="shared" si="192"/>
        <v>0</v>
      </c>
      <c r="Y818">
        <f t="shared" si="193"/>
        <v>49.7</v>
      </c>
      <c r="Z818" s="17">
        <f t="shared" si="194"/>
        <v>13.805555555555555</v>
      </c>
      <c r="AA818" s="17">
        <f t="shared" si="200"/>
        <v>1</v>
      </c>
      <c r="AB818" s="30">
        <f t="shared" si="201"/>
        <v>0</v>
      </c>
      <c r="AC818" s="30">
        <f>SUM($AB$8:AB818)</f>
        <v>3685666.2335583679</v>
      </c>
      <c r="AD818" s="29">
        <f t="shared" si="202"/>
        <v>1023.7961759884355</v>
      </c>
      <c r="AE818" s="27">
        <f t="shared" si="203"/>
        <v>-7874.9882792585313</v>
      </c>
      <c r="AF818" s="27">
        <f>SUM($AE$8:AE818)*-1</f>
        <v>1227644.7507739856</v>
      </c>
      <c r="AG818" s="28">
        <f t="shared" si="204"/>
        <v>341.01243077055159</v>
      </c>
      <c r="AH818" s="26">
        <f t="shared" si="205"/>
        <v>238.70870153938608</v>
      </c>
      <c r="AI818" s="17"/>
      <c r="AJ818" s="17"/>
      <c r="AK818" s="17"/>
    </row>
    <row r="819" spans="2:37" x14ac:dyDescent="0.35">
      <c r="B819" s="3" t="s">
        <v>26</v>
      </c>
      <c r="C819" s="3">
        <v>811</v>
      </c>
      <c r="D819" s="3">
        <v>222</v>
      </c>
      <c r="E819" s="9">
        <v>47.4</v>
      </c>
      <c r="F819" s="23">
        <f t="shared" si="195"/>
        <v>13.166666666666666</v>
      </c>
      <c r="G819" s="37">
        <f t="shared" si="206"/>
        <v>-0.83333333333333326</v>
      </c>
      <c r="H819" s="37">
        <f t="shared" si="207"/>
        <v>-3</v>
      </c>
      <c r="I819" s="37">
        <f t="shared" si="196"/>
        <v>-1583.3333333333333</v>
      </c>
      <c r="J819" s="37">
        <v>372.8</v>
      </c>
      <c r="K819" s="37">
        <f t="shared" si="197"/>
        <v>78.174375937499988</v>
      </c>
      <c r="L819" s="37">
        <f t="shared" si="198"/>
        <v>-1132.3589573958334</v>
      </c>
      <c r="M819" s="37">
        <f t="shared" si="199"/>
        <v>-14909.392939045139</v>
      </c>
      <c r="X819">
        <f t="shared" si="192"/>
        <v>0</v>
      </c>
      <c r="Y819">
        <f t="shared" si="193"/>
        <v>47.4</v>
      </c>
      <c r="Z819" s="17">
        <f t="shared" si="194"/>
        <v>13.166666666666666</v>
      </c>
      <c r="AA819" s="17">
        <f t="shared" si="200"/>
        <v>1</v>
      </c>
      <c r="AB819" s="30">
        <f t="shared" si="201"/>
        <v>0</v>
      </c>
      <c r="AC819" s="30">
        <f>SUM($AB$8:AB819)</f>
        <v>3685666.2335583679</v>
      </c>
      <c r="AD819" s="29">
        <f t="shared" si="202"/>
        <v>1023.7961759884355</v>
      </c>
      <c r="AE819" s="27">
        <f t="shared" si="203"/>
        <v>-14909.392939045139</v>
      </c>
      <c r="AF819" s="27">
        <f>SUM($AE$8:AE819)*-1</f>
        <v>1242554.1437130307</v>
      </c>
      <c r="AG819" s="28">
        <f t="shared" si="204"/>
        <v>345.15392880917523</v>
      </c>
      <c r="AH819" s="26">
        <f t="shared" si="205"/>
        <v>241.60775016642265</v>
      </c>
      <c r="AI819" s="17"/>
      <c r="AJ819" s="17"/>
      <c r="AK819" s="17"/>
    </row>
    <row r="820" spans="2:37" x14ac:dyDescent="0.35">
      <c r="B820" s="3" t="s">
        <v>26</v>
      </c>
      <c r="C820" s="3">
        <v>812</v>
      </c>
      <c r="D820" s="3">
        <v>223</v>
      </c>
      <c r="E820" s="9">
        <v>43.7</v>
      </c>
      <c r="F820" s="23">
        <f t="shared" si="195"/>
        <v>12.138888888888889</v>
      </c>
      <c r="G820" s="37">
        <f t="shared" si="206"/>
        <v>-1.0694444444444438</v>
      </c>
      <c r="H820" s="37">
        <f t="shared" si="207"/>
        <v>-3.8499999999999979</v>
      </c>
      <c r="I820" s="37">
        <f t="shared" si="196"/>
        <v>-2031.9444444444432</v>
      </c>
      <c r="J820" s="37">
        <v>372.8</v>
      </c>
      <c r="K820" s="37">
        <f t="shared" si="197"/>
        <v>66.446271067708324</v>
      </c>
      <c r="L820" s="37">
        <f t="shared" si="198"/>
        <v>-1592.698173376735</v>
      </c>
      <c r="M820" s="37">
        <f t="shared" si="199"/>
        <v>-19333.586160156479</v>
      </c>
      <c r="X820">
        <f t="shared" si="192"/>
        <v>0</v>
      </c>
      <c r="Y820">
        <f t="shared" si="193"/>
        <v>43.7</v>
      </c>
      <c r="Z820" s="17">
        <f t="shared" si="194"/>
        <v>12.138888888888889</v>
      </c>
      <c r="AA820" s="17">
        <f t="shared" si="200"/>
        <v>1</v>
      </c>
      <c r="AB820" s="30">
        <f t="shared" si="201"/>
        <v>0</v>
      </c>
      <c r="AC820" s="30">
        <f>SUM($AB$8:AB820)</f>
        <v>3685666.2335583679</v>
      </c>
      <c r="AD820" s="29">
        <f t="shared" si="202"/>
        <v>1023.7961759884355</v>
      </c>
      <c r="AE820" s="27">
        <f t="shared" si="203"/>
        <v>-19333.586160156479</v>
      </c>
      <c r="AF820" s="27">
        <f>SUM($AE$8:AE820)*-1</f>
        <v>1261887.7298731871</v>
      </c>
      <c r="AG820" s="28">
        <f t="shared" si="204"/>
        <v>350.52436940921865</v>
      </c>
      <c r="AH820" s="26">
        <f t="shared" si="205"/>
        <v>245.36705858645303</v>
      </c>
      <c r="AI820" s="17"/>
      <c r="AJ820" s="17"/>
      <c r="AK820" s="17"/>
    </row>
    <row r="821" spans="2:37" x14ac:dyDescent="0.35">
      <c r="B821" s="3" t="s">
        <v>26</v>
      </c>
      <c r="C821" s="3">
        <v>813</v>
      </c>
      <c r="D821" s="3">
        <v>224</v>
      </c>
      <c r="E821" s="9">
        <v>39.700000000000003</v>
      </c>
      <c r="F821" s="23">
        <f t="shared" si="195"/>
        <v>11.027777777777779</v>
      </c>
      <c r="G821" s="37">
        <f t="shared" si="206"/>
        <v>-1.1388888888888893</v>
      </c>
      <c r="H821" s="37">
        <f t="shared" si="207"/>
        <v>-4.1000000000000014</v>
      </c>
      <c r="I821" s="37">
        <f t="shared" si="196"/>
        <v>-2163.8888888888896</v>
      </c>
      <c r="J821" s="37">
        <v>372.8</v>
      </c>
      <c r="K821" s="37">
        <f t="shared" si="197"/>
        <v>54.838902317708332</v>
      </c>
      <c r="L821" s="37">
        <f t="shared" si="198"/>
        <v>-1736.2499865711814</v>
      </c>
      <c r="M821" s="37">
        <f t="shared" si="199"/>
        <v>-19146.97901857664</v>
      </c>
      <c r="X821">
        <f t="shared" si="192"/>
        <v>0</v>
      </c>
      <c r="Y821">
        <f t="shared" si="193"/>
        <v>39.700000000000003</v>
      </c>
      <c r="Z821" s="17">
        <f t="shared" si="194"/>
        <v>11.027777777777779</v>
      </c>
      <c r="AA821" s="17">
        <f t="shared" si="200"/>
        <v>1</v>
      </c>
      <c r="AB821" s="30">
        <f t="shared" si="201"/>
        <v>0</v>
      </c>
      <c r="AC821" s="30">
        <f>SUM($AB$8:AB821)</f>
        <v>3685666.2335583679</v>
      </c>
      <c r="AD821" s="29">
        <f t="shared" si="202"/>
        <v>1023.7961759884355</v>
      </c>
      <c r="AE821" s="27">
        <f t="shared" si="203"/>
        <v>-19146.97901857664</v>
      </c>
      <c r="AF821" s="27">
        <f>SUM($AE$8:AE821)*-1</f>
        <v>1281034.7088917638</v>
      </c>
      <c r="AG821" s="28">
        <f t="shared" si="204"/>
        <v>355.84297469215659</v>
      </c>
      <c r="AH821" s="26">
        <f t="shared" si="205"/>
        <v>249.09008228450961</v>
      </c>
      <c r="AI821" s="17"/>
      <c r="AJ821" s="17"/>
      <c r="AK821" s="17"/>
    </row>
    <row r="822" spans="2:37" x14ac:dyDescent="0.35">
      <c r="B822" s="3" t="s">
        <v>26</v>
      </c>
      <c r="C822" s="3">
        <v>814</v>
      </c>
      <c r="D822" s="3">
        <v>225</v>
      </c>
      <c r="E822" s="9">
        <v>35.5</v>
      </c>
      <c r="F822" s="23">
        <f t="shared" si="195"/>
        <v>9.8611111111111107</v>
      </c>
      <c r="G822" s="37">
        <f t="shared" si="206"/>
        <v>-1.1944444444444446</v>
      </c>
      <c r="H822" s="37">
        <f t="shared" si="207"/>
        <v>-4.3000000000000007</v>
      </c>
      <c r="I822" s="37">
        <f t="shared" si="196"/>
        <v>-2269.4444444444448</v>
      </c>
      <c r="J822" s="37">
        <v>372.8</v>
      </c>
      <c r="K822" s="37">
        <f t="shared" si="197"/>
        <v>43.849479817708321</v>
      </c>
      <c r="L822" s="37">
        <f t="shared" si="198"/>
        <v>-1852.7949646267366</v>
      </c>
      <c r="M822" s="37">
        <f t="shared" si="199"/>
        <v>-18270.61701229143</v>
      </c>
      <c r="X822">
        <f t="shared" si="192"/>
        <v>0</v>
      </c>
      <c r="Y822">
        <f t="shared" si="193"/>
        <v>35.5</v>
      </c>
      <c r="Z822" s="17">
        <f t="shared" si="194"/>
        <v>9.8611111111111107</v>
      </c>
      <c r="AA822" s="17">
        <f t="shared" si="200"/>
        <v>1</v>
      </c>
      <c r="AB822" s="30">
        <f t="shared" si="201"/>
        <v>0</v>
      </c>
      <c r="AC822" s="30">
        <f>SUM($AB$8:AB822)</f>
        <v>3685666.2335583679</v>
      </c>
      <c r="AD822" s="29">
        <f t="shared" si="202"/>
        <v>1023.7961759884355</v>
      </c>
      <c r="AE822" s="27">
        <f t="shared" si="203"/>
        <v>-18270.61701229143</v>
      </c>
      <c r="AF822" s="27">
        <f>SUM($AE$8:AE822)*-1</f>
        <v>1299305.3259040553</v>
      </c>
      <c r="AG822" s="28">
        <f t="shared" si="204"/>
        <v>360.91814608445981</v>
      </c>
      <c r="AH822" s="26">
        <f t="shared" si="205"/>
        <v>252.64270225912185</v>
      </c>
      <c r="AI822" s="17"/>
      <c r="AJ822" s="17"/>
      <c r="AK822" s="17"/>
    </row>
    <row r="823" spans="2:37" x14ac:dyDescent="0.35">
      <c r="B823" s="3" t="s">
        <v>26</v>
      </c>
      <c r="C823" s="3">
        <v>815</v>
      </c>
      <c r="D823" s="3">
        <v>226</v>
      </c>
      <c r="E823" s="9">
        <v>31.1</v>
      </c>
      <c r="F823" s="23">
        <f t="shared" si="195"/>
        <v>8.6388888888888893</v>
      </c>
      <c r="G823" s="37">
        <f t="shared" si="206"/>
        <v>-1.2777777777777777</v>
      </c>
      <c r="H823" s="37">
        <f t="shared" si="207"/>
        <v>-4.5999999999999996</v>
      </c>
      <c r="I823" s="37">
        <f t="shared" si="196"/>
        <v>-2427.7777777777774</v>
      </c>
      <c r="J823" s="37">
        <v>372.8</v>
      </c>
      <c r="K823" s="37">
        <f t="shared" si="197"/>
        <v>33.653366692708339</v>
      </c>
      <c r="L823" s="37">
        <f t="shared" si="198"/>
        <v>-2021.324411085069</v>
      </c>
      <c r="M823" s="37">
        <f t="shared" si="199"/>
        <v>-17461.996995762678</v>
      </c>
      <c r="X823">
        <f t="shared" si="192"/>
        <v>0</v>
      </c>
      <c r="Y823">
        <f t="shared" si="193"/>
        <v>31.1</v>
      </c>
      <c r="Z823" s="17">
        <f t="shared" si="194"/>
        <v>8.6388888888888893</v>
      </c>
      <c r="AA823" s="17">
        <f t="shared" si="200"/>
        <v>1</v>
      </c>
      <c r="AB823" s="30">
        <f t="shared" si="201"/>
        <v>0</v>
      </c>
      <c r="AC823" s="30">
        <f>SUM($AB$8:AB823)</f>
        <v>3685666.2335583679</v>
      </c>
      <c r="AD823" s="29">
        <f t="shared" si="202"/>
        <v>1023.7961759884355</v>
      </c>
      <c r="AE823" s="27">
        <f t="shared" si="203"/>
        <v>-17461.996995762678</v>
      </c>
      <c r="AF823" s="27">
        <f>SUM($AE$8:AE823)*-1</f>
        <v>1316767.322899818</v>
      </c>
      <c r="AG823" s="28">
        <f t="shared" si="204"/>
        <v>365.76870080550498</v>
      </c>
      <c r="AH823" s="26">
        <f t="shared" si="205"/>
        <v>256.03809056385347</v>
      </c>
      <c r="AI823" s="17"/>
      <c r="AJ823" s="17"/>
      <c r="AK823" s="17"/>
    </row>
    <row r="824" spans="2:37" x14ac:dyDescent="0.35">
      <c r="B824" s="3" t="s">
        <v>26</v>
      </c>
      <c r="C824" s="3">
        <v>816</v>
      </c>
      <c r="D824" s="3">
        <v>227</v>
      </c>
      <c r="E824" s="9">
        <v>26.3</v>
      </c>
      <c r="F824" s="23">
        <f t="shared" si="195"/>
        <v>7.3055555555555554</v>
      </c>
      <c r="G824" s="37">
        <f t="shared" si="206"/>
        <v>-1.2777777777777781</v>
      </c>
      <c r="H824" s="37">
        <f t="shared" si="207"/>
        <v>-4.6000000000000014</v>
      </c>
      <c r="I824" s="37">
        <f t="shared" si="196"/>
        <v>-2427.7777777777783</v>
      </c>
      <c r="J824" s="37">
        <v>372.8</v>
      </c>
      <c r="K824" s="37">
        <f t="shared" si="197"/>
        <v>24.066849192708329</v>
      </c>
      <c r="L824" s="37">
        <f t="shared" si="198"/>
        <v>-2030.9109285850698</v>
      </c>
      <c r="M824" s="37">
        <f t="shared" si="199"/>
        <v>-14836.932617163147</v>
      </c>
      <c r="X824">
        <f t="shared" si="192"/>
        <v>0</v>
      </c>
      <c r="Y824">
        <f t="shared" si="193"/>
        <v>26.3</v>
      </c>
      <c r="Z824" s="17">
        <f t="shared" si="194"/>
        <v>7.3055555555555554</v>
      </c>
      <c r="AA824" s="17">
        <f t="shared" si="200"/>
        <v>1</v>
      </c>
      <c r="AB824" s="30">
        <f t="shared" si="201"/>
        <v>0</v>
      </c>
      <c r="AC824" s="30">
        <f>SUM($AB$8:AB824)</f>
        <v>3685666.2335583679</v>
      </c>
      <c r="AD824" s="29">
        <f t="shared" si="202"/>
        <v>1023.7961759884355</v>
      </c>
      <c r="AE824" s="27">
        <f t="shared" si="203"/>
        <v>-14836.932617163147</v>
      </c>
      <c r="AF824" s="27">
        <f>SUM($AE$8:AE824)*-1</f>
        <v>1331604.255516981</v>
      </c>
      <c r="AG824" s="28">
        <f t="shared" si="204"/>
        <v>369.89007097693917</v>
      </c>
      <c r="AH824" s="26">
        <f t="shared" si="205"/>
        <v>258.92304968385741</v>
      </c>
      <c r="AI824" s="17"/>
      <c r="AJ824" s="17"/>
      <c r="AK824" s="17"/>
    </row>
    <row r="825" spans="2:37" x14ac:dyDescent="0.35">
      <c r="B825" s="3" t="s">
        <v>26</v>
      </c>
      <c r="C825" s="3">
        <v>817</v>
      </c>
      <c r="D825" s="3">
        <v>228</v>
      </c>
      <c r="E825" s="9">
        <v>21.9</v>
      </c>
      <c r="F825" s="23">
        <f t="shared" si="195"/>
        <v>6.083333333333333</v>
      </c>
      <c r="G825" s="37">
        <f t="shared" si="206"/>
        <v>-1.1527777777777779</v>
      </c>
      <c r="H825" s="37">
        <f t="shared" si="207"/>
        <v>-4.1500000000000004</v>
      </c>
      <c r="I825" s="37">
        <f t="shared" si="196"/>
        <v>-2190.2777777777778</v>
      </c>
      <c r="J825" s="37">
        <v>372.8</v>
      </c>
      <c r="K825" s="37">
        <f t="shared" si="197"/>
        <v>16.687680234374998</v>
      </c>
      <c r="L825" s="37">
        <f t="shared" si="198"/>
        <v>-1800.7900975434029</v>
      </c>
      <c r="M825" s="37">
        <f t="shared" si="199"/>
        <v>-10954.806426722367</v>
      </c>
      <c r="X825">
        <f t="shared" si="192"/>
        <v>0</v>
      </c>
      <c r="Y825">
        <f t="shared" si="193"/>
        <v>21.9</v>
      </c>
      <c r="Z825" s="17">
        <f t="shared" si="194"/>
        <v>6.083333333333333</v>
      </c>
      <c r="AA825" s="17">
        <f t="shared" si="200"/>
        <v>1</v>
      </c>
      <c r="AB825" s="30">
        <f t="shared" si="201"/>
        <v>0</v>
      </c>
      <c r="AC825" s="30">
        <f>SUM($AB$8:AB825)</f>
        <v>3685666.2335583679</v>
      </c>
      <c r="AD825" s="29">
        <f t="shared" si="202"/>
        <v>1023.7961759884355</v>
      </c>
      <c r="AE825" s="27">
        <f t="shared" si="203"/>
        <v>-10954.806426722367</v>
      </c>
      <c r="AF825" s="27">
        <f>SUM($AE$8:AE825)*-1</f>
        <v>1342559.0619437033</v>
      </c>
      <c r="AG825" s="28">
        <f t="shared" si="204"/>
        <v>372.93307276213983</v>
      </c>
      <c r="AH825" s="26">
        <f t="shared" si="205"/>
        <v>261.05315093349788</v>
      </c>
      <c r="AI825" s="17"/>
      <c r="AJ825" s="17"/>
      <c r="AK825" s="17"/>
    </row>
    <row r="826" spans="2:37" x14ac:dyDescent="0.35">
      <c r="B826" s="4" t="s">
        <v>26</v>
      </c>
      <c r="C826" s="3">
        <v>818</v>
      </c>
      <c r="D826" s="3">
        <v>229</v>
      </c>
      <c r="E826" s="9">
        <v>18</v>
      </c>
      <c r="F826" s="23">
        <f t="shared" si="195"/>
        <v>5</v>
      </c>
      <c r="G826" s="37">
        <f t="shared" si="206"/>
        <v>-0.68055555555555536</v>
      </c>
      <c r="H826" s="37">
        <f t="shared" si="207"/>
        <v>-2.4499999999999993</v>
      </c>
      <c r="I826" s="37">
        <f t="shared" si="196"/>
        <v>-1293.0555555555552</v>
      </c>
      <c r="J826" s="37">
        <v>372.8</v>
      </c>
      <c r="K826" s="37">
        <f t="shared" si="197"/>
        <v>11.273343749999999</v>
      </c>
      <c r="L826" s="37">
        <f t="shared" si="198"/>
        <v>-908.98221180555527</v>
      </c>
      <c r="M826" s="37">
        <f t="shared" si="199"/>
        <v>-4544.911059027776</v>
      </c>
      <c r="X826">
        <f t="shared" si="192"/>
        <v>0</v>
      </c>
      <c r="Y826">
        <f t="shared" si="193"/>
        <v>18</v>
      </c>
      <c r="Z826" s="17">
        <f t="shared" si="194"/>
        <v>5</v>
      </c>
      <c r="AA826" s="17">
        <f t="shared" si="200"/>
        <v>1</v>
      </c>
      <c r="AB826" s="30">
        <f t="shared" si="201"/>
        <v>0</v>
      </c>
      <c r="AC826" s="30">
        <f>SUM($AB$8:AB826)</f>
        <v>3685666.2335583679</v>
      </c>
      <c r="AD826" s="29">
        <f t="shared" si="202"/>
        <v>1023.7961759884355</v>
      </c>
      <c r="AE826" s="27">
        <f t="shared" si="203"/>
        <v>-4544.911059027776</v>
      </c>
      <c r="AF826" s="27">
        <f>SUM($AE$8:AE826)*-1</f>
        <v>1347103.9730027311</v>
      </c>
      <c r="AG826" s="28">
        <f t="shared" si="204"/>
        <v>374.19554805631418</v>
      </c>
      <c r="AH826" s="26">
        <f t="shared" si="205"/>
        <v>261.93688363941993</v>
      </c>
      <c r="AI826" s="17"/>
      <c r="AJ826" s="17"/>
      <c r="AK826" s="17"/>
    </row>
    <row r="827" spans="2:37" x14ac:dyDescent="0.35">
      <c r="B827" s="3" t="s">
        <v>26</v>
      </c>
      <c r="C827" s="3">
        <v>819</v>
      </c>
      <c r="D827" s="3">
        <v>230</v>
      </c>
      <c r="E827" s="9">
        <v>17</v>
      </c>
      <c r="F827" s="23">
        <f t="shared" si="195"/>
        <v>4.7222222222222223</v>
      </c>
      <c r="G827" s="37">
        <f t="shared" si="206"/>
        <v>0</v>
      </c>
      <c r="H827" s="37">
        <f t="shared" si="207"/>
        <v>0</v>
      </c>
      <c r="I827" s="37">
        <f t="shared" si="196"/>
        <v>0</v>
      </c>
      <c r="J827" s="37">
        <v>372.8</v>
      </c>
      <c r="K827" s="37">
        <f t="shared" si="197"/>
        <v>10.055544270833332</v>
      </c>
      <c r="L827" s="37">
        <f t="shared" si="198"/>
        <v>382.85554427083332</v>
      </c>
      <c r="M827" s="37">
        <f t="shared" si="199"/>
        <v>1807.928959056713</v>
      </c>
      <c r="X827">
        <f t="shared" si="192"/>
        <v>0</v>
      </c>
      <c r="Y827">
        <f t="shared" si="193"/>
        <v>17</v>
      </c>
      <c r="Z827" s="17">
        <f t="shared" si="194"/>
        <v>4.7222222222222223</v>
      </c>
      <c r="AA827" s="17">
        <f t="shared" si="200"/>
        <v>0</v>
      </c>
      <c r="AB827" s="30">
        <f t="shared" si="201"/>
        <v>1807.928959056713</v>
      </c>
      <c r="AC827" s="30">
        <f>SUM($AB$8:AB827)</f>
        <v>3687474.1625174247</v>
      </c>
      <c r="AD827" s="29">
        <f t="shared" si="202"/>
        <v>1024.2983784770624</v>
      </c>
      <c r="AE827" s="27">
        <f t="shared" si="203"/>
        <v>0</v>
      </c>
      <c r="AF827" s="27">
        <f>SUM($AE$8:AE827)*-1</f>
        <v>1347103.9730027311</v>
      </c>
      <c r="AG827" s="28">
        <f t="shared" si="204"/>
        <v>374.19554805631418</v>
      </c>
      <c r="AH827" s="26">
        <f t="shared" si="205"/>
        <v>261.93688363941993</v>
      </c>
      <c r="AI827" s="17"/>
      <c r="AJ827" s="17"/>
      <c r="AK827" s="17"/>
    </row>
    <row r="828" spans="2:37" x14ac:dyDescent="0.35">
      <c r="B828" s="3" t="s">
        <v>26</v>
      </c>
      <c r="C828" s="3">
        <v>820</v>
      </c>
      <c r="D828" s="3">
        <v>231</v>
      </c>
      <c r="E828" s="9">
        <v>18</v>
      </c>
      <c r="F828" s="23">
        <f t="shared" si="195"/>
        <v>5</v>
      </c>
      <c r="G828" s="37">
        <f t="shared" si="206"/>
        <v>0.61111111111111094</v>
      </c>
      <c r="H828" s="37">
        <f t="shared" si="207"/>
        <v>2.1999999999999993</v>
      </c>
      <c r="I828" s="37">
        <f t="shared" si="196"/>
        <v>1161.1111111111109</v>
      </c>
      <c r="J828" s="37">
        <v>372.8</v>
      </c>
      <c r="K828" s="37">
        <f t="shared" si="197"/>
        <v>11.273343749999999</v>
      </c>
      <c r="L828" s="37">
        <f t="shared" si="198"/>
        <v>1545.1844548611109</v>
      </c>
      <c r="M828" s="37">
        <f t="shared" si="199"/>
        <v>7725.9222743055543</v>
      </c>
      <c r="X828">
        <f t="shared" si="192"/>
        <v>0</v>
      </c>
      <c r="Y828">
        <f t="shared" si="193"/>
        <v>18</v>
      </c>
      <c r="Z828" s="17">
        <f t="shared" si="194"/>
        <v>5</v>
      </c>
      <c r="AA828" s="17">
        <f t="shared" si="200"/>
        <v>0</v>
      </c>
      <c r="AB828" s="30">
        <f t="shared" si="201"/>
        <v>7725.9222743055543</v>
      </c>
      <c r="AC828" s="30">
        <f>SUM($AB$8:AB828)</f>
        <v>3695200.0847917302</v>
      </c>
      <c r="AD828" s="29">
        <f t="shared" si="202"/>
        <v>1026.4444679977028</v>
      </c>
      <c r="AE828" s="27">
        <f t="shared" si="203"/>
        <v>0</v>
      </c>
      <c r="AF828" s="27">
        <f>SUM($AE$8:AE828)*-1</f>
        <v>1347103.9730027311</v>
      </c>
      <c r="AG828" s="28">
        <f t="shared" si="204"/>
        <v>374.19554805631418</v>
      </c>
      <c r="AH828" s="26">
        <f t="shared" si="205"/>
        <v>261.93688363941993</v>
      </c>
      <c r="AI828" s="17"/>
      <c r="AJ828" s="17"/>
      <c r="AK828" s="17"/>
    </row>
    <row r="829" spans="2:37" x14ac:dyDescent="0.35">
      <c r="B829" s="3" t="s">
        <v>26</v>
      </c>
      <c r="C829" s="3">
        <v>821</v>
      </c>
      <c r="D829" s="3">
        <v>232</v>
      </c>
      <c r="E829" s="9">
        <v>21.4</v>
      </c>
      <c r="F829" s="23">
        <f t="shared" si="195"/>
        <v>5.9444444444444438</v>
      </c>
      <c r="G829" s="37">
        <f t="shared" si="206"/>
        <v>0.94444444444444453</v>
      </c>
      <c r="H829" s="37">
        <f t="shared" si="207"/>
        <v>3.4000000000000004</v>
      </c>
      <c r="I829" s="37">
        <f t="shared" si="196"/>
        <v>1794.4444444444446</v>
      </c>
      <c r="J829" s="37">
        <v>372.8</v>
      </c>
      <c r="K829" s="37">
        <f t="shared" si="197"/>
        <v>15.934384270833329</v>
      </c>
      <c r="L829" s="37">
        <f t="shared" si="198"/>
        <v>2183.1788287152776</v>
      </c>
      <c r="M829" s="37">
        <f t="shared" si="199"/>
        <v>12977.78525958526</v>
      </c>
      <c r="X829">
        <f t="shared" si="192"/>
        <v>0</v>
      </c>
      <c r="Y829">
        <f t="shared" si="193"/>
        <v>21.4</v>
      </c>
      <c r="Z829" s="17">
        <f t="shared" si="194"/>
        <v>5.9444444444444438</v>
      </c>
      <c r="AA829" s="17">
        <f t="shared" si="200"/>
        <v>0</v>
      </c>
      <c r="AB829" s="30">
        <f t="shared" si="201"/>
        <v>12977.78525958526</v>
      </c>
      <c r="AC829" s="30">
        <f>SUM($AB$8:AB829)</f>
        <v>3708177.8700513155</v>
      </c>
      <c r="AD829" s="29">
        <f t="shared" si="202"/>
        <v>1030.0494083475876</v>
      </c>
      <c r="AE829" s="27">
        <f t="shared" si="203"/>
        <v>0</v>
      </c>
      <c r="AF829" s="27">
        <f>SUM($AE$8:AE829)*-1</f>
        <v>1347103.9730027311</v>
      </c>
      <c r="AG829" s="28">
        <f t="shared" si="204"/>
        <v>374.19554805631418</v>
      </c>
      <c r="AH829" s="26">
        <f t="shared" si="205"/>
        <v>261.93688363941993</v>
      </c>
      <c r="AI829" s="17"/>
      <c r="AJ829" s="17"/>
      <c r="AK829" s="17"/>
    </row>
    <row r="830" spans="2:37" x14ac:dyDescent="0.35">
      <c r="B830" s="3" t="s">
        <v>26</v>
      </c>
      <c r="C830" s="3">
        <v>822</v>
      </c>
      <c r="D830" s="3">
        <v>233</v>
      </c>
      <c r="E830" s="9">
        <v>24.8</v>
      </c>
      <c r="F830" s="23">
        <f t="shared" si="195"/>
        <v>6.8888888888888893</v>
      </c>
      <c r="G830" s="37">
        <f t="shared" si="206"/>
        <v>0.90277777777777779</v>
      </c>
      <c r="H830" s="37">
        <f t="shared" si="207"/>
        <v>3.25</v>
      </c>
      <c r="I830" s="37">
        <f t="shared" si="196"/>
        <v>1715.2777777777778</v>
      </c>
      <c r="J830" s="37">
        <v>372.8</v>
      </c>
      <c r="K830" s="37">
        <f t="shared" si="197"/>
        <v>21.399868333333334</v>
      </c>
      <c r="L830" s="37">
        <f t="shared" si="198"/>
        <v>2109.4776461111114</v>
      </c>
      <c r="M830" s="37">
        <f t="shared" si="199"/>
        <v>14531.957117654323</v>
      </c>
      <c r="X830">
        <f t="shared" si="192"/>
        <v>0</v>
      </c>
      <c r="Y830">
        <f t="shared" si="193"/>
        <v>24.8</v>
      </c>
      <c r="Z830" s="17">
        <f t="shared" si="194"/>
        <v>6.8888888888888893</v>
      </c>
      <c r="AA830" s="17">
        <f t="shared" si="200"/>
        <v>0</v>
      </c>
      <c r="AB830" s="30">
        <f t="shared" si="201"/>
        <v>14531.957117654323</v>
      </c>
      <c r="AC830" s="30">
        <f>SUM($AB$8:AB830)</f>
        <v>3722709.8271689699</v>
      </c>
      <c r="AD830" s="29">
        <f t="shared" si="202"/>
        <v>1034.0860631024916</v>
      </c>
      <c r="AE830" s="27">
        <f t="shared" si="203"/>
        <v>0</v>
      </c>
      <c r="AF830" s="27">
        <f>SUM($AE$8:AE830)*-1</f>
        <v>1347103.9730027311</v>
      </c>
      <c r="AG830" s="28">
        <f t="shared" si="204"/>
        <v>374.19554805631418</v>
      </c>
      <c r="AH830" s="26">
        <f t="shared" si="205"/>
        <v>261.93688363941993</v>
      </c>
      <c r="AI830" s="17"/>
      <c r="AJ830" s="17"/>
      <c r="AK830" s="17"/>
    </row>
    <row r="831" spans="2:37" x14ac:dyDescent="0.35">
      <c r="B831" s="3" t="s">
        <v>26</v>
      </c>
      <c r="C831" s="3">
        <v>823</v>
      </c>
      <c r="D831" s="3">
        <v>234</v>
      </c>
      <c r="E831" s="9">
        <v>27.9</v>
      </c>
      <c r="F831" s="23">
        <f t="shared" si="195"/>
        <v>7.7499999999999991</v>
      </c>
      <c r="G831" s="37">
        <f t="shared" si="206"/>
        <v>0.83333333333333326</v>
      </c>
      <c r="H831" s="37">
        <f t="shared" si="207"/>
        <v>3</v>
      </c>
      <c r="I831" s="37">
        <f t="shared" si="196"/>
        <v>1583.3333333333333</v>
      </c>
      <c r="J831" s="37">
        <v>372.8</v>
      </c>
      <c r="K831" s="37">
        <f t="shared" si="197"/>
        <v>27.08420835937499</v>
      </c>
      <c r="L831" s="37">
        <f t="shared" si="198"/>
        <v>1983.2175416927082</v>
      </c>
      <c r="M831" s="37">
        <f t="shared" si="199"/>
        <v>15369.935948118487</v>
      </c>
      <c r="X831">
        <f t="shared" si="192"/>
        <v>0</v>
      </c>
      <c r="Y831">
        <f t="shared" si="193"/>
        <v>27.9</v>
      </c>
      <c r="Z831" s="17">
        <f t="shared" si="194"/>
        <v>7.7499999999999991</v>
      </c>
      <c r="AA831" s="17">
        <f t="shared" si="200"/>
        <v>0</v>
      </c>
      <c r="AB831" s="30">
        <f t="shared" si="201"/>
        <v>15369.935948118487</v>
      </c>
      <c r="AC831" s="30">
        <f>SUM($AB$8:AB831)</f>
        <v>3738079.7631170885</v>
      </c>
      <c r="AD831" s="29">
        <f t="shared" si="202"/>
        <v>1038.3554897547467</v>
      </c>
      <c r="AE831" s="27">
        <f t="shared" si="203"/>
        <v>0</v>
      </c>
      <c r="AF831" s="27">
        <f>SUM($AE$8:AE831)*-1</f>
        <v>1347103.9730027311</v>
      </c>
      <c r="AG831" s="28">
        <f t="shared" si="204"/>
        <v>374.19554805631418</v>
      </c>
      <c r="AH831" s="26">
        <f t="shared" si="205"/>
        <v>261.93688363941993</v>
      </c>
      <c r="AI831" s="17"/>
      <c r="AJ831" s="17"/>
      <c r="AK831" s="17"/>
    </row>
    <row r="832" spans="2:37" x14ac:dyDescent="0.35">
      <c r="B832" s="3" t="s">
        <v>26</v>
      </c>
      <c r="C832" s="3">
        <v>824</v>
      </c>
      <c r="D832" s="3">
        <v>235</v>
      </c>
      <c r="E832" s="9">
        <v>30.8</v>
      </c>
      <c r="F832" s="23">
        <f t="shared" si="195"/>
        <v>8.5555555555555554</v>
      </c>
      <c r="G832" s="37">
        <f t="shared" si="206"/>
        <v>0.70833333333333348</v>
      </c>
      <c r="H832" s="37">
        <f t="shared" si="207"/>
        <v>2.5500000000000007</v>
      </c>
      <c r="I832" s="37">
        <f t="shared" si="196"/>
        <v>1345.8333333333337</v>
      </c>
      <c r="J832" s="37">
        <v>372.8</v>
      </c>
      <c r="K832" s="37">
        <f t="shared" si="197"/>
        <v>33.00723708333333</v>
      </c>
      <c r="L832" s="37">
        <f t="shared" si="198"/>
        <v>1751.6405704166671</v>
      </c>
      <c r="M832" s="37">
        <f t="shared" si="199"/>
        <v>14986.258213564817</v>
      </c>
      <c r="X832">
        <f t="shared" si="192"/>
        <v>0</v>
      </c>
      <c r="Y832">
        <f t="shared" si="193"/>
        <v>30.8</v>
      </c>
      <c r="Z832" s="17">
        <f t="shared" si="194"/>
        <v>8.5555555555555554</v>
      </c>
      <c r="AA832" s="17">
        <f t="shared" si="200"/>
        <v>0</v>
      </c>
      <c r="AB832" s="30">
        <f t="shared" si="201"/>
        <v>14986.258213564817</v>
      </c>
      <c r="AC832" s="30">
        <f>SUM($AB$8:AB832)</f>
        <v>3753066.0213306532</v>
      </c>
      <c r="AD832" s="29">
        <f t="shared" si="202"/>
        <v>1042.5183392585147</v>
      </c>
      <c r="AE832" s="27">
        <f t="shared" si="203"/>
        <v>0</v>
      </c>
      <c r="AF832" s="27">
        <f>SUM($AE$8:AE832)*-1</f>
        <v>1347103.9730027311</v>
      </c>
      <c r="AG832" s="28">
        <f t="shared" si="204"/>
        <v>374.19554805631418</v>
      </c>
      <c r="AH832" s="26">
        <f t="shared" si="205"/>
        <v>261.93688363941993</v>
      </c>
      <c r="AI832" s="17"/>
      <c r="AJ832" s="17"/>
      <c r="AK832" s="17"/>
    </row>
    <row r="833" spans="2:37" x14ac:dyDescent="0.35">
      <c r="B833" s="3" t="s">
        <v>26</v>
      </c>
      <c r="C833" s="3">
        <v>825</v>
      </c>
      <c r="D833" s="3">
        <v>236</v>
      </c>
      <c r="E833" s="9">
        <v>33</v>
      </c>
      <c r="F833" s="23">
        <f t="shared" si="195"/>
        <v>9.1666666666666661</v>
      </c>
      <c r="G833" s="37">
        <f t="shared" si="206"/>
        <v>0.59722222222222232</v>
      </c>
      <c r="H833" s="37">
        <f t="shared" si="207"/>
        <v>2.1500000000000004</v>
      </c>
      <c r="I833" s="37">
        <f t="shared" si="196"/>
        <v>1134.7222222222224</v>
      </c>
      <c r="J833" s="37">
        <v>372.8</v>
      </c>
      <c r="K833" s="37">
        <f t="shared" si="197"/>
        <v>37.890960937499997</v>
      </c>
      <c r="L833" s="37">
        <f t="shared" si="198"/>
        <v>1545.4131831597224</v>
      </c>
      <c r="M833" s="37">
        <f t="shared" si="199"/>
        <v>14166.287512297455</v>
      </c>
      <c r="X833">
        <f t="shared" si="192"/>
        <v>0</v>
      </c>
      <c r="Y833">
        <f t="shared" si="193"/>
        <v>33</v>
      </c>
      <c r="Z833" s="17">
        <f t="shared" si="194"/>
        <v>9.1666666666666661</v>
      </c>
      <c r="AA833" s="17">
        <f t="shared" si="200"/>
        <v>0</v>
      </c>
      <c r="AB833" s="30">
        <f t="shared" si="201"/>
        <v>14166.287512297455</v>
      </c>
      <c r="AC833" s="30">
        <f>SUM($AB$8:AB833)</f>
        <v>3767232.3088429505</v>
      </c>
      <c r="AD833" s="29">
        <f t="shared" si="202"/>
        <v>1046.4534191230418</v>
      </c>
      <c r="AE833" s="27">
        <f t="shared" si="203"/>
        <v>0</v>
      </c>
      <c r="AF833" s="27">
        <f>SUM($AE$8:AE833)*-1</f>
        <v>1347103.9730027311</v>
      </c>
      <c r="AG833" s="28">
        <f t="shared" si="204"/>
        <v>374.19554805631418</v>
      </c>
      <c r="AH833" s="26">
        <f t="shared" si="205"/>
        <v>261.93688363941993</v>
      </c>
      <c r="AI833" s="17"/>
      <c r="AJ833" s="17"/>
      <c r="AK833" s="17"/>
    </row>
    <row r="834" spans="2:37" x14ac:dyDescent="0.35">
      <c r="B834" s="3" t="s">
        <v>26</v>
      </c>
      <c r="C834" s="3">
        <v>826</v>
      </c>
      <c r="D834" s="3">
        <v>237</v>
      </c>
      <c r="E834" s="9">
        <v>35.1</v>
      </c>
      <c r="F834" s="23">
        <f t="shared" si="195"/>
        <v>9.75</v>
      </c>
      <c r="G834" s="37">
        <f t="shared" si="206"/>
        <v>0.56944444444444464</v>
      </c>
      <c r="H834" s="37">
        <f t="shared" si="207"/>
        <v>2.0500000000000007</v>
      </c>
      <c r="I834" s="37">
        <f t="shared" si="196"/>
        <v>1081.9444444444448</v>
      </c>
      <c r="J834" s="37">
        <v>372.8</v>
      </c>
      <c r="K834" s="37">
        <f t="shared" si="197"/>
        <v>42.866889609374994</v>
      </c>
      <c r="L834" s="37">
        <f t="shared" si="198"/>
        <v>1497.6113340538197</v>
      </c>
      <c r="M834" s="37">
        <f t="shared" si="199"/>
        <v>14601.710507024742</v>
      </c>
      <c r="X834">
        <f t="shared" si="192"/>
        <v>0</v>
      </c>
      <c r="Y834">
        <f t="shared" si="193"/>
        <v>35.1</v>
      </c>
      <c r="Z834" s="17">
        <f t="shared" si="194"/>
        <v>9.75</v>
      </c>
      <c r="AA834" s="17">
        <f t="shared" si="200"/>
        <v>0</v>
      </c>
      <c r="AB834" s="30">
        <f t="shared" si="201"/>
        <v>14601.710507024742</v>
      </c>
      <c r="AC834" s="30">
        <f>SUM($AB$8:AB834)</f>
        <v>3781834.019349975</v>
      </c>
      <c r="AD834" s="29">
        <f t="shared" si="202"/>
        <v>1050.5094498194376</v>
      </c>
      <c r="AE834" s="27">
        <f t="shared" si="203"/>
        <v>0</v>
      </c>
      <c r="AF834" s="27">
        <f>SUM($AE$8:AE834)*-1</f>
        <v>1347103.9730027311</v>
      </c>
      <c r="AG834" s="28">
        <f t="shared" si="204"/>
        <v>374.19554805631418</v>
      </c>
      <c r="AH834" s="26">
        <f t="shared" si="205"/>
        <v>261.93688363941993</v>
      </c>
      <c r="AI834" s="17"/>
      <c r="AJ834" s="17"/>
      <c r="AK834" s="17"/>
    </row>
    <row r="835" spans="2:37" x14ac:dyDescent="0.35">
      <c r="B835" s="3" t="s">
        <v>26</v>
      </c>
      <c r="C835" s="3">
        <v>827</v>
      </c>
      <c r="D835" s="3">
        <v>238</v>
      </c>
      <c r="E835" s="9">
        <v>37.1</v>
      </c>
      <c r="F835" s="23">
        <f t="shared" si="195"/>
        <v>10.305555555555555</v>
      </c>
      <c r="G835" s="37">
        <f t="shared" si="206"/>
        <v>0.52777777777777735</v>
      </c>
      <c r="H835" s="37">
        <f t="shared" si="207"/>
        <v>1.8999999999999986</v>
      </c>
      <c r="I835" s="37">
        <f t="shared" si="196"/>
        <v>1002.7777777777769</v>
      </c>
      <c r="J835" s="37">
        <v>372.8</v>
      </c>
      <c r="K835" s="37">
        <f t="shared" si="197"/>
        <v>47.891182317708328</v>
      </c>
      <c r="L835" s="37">
        <f t="shared" si="198"/>
        <v>1423.4689600954853</v>
      </c>
      <c r="M835" s="37">
        <f t="shared" si="199"/>
        <v>14669.638449872917</v>
      </c>
      <c r="X835">
        <f t="shared" si="192"/>
        <v>0</v>
      </c>
      <c r="Y835">
        <f t="shared" si="193"/>
        <v>37.1</v>
      </c>
      <c r="Z835" s="17">
        <f t="shared" si="194"/>
        <v>10.305555555555555</v>
      </c>
      <c r="AA835" s="17">
        <f t="shared" si="200"/>
        <v>0</v>
      </c>
      <c r="AB835" s="30">
        <f t="shared" si="201"/>
        <v>14669.638449872917</v>
      </c>
      <c r="AC835" s="30">
        <f>SUM($AB$8:AB835)</f>
        <v>3796503.6577998479</v>
      </c>
      <c r="AD835" s="29">
        <f t="shared" si="202"/>
        <v>1054.5843493888467</v>
      </c>
      <c r="AE835" s="27">
        <f t="shared" si="203"/>
        <v>0</v>
      </c>
      <c r="AF835" s="27">
        <f>SUM($AE$8:AE835)*-1</f>
        <v>1347103.9730027311</v>
      </c>
      <c r="AG835" s="28">
        <f t="shared" si="204"/>
        <v>374.19554805631418</v>
      </c>
      <c r="AH835" s="26">
        <f t="shared" si="205"/>
        <v>261.93688363941993</v>
      </c>
      <c r="AI835" s="17"/>
      <c r="AJ835" s="17"/>
      <c r="AK835" s="17"/>
    </row>
    <row r="836" spans="2:37" x14ac:dyDescent="0.35">
      <c r="B836" s="3" t="s">
        <v>26</v>
      </c>
      <c r="C836" s="3">
        <v>828</v>
      </c>
      <c r="D836" s="3">
        <v>239</v>
      </c>
      <c r="E836" s="9">
        <v>38.9</v>
      </c>
      <c r="F836" s="23">
        <f t="shared" si="195"/>
        <v>10.805555555555555</v>
      </c>
      <c r="G836" s="37">
        <f t="shared" si="206"/>
        <v>0.59722222222222177</v>
      </c>
      <c r="H836" s="37">
        <f t="shared" si="207"/>
        <v>2.1499999999999986</v>
      </c>
      <c r="I836" s="37">
        <f t="shared" si="196"/>
        <v>1134.7222222222213</v>
      </c>
      <c r="J836" s="37">
        <v>372.8</v>
      </c>
      <c r="K836" s="37">
        <f t="shared" si="197"/>
        <v>52.651038567708326</v>
      </c>
      <c r="L836" s="37">
        <f t="shared" si="198"/>
        <v>1560.1732607899296</v>
      </c>
      <c r="M836" s="37">
        <f t="shared" si="199"/>
        <v>16858.538845757848</v>
      </c>
      <c r="X836">
        <f t="shared" si="192"/>
        <v>0</v>
      </c>
      <c r="Y836">
        <f t="shared" si="193"/>
        <v>38.9</v>
      </c>
      <c r="Z836" s="17">
        <f t="shared" si="194"/>
        <v>10.805555555555555</v>
      </c>
      <c r="AA836" s="17">
        <f t="shared" si="200"/>
        <v>0</v>
      </c>
      <c r="AB836" s="30">
        <f t="shared" si="201"/>
        <v>16858.538845757848</v>
      </c>
      <c r="AC836" s="30">
        <f>SUM($AB$8:AB836)</f>
        <v>3813362.1966456058</v>
      </c>
      <c r="AD836" s="29">
        <f t="shared" si="202"/>
        <v>1059.2672768460016</v>
      </c>
      <c r="AE836" s="27">
        <f t="shared" si="203"/>
        <v>0</v>
      </c>
      <c r="AF836" s="27">
        <f>SUM($AE$8:AE836)*-1</f>
        <v>1347103.9730027311</v>
      </c>
      <c r="AG836" s="28">
        <f t="shared" si="204"/>
        <v>374.19554805631418</v>
      </c>
      <c r="AH836" s="26">
        <f t="shared" si="205"/>
        <v>261.93688363941993</v>
      </c>
      <c r="AI836" s="17"/>
      <c r="AJ836" s="17"/>
      <c r="AK836" s="17"/>
    </row>
    <row r="837" spans="2:37" x14ac:dyDescent="0.35">
      <c r="B837" s="3" t="s">
        <v>26</v>
      </c>
      <c r="C837" s="3">
        <v>829</v>
      </c>
      <c r="D837" s="3">
        <v>240</v>
      </c>
      <c r="E837" s="9">
        <v>41.4</v>
      </c>
      <c r="F837" s="23">
        <f t="shared" si="195"/>
        <v>11.5</v>
      </c>
      <c r="G837" s="37">
        <f t="shared" si="206"/>
        <v>0.70833333333333348</v>
      </c>
      <c r="H837" s="37">
        <f t="shared" si="207"/>
        <v>2.5500000000000007</v>
      </c>
      <c r="I837" s="37">
        <f t="shared" si="196"/>
        <v>1345.8333333333337</v>
      </c>
      <c r="J837" s="37">
        <v>372.8</v>
      </c>
      <c r="K837" s="37">
        <f t="shared" si="197"/>
        <v>59.635988437499996</v>
      </c>
      <c r="L837" s="37">
        <f t="shared" si="198"/>
        <v>1778.2693217708336</v>
      </c>
      <c r="M837" s="37">
        <f t="shared" si="199"/>
        <v>20450.097200364587</v>
      </c>
      <c r="X837">
        <f t="shared" si="192"/>
        <v>0</v>
      </c>
      <c r="Y837">
        <f t="shared" si="193"/>
        <v>41.4</v>
      </c>
      <c r="Z837" s="17">
        <f t="shared" si="194"/>
        <v>11.5</v>
      </c>
      <c r="AA837" s="17">
        <f t="shared" si="200"/>
        <v>0</v>
      </c>
      <c r="AB837" s="30">
        <f t="shared" si="201"/>
        <v>20450.097200364587</v>
      </c>
      <c r="AC837" s="30">
        <f>SUM($AB$8:AB837)</f>
        <v>3833812.2938459706</v>
      </c>
      <c r="AD837" s="29">
        <f t="shared" si="202"/>
        <v>1064.9478594016584</v>
      </c>
      <c r="AE837" s="27">
        <f t="shared" si="203"/>
        <v>0</v>
      </c>
      <c r="AF837" s="27">
        <f>SUM($AE$8:AE837)*-1</f>
        <v>1347103.9730027311</v>
      </c>
      <c r="AG837" s="28">
        <f t="shared" si="204"/>
        <v>374.19554805631418</v>
      </c>
      <c r="AH837" s="26">
        <f t="shared" si="205"/>
        <v>261.93688363941993</v>
      </c>
      <c r="AI837" s="17"/>
      <c r="AJ837" s="17"/>
      <c r="AK837" s="17"/>
    </row>
    <row r="838" spans="2:37" x14ac:dyDescent="0.35">
      <c r="B838" s="3" t="s">
        <v>26</v>
      </c>
      <c r="C838" s="3">
        <v>830</v>
      </c>
      <c r="D838" s="3">
        <v>241</v>
      </c>
      <c r="E838" s="9">
        <v>44</v>
      </c>
      <c r="F838" s="23">
        <f t="shared" si="195"/>
        <v>12.222222222222221</v>
      </c>
      <c r="G838" s="37">
        <f t="shared" si="206"/>
        <v>0.68055555555555536</v>
      </c>
      <c r="H838" s="37">
        <f t="shared" si="207"/>
        <v>2.4499999999999993</v>
      </c>
      <c r="I838" s="37">
        <f t="shared" si="196"/>
        <v>1293.0555555555552</v>
      </c>
      <c r="J838" s="37">
        <v>372.8</v>
      </c>
      <c r="K838" s="37">
        <f t="shared" si="197"/>
        <v>67.361708333333326</v>
      </c>
      <c r="L838" s="37">
        <f t="shared" si="198"/>
        <v>1733.2172638888885</v>
      </c>
      <c r="M838" s="37">
        <f t="shared" si="199"/>
        <v>21183.766558641968</v>
      </c>
      <c r="X838">
        <f t="shared" si="192"/>
        <v>0</v>
      </c>
      <c r="Y838">
        <f t="shared" si="193"/>
        <v>44</v>
      </c>
      <c r="Z838" s="17">
        <f t="shared" si="194"/>
        <v>12.222222222222221</v>
      </c>
      <c r="AA838" s="17">
        <f t="shared" si="200"/>
        <v>0</v>
      </c>
      <c r="AB838" s="30">
        <f t="shared" si="201"/>
        <v>21183.766558641968</v>
      </c>
      <c r="AC838" s="30">
        <f>SUM($AB$8:AB838)</f>
        <v>3854996.0604046127</v>
      </c>
      <c r="AD838" s="29">
        <f t="shared" si="202"/>
        <v>1070.8322390012813</v>
      </c>
      <c r="AE838" s="27">
        <f t="shared" si="203"/>
        <v>0</v>
      </c>
      <c r="AF838" s="27">
        <f>SUM($AE$8:AE838)*-1</f>
        <v>1347103.9730027311</v>
      </c>
      <c r="AG838" s="28">
        <f t="shared" si="204"/>
        <v>374.19554805631418</v>
      </c>
      <c r="AH838" s="26">
        <f t="shared" si="205"/>
        <v>261.93688363941993</v>
      </c>
      <c r="AI838" s="17"/>
      <c r="AJ838" s="17"/>
      <c r="AK838" s="17"/>
    </row>
    <row r="839" spans="2:37" x14ac:dyDescent="0.35">
      <c r="B839" s="3" t="s">
        <v>26</v>
      </c>
      <c r="C839" s="3">
        <v>831</v>
      </c>
      <c r="D839" s="3">
        <v>242</v>
      </c>
      <c r="E839" s="9">
        <v>46.3</v>
      </c>
      <c r="F839" s="23">
        <f t="shared" si="195"/>
        <v>12.861111111111111</v>
      </c>
      <c r="G839" s="37">
        <f t="shared" si="206"/>
        <v>0.51388888888888928</v>
      </c>
      <c r="H839" s="37">
        <f t="shared" si="207"/>
        <v>1.8500000000000014</v>
      </c>
      <c r="I839" s="37">
        <f t="shared" si="196"/>
        <v>976.3888888888896</v>
      </c>
      <c r="J839" s="37">
        <v>372.8</v>
      </c>
      <c r="K839" s="37">
        <f t="shared" si="197"/>
        <v>74.588130442708319</v>
      </c>
      <c r="L839" s="37">
        <f t="shared" si="198"/>
        <v>1423.7770193315978</v>
      </c>
      <c r="M839" s="37">
        <f t="shared" si="199"/>
        <v>18311.354443070271</v>
      </c>
      <c r="X839">
        <f t="shared" si="192"/>
        <v>0</v>
      </c>
      <c r="Y839">
        <f t="shared" si="193"/>
        <v>46.3</v>
      </c>
      <c r="Z839" s="17">
        <f t="shared" si="194"/>
        <v>12.861111111111111</v>
      </c>
      <c r="AA839" s="17">
        <f t="shared" si="200"/>
        <v>0</v>
      </c>
      <c r="AB839" s="30">
        <f t="shared" si="201"/>
        <v>18311.354443070271</v>
      </c>
      <c r="AC839" s="30">
        <f>SUM($AB$8:AB839)</f>
        <v>3873307.4148476832</v>
      </c>
      <c r="AD839" s="29">
        <f t="shared" si="202"/>
        <v>1075.9187263465788</v>
      </c>
      <c r="AE839" s="27">
        <f t="shared" si="203"/>
        <v>0</v>
      </c>
      <c r="AF839" s="27">
        <f>SUM($AE$8:AE839)*-1</f>
        <v>1347103.9730027311</v>
      </c>
      <c r="AG839" s="28">
        <f t="shared" si="204"/>
        <v>374.19554805631418</v>
      </c>
      <c r="AH839" s="26">
        <f t="shared" si="205"/>
        <v>261.93688363941993</v>
      </c>
      <c r="AI839" s="17"/>
      <c r="AJ839" s="17"/>
      <c r="AK839" s="17"/>
    </row>
    <row r="840" spans="2:37" x14ac:dyDescent="0.35">
      <c r="B840" s="3" t="s">
        <v>26</v>
      </c>
      <c r="C840" s="3">
        <v>832</v>
      </c>
      <c r="D840" s="3">
        <v>243</v>
      </c>
      <c r="E840" s="9">
        <v>47.7</v>
      </c>
      <c r="F840" s="23">
        <f t="shared" si="195"/>
        <v>13.25</v>
      </c>
      <c r="G840" s="37">
        <f t="shared" si="206"/>
        <v>0.26388888888888967</v>
      </c>
      <c r="H840" s="37">
        <f t="shared" si="207"/>
        <v>0.95000000000000284</v>
      </c>
      <c r="I840" s="37">
        <f t="shared" si="196"/>
        <v>501.38888888889039</v>
      </c>
      <c r="J840" s="37">
        <v>372.8</v>
      </c>
      <c r="K840" s="37">
        <f t="shared" si="197"/>
        <v>79.167056484374996</v>
      </c>
      <c r="L840" s="37">
        <f t="shared" si="198"/>
        <v>953.35594537326551</v>
      </c>
      <c r="M840" s="37">
        <f t="shared" si="199"/>
        <v>12631.966276195768</v>
      </c>
      <c r="X840">
        <f t="shared" ref="X840:X903" si="208">IF(E840&lt;1,1,0)</f>
        <v>0</v>
      </c>
      <c r="Y840">
        <f t="shared" ref="Y840:Y903" si="209">IF(X840=1,"",E840)</f>
        <v>47.7</v>
      </c>
      <c r="Z840" s="17">
        <f t="shared" ref="Z840:Z903" si="210">E840/3.6</f>
        <v>13.25</v>
      </c>
      <c r="AA840" s="17">
        <f t="shared" si="200"/>
        <v>0</v>
      </c>
      <c r="AB840" s="30">
        <f t="shared" si="201"/>
        <v>12631.966276195768</v>
      </c>
      <c r="AC840" s="30">
        <f>SUM($AB$8:AB840)</f>
        <v>3885939.381123879</v>
      </c>
      <c r="AD840" s="29">
        <f t="shared" si="202"/>
        <v>1079.4276058677442</v>
      </c>
      <c r="AE840" s="27">
        <f t="shared" si="203"/>
        <v>0</v>
      </c>
      <c r="AF840" s="27">
        <f>SUM($AE$8:AE840)*-1</f>
        <v>1347103.9730027311</v>
      </c>
      <c r="AG840" s="28">
        <f t="shared" si="204"/>
        <v>374.19554805631418</v>
      </c>
      <c r="AH840" s="26">
        <f t="shared" si="205"/>
        <v>261.93688363941993</v>
      </c>
      <c r="AI840" s="17"/>
      <c r="AJ840" s="17"/>
      <c r="AK840" s="17"/>
    </row>
    <row r="841" spans="2:37" x14ac:dyDescent="0.35">
      <c r="B841" s="3" t="s">
        <v>26</v>
      </c>
      <c r="C841" s="3">
        <v>833</v>
      </c>
      <c r="D841" s="3">
        <v>244</v>
      </c>
      <c r="E841" s="9">
        <v>48.2</v>
      </c>
      <c r="F841" s="23">
        <f t="shared" ref="F841:F904" si="211">E841/3.6</f>
        <v>13.388888888888889</v>
      </c>
      <c r="G841" s="37">
        <f t="shared" si="206"/>
        <v>0.1388888888888889</v>
      </c>
      <c r="H841" s="37">
        <f t="shared" si="207"/>
        <v>0.5</v>
      </c>
      <c r="I841" s="37">
        <f t="shared" ref="I841:I904" si="212">G841*1900</f>
        <v>263.88888888888891</v>
      </c>
      <c r="J841" s="37">
        <v>372.8</v>
      </c>
      <c r="K841" s="37">
        <f t="shared" ref="K841:K904" si="213">0.5*0.31*1.293*2.25*(F841)^2</f>
        <v>80.835441770833327</v>
      </c>
      <c r="L841" s="37">
        <f t="shared" ref="L841:L904" si="214">I841+J841+K841</f>
        <v>717.52433065972218</v>
      </c>
      <c r="M841" s="37">
        <f t="shared" ref="M841:M904" si="215">L841*F841</f>
        <v>9606.8535382773916</v>
      </c>
      <c r="X841">
        <f t="shared" si="208"/>
        <v>0</v>
      </c>
      <c r="Y841">
        <f t="shared" si="209"/>
        <v>48.2</v>
      </c>
      <c r="Z841" s="17">
        <f t="shared" si="210"/>
        <v>13.388888888888889</v>
      </c>
      <c r="AA841" s="17">
        <f t="shared" ref="AA841:AA904" si="216">IF(M841&lt;0,1,0)</f>
        <v>0</v>
      </c>
      <c r="AB841" s="30">
        <f t="shared" ref="AB841:AB904" si="217">IF(AA841=1,0,M841)</f>
        <v>9606.8535382773916</v>
      </c>
      <c r="AC841" s="30">
        <f>SUM($AB$8:AB841)</f>
        <v>3895546.2346621566</v>
      </c>
      <c r="AD841" s="29">
        <f t="shared" ref="AD841:AD904" si="218">AC841*(1/3600)</f>
        <v>1082.0961762950435</v>
      </c>
      <c r="AE841" s="27">
        <f t="shared" ref="AE841:AE904" si="219">IF(AA841=0,0,M841)</f>
        <v>0</v>
      </c>
      <c r="AF841" s="27">
        <f>SUM($AE$8:AE841)*-1</f>
        <v>1347103.9730027311</v>
      </c>
      <c r="AG841" s="28">
        <f t="shared" ref="AG841:AG904" si="220">AF841*(1/3600)</f>
        <v>374.19554805631418</v>
      </c>
      <c r="AH841" s="26">
        <f t="shared" ref="AH841:AH904" si="221">0.7*AG841</f>
        <v>261.93688363941993</v>
      </c>
      <c r="AI841" s="17"/>
      <c r="AJ841" s="17"/>
      <c r="AK841" s="17"/>
    </row>
    <row r="842" spans="2:37" x14ac:dyDescent="0.35">
      <c r="B842" s="3" t="s">
        <v>26</v>
      </c>
      <c r="C842" s="3">
        <v>834</v>
      </c>
      <c r="D842" s="3">
        <v>245</v>
      </c>
      <c r="E842" s="9">
        <v>48.7</v>
      </c>
      <c r="F842" s="23">
        <f t="shared" si="211"/>
        <v>13.527777777777779</v>
      </c>
      <c r="G842" s="37">
        <f t="shared" ref="G842:G905" si="222">($E843-$E841)/2/3.6</f>
        <v>0.15277777777777699</v>
      </c>
      <c r="H842" s="37">
        <f t="shared" ref="H842:H905" si="223">($E843-$E841)/2</f>
        <v>0.54999999999999716</v>
      </c>
      <c r="I842" s="37">
        <f t="shared" si="212"/>
        <v>290.27777777777629</v>
      </c>
      <c r="J842" s="37">
        <v>372.8</v>
      </c>
      <c r="K842" s="37">
        <f t="shared" si="213"/>
        <v>82.521224192708331</v>
      </c>
      <c r="L842" s="37">
        <f t="shared" si="214"/>
        <v>745.59900197048466</v>
      </c>
      <c r="M842" s="37">
        <f t="shared" si="215"/>
        <v>10086.297609989613</v>
      </c>
      <c r="X842">
        <f t="shared" si="208"/>
        <v>0</v>
      </c>
      <c r="Y842">
        <f t="shared" si="209"/>
        <v>48.7</v>
      </c>
      <c r="Z842" s="17">
        <f t="shared" si="210"/>
        <v>13.527777777777779</v>
      </c>
      <c r="AA842" s="17">
        <f t="shared" si="216"/>
        <v>0</v>
      </c>
      <c r="AB842" s="30">
        <f t="shared" si="217"/>
        <v>10086.297609989613</v>
      </c>
      <c r="AC842" s="30">
        <f>SUM($AB$8:AB842)</f>
        <v>3905632.5322721461</v>
      </c>
      <c r="AD842" s="29">
        <f t="shared" si="218"/>
        <v>1084.8979256311518</v>
      </c>
      <c r="AE842" s="27">
        <f t="shared" si="219"/>
        <v>0</v>
      </c>
      <c r="AF842" s="27">
        <f>SUM($AE$8:AE842)*-1</f>
        <v>1347103.9730027311</v>
      </c>
      <c r="AG842" s="28">
        <f t="shared" si="220"/>
        <v>374.19554805631418</v>
      </c>
      <c r="AH842" s="26">
        <f t="shared" si="221"/>
        <v>261.93688363941993</v>
      </c>
      <c r="AI842" s="17"/>
      <c r="AJ842" s="17"/>
      <c r="AK842" s="17"/>
    </row>
    <row r="843" spans="2:37" x14ac:dyDescent="0.35">
      <c r="B843" s="3" t="s">
        <v>26</v>
      </c>
      <c r="C843" s="3">
        <v>835</v>
      </c>
      <c r="D843" s="3">
        <v>246</v>
      </c>
      <c r="E843" s="9">
        <v>49.3</v>
      </c>
      <c r="F843" s="23">
        <f t="shared" si="211"/>
        <v>13.694444444444443</v>
      </c>
      <c r="G843" s="37">
        <f t="shared" si="222"/>
        <v>0.15277777777777699</v>
      </c>
      <c r="H843" s="37">
        <f t="shared" si="223"/>
        <v>0.54999999999999716</v>
      </c>
      <c r="I843" s="37">
        <f t="shared" si="212"/>
        <v>290.27777777777629</v>
      </c>
      <c r="J843" s="37">
        <v>372.8</v>
      </c>
      <c r="K843" s="37">
        <f t="shared" si="213"/>
        <v>84.567127317708312</v>
      </c>
      <c r="L843" s="37">
        <f t="shared" si="214"/>
        <v>747.64490509548466</v>
      </c>
      <c r="M843" s="37">
        <f t="shared" si="215"/>
        <v>10238.581617002053</v>
      </c>
      <c r="X843">
        <f t="shared" si="208"/>
        <v>0</v>
      </c>
      <c r="Y843">
        <f t="shared" si="209"/>
        <v>49.3</v>
      </c>
      <c r="Z843" s="17">
        <f t="shared" si="210"/>
        <v>13.694444444444443</v>
      </c>
      <c r="AA843" s="17">
        <f t="shared" si="216"/>
        <v>0</v>
      </c>
      <c r="AB843" s="30">
        <f t="shared" si="217"/>
        <v>10238.581617002053</v>
      </c>
      <c r="AC843" s="30">
        <f>SUM($AB$8:AB843)</f>
        <v>3915871.113889148</v>
      </c>
      <c r="AD843" s="29">
        <f t="shared" si="218"/>
        <v>1087.7419760803189</v>
      </c>
      <c r="AE843" s="27">
        <f t="shared" si="219"/>
        <v>0</v>
      </c>
      <c r="AF843" s="27">
        <f>SUM($AE$8:AE843)*-1</f>
        <v>1347103.9730027311</v>
      </c>
      <c r="AG843" s="28">
        <f t="shared" si="220"/>
        <v>374.19554805631418</v>
      </c>
      <c r="AH843" s="26">
        <f t="shared" si="221"/>
        <v>261.93688363941993</v>
      </c>
      <c r="AI843" s="17"/>
      <c r="AJ843" s="17"/>
      <c r="AK843" s="17"/>
    </row>
    <row r="844" spans="2:37" x14ac:dyDescent="0.35">
      <c r="B844" s="3" t="s">
        <v>26</v>
      </c>
      <c r="C844" s="3">
        <v>836</v>
      </c>
      <c r="D844" s="3">
        <v>247</v>
      </c>
      <c r="E844" s="9">
        <v>49.8</v>
      </c>
      <c r="F844" s="23">
        <f t="shared" si="211"/>
        <v>13.833333333333332</v>
      </c>
      <c r="G844" s="37">
        <f t="shared" si="222"/>
        <v>0.12500000000000078</v>
      </c>
      <c r="H844" s="37">
        <f t="shared" si="223"/>
        <v>0.45000000000000284</v>
      </c>
      <c r="I844" s="37">
        <f t="shared" si="212"/>
        <v>237.50000000000148</v>
      </c>
      <c r="J844" s="37">
        <v>372.8</v>
      </c>
      <c r="K844" s="37">
        <f t="shared" si="213"/>
        <v>86.291183437499981</v>
      </c>
      <c r="L844" s="37">
        <f t="shared" si="214"/>
        <v>696.59118343750151</v>
      </c>
      <c r="M844" s="37">
        <f t="shared" si="215"/>
        <v>9636.178037552103</v>
      </c>
      <c r="X844">
        <f t="shared" si="208"/>
        <v>0</v>
      </c>
      <c r="Y844">
        <f t="shared" si="209"/>
        <v>49.8</v>
      </c>
      <c r="Z844" s="17">
        <f t="shared" si="210"/>
        <v>13.833333333333332</v>
      </c>
      <c r="AA844" s="17">
        <f t="shared" si="216"/>
        <v>0</v>
      </c>
      <c r="AB844" s="30">
        <f t="shared" si="217"/>
        <v>9636.178037552103</v>
      </c>
      <c r="AC844" s="30">
        <f>SUM($AB$8:AB844)</f>
        <v>3925507.2919267002</v>
      </c>
      <c r="AD844" s="29">
        <f t="shared" si="218"/>
        <v>1090.4186922018612</v>
      </c>
      <c r="AE844" s="27">
        <f t="shared" si="219"/>
        <v>0</v>
      </c>
      <c r="AF844" s="27">
        <f>SUM($AE$8:AE844)*-1</f>
        <v>1347103.9730027311</v>
      </c>
      <c r="AG844" s="28">
        <f t="shared" si="220"/>
        <v>374.19554805631418</v>
      </c>
      <c r="AH844" s="26">
        <f t="shared" si="221"/>
        <v>261.93688363941993</v>
      </c>
      <c r="AI844" s="17"/>
      <c r="AJ844" s="17"/>
      <c r="AK844" s="17"/>
    </row>
    <row r="845" spans="2:37" x14ac:dyDescent="0.35">
      <c r="B845" s="3" t="s">
        <v>26</v>
      </c>
      <c r="C845" s="3">
        <v>837</v>
      </c>
      <c r="D845" s="3">
        <v>248</v>
      </c>
      <c r="E845" s="9">
        <v>50.2</v>
      </c>
      <c r="F845" s="23">
        <f t="shared" si="211"/>
        <v>13.944444444444445</v>
      </c>
      <c r="G845" s="37">
        <f t="shared" si="222"/>
        <v>0.15277777777777798</v>
      </c>
      <c r="H845" s="37">
        <f t="shared" si="223"/>
        <v>0.55000000000000071</v>
      </c>
      <c r="I845" s="37">
        <f t="shared" si="212"/>
        <v>290.27777777777817</v>
      </c>
      <c r="J845" s="37">
        <v>372.8</v>
      </c>
      <c r="K845" s="37">
        <f t="shared" si="213"/>
        <v>87.682954270833335</v>
      </c>
      <c r="L845" s="37">
        <f t="shared" si="214"/>
        <v>750.76073204861154</v>
      </c>
      <c r="M845" s="37">
        <f t="shared" si="215"/>
        <v>10468.941319122305</v>
      </c>
      <c r="X845">
        <f t="shared" si="208"/>
        <v>0</v>
      </c>
      <c r="Y845">
        <f t="shared" si="209"/>
        <v>50.2</v>
      </c>
      <c r="Z845" s="17">
        <f t="shared" si="210"/>
        <v>13.944444444444445</v>
      </c>
      <c r="AA845" s="17">
        <f t="shared" si="216"/>
        <v>0</v>
      </c>
      <c r="AB845" s="30">
        <f t="shared" si="217"/>
        <v>10468.941319122305</v>
      </c>
      <c r="AC845" s="30">
        <f>SUM($AB$8:AB845)</f>
        <v>3935976.2332458226</v>
      </c>
      <c r="AD845" s="29">
        <f t="shared" si="218"/>
        <v>1093.3267314571729</v>
      </c>
      <c r="AE845" s="27">
        <f t="shared" si="219"/>
        <v>0</v>
      </c>
      <c r="AF845" s="27">
        <f>SUM($AE$8:AE845)*-1</f>
        <v>1347103.9730027311</v>
      </c>
      <c r="AG845" s="28">
        <f t="shared" si="220"/>
        <v>374.19554805631418</v>
      </c>
      <c r="AH845" s="26">
        <f t="shared" si="221"/>
        <v>261.93688363941993</v>
      </c>
      <c r="AI845" s="17"/>
      <c r="AJ845" s="17"/>
      <c r="AK845" s="17"/>
    </row>
    <row r="846" spans="2:37" x14ac:dyDescent="0.35">
      <c r="B846" s="3" t="s">
        <v>26</v>
      </c>
      <c r="C846" s="3">
        <v>838</v>
      </c>
      <c r="D846" s="3">
        <v>249</v>
      </c>
      <c r="E846" s="9">
        <v>50.9</v>
      </c>
      <c r="F846" s="23">
        <f t="shared" si="211"/>
        <v>14.138888888888888</v>
      </c>
      <c r="G846" s="37">
        <f t="shared" si="222"/>
        <v>0.22222222222222143</v>
      </c>
      <c r="H846" s="37">
        <f t="shared" si="223"/>
        <v>0.79999999999999716</v>
      </c>
      <c r="I846" s="37">
        <f t="shared" si="212"/>
        <v>422.22222222222069</v>
      </c>
      <c r="J846" s="37">
        <v>372.8</v>
      </c>
      <c r="K846" s="37">
        <f t="shared" si="213"/>
        <v>90.145344817708306</v>
      </c>
      <c r="L846" s="37">
        <f t="shared" si="214"/>
        <v>885.16756703992905</v>
      </c>
      <c r="M846" s="37">
        <f t="shared" si="215"/>
        <v>12515.285878425662</v>
      </c>
      <c r="X846">
        <f t="shared" si="208"/>
        <v>0</v>
      </c>
      <c r="Y846">
        <f t="shared" si="209"/>
        <v>50.9</v>
      </c>
      <c r="Z846" s="17">
        <f t="shared" si="210"/>
        <v>14.138888888888888</v>
      </c>
      <c r="AA846" s="17">
        <f t="shared" si="216"/>
        <v>0</v>
      </c>
      <c r="AB846" s="30">
        <f t="shared" si="217"/>
        <v>12515.285878425662</v>
      </c>
      <c r="AC846" s="30">
        <f>SUM($AB$8:AB846)</f>
        <v>3948491.5191242481</v>
      </c>
      <c r="AD846" s="29">
        <f t="shared" si="218"/>
        <v>1096.8031997567355</v>
      </c>
      <c r="AE846" s="27">
        <f t="shared" si="219"/>
        <v>0</v>
      </c>
      <c r="AF846" s="27">
        <f>SUM($AE$8:AE846)*-1</f>
        <v>1347103.9730027311</v>
      </c>
      <c r="AG846" s="28">
        <f t="shared" si="220"/>
        <v>374.19554805631418</v>
      </c>
      <c r="AH846" s="26">
        <f t="shared" si="221"/>
        <v>261.93688363941993</v>
      </c>
      <c r="AI846" s="17"/>
      <c r="AJ846" s="17"/>
      <c r="AK846" s="17"/>
    </row>
    <row r="847" spans="2:37" x14ac:dyDescent="0.35">
      <c r="B847" s="3" t="s">
        <v>26</v>
      </c>
      <c r="C847" s="3">
        <v>839</v>
      </c>
      <c r="D847" s="3">
        <v>250</v>
      </c>
      <c r="E847" s="9">
        <v>51.8</v>
      </c>
      <c r="F847" s="23">
        <f t="shared" si="211"/>
        <v>14.388888888888888</v>
      </c>
      <c r="G847" s="37">
        <f t="shared" si="222"/>
        <v>0.2222222222222224</v>
      </c>
      <c r="H847" s="37">
        <f t="shared" si="223"/>
        <v>0.80000000000000071</v>
      </c>
      <c r="I847" s="37">
        <f t="shared" si="212"/>
        <v>422.22222222222257</v>
      </c>
      <c r="J847" s="37">
        <v>372.8</v>
      </c>
      <c r="K847" s="37">
        <f t="shared" si="213"/>
        <v>93.361379270833297</v>
      </c>
      <c r="L847" s="37">
        <f t="shared" si="214"/>
        <v>888.38360149305583</v>
      </c>
      <c r="M847" s="37">
        <f t="shared" si="215"/>
        <v>12782.852932594524</v>
      </c>
      <c r="X847">
        <f t="shared" si="208"/>
        <v>0</v>
      </c>
      <c r="Y847">
        <f t="shared" si="209"/>
        <v>51.8</v>
      </c>
      <c r="Z847" s="17">
        <f t="shared" si="210"/>
        <v>14.388888888888888</v>
      </c>
      <c r="AA847" s="17">
        <f t="shared" si="216"/>
        <v>0</v>
      </c>
      <c r="AB847" s="30">
        <f t="shared" si="217"/>
        <v>12782.852932594524</v>
      </c>
      <c r="AC847" s="30">
        <f>SUM($AB$8:AB847)</f>
        <v>3961274.3720568428</v>
      </c>
      <c r="AD847" s="29">
        <f t="shared" si="218"/>
        <v>1100.3539922380119</v>
      </c>
      <c r="AE847" s="27">
        <f t="shared" si="219"/>
        <v>0</v>
      </c>
      <c r="AF847" s="27">
        <f>SUM($AE$8:AE847)*-1</f>
        <v>1347103.9730027311</v>
      </c>
      <c r="AG847" s="28">
        <f t="shared" si="220"/>
        <v>374.19554805631418</v>
      </c>
      <c r="AH847" s="26">
        <f t="shared" si="221"/>
        <v>261.93688363941993</v>
      </c>
      <c r="AI847" s="17"/>
      <c r="AJ847" s="17"/>
      <c r="AK847" s="17"/>
    </row>
    <row r="848" spans="2:37" x14ac:dyDescent="0.35">
      <c r="B848" s="3" t="s">
        <v>26</v>
      </c>
      <c r="C848" s="3">
        <v>840</v>
      </c>
      <c r="D848" s="3">
        <v>251</v>
      </c>
      <c r="E848" s="9">
        <v>52.5</v>
      </c>
      <c r="F848" s="23">
        <f t="shared" si="211"/>
        <v>14.583333333333332</v>
      </c>
      <c r="G848" s="37">
        <f t="shared" si="222"/>
        <v>0.20833333333333331</v>
      </c>
      <c r="H848" s="37">
        <f t="shared" si="223"/>
        <v>0.75</v>
      </c>
      <c r="I848" s="37">
        <f t="shared" si="212"/>
        <v>395.83333333333331</v>
      </c>
      <c r="J848" s="37">
        <v>372.8</v>
      </c>
      <c r="K848" s="37">
        <f t="shared" si="213"/>
        <v>95.901708984374977</v>
      </c>
      <c r="L848" s="37">
        <f t="shared" si="214"/>
        <v>864.5350423177083</v>
      </c>
      <c r="M848" s="37">
        <f t="shared" si="215"/>
        <v>12607.802700466578</v>
      </c>
      <c r="X848">
        <f t="shared" si="208"/>
        <v>0</v>
      </c>
      <c r="Y848">
        <f t="shared" si="209"/>
        <v>52.5</v>
      </c>
      <c r="Z848" s="17">
        <f t="shared" si="210"/>
        <v>14.583333333333332</v>
      </c>
      <c r="AA848" s="17">
        <f t="shared" si="216"/>
        <v>0</v>
      </c>
      <c r="AB848" s="30">
        <f t="shared" si="217"/>
        <v>12607.802700466578</v>
      </c>
      <c r="AC848" s="30">
        <f>SUM($AB$8:AB848)</f>
        <v>3973882.1747573093</v>
      </c>
      <c r="AD848" s="29">
        <f t="shared" si="218"/>
        <v>1103.8561596548082</v>
      </c>
      <c r="AE848" s="27">
        <f t="shared" si="219"/>
        <v>0</v>
      </c>
      <c r="AF848" s="27">
        <f>SUM($AE$8:AE848)*-1</f>
        <v>1347103.9730027311</v>
      </c>
      <c r="AG848" s="28">
        <f t="shared" si="220"/>
        <v>374.19554805631418</v>
      </c>
      <c r="AH848" s="26">
        <f t="shared" si="221"/>
        <v>261.93688363941993</v>
      </c>
      <c r="AI848" s="17"/>
      <c r="AJ848" s="17"/>
      <c r="AK848" s="17"/>
    </row>
    <row r="849" spans="2:37" x14ac:dyDescent="0.35">
      <c r="B849" s="3" t="s">
        <v>26</v>
      </c>
      <c r="C849" s="3">
        <v>841</v>
      </c>
      <c r="D849" s="3">
        <v>252</v>
      </c>
      <c r="E849" s="9">
        <v>53.3</v>
      </c>
      <c r="F849" s="23">
        <f t="shared" si="211"/>
        <v>14.805555555555554</v>
      </c>
      <c r="G849" s="37">
        <f t="shared" si="222"/>
        <v>0.27777777777777779</v>
      </c>
      <c r="H849" s="37">
        <f t="shared" si="223"/>
        <v>1</v>
      </c>
      <c r="I849" s="37">
        <f t="shared" si="212"/>
        <v>527.77777777777783</v>
      </c>
      <c r="J849" s="37">
        <v>372.8</v>
      </c>
      <c r="K849" s="37">
        <f t="shared" si="213"/>
        <v>98.846696067708294</v>
      </c>
      <c r="L849" s="37">
        <f t="shared" si="214"/>
        <v>999.42447384548609</v>
      </c>
      <c r="M849" s="37">
        <f t="shared" si="215"/>
        <v>14797.034571101223</v>
      </c>
      <c r="X849">
        <f t="shared" si="208"/>
        <v>0</v>
      </c>
      <c r="Y849">
        <f t="shared" si="209"/>
        <v>53.3</v>
      </c>
      <c r="Z849" s="17">
        <f t="shared" si="210"/>
        <v>14.805555555555554</v>
      </c>
      <c r="AA849" s="17">
        <f t="shared" si="216"/>
        <v>0</v>
      </c>
      <c r="AB849" s="30">
        <f t="shared" si="217"/>
        <v>14797.034571101223</v>
      </c>
      <c r="AC849" s="30">
        <f>SUM($AB$8:AB849)</f>
        <v>3988679.2093284107</v>
      </c>
      <c r="AD849" s="29">
        <f t="shared" si="218"/>
        <v>1107.9664470356697</v>
      </c>
      <c r="AE849" s="27">
        <f t="shared" si="219"/>
        <v>0</v>
      </c>
      <c r="AF849" s="27">
        <f>SUM($AE$8:AE849)*-1</f>
        <v>1347103.9730027311</v>
      </c>
      <c r="AG849" s="28">
        <f t="shared" si="220"/>
        <v>374.19554805631418</v>
      </c>
      <c r="AH849" s="26">
        <f t="shared" si="221"/>
        <v>261.93688363941993</v>
      </c>
      <c r="AI849" s="17"/>
      <c r="AJ849" s="17"/>
      <c r="AK849" s="17"/>
    </row>
    <row r="850" spans="2:37" x14ac:dyDescent="0.35">
      <c r="B850" s="3" t="s">
        <v>26</v>
      </c>
      <c r="C850" s="3">
        <v>842</v>
      </c>
      <c r="D850" s="3">
        <v>253</v>
      </c>
      <c r="E850" s="9">
        <v>54.5</v>
      </c>
      <c r="F850" s="23">
        <f t="shared" si="211"/>
        <v>15.138888888888889</v>
      </c>
      <c r="G850" s="37">
        <f t="shared" si="222"/>
        <v>0.33333333333333409</v>
      </c>
      <c r="H850" s="37">
        <f t="shared" si="223"/>
        <v>1.2000000000000028</v>
      </c>
      <c r="I850" s="37">
        <f t="shared" si="212"/>
        <v>633.33333333333474</v>
      </c>
      <c r="J850" s="37">
        <v>372.8</v>
      </c>
      <c r="K850" s="37">
        <f t="shared" si="213"/>
        <v>103.34768294270833</v>
      </c>
      <c r="L850" s="37">
        <f t="shared" si="214"/>
        <v>1109.4810162760432</v>
      </c>
      <c r="M850" s="37">
        <f t="shared" si="215"/>
        <v>16796.309829734542</v>
      </c>
      <c r="X850">
        <f t="shared" si="208"/>
        <v>0</v>
      </c>
      <c r="Y850">
        <f t="shared" si="209"/>
        <v>54.5</v>
      </c>
      <c r="Z850" s="17">
        <f t="shared" si="210"/>
        <v>15.138888888888889</v>
      </c>
      <c r="AA850" s="17">
        <f t="shared" si="216"/>
        <v>0</v>
      </c>
      <c r="AB850" s="30">
        <f t="shared" si="217"/>
        <v>16796.309829734542</v>
      </c>
      <c r="AC850" s="30">
        <f>SUM($AB$8:AB850)</f>
        <v>4005475.5191581454</v>
      </c>
      <c r="AD850" s="29">
        <f t="shared" si="218"/>
        <v>1112.6320886550404</v>
      </c>
      <c r="AE850" s="27">
        <f t="shared" si="219"/>
        <v>0</v>
      </c>
      <c r="AF850" s="27">
        <f>SUM($AE$8:AE850)*-1</f>
        <v>1347103.9730027311</v>
      </c>
      <c r="AG850" s="28">
        <f t="shared" si="220"/>
        <v>374.19554805631418</v>
      </c>
      <c r="AH850" s="26">
        <f t="shared" si="221"/>
        <v>261.93688363941993</v>
      </c>
      <c r="AI850" s="17"/>
      <c r="AJ850" s="17"/>
      <c r="AK850" s="17"/>
    </row>
    <row r="851" spans="2:37" x14ac:dyDescent="0.35">
      <c r="B851" s="3" t="s">
        <v>26</v>
      </c>
      <c r="C851" s="3">
        <v>843</v>
      </c>
      <c r="D851" s="3">
        <v>254</v>
      </c>
      <c r="E851" s="9">
        <v>55.7</v>
      </c>
      <c r="F851" s="23">
        <f t="shared" si="211"/>
        <v>15.472222222222223</v>
      </c>
      <c r="G851" s="37">
        <f t="shared" si="222"/>
        <v>0.27777777777777779</v>
      </c>
      <c r="H851" s="37">
        <f t="shared" si="223"/>
        <v>1</v>
      </c>
      <c r="I851" s="37">
        <f t="shared" si="212"/>
        <v>527.77777777777783</v>
      </c>
      <c r="J851" s="37">
        <v>372.8</v>
      </c>
      <c r="K851" s="37">
        <f t="shared" si="213"/>
        <v>107.94887731770834</v>
      </c>
      <c r="L851" s="37">
        <f t="shared" si="214"/>
        <v>1008.5266550954861</v>
      </c>
      <c r="M851" s="37">
        <f t="shared" si="215"/>
        <v>15604.148524671828</v>
      </c>
      <c r="X851">
        <f t="shared" si="208"/>
        <v>0</v>
      </c>
      <c r="Y851">
        <f t="shared" si="209"/>
        <v>55.7</v>
      </c>
      <c r="Z851" s="17">
        <f t="shared" si="210"/>
        <v>15.472222222222223</v>
      </c>
      <c r="AA851" s="17">
        <f t="shared" si="216"/>
        <v>0</v>
      </c>
      <c r="AB851" s="30">
        <f t="shared" si="217"/>
        <v>15604.148524671828</v>
      </c>
      <c r="AC851" s="30">
        <f>SUM($AB$8:AB851)</f>
        <v>4021079.6676828172</v>
      </c>
      <c r="AD851" s="29">
        <f t="shared" si="218"/>
        <v>1116.966574356338</v>
      </c>
      <c r="AE851" s="27">
        <f t="shared" si="219"/>
        <v>0</v>
      </c>
      <c r="AF851" s="27">
        <f>SUM($AE$8:AE851)*-1</f>
        <v>1347103.9730027311</v>
      </c>
      <c r="AG851" s="28">
        <f t="shared" si="220"/>
        <v>374.19554805631418</v>
      </c>
      <c r="AH851" s="26">
        <f t="shared" si="221"/>
        <v>261.93688363941993</v>
      </c>
      <c r="AI851" s="17"/>
      <c r="AJ851" s="17"/>
      <c r="AK851" s="17"/>
    </row>
    <row r="852" spans="2:37" x14ac:dyDescent="0.35">
      <c r="B852" s="3" t="s">
        <v>26</v>
      </c>
      <c r="C852" s="3">
        <v>844</v>
      </c>
      <c r="D852" s="3">
        <v>255</v>
      </c>
      <c r="E852" s="9">
        <v>56.5</v>
      </c>
      <c r="F852" s="23">
        <f t="shared" si="211"/>
        <v>15.694444444444445</v>
      </c>
      <c r="G852" s="37">
        <f t="shared" si="222"/>
        <v>0.15277777777777699</v>
      </c>
      <c r="H852" s="37">
        <f t="shared" si="223"/>
        <v>0.54999999999999716</v>
      </c>
      <c r="I852" s="37">
        <f t="shared" si="212"/>
        <v>290.27777777777629</v>
      </c>
      <c r="J852" s="37">
        <v>372.8</v>
      </c>
      <c r="K852" s="37">
        <f t="shared" si="213"/>
        <v>111.07201106770833</v>
      </c>
      <c r="L852" s="37">
        <f t="shared" si="214"/>
        <v>774.14978884548464</v>
      </c>
      <c r="M852" s="37">
        <f t="shared" si="215"/>
        <v>12149.850852713857</v>
      </c>
      <c r="X852">
        <f t="shared" si="208"/>
        <v>0</v>
      </c>
      <c r="Y852">
        <f t="shared" si="209"/>
        <v>56.5</v>
      </c>
      <c r="Z852" s="17">
        <f t="shared" si="210"/>
        <v>15.694444444444445</v>
      </c>
      <c r="AA852" s="17">
        <f t="shared" si="216"/>
        <v>0</v>
      </c>
      <c r="AB852" s="30">
        <f t="shared" si="217"/>
        <v>12149.850852713857</v>
      </c>
      <c r="AC852" s="30">
        <f>SUM($AB$8:AB852)</f>
        <v>4033229.5185355311</v>
      </c>
      <c r="AD852" s="29">
        <f t="shared" si="218"/>
        <v>1120.3415329265365</v>
      </c>
      <c r="AE852" s="27">
        <f t="shared" si="219"/>
        <v>0</v>
      </c>
      <c r="AF852" s="27">
        <f>SUM($AE$8:AE852)*-1</f>
        <v>1347103.9730027311</v>
      </c>
      <c r="AG852" s="28">
        <f t="shared" si="220"/>
        <v>374.19554805631418</v>
      </c>
      <c r="AH852" s="26">
        <f t="shared" si="221"/>
        <v>261.93688363941993</v>
      </c>
      <c r="AI852" s="17"/>
      <c r="AJ852" s="17"/>
      <c r="AK852" s="17"/>
    </row>
    <row r="853" spans="2:37" x14ac:dyDescent="0.35">
      <c r="B853" s="3" t="s">
        <v>26</v>
      </c>
      <c r="C853" s="3">
        <v>845</v>
      </c>
      <c r="D853" s="3">
        <v>256</v>
      </c>
      <c r="E853" s="9">
        <v>56.8</v>
      </c>
      <c r="F853" s="23">
        <f t="shared" si="211"/>
        <v>15.777777777777777</v>
      </c>
      <c r="G853" s="37">
        <f t="shared" si="222"/>
        <v>6.9444444444444448E-2</v>
      </c>
      <c r="H853" s="37">
        <f t="shared" si="223"/>
        <v>0.25</v>
      </c>
      <c r="I853" s="37">
        <f t="shared" si="212"/>
        <v>131.94444444444446</v>
      </c>
      <c r="J853" s="37">
        <v>372.8</v>
      </c>
      <c r="K853" s="37">
        <f t="shared" si="213"/>
        <v>112.25466833333331</v>
      </c>
      <c r="L853" s="37">
        <f t="shared" si="214"/>
        <v>616.99911277777778</v>
      </c>
      <c r="M853" s="37">
        <f t="shared" si="215"/>
        <v>9734.8748904938275</v>
      </c>
      <c r="X853">
        <f t="shared" si="208"/>
        <v>0</v>
      </c>
      <c r="Y853">
        <f t="shared" si="209"/>
        <v>56.8</v>
      </c>
      <c r="Z853" s="17">
        <f t="shared" si="210"/>
        <v>15.777777777777777</v>
      </c>
      <c r="AA853" s="17">
        <f t="shared" si="216"/>
        <v>0</v>
      </c>
      <c r="AB853" s="30">
        <f t="shared" si="217"/>
        <v>9734.8748904938275</v>
      </c>
      <c r="AC853" s="30">
        <f>SUM($AB$8:AB853)</f>
        <v>4042964.3934260248</v>
      </c>
      <c r="AD853" s="29">
        <f t="shared" si="218"/>
        <v>1123.0456648405625</v>
      </c>
      <c r="AE853" s="27">
        <f t="shared" si="219"/>
        <v>0</v>
      </c>
      <c r="AF853" s="27">
        <f>SUM($AE$8:AE853)*-1</f>
        <v>1347103.9730027311</v>
      </c>
      <c r="AG853" s="28">
        <f t="shared" si="220"/>
        <v>374.19554805631418</v>
      </c>
      <c r="AH853" s="26">
        <f t="shared" si="221"/>
        <v>261.93688363941993</v>
      </c>
      <c r="AI853" s="17"/>
      <c r="AJ853" s="17"/>
      <c r="AK853" s="17"/>
    </row>
    <row r="854" spans="2:37" x14ac:dyDescent="0.35">
      <c r="B854" s="3" t="s">
        <v>26</v>
      </c>
      <c r="C854" s="3">
        <v>846</v>
      </c>
      <c r="D854" s="3">
        <v>257</v>
      </c>
      <c r="E854" s="9">
        <v>57</v>
      </c>
      <c r="F854" s="23">
        <f t="shared" si="211"/>
        <v>15.833333333333332</v>
      </c>
      <c r="G854" s="37">
        <f t="shared" si="222"/>
        <v>5.5555555555556344E-2</v>
      </c>
      <c r="H854" s="37">
        <f t="shared" si="223"/>
        <v>0.20000000000000284</v>
      </c>
      <c r="I854" s="37">
        <f t="shared" si="212"/>
        <v>105.55555555555705</v>
      </c>
      <c r="J854" s="37">
        <v>372.8</v>
      </c>
      <c r="K854" s="37">
        <f t="shared" si="213"/>
        <v>113.04658593749997</v>
      </c>
      <c r="L854" s="37">
        <f t="shared" si="214"/>
        <v>591.40214149305712</v>
      </c>
      <c r="M854" s="37">
        <f t="shared" si="215"/>
        <v>9363.8672403067376</v>
      </c>
      <c r="X854">
        <f t="shared" si="208"/>
        <v>0</v>
      </c>
      <c r="Y854">
        <f t="shared" si="209"/>
        <v>57</v>
      </c>
      <c r="Z854" s="17">
        <f t="shared" si="210"/>
        <v>15.833333333333332</v>
      </c>
      <c r="AA854" s="17">
        <f t="shared" si="216"/>
        <v>0</v>
      </c>
      <c r="AB854" s="30">
        <f t="shared" si="217"/>
        <v>9363.8672403067376</v>
      </c>
      <c r="AC854" s="30">
        <f>SUM($AB$8:AB854)</f>
        <v>4052328.2606663317</v>
      </c>
      <c r="AD854" s="29">
        <f t="shared" si="218"/>
        <v>1125.6467390739811</v>
      </c>
      <c r="AE854" s="27">
        <f t="shared" si="219"/>
        <v>0</v>
      </c>
      <c r="AF854" s="27">
        <f>SUM($AE$8:AE854)*-1</f>
        <v>1347103.9730027311</v>
      </c>
      <c r="AG854" s="28">
        <f t="shared" si="220"/>
        <v>374.19554805631418</v>
      </c>
      <c r="AH854" s="26">
        <f t="shared" si="221"/>
        <v>261.93688363941993</v>
      </c>
      <c r="AI854" s="17"/>
      <c r="AJ854" s="17"/>
      <c r="AK854" s="17"/>
    </row>
    <row r="855" spans="2:37" x14ac:dyDescent="0.35">
      <c r="B855" s="3" t="s">
        <v>26</v>
      </c>
      <c r="C855" s="3">
        <v>847</v>
      </c>
      <c r="D855" s="3">
        <v>258</v>
      </c>
      <c r="E855" s="9">
        <v>57.2</v>
      </c>
      <c r="F855" s="23">
        <f t="shared" si="211"/>
        <v>15.888888888888889</v>
      </c>
      <c r="G855" s="37">
        <f t="shared" si="222"/>
        <v>9.7222222222222612E-2</v>
      </c>
      <c r="H855" s="37">
        <f t="shared" si="223"/>
        <v>0.35000000000000142</v>
      </c>
      <c r="I855" s="37">
        <f t="shared" si="212"/>
        <v>184.72222222222297</v>
      </c>
      <c r="J855" s="37">
        <v>372.8</v>
      </c>
      <c r="K855" s="37">
        <f t="shared" si="213"/>
        <v>113.84128708333334</v>
      </c>
      <c r="L855" s="37">
        <f t="shared" si="214"/>
        <v>671.36350930555636</v>
      </c>
      <c r="M855" s="37">
        <f t="shared" si="215"/>
        <v>10667.220203410507</v>
      </c>
      <c r="X855">
        <f t="shared" si="208"/>
        <v>0</v>
      </c>
      <c r="Y855">
        <f t="shared" si="209"/>
        <v>57.2</v>
      </c>
      <c r="Z855" s="17">
        <f t="shared" si="210"/>
        <v>15.888888888888889</v>
      </c>
      <c r="AA855" s="17">
        <f t="shared" si="216"/>
        <v>0</v>
      </c>
      <c r="AB855" s="30">
        <f t="shared" si="217"/>
        <v>10667.220203410507</v>
      </c>
      <c r="AC855" s="30">
        <f>SUM($AB$8:AB855)</f>
        <v>4062995.4808697421</v>
      </c>
      <c r="AD855" s="29">
        <f t="shared" si="218"/>
        <v>1128.6098557971507</v>
      </c>
      <c r="AE855" s="27">
        <f t="shared" si="219"/>
        <v>0</v>
      </c>
      <c r="AF855" s="27">
        <f>SUM($AE$8:AE855)*-1</f>
        <v>1347103.9730027311</v>
      </c>
      <c r="AG855" s="28">
        <f t="shared" si="220"/>
        <v>374.19554805631418</v>
      </c>
      <c r="AH855" s="26">
        <f t="shared" si="221"/>
        <v>261.93688363941993</v>
      </c>
      <c r="AI855" s="17"/>
      <c r="AJ855" s="17"/>
      <c r="AK855" s="17"/>
    </row>
    <row r="856" spans="2:37" x14ac:dyDescent="0.35">
      <c r="B856" s="3" t="s">
        <v>26</v>
      </c>
      <c r="C856" s="3">
        <v>848</v>
      </c>
      <c r="D856" s="3">
        <v>259</v>
      </c>
      <c r="E856" s="9">
        <v>57.7</v>
      </c>
      <c r="F856" s="23">
        <f t="shared" si="211"/>
        <v>16.027777777777779</v>
      </c>
      <c r="G856" s="37">
        <f t="shared" si="222"/>
        <v>0.20833333333333331</v>
      </c>
      <c r="H856" s="37">
        <f t="shared" si="223"/>
        <v>0.75</v>
      </c>
      <c r="I856" s="37">
        <f t="shared" si="212"/>
        <v>395.83333333333331</v>
      </c>
      <c r="J856" s="37">
        <v>372.8</v>
      </c>
      <c r="K856" s="37">
        <f t="shared" si="213"/>
        <v>115.84021794270834</v>
      </c>
      <c r="L856" s="37">
        <f t="shared" si="214"/>
        <v>884.47355127604169</v>
      </c>
      <c r="M856" s="37">
        <f t="shared" si="215"/>
        <v>14176.145530174335</v>
      </c>
      <c r="X856">
        <f t="shared" si="208"/>
        <v>0</v>
      </c>
      <c r="Y856">
        <f t="shared" si="209"/>
        <v>57.7</v>
      </c>
      <c r="Z856" s="17">
        <f t="shared" si="210"/>
        <v>16.027777777777779</v>
      </c>
      <c r="AA856" s="17">
        <f t="shared" si="216"/>
        <v>0</v>
      </c>
      <c r="AB856" s="30">
        <f t="shared" si="217"/>
        <v>14176.145530174335</v>
      </c>
      <c r="AC856" s="30">
        <f>SUM($AB$8:AB856)</f>
        <v>4077171.6263999166</v>
      </c>
      <c r="AD856" s="29">
        <f t="shared" si="218"/>
        <v>1132.5476739999767</v>
      </c>
      <c r="AE856" s="27">
        <f t="shared" si="219"/>
        <v>0</v>
      </c>
      <c r="AF856" s="27">
        <f>SUM($AE$8:AE856)*-1</f>
        <v>1347103.9730027311</v>
      </c>
      <c r="AG856" s="28">
        <f t="shared" si="220"/>
        <v>374.19554805631418</v>
      </c>
      <c r="AH856" s="26">
        <f t="shared" si="221"/>
        <v>261.93688363941993</v>
      </c>
      <c r="AI856" s="17"/>
      <c r="AJ856" s="17"/>
      <c r="AK856" s="17"/>
    </row>
    <row r="857" spans="2:37" x14ac:dyDescent="0.35">
      <c r="B857" s="3" t="s">
        <v>26</v>
      </c>
      <c r="C857" s="3">
        <v>849</v>
      </c>
      <c r="D857" s="3">
        <v>260</v>
      </c>
      <c r="E857" s="9">
        <v>58.7</v>
      </c>
      <c r="F857" s="23">
        <f t="shared" si="211"/>
        <v>16.305555555555557</v>
      </c>
      <c r="G857" s="37">
        <f t="shared" si="222"/>
        <v>0.33333333333333315</v>
      </c>
      <c r="H857" s="37">
        <f t="shared" si="223"/>
        <v>1.1999999999999993</v>
      </c>
      <c r="I857" s="37">
        <f t="shared" si="212"/>
        <v>633.33333333333303</v>
      </c>
      <c r="J857" s="37">
        <v>372.8</v>
      </c>
      <c r="K857" s="37">
        <f t="shared" si="213"/>
        <v>119.89027106770835</v>
      </c>
      <c r="L857" s="37">
        <f t="shared" si="214"/>
        <v>1126.0236044010414</v>
      </c>
      <c r="M857" s="37">
        <f t="shared" si="215"/>
        <v>18360.440438428093</v>
      </c>
      <c r="X857">
        <f t="shared" si="208"/>
        <v>0</v>
      </c>
      <c r="Y857">
        <f t="shared" si="209"/>
        <v>58.7</v>
      </c>
      <c r="Z857" s="17">
        <f t="shared" si="210"/>
        <v>16.305555555555557</v>
      </c>
      <c r="AA857" s="17">
        <f t="shared" si="216"/>
        <v>0</v>
      </c>
      <c r="AB857" s="30">
        <f t="shared" si="217"/>
        <v>18360.440438428093</v>
      </c>
      <c r="AC857" s="30">
        <f>SUM($AB$8:AB857)</f>
        <v>4095532.0668383446</v>
      </c>
      <c r="AD857" s="29">
        <f t="shared" si="218"/>
        <v>1137.6477963439845</v>
      </c>
      <c r="AE857" s="27">
        <f t="shared" si="219"/>
        <v>0</v>
      </c>
      <c r="AF857" s="27">
        <f>SUM($AE$8:AE857)*-1</f>
        <v>1347103.9730027311</v>
      </c>
      <c r="AG857" s="28">
        <f t="shared" si="220"/>
        <v>374.19554805631418</v>
      </c>
      <c r="AH857" s="26">
        <f t="shared" si="221"/>
        <v>261.93688363941993</v>
      </c>
      <c r="AI857" s="17"/>
      <c r="AJ857" s="17"/>
      <c r="AK857" s="17"/>
    </row>
    <row r="858" spans="2:37" x14ac:dyDescent="0.35">
      <c r="B858" s="3" t="s">
        <v>26</v>
      </c>
      <c r="C858" s="3">
        <v>850</v>
      </c>
      <c r="D858" s="3">
        <v>261</v>
      </c>
      <c r="E858" s="9">
        <v>60.1</v>
      </c>
      <c r="F858" s="23">
        <f t="shared" si="211"/>
        <v>16.694444444444443</v>
      </c>
      <c r="G858" s="37">
        <f t="shared" si="222"/>
        <v>0.33333333333333315</v>
      </c>
      <c r="H858" s="37">
        <f t="shared" si="223"/>
        <v>1.1999999999999993</v>
      </c>
      <c r="I858" s="37">
        <f t="shared" si="212"/>
        <v>633.33333333333303</v>
      </c>
      <c r="J858" s="37">
        <v>372.8</v>
      </c>
      <c r="K858" s="37">
        <f t="shared" si="213"/>
        <v>125.6772541927083</v>
      </c>
      <c r="L858" s="37">
        <f t="shared" si="214"/>
        <v>1131.8105875260412</v>
      </c>
      <c r="M858" s="37">
        <f t="shared" si="215"/>
        <v>18894.948975087518</v>
      </c>
      <c r="X858">
        <f t="shared" si="208"/>
        <v>0</v>
      </c>
      <c r="Y858">
        <f t="shared" si="209"/>
        <v>60.1</v>
      </c>
      <c r="Z858" s="17">
        <f t="shared" si="210"/>
        <v>16.694444444444443</v>
      </c>
      <c r="AA858" s="17">
        <f t="shared" si="216"/>
        <v>0</v>
      </c>
      <c r="AB858" s="30">
        <f t="shared" si="217"/>
        <v>18894.948975087518</v>
      </c>
      <c r="AC858" s="30">
        <f>SUM($AB$8:AB858)</f>
        <v>4114427.0158134322</v>
      </c>
      <c r="AD858" s="29">
        <f t="shared" si="218"/>
        <v>1142.8963932815088</v>
      </c>
      <c r="AE858" s="27">
        <f t="shared" si="219"/>
        <v>0</v>
      </c>
      <c r="AF858" s="27">
        <f>SUM($AE$8:AE858)*-1</f>
        <v>1347103.9730027311</v>
      </c>
      <c r="AG858" s="28">
        <f t="shared" si="220"/>
        <v>374.19554805631418</v>
      </c>
      <c r="AH858" s="26">
        <f t="shared" si="221"/>
        <v>261.93688363941993</v>
      </c>
      <c r="AI858" s="17"/>
      <c r="AJ858" s="17"/>
      <c r="AK858" s="17"/>
    </row>
    <row r="859" spans="2:37" x14ac:dyDescent="0.35">
      <c r="B859" s="3" t="s">
        <v>26</v>
      </c>
      <c r="C859" s="3">
        <v>851</v>
      </c>
      <c r="D859" s="3">
        <v>262</v>
      </c>
      <c r="E859" s="9">
        <v>61.1</v>
      </c>
      <c r="F859" s="23">
        <f t="shared" si="211"/>
        <v>16.972222222222221</v>
      </c>
      <c r="G859" s="37">
        <f t="shared" si="222"/>
        <v>0.2222222222222224</v>
      </c>
      <c r="H859" s="37">
        <f t="shared" si="223"/>
        <v>0.80000000000000071</v>
      </c>
      <c r="I859" s="37">
        <f t="shared" si="212"/>
        <v>422.22222222222257</v>
      </c>
      <c r="J859" s="37">
        <v>372.8</v>
      </c>
      <c r="K859" s="37">
        <f t="shared" si="213"/>
        <v>129.89431981770832</v>
      </c>
      <c r="L859" s="37">
        <f t="shared" si="214"/>
        <v>924.91654203993085</v>
      </c>
      <c r="M859" s="37">
        <f t="shared" si="215"/>
        <v>15697.889088511049</v>
      </c>
      <c r="X859">
        <f t="shared" si="208"/>
        <v>0</v>
      </c>
      <c r="Y859">
        <f t="shared" si="209"/>
        <v>61.1</v>
      </c>
      <c r="Z859" s="17">
        <f t="shared" si="210"/>
        <v>16.972222222222221</v>
      </c>
      <c r="AA859" s="17">
        <f t="shared" si="216"/>
        <v>0</v>
      </c>
      <c r="AB859" s="30">
        <f t="shared" si="217"/>
        <v>15697.889088511049</v>
      </c>
      <c r="AC859" s="30">
        <f>SUM($AB$8:AB859)</f>
        <v>4130124.9049019432</v>
      </c>
      <c r="AD859" s="29">
        <f t="shared" si="218"/>
        <v>1147.2569180283176</v>
      </c>
      <c r="AE859" s="27">
        <f t="shared" si="219"/>
        <v>0</v>
      </c>
      <c r="AF859" s="27">
        <f>SUM($AE$8:AE859)*-1</f>
        <v>1347103.9730027311</v>
      </c>
      <c r="AG859" s="28">
        <f t="shared" si="220"/>
        <v>374.19554805631418</v>
      </c>
      <c r="AH859" s="26">
        <f t="shared" si="221"/>
        <v>261.93688363941993</v>
      </c>
      <c r="AI859" s="17"/>
      <c r="AJ859" s="17"/>
      <c r="AK859" s="17"/>
    </row>
    <row r="860" spans="2:37" x14ac:dyDescent="0.35">
      <c r="B860" s="3" t="s">
        <v>26</v>
      </c>
      <c r="C860" s="3">
        <v>852</v>
      </c>
      <c r="D860" s="3">
        <v>263</v>
      </c>
      <c r="E860" s="9">
        <v>61.7</v>
      </c>
      <c r="F860" s="23">
        <f t="shared" si="211"/>
        <v>17.138888888888889</v>
      </c>
      <c r="G860" s="37">
        <f t="shared" si="222"/>
        <v>0.16666666666666607</v>
      </c>
      <c r="H860" s="37">
        <f t="shared" si="223"/>
        <v>0.59999999999999787</v>
      </c>
      <c r="I860" s="37">
        <f t="shared" si="212"/>
        <v>316.66666666666555</v>
      </c>
      <c r="J860" s="37">
        <v>372.8</v>
      </c>
      <c r="K860" s="37">
        <f t="shared" si="213"/>
        <v>132.45796169270832</v>
      </c>
      <c r="L860" s="37">
        <f t="shared" si="214"/>
        <v>821.92462835937386</v>
      </c>
      <c r="M860" s="37">
        <f t="shared" si="215"/>
        <v>14086.874880492602</v>
      </c>
      <c r="X860">
        <f t="shared" si="208"/>
        <v>0</v>
      </c>
      <c r="Y860">
        <f t="shared" si="209"/>
        <v>61.7</v>
      </c>
      <c r="Z860" s="17">
        <f t="shared" si="210"/>
        <v>17.138888888888889</v>
      </c>
      <c r="AA860" s="17">
        <f t="shared" si="216"/>
        <v>0</v>
      </c>
      <c r="AB860" s="30">
        <f t="shared" si="217"/>
        <v>14086.874880492602</v>
      </c>
      <c r="AC860" s="30">
        <f>SUM($AB$8:AB860)</f>
        <v>4144211.7797824359</v>
      </c>
      <c r="AD860" s="29">
        <f t="shared" si="218"/>
        <v>1151.1699388284544</v>
      </c>
      <c r="AE860" s="27">
        <f t="shared" si="219"/>
        <v>0</v>
      </c>
      <c r="AF860" s="27">
        <f>SUM($AE$8:AE860)*-1</f>
        <v>1347103.9730027311</v>
      </c>
      <c r="AG860" s="28">
        <f t="shared" si="220"/>
        <v>374.19554805631418</v>
      </c>
      <c r="AH860" s="26">
        <f t="shared" si="221"/>
        <v>261.93688363941993</v>
      </c>
      <c r="AI860" s="17"/>
      <c r="AJ860" s="17"/>
      <c r="AK860" s="17"/>
    </row>
    <row r="861" spans="2:37" x14ac:dyDescent="0.35">
      <c r="B861" s="3" t="s">
        <v>26</v>
      </c>
      <c r="C861" s="3">
        <v>853</v>
      </c>
      <c r="D861" s="3">
        <v>264</v>
      </c>
      <c r="E861" s="9">
        <v>62.3</v>
      </c>
      <c r="F861" s="23">
        <f t="shared" si="211"/>
        <v>17.305555555555554</v>
      </c>
      <c r="G861" s="37">
        <f t="shared" si="222"/>
        <v>0.16666666666666607</v>
      </c>
      <c r="H861" s="37">
        <f t="shared" si="223"/>
        <v>0.59999999999999787</v>
      </c>
      <c r="I861" s="37">
        <f t="shared" si="212"/>
        <v>316.66666666666555</v>
      </c>
      <c r="J861" s="37">
        <v>372.8</v>
      </c>
      <c r="K861" s="37">
        <f t="shared" si="213"/>
        <v>135.0466554427083</v>
      </c>
      <c r="L861" s="37">
        <f t="shared" si="214"/>
        <v>824.5133221093738</v>
      </c>
      <c r="M861" s="37">
        <f t="shared" si="215"/>
        <v>14268.661102059439</v>
      </c>
      <c r="X861">
        <f t="shared" si="208"/>
        <v>0</v>
      </c>
      <c r="Y861">
        <f t="shared" si="209"/>
        <v>62.3</v>
      </c>
      <c r="Z861" s="17">
        <f t="shared" si="210"/>
        <v>17.305555555555554</v>
      </c>
      <c r="AA861" s="17">
        <f t="shared" si="216"/>
        <v>0</v>
      </c>
      <c r="AB861" s="30">
        <f t="shared" si="217"/>
        <v>14268.661102059439</v>
      </c>
      <c r="AC861" s="30">
        <f>SUM($AB$8:AB861)</f>
        <v>4158480.4408844952</v>
      </c>
      <c r="AD861" s="29">
        <f t="shared" si="218"/>
        <v>1155.1334558012486</v>
      </c>
      <c r="AE861" s="27">
        <f t="shared" si="219"/>
        <v>0</v>
      </c>
      <c r="AF861" s="27">
        <f>SUM($AE$8:AE861)*-1</f>
        <v>1347103.9730027311</v>
      </c>
      <c r="AG861" s="28">
        <f t="shared" si="220"/>
        <v>374.19554805631418</v>
      </c>
      <c r="AH861" s="26">
        <f t="shared" si="221"/>
        <v>261.93688363941993</v>
      </c>
      <c r="AI861" s="17"/>
      <c r="AJ861" s="17"/>
      <c r="AK861" s="17"/>
    </row>
    <row r="862" spans="2:37" x14ac:dyDescent="0.35">
      <c r="B862" s="3" t="s">
        <v>26</v>
      </c>
      <c r="C862" s="3">
        <v>854</v>
      </c>
      <c r="D862" s="3">
        <v>265</v>
      </c>
      <c r="E862" s="9">
        <v>62.9</v>
      </c>
      <c r="F862" s="23">
        <f t="shared" si="211"/>
        <v>17.472222222222221</v>
      </c>
      <c r="G862" s="37">
        <f t="shared" si="222"/>
        <v>0.1388888888888889</v>
      </c>
      <c r="H862" s="37">
        <f t="shared" si="223"/>
        <v>0.5</v>
      </c>
      <c r="I862" s="37">
        <f t="shared" si="212"/>
        <v>263.88888888888891</v>
      </c>
      <c r="J862" s="37">
        <v>372.8</v>
      </c>
      <c r="K862" s="37">
        <f t="shared" si="213"/>
        <v>137.66040106770831</v>
      </c>
      <c r="L862" s="37">
        <f t="shared" si="214"/>
        <v>774.3492899565972</v>
      </c>
      <c r="M862" s="37">
        <f t="shared" si="215"/>
        <v>13529.602871741656</v>
      </c>
      <c r="X862">
        <f t="shared" si="208"/>
        <v>0</v>
      </c>
      <c r="Y862">
        <f t="shared" si="209"/>
        <v>62.9</v>
      </c>
      <c r="Z862" s="17">
        <f t="shared" si="210"/>
        <v>17.472222222222221</v>
      </c>
      <c r="AA862" s="17">
        <f t="shared" si="216"/>
        <v>0</v>
      </c>
      <c r="AB862" s="30">
        <f t="shared" si="217"/>
        <v>13529.602871741656</v>
      </c>
      <c r="AC862" s="30">
        <f>SUM($AB$8:AB862)</f>
        <v>4172010.0437562368</v>
      </c>
      <c r="AD862" s="29">
        <f t="shared" si="218"/>
        <v>1158.8916788211768</v>
      </c>
      <c r="AE862" s="27">
        <f t="shared" si="219"/>
        <v>0</v>
      </c>
      <c r="AF862" s="27">
        <f>SUM($AE$8:AE862)*-1</f>
        <v>1347103.9730027311</v>
      </c>
      <c r="AG862" s="28">
        <f t="shared" si="220"/>
        <v>374.19554805631418</v>
      </c>
      <c r="AH862" s="26">
        <f t="shared" si="221"/>
        <v>261.93688363941993</v>
      </c>
      <c r="AI862" s="17"/>
      <c r="AJ862" s="17"/>
      <c r="AK862" s="17"/>
    </row>
    <row r="863" spans="2:37" x14ac:dyDescent="0.35">
      <c r="B863" s="3" t="s">
        <v>26</v>
      </c>
      <c r="C863" s="3">
        <v>855</v>
      </c>
      <c r="D863" s="3">
        <v>266</v>
      </c>
      <c r="E863" s="9">
        <v>63.3</v>
      </c>
      <c r="F863" s="23">
        <f t="shared" si="211"/>
        <v>17.583333333333332</v>
      </c>
      <c r="G863" s="37">
        <f t="shared" si="222"/>
        <v>6.9444444444444448E-2</v>
      </c>
      <c r="H863" s="37">
        <f t="shared" si="223"/>
        <v>0.25</v>
      </c>
      <c r="I863" s="37">
        <f t="shared" si="212"/>
        <v>131.94444444444446</v>
      </c>
      <c r="J863" s="37">
        <v>372.8</v>
      </c>
      <c r="K863" s="37">
        <f t="shared" si="213"/>
        <v>139.41681585937499</v>
      </c>
      <c r="L863" s="37">
        <f t="shared" si="214"/>
        <v>644.16126030381952</v>
      </c>
      <c r="M863" s="37">
        <f t="shared" si="215"/>
        <v>11326.502160342159</v>
      </c>
      <c r="X863">
        <f t="shared" si="208"/>
        <v>0</v>
      </c>
      <c r="Y863">
        <f t="shared" si="209"/>
        <v>63.3</v>
      </c>
      <c r="Z863" s="17">
        <f t="shared" si="210"/>
        <v>17.583333333333332</v>
      </c>
      <c r="AA863" s="17">
        <f t="shared" si="216"/>
        <v>0</v>
      </c>
      <c r="AB863" s="30">
        <f t="shared" si="217"/>
        <v>11326.502160342159</v>
      </c>
      <c r="AC863" s="30">
        <f>SUM($AB$8:AB863)</f>
        <v>4183336.5459165787</v>
      </c>
      <c r="AD863" s="29">
        <f t="shared" si="218"/>
        <v>1162.0379294212719</v>
      </c>
      <c r="AE863" s="27">
        <f t="shared" si="219"/>
        <v>0</v>
      </c>
      <c r="AF863" s="27">
        <f>SUM($AE$8:AE863)*-1</f>
        <v>1347103.9730027311</v>
      </c>
      <c r="AG863" s="28">
        <f t="shared" si="220"/>
        <v>374.19554805631418</v>
      </c>
      <c r="AH863" s="26">
        <f t="shared" si="221"/>
        <v>261.93688363941993</v>
      </c>
      <c r="AI863" s="17"/>
      <c r="AJ863" s="17"/>
      <c r="AK863" s="17"/>
    </row>
    <row r="864" spans="2:37" x14ac:dyDescent="0.35">
      <c r="B864" s="3" t="s">
        <v>26</v>
      </c>
      <c r="C864" s="3">
        <v>856</v>
      </c>
      <c r="D864" s="3">
        <v>267</v>
      </c>
      <c r="E864" s="9">
        <v>63.4</v>
      </c>
      <c r="F864" s="23">
        <f t="shared" si="211"/>
        <v>17.611111111111111</v>
      </c>
      <c r="G864" s="37">
        <f t="shared" si="222"/>
        <v>2.7777777777778172E-2</v>
      </c>
      <c r="H864" s="37">
        <f t="shared" si="223"/>
        <v>0.10000000000000142</v>
      </c>
      <c r="I864" s="37">
        <f t="shared" si="212"/>
        <v>52.777777777778525</v>
      </c>
      <c r="J864" s="37">
        <v>372.8</v>
      </c>
      <c r="K864" s="37">
        <f t="shared" si="213"/>
        <v>139.85765927083332</v>
      </c>
      <c r="L864" s="37">
        <f t="shared" si="214"/>
        <v>565.4354370486119</v>
      </c>
      <c r="M864" s="37">
        <f t="shared" si="215"/>
        <v>9957.9463080227761</v>
      </c>
      <c r="X864">
        <f t="shared" si="208"/>
        <v>0</v>
      </c>
      <c r="Y864">
        <f t="shared" si="209"/>
        <v>63.4</v>
      </c>
      <c r="Z864" s="17">
        <f t="shared" si="210"/>
        <v>17.611111111111111</v>
      </c>
      <c r="AA864" s="17">
        <f t="shared" si="216"/>
        <v>0</v>
      </c>
      <c r="AB864" s="30">
        <f t="shared" si="217"/>
        <v>9957.9463080227761</v>
      </c>
      <c r="AC864" s="30">
        <f>SUM($AB$8:AB864)</f>
        <v>4193294.4922246016</v>
      </c>
      <c r="AD864" s="29">
        <f t="shared" si="218"/>
        <v>1164.8040256179449</v>
      </c>
      <c r="AE864" s="27">
        <f t="shared" si="219"/>
        <v>0</v>
      </c>
      <c r="AF864" s="27">
        <f>SUM($AE$8:AE864)*-1</f>
        <v>1347103.9730027311</v>
      </c>
      <c r="AG864" s="28">
        <f t="shared" si="220"/>
        <v>374.19554805631418</v>
      </c>
      <c r="AH864" s="26">
        <f t="shared" si="221"/>
        <v>261.93688363941993</v>
      </c>
      <c r="AI864" s="17"/>
      <c r="AJ864" s="17"/>
      <c r="AK864" s="17"/>
    </row>
    <row r="865" spans="2:37" x14ac:dyDescent="0.35">
      <c r="B865" s="3" t="s">
        <v>26</v>
      </c>
      <c r="C865" s="3">
        <v>857</v>
      </c>
      <c r="D865" s="3">
        <v>268</v>
      </c>
      <c r="E865" s="9">
        <v>63.5</v>
      </c>
      <c r="F865" s="23">
        <f t="shared" si="211"/>
        <v>17.638888888888889</v>
      </c>
      <c r="G865" s="37">
        <f t="shared" si="222"/>
        <v>0.15277777777777798</v>
      </c>
      <c r="H865" s="37">
        <f t="shared" si="223"/>
        <v>0.55000000000000071</v>
      </c>
      <c r="I865" s="37">
        <f t="shared" si="212"/>
        <v>290.27777777777817</v>
      </c>
      <c r="J865" s="37">
        <v>372.8</v>
      </c>
      <c r="K865" s="37">
        <f t="shared" si="213"/>
        <v>140.29919856770832</v>
      </c>
      <c r="L865" s="37">
        <f t="shared" si="214"/>
        <v>803.37697634548658</v>
      </c>
      <c r="M865" s="37">
        <f t="shared" si="215"/>
        <v>14170.677221649556</v>
      </c>
      <c r="X865">
        <f t="shared" si="208"/>
        <v>0</v>
      </c>
      <c r="Y865">
        <f t="shared" si="209"/>
        <v>63.5</v>
      </c>
      <c r="Z865" s="17">
        <f t="shared" si="210"/>
        <v>17.638888888888889</v>
      </c>
      <c r="AA865" s="17">
        <f t="shared" si="216"/>
        <v>0</v>
      </c>
      <c r="AB865" s="30">
        <f t="shared" si="217"/>
        <v>14170.677221649556</v>
      </c>
      <c r="AC865" s="30">
        <f>SUM($AB$8:AB865)</f>
        <v>4207465.1694462514</v>
      </c>
      <c r="AD865" s="29">
        <f t="shared" si="218"/>
        <v>1168.740324846181</v>
      </c>
      <c r="AE865" s="27">
        <f t="shared" si="219"/>
        <v>0</v>
      </c>
      <c r="AF865" s="27">
        <f>SUM($AE$8:AE865)*-1</f>
        <v>1347103.9730027311</v>
      </c>
      <c r="AG865" s="28">
        <f t="shared" si="220"/>
        <v>374.19554805631418</v>
      </c>
      <c r="AH865" s="26">
        <f t="shared" si="221"/>
        <v>261.93688363941993</v>
      </c>
      <c r="AI865" s="17"/>
      <c r="AJ865" s="17"/>
      <c r="AK865" s="17"/>
    </row>
    <row r="866" spans="2:37" x14ac:dyDescent="0.35">
      <c r="B866" s="3" t="s">
        <v>26</v>
      </c>
      <c r="C866" s="3">
        <v>858</v>
      </c>
      <c r="D866" s="3">
        <v>269</v>
      </c>
      <c r="E866" s="9">
        <v>64.5</v>
      </c>
      <c r="F866" s="23">
        <f t="shared" si="211"/>
        <v>17.916666666666668</v>
      </c>
      <c r="G866" s="37">
        <f t="shared" si="222"/>
        <v>0.31944444444444403</v>
      </c>
      <c r="H866" s="37">
        <f t="shared" si="223"/>
        <v>1.1499999999999986</v>
      </c>
      <c r="I866" s="37">
        <f t="shared" si="212"/>
        <v>606.94444444444366</v>
      </c>
      <c r="J866" s="37">
        <v>372.8</v>
      </c>
      <c r="K866" s="37">
        <f t="shared" si="213"/>
        <v>144.75286523437501</v>
      </c>
      <c r="L866" s="37">
        <f t="shared" si="214"/>
        <v>1124.4973096788185</v>
      </c>
      <c r="M866" s="37">
        <f t="shared" si="215"/>
        <v>20147.243465078835</v>
      </c>
      <c r="X866">
        <f t="shared" si="208"/>
        <v>0</v>
      </c>
      <c r="Y866">
        <f t="shared" si="209"/>
        <v>64.5</v>
      </c>
      <c r="Z866" s="17">
        <f t="shared" si="210"/>
        <v>17.916666666666668</v>
      </c>
      <c r="AA866" s="17">
        <f t="shared" si="216"/>
        <v>0</v>
      </c>
      <c r="AB866" s="30">
        <f t="shared" si="217"/>
        <v>20147.243465078835</v>
      </c>
      <c r="AC866" s="30">
        <f>SUM($AB$8:AB866)</f>
        <v>4227612.4129113303</v>
      </c>
      <c r="AD866" s="29">
        <f t="shared" si="218"/>
        <v>1174.3367813642585</v>
      </c>
      <c r="AE866" s="27">
        <f t="shared" si="219"/>
        <v>0</v>
      </c>
      <c r="AF866" s="27">
        <f>SUM($AE$8:AE866)*-1</f>
        <v>1347103.9730027311</v>
      </c>
      <c r="AG866" s="28">
        <f t="shared" si="220"/>
        <v>374.19554805631418</v>
      </c>
      <c r="AH866" s="26">
        <f t="shared" si="221"/>
        <v>261.93688363941993</v>
      </c>
      <c r="AI866" s="17"/>
      <c r="AJ866" s="17"/>
      <c r="AK866" s="17"/>
    </row>
    <row r="867" spans="2:37" x14ac:dyDescent="0.35">
      <c r="B867" s="3" t="s">
        <v>26</v>
      </c>
      <c r="C867" s="3">
        <v>859</v>
      </c>
      <c r="D867" s="3">
        <v>270</v>
      </c>
      <c r="E867" s="9">
        <v>65.8</v>
      </c>
      <c r="F867" s="23">
        <f t="shared" si="211"/>
        <v>18.277777777777775</v>
      </c>
      <c r="G867" s="37">
        <f t="shared" si="222"/>
        <v>0.31944444444444403</v>
      </c>
      <c r="H867" s="37">
        <f t="shared" si="223"/>
        <v>1.1499999999999986</v>
      </c>
      <c r="I867" s="37">
        <f t="shared" si="212"/>
        <v>606.94444444444366</v>
      </c>
      <c r="J867" s="37">
        <v>372.8</v>
      </c>
      <c r="K867" s="37">
        <f t="shared" si="213"/>
        <v>150.64666677083329</v>
      </c>
      <c r="L867" s="37">
        <f t="shared" si="214"/>
        <v>1130.3911112152769</v>
      </c>
      <c r="M867" s="37">
        <f t="shared" si="215"/>
        <v>20661.037532768114</v>
      </c>
      <c r="X867">
        <f t="shared" si="208"/>
        <v>0</v>
      </c>
      <c r="Y867">
        <f t="shared" si="209"/>
        <v>65.8</v>
      </c>
      <c r="Z867" s="17">
        <f t="shared" si="210"/>
        <v>18.277777777777775</v>
      </c>
      <c r="AA867" s="17">
        <f t="shared" si="216"/>
        <v>0</v>
      </c>
      <c r="AB867" s="30">
        <f t="shared" si="217"/>
        <v>20661.037532768114</v>
      </c>
      <c r="AC867" s="30">
        <f>SUM($AB$8:AB867)</f>
        <v>4248273.4504440986</v>
      </c>
      <c r="AD867" s="29">
        <f t="shared" si="218"/>
        <v>1180.075958456694</v>
      </c>
      <c r="AE867" s="27">
        <f t="shared" si="219"/>
        <v>0</v>
      </c>
      <c r="AF867" s="27">
        <f>SUM($AE$8:AE867)*-1</f>
        <v>1347103.9730027311</v>
      </c>
      <c r="AG867" s="28">
        <f t="shared" si="220"/>
        <v>374.19554805631418</v>
      </c>
      <c r="AH867" s="26">
        <f t="shared" si="221"/>
        <v>261.93688363941993</v>
      </c>
      <c r="AI867" s="17"/>
      <c r="AJ867" s="17"/>
      <c r="AK867" s="17"/>
    </row>
    <row r="868" spans="2:37" x14ac:dyDescent="0.35">
      <c r="B868" s="3" t="s">
        <v>26</v>
      </c>
      <c r="C868" s="3">
        <v>860</v>
      </c>
      <c r="D868" s="3">
        <v>271</v>
      </c>
      <c r="E868" s="9">
        <v>66.8</v>
      </c>
      <c r="F868" s="23">
        <f t="shared" si="211"/>
        <v>18.555555555555554</v>
      </c>
      <c r="G868" s="37">
        <f t="shared" si="222"/>
        <v>0.2222222222222234</v>
      </c>
      <c r="H868" s="37">
        <f t="shared" si="223"/>
        <v>0.80000000000000426</v>
      </c>
      <c r="I868" s="37">
        <f t="shared" si="212"/>
        <v>422.22222222222445</v>
      </c>
      <c r="J868" s="37">
        <v>372.8</v>
      </c>
      <c r="K868" s="37">
        <f t="shared" si="213"/>
        <v>155.26038708333328</v>
      </c>
      <c r="L868" s="37">
        <f t="shared" si="214"/>
        <v>950.28260930555768</v>
      </c>
      <c r="M868" s="37">
        <f t="shared" si="215"/>
        <v>17633.02175044757</v>
      </c>
      <c r="X868">
        <f t="shared" si="208"/>
        <v>0</v>
      </c>
      <c r="Y868">
        <f t="shared" si="209"/>
        <v>66.8</v>
      </c>
      <c r="Z868" s="17">
        <f t="shared" si="210"/>
        <v>18.555555555555554</v>
      </c>
      <c r="AA868" s="17">
        <f t="shared" si="216"/>
        <v>0</v>
      </c>
      <c r="AB868" s="30">
        <f t="shared" si="217"/>
        <v>17633.02175044757</v>
      </c>
      <c r="AC868" s="30">
        <f>SUM($AB$8:AB868)</f>
        <v>4265906.4721945459</v>
      </c>
      <c r="AD868" s="29">
        <f t="shared" si="218"/>
        <v>1184.9740200540405</v>
      </c>
      <c r="AE868" s="27">
        <f t="shared" si="219"/>
        <v>0</v>
      </c>
      <c r="AF868" s="27">
        <f>SUM($AE$8:AE868)*-1</f>
        <v>1347103.9730027311</v>
      </c>
      <c r="AG868" s="28">
        <f t="shared" si="220"/>
        <v>374.19554805631418</v>
      </c>
      <c r="AH868" s="26">
        <f t="shared" si="221"/>
        <v>261.93688363941993</v>
      </c>
      <c r="AI868" s="17"/>
      <c r="AJ868" s="17"/>
      <c r="AK868" s="17"/>
    </row>
    <row r="869" spans="2:37" x14ac:dyDescent="0.35">
      <c r="B869" s="3" t="s">
        <v>26</v>
      </c>
      <c r="C869" s="3">
        <v>861</v>
      </c>
      <c r="D869" s="3">
        <v>272</v>
      </c>
      <c r="E869" s="9">
        <v>67.400000000000006</v>
      </c>
      <c r="F869" s="23">
        <f t="shared" si="211"/>
        <v>18.722222222222225</v>
      </c>
      <c r="G869" s="37">
        <f t="shared" si="222"/>
        <v>0.27777777777777779</v>
      </c>
      <c r="H869" s="37">
        <f t="shared" si="223"/>
        <v>1</v>
      </c>
      <c r="I869" s="37">
        <f t="shared" si="212"/>
        <v>527.77777777777783</v>
      </c>
      <c r="J869" s="37">
        <v>372.8</v>
      </c>
      <c r="K869" s="37">
        <f t="shared" si="213"/>
        <v>158.06202177083335</v>
      </c>
      <c r="L869" s="37">
        <f t="shared" si="214"/>
        <v>1058.6397995486111</v>
      </c>
      <c r="M869" s="37">
        <f t="shared" si="215"/>
        <v>19820.089580437889</v>
      </c>
      <c r="X869">
        <f t="shared" si="208"/>
        <v>0</v>
      </c>
      <c r="Y869">
        <f t="shared" si="209"/>
        <v>67.400000000000006</v>
      </c>
      <c r="Z869" s="17">
        <f t="shared" si="210"/>
        <v>18.722222222222225</v>
      </c>
      <c r="AA869" s="17">
        <f t="shared" si="216"/>
        <v>0</v>
      </c>
      <c r="AB869" s="30">
        <f t="shared" si="217"/>
        <v>19820.089580437889</v>
      </c>
      <c r="AC869" s="30">
        <f>SUM($AB$8:AB869)</f>
        <v>4285726.561774984</v>
      </c>
      <c r="AD869" s="29">
        <f t="shared" si="218"/>
        <v>1190.4796004930511</v>
      </c>
      <c r="AE869" s="27">
        <f t="shared" si="219"/>
        <v>0</v>
      </c>
      <c r="AF869" s="27">
        <f>SUM($AE$8:AE869)*-1</f>
        <v>1347103.9730027311</v>
      </c>
      <c r="AG869" s="28">
        <f t="shared" si="220"/>
        <v>374.19554805631418</v>
      </c>
      <c r="AH869" s="26">
        <f t="shared" si="221"/>
        <v>261.93688363941993</v>
      </c>
      <c r="AI869" s="17"/>
      <c r="AJ869" s="17"/>
      <c r="AK869" s="17"/>
    </row>
    <row r="870" spans="2:37" x14ac:dyDescent="0.35">
      <c r="B870" s="3" t="s">
        <v>26</v>
      </c>
      <c r="C870" s="3">
        <v>862</v>
      </c>
      <c r="D870" s="3">
        <v>273</v>
      </c>
      <c r="E870" s="9">
        <v>68.8</v>
      </c>
      <c r="F870" s="23">
        <f t="shared" si="211"/>
        <v>19.111111111111111</v>
      </c>
      <c r="G870" s="37">
        <f t="shared" si="222"/>
        <v>0.51388888888888729</v>
      </c>
      <c r="H870" s="37">
        <f t="shared" si="223"/>
        <v>1.8499999999999943</v>
      </c>
      <c r="I870" s="37">
        <f t="shared" si="212"/>
        <v>976.38888888888584</v>
      </c>
      <c r="J870" s="37">
        <v>372.8</v>
      </c>
      <c r="K870" s="37">
        <f t="shared" si="213"/>
        <v>164.69659333333331</v>
      </c>
      <c r="L870" s="37">
        <f t="shared" si="214"/>
        <v>1513.8854822222193</v>
      </c>
      <c r="M870" s="37">
        <f t="shared" si="215"/>
        <v>28932.033660246856</v>
      </c>
      <c r="X870">
        <f t="shared" si="208"/>
        <v>0</v>
      </c>
      <c r="Y870">
        <f t="shared" si="209"/>
        <v>68.8</v>
      </c>
      <c r="Z870" s="17">
        <f t="shared" si="210"/>
        <v>19.111111111111111</v>
      </c>
      <c r="AA870" s="17">
        <f t="shared" si="216"/>
        <v>0</v>
      </c>
      <c r="AB870" s="30">
        <f t="shared" si="217"/>
        <v>28932.033660246856</v>
      </c>
      <c r="AC870" s="30">
        <f>SUM($AB$8:AB870)</f>
        <v>4314658.595435231</v>
      </c>
      <c r="AD870" s="29">
        <f t="shared" si="218"/>
        <v>1198.5162765097864</v>
      </c>
      <c r="AE870" s="27">
        <f t="shared" si="219"/>
        <v>0</v>
      </c>
      <c r="AF870" s="27">
        <f>SUM($AE$8:AE870)*-1</f>
        <v>1347103.9730027311</v>
      </c>
      <c r="AG870" s="28">
        <f t="shared" si="220"/>
        <v>374.19554805631418</v>
      </c>
      <c r="AH870" s="26">
        <f t="shared" si="221"/>
        <v>261.93688363941993</v>
      </c>
      <c r="AI870" s="17"/>
      <c r="AJ870" s="17"/>
      <c r="AK870" s="17"/>
    </row>
    <row r="871" spans="2:37" x14ac:dyDescent="0.35">
      <c r="B871" s="3" t="s">
        <v>26</v>
      </c>
      <c r="C871" s="3">
        <v>863</v>
      </c>
      <c r="D871" s="3">
        <v>274</v>
      </c>
      <c r="E871" s="9">
        <v>71.099999999999994</v>
      </c>
      <c r="F871" s="23">
        <f t="shared" si="211"/>
        <v>19.749999999999996</v>
      </c>
      <c r="G871" s="37">
        <f t="shared" si="222"/>
        <v>0.4861111111111111</v>
      </c>
      <c r="H871" s="37">
        <f t="shared" si="223"/>
        <v>1.75</v>
      </c>
      <c r="I871" s="37">
        <f t="shared" si="212"/>
        <v>923.61111111111109</v>
      </c>
      <c r="J871" s="37">
        <v>372.8</v>
      </c>
      <c r="K871" s="37">
        <f t="shared" si="213"/>
        <v>175.89234585937493</v>
      </c>
      <c r="L871" s="37">
        <f t="shared" si="214"/>
        <v>1472.303456970486</v>
      </c>
      <c r="M871" s="37">
        <f t="shared" si="215"/>
        <v>29077.993275167093</v>
      </c>
      <c r="X871">
        <f t="shared" si="208"/>
        <v>0</v>
      </c>
      <c r="Y871">
        <f t="shared" si="209"/>
        <v>71.099999999999994</v>
      </c>
      <c r="Z871" s="17">
        <f t="shared" si="210"/>
        <v>19.749999999999996</v>
      </c>
      <c r="AA871" s="17">
        <f t="shared" si="216"/>
        <v>0</v>
      </c>
      <c r="AB871" s="30">
        <f t="shared" si="217"/>
        <v>29077.993275167093</v>
      </c>
      <c r="AC871" s="30">
        <f>SUM($AB$8:AB871)</f>
        <v>4343736.5887103984</v>
      </c>
      <c r="AD871" s="29">
        <f t="shared" si="218"/>
        <v>1206.5934968639995</v>
      </c>
      <c r="AE871" s="27">
        <f t="shared" si="219"/>
        <v>0</v>
      </c>
      <c r="AF871" s="27">
        <f>SUM($AE$8:AE871)*-1</f>
        <v>1347103.9730027311</v>
      </c>
      <c r="AG871" s="28">
        <f t="shared" si="220"/>
        <v>374.19554805631418</v>
      </c>
      <c r="AH871" s="26">
        <f t="shared" si="221"/>
        <v>261.93688363941993</v>
      </c>
      <c r="AI871" s="17"/>
      <c r="AJ871" s="17"/>
      <c r="AK871" s="17"/>
    </row>
    <row r="872" spans="2:37" x14ac:dyDescent="0.35">
      <c r="B872" s="3" t="s">
        <v>26</v>
      </c>
      <c r="C872" s="3">
        <v>864</v>
      </c>
      <c r="D872" s="3">
        <v>275</v>
      </c>
      <c r="E872" s="9">
        <v>72.3</v>
      </c>
      <c r="F872" s="23">
        <f t="shared" si="211"/>
        <v>20.083333333333332</v>
      </c>
      <c r="G872" s="37">
        <f t="shared" si="222"/>
        <v>0.23611111111111149</v>
      </c>
      <c r="H872" s="37">
        <f t="shared" si="223"/>
        <v>0.85000000000000142</v>
      </c>
      <c r="I872" s="37">
        <f t="shared" si="212"/>
        <v>448.61111111111182</v>
      </c>
      <c r="J872" s="37">
        <v>372.8</v>
      </c>
      <c r="K872" s="37">
        <f t="shared" si="213"/>
        <v>181.87974398437495</v>
      </c>
      <c r="L872" s="37">
        <f t="shared" si="214"/>
        <v>1003.2908550954868</v>
      </c>
      <c r="M872" s="37">
        <f t="shared" si="215"/>
        <v>20149.42467316769</v>
      </c>
      <c r="X872">
        <f t="shared" si="208"/>
        <v>0</v>
      </c>
      <c r="Y872">
        <f t="shared" si="209"/>
        <v>72.3</v>
      </c>
      <c r="Z872" s="17">
        <f t="shared" si="210"/>
        <v>20.083333333333332</v>
      </c>
      <c r="AA872" s="17">
        <f t="shared" si="216"/>
        <v>0</v>
      </c>
      <c r="AB872" s="30">
        <f t="shared" si="217"/>
        <v>20149.42467316769</v>
      </c>
      <c r="AC872" s="30">
        <f>SUM($AB$8:AB872)</f>
        <v>4363886.0133835664</v>
      </c>
      <c r="AD872" s="29">
        <f t="shared" si="218"/>
        <v>1212.1905592732128</v>
      </c>
      <c r="AE872" s="27">
        <f t="shared" si="219"/>
        <v>0</v>
      </c>
      <c r="AF872" s="27">
        <f>SUM($AE$8:AE872)*-1</f>
        <v>1347103.9730027311</v>
      </c>
      <c r="AG872" s="28">
        <f t="shared" si="220"/>
        <v>374.19554805631418</v>
      </c>
      <c r="AH872" s="26">
        <f t="shared" si="221"/>
        <v>261.93688363941993</v>
      </c>
      <c r="AI872" s="17"/>
      <c r="AJ872" s="17"/>
      <c r="AK872" s="17"/>
    </row>
    <row r="873" spans="2:37" x14ac:dyDescent="0.35">
      <c r="B873" s="3" t="s">
        <v>26</v>
      </c>
      <c r="C873" s="3">
        <v>865</v>
      </c>
      <c r="D873" s="3">
        <v>276</v>
      </c>
      <c r="E873" s="9">
        <v>72.8</v>
      </c>
      <c r="F873" s="23">
        <f t="shared" si="211"/>
        <v>20.222222222222221</v>
      </c>
      <c r="G873" s="37">
        <f t="shared" si="222"/>
        <v>0.15277777777777896</v>
      </c>
      <c r="H873" s="37">
        <f t="shared" si="223"/>
        <v>0.55000000000000426</v>
      </c>
      <c r="I873" s="37">
        <f t="shared" si="212"/>
        <v>290.27777777777999</v>
      </c>
      <c r="J873" s="37">
        <v>372.8</v>
      </c>
      <c r="K873" s="37">
        <f t="shared" si="213"/>
        <v>184.4040683333333</v>
      </c>
      <c r="L873" s="37">
        <f t="shared" si="214"/>
        <v>847.48184611111333</v>
      </c>
      <c r="M873" s="37">
        <f t="shared" si="215"/>
        <v>17137.96622135807</v>
      </c>
      <c r="X873">
        <f t="shared" si="208"/>
        <v>0</v>
      </c>
      <c r="Y873">
        <f t="shared" si="209"/>
        <v>72.8</v>
      </c>
      <c r="Z873" s="17">
        <f t="shared" si="210"/>
        <v>20.222222222222221</v>
      </c>
      <c r="AA873" s="17">
        <f t="shared" si="216"/>
        <v>0</v>
      </c>
      <c r="AB873" s="30">
        <f t="shared" si="217"/>
        <v>17137.96622135807</v>
      </c>
      <c r="AC873" s="30">
        <f>SUM($AB$8:AB873)</f>
        <v>4381023.9796049241</v>
      </c>
      <c r="AD873" s="29">
        <f t="shared" si="218"/>
        <v>1216.9511054458123</v>
      </c>
      <c r="AE873" s="27">
        <f t="shared" si="219"/>
        <v>0</v>
      </c>
      <c r="AF873" s="27">
        <f>SUM($AE$8:AE873)*-1</f>
        <v>1347103.9730027311</v>
      </c>
      <c r="AG873" s="28">
        <f t="shared" si="220"/>
        <v>374.19554805631418</v>
      </c>
      <c r="AH873" s="26">
        <f t="shared" si="221"/>
        <v>261.93688363941993</v>
      </c>
      <c r="AI873" s="17"/>
      <c r="AJ873" s="17"/>
      <c r="AK873" s="17"/>
    </row>
    <row r="874" spans="2:37" x14ac:dyDescent="0.35">
      <c r="B874" s="3" t="s">
        <v>26</v>
      </c>
      <c r="C874" s="3">
        <v>866</v>
      </c>
      <c r="D874" s="3">
        <v>277</v>
      </c>
      <c r="E874" s="9">
        <v>73.400000000000006</v>
      </c>
      <c r="F874" s="23">
        <f t="shared" si="211"/>
        <v>20.388888888888889</v>
      </c>
      <c r="G874" s="37">
        <f t="shared" si="222"/>
        <v>0.24999999999999961</v>
      </c>
      <c r="H874" s="37">
        <f t="shared" si="223"/>
        <v>0.89999999999999858</v>
      </c>
      <c r="I874" s="37">
        <f t="shared" si="212"/>
        <v>474.99999999999926</v>
      </c>
      <c r="J874" s="37">
        <v>372.8</v>
      </c>
      <c r="K874" s="37">
        <f t="shared" si="213"/>
        <v>187.45622177083334</v>
      </c>
      <c r="L874" s="37">
        <f t="shared" si="214"/>
        <v>1035.2562217708326</v>
      </c>
      <c r="M874" s="37">
        <f t="shared" si="215"/>
        <v>21107.724077216419</v>
      </c>
      <c r="X874">
        <f t="shared" si="208"/>
        <v>0</v>
      </c>
      <c r="Y874">
        <f t="shared" si="209"/>
        <v>73.400000000000006</v>
      </c>
      <c r="Z874" s="17">
        <f t="shared" si="210"/>
        <v>20.388888888888889</v>
      </c>
      <c r="AA874" s="17">
        <f t="shared" si="216"/>
        <v>0</v>
      </c>
      <c r="AB874" s="30">
        <f t="shared" si="217"/>
        <v>21107.724077216419</v>
      </c>
      <c r="AC874" s="30">
        <f>SUM($AB$8:AB874)</f>
        <v>4402131.7036821404</v>
      </c>
      <c r="AD874" s="29">
        <f t="shared" si="218"/>
        <v>1222.8143621339279</v>
      </c>
      <c r="AE874" s="27">
        <f t="shared" si="219"/>
        <v>0</v>
      </c>
      <c r="AF874" s="27">
        <f>SUM($AE$8:AE874)*-1</f>
        <v>1347103.9730027311</v>
      </c>
      <c r="AG874" s="28">
        <f t="shared" si="220"/>
        <v>374.19554805631418</v>
      </c>
      <c r="AH874" s="26">
        <f t="shared" si="221"/>
        <v>261.93688363941993</v>
      </c>
      <c r="AI874" s="17"/>
      <c r="AJ874" s="17"/>
      <c r="AK874" s="17"/>
    </row>
    <row r="875" spans="2:37" x14ac:dyDescent="0.35">
      <c r="B875" s="3" t="s">
        <v>26</v>
      </c>
      <c r="C875" s="3">
        <v>867</v>
      </c>
      <c r="D875" s="3">
        <v>278</v>
      </c>
      <c r="E875" s="9">
        <v>74.599999999999994</v>
      </c>
      <c r="F875" s="23">
        <f t="shared" si="211"/>
        <v>20.722222222222221</v>
      </c>
      <c r="G875" s="37">
        <f t="shared" si="222"/>
        <v>0.36111111111111033</v>
      </c>
      <c r="H875" s="37">
        <f t="shared" si="223"/>
        <v>1.2999999999999972</v>
      </c>
      <c r="I875" s="37">
        <f t="shared" si="212"/>
        <v>686.11111111110961</v>
      </c>
      <c r="J875" s="37">
        <v>372.8</v>
      </c>
      <c r="K875" s="37">
        <f t="shared" si="213"/>
        <v>193.63568427083331</v>
      </c>
      <c r="L875" s="37">
        <f t="shared" si="214"/>
        <v>1252.546795381943</v>
      </c>
      <c r="M875" s="37">
        <f t="shared" si="215"/>
        <v>25955.553037636928</v>
      </c>
      <c r="X875">
        <f t="shared" si="208"/>
        <v>0</v>
      </c>
      <c r="Y875">
        <f t="shared" si="209"/>
        <v>74.599999999999994</v>
      </c>
      <c r="Z875" s="17">
        <f t="shared" si="210"/>
        <v>20.722222222222221</v>
      </c>
      <c r="AA875" s="17">
        <f t="shared" si="216"/>
        <v>0</v>
      </c>
      <c r="AB875" s="30">
        <f t="shared" si="217"/>
        <v>25955.553037636928</v>
      </c>
      <c r="AC875" s="30">
        <f>SUM($AB$8:AB875)</f>
        <v>4428087.2567197774</v>
      </c>
      <c r="AD875" s="29">
        <f t="shared" si="218"/>
        <v>1230.024237977716</v>
      </c>
      <c r="AE875" s="27">
        <f t="shared" si="219"/>
        <v>0</v>
      </c>
      <c r="AF875" s="27">
        <f>SUM($AE$8:AE875)*-1</f>
        <v>1347103.9730027311</v>
      </c>
      <c r="AG875" s="28">
        <f t="shared" si="220"/>
        <v>374.19554805631418</v>
      </c>
      <c r="AH875" s="26">
        <f t="shared" si="221"/>
        <v>261.93688363941993</v>
      </c>
      <c r="AI875" s="17"/>
      <c r="AJ875" s="17"/>
      <c r="AK875" s="17"/>
    </row>
    <row r="876" spans="2:37" x14ac:dyDescent="0.35">
      <c r="B876" s="3" t="s">
        <v>26</v>
      </c>
      <c r="C876" s="3">
        <v>868</v>
      </c>
      <c r="D876" s="3">
        <v>279</v>
      </c>
      <c r="E876" s="9">
        <v>76</v>
      </c>
      <c r="F876" s="23">
        <f t="shared" si="211"/>
        <v>21.111111111111111</v>
      </c>
      <c r="G876" s="37">
        <f t="shared" si="222"/>
        <v>0.27777777777777779</v>
      </c>
      <c r="H876" s="37">
        <f t="shared" si="223"/>
        <v>1</v>
      </c>
      <c r="I876" s="37">
        <f t="shared" si="212"/>
        <v>527.77777777777783</v>
      </c>
      <c r="J876" s="37">
        <v>372.8</v>
      </c>
      <c r="K876" s="37">
        <f t="shared" si="213"/>
        <v>200.97170833333331</v>
      </c>
      <c r="L876" s="37">
        <f t="shared" si="214"/>
        <v>1101.549486111111</v>
      </c>
      <c r="M876" s="37">
        <f t="shared" si="215"/>
        <v>23254.933595679009</v>
      </c>
      <c r="X876">
        <f t="shared" si="208"/>
        <v>0</v>
      </c>
      <c r="Y876">
        <f t="shared" si="209"/>
        <v>76</v>
      </c>
      <c r="Z876" s="17">
        <f t="shared" si="210"/>
        <v>21.111111111111111</v>
      </c>
      <c r="AA876" s="17">
        <f t="shared" si="216"/>
        <v>0</v>
      </c>
      <c r="AB876" s="30">
        <f t="shared" si="217"/>
        <v>23254.933595679009</v>
      </c>
      <c r="AC876" s="30">
        <f>SUM($AB$8:AB876)</f>
        <v>4451342.1903154561</v>
      </c>
      <c r="AD876" s="29">
        <f t="shared" si="218"/>
        <v>1236.4839417542933</v>
      </c>
      <c r="AE876" s="27">
        <f t="shared" si="219"/>
        <v>0</v>
      </c>
      <c r="AF876" s="27">
        <f>SUM($AE$8:AE876)*-1</f>
        <v>1347103.9730027311</v>
      </c>
      <c r="AG876" s="28">
        <f t="shared" si="220"/>
        <v>374.19554805631418</v>
      </c>
      <c r="AH876" s="26">
        <f t="shared" si="221"/>
        <v>261.93688363941993</v>
      </c>
      <c r="AI876" s="17"/>
      <c r="AJ876" s="17"/>
      <c r="AK876" s="17"/>
    </row>
    <row r="877" spans="2:37" x14ac:dyDescent="0.35">
      <c r="B877" s="3" t="s">
        <v>26</v>
      </c>
      <c r="C877" s="3">
        <v>869</v>
      </c>
      <c r="D877" s="3">
        <v>280</v>
      </c>
      <c r="E877" s="9">
        <v>76.599999999999994</v>
      </c>
      <c r="F877" s="23">
        <f t="shared" si="211"/>
        <v>21.277777777777775</v>
      </c>
      <c r="G877" s="37">
        <f t="shared" si="222"/>
        <v>6.9444444444444448E-2</v>
      </c>
      <c r="H877" s="37">
        <f t="shared" si="223"/>
        <v>0.25</v>
      </c>
      <c r="I877" s="37">
        <f t="shared" si="212"/>
        <v>131.94444444444446</v>
      </c>
      <c r="J877" s="37">
        <v>372.8</v>
      </c>
      <c r="K877" s="37">
        <f t="shared" si="213"/>
        <v>204.15747177083327</v>
      </c>
      <c r="L877" s="37">
        <f t="shared" si="214"/>
        <v>708.90191621527777</v>
      </c>
      <c r="M877" s="37">
        <f t="shared" si="215"/>
        <v>15083.857439469519</v>
      </c>
      <c r="X877">
        <f t="shared" si="208"/>
        <v>0</v>
      </c>
      <c r="Y877">
        <f t="shared" si="209"/>
        <v>76.599999999999994</v>
      </c>
      <c r="Z877" s="17">
        <f t="shared" si="210"/>
        <v>21.277777777777775</v>
      </c>
      <c r="AA877" s="17">
        <f t="shared" si="216"/>
        <v>0</v>
      </c>
      <c r="AB877" s="30">
        <f t="shared" si="217"/>
        <v>15083.857439469519</v>
      </c>
      <c r="AC877" s="30">
        <f>SUM($AB$8:AB877)</f>
        <v>4466426.0477549257</v>
      </c>
      <c r="AD877" s="29">
        <f t="shared" si="218"/>
        <v>1240.6739021541459</v>
      </c>
      <c r="AE877" s="27">
        <f t="shared" si="219"/>
        <v>0</v>
      </c>
      <c r="AF877" s="27">
        <f>SUM($AE$8:AE877)*-1</f>
        <v>1347103.9730027311</v>
      </c>
      <c r="AG877" s="28">
        <f t="shared" si="220"/>
        <v>374.19554805631418</v>
      </c>
      <c r="AH877" s="26">
        <f t="shared" si="221"/>
        <v>261.93688363941993</v>
      </c>
      <c r="AI877" s="17"/>
      <c r="AJ877" s="17"/>
      <c r="AK877" s="17"/>
    </row>
    <row r="878" spans="2:37" x14ac:dyDescent="0.35">
      <c r="B878" s="3" t="s">
        <v>26</v>
      </c>
      <c r="C878" s="3">
        <v>870</v>
      </c>
      <c r="D878" s="3">
        <v>281</v>
      </c>
      <c r="E878" s="9">
        <v>76.5</v>
      </c>
      <c r="F878" s="23">
        <f t="shared" si="211"/>
        <v>21.25</v>
      </c>
      <c r="G878" s="37">
        <f t="shared" si="222"/>
        <v>-5.5555555555554373E-2</v>
      </c>
      <c r="H878" s="37">
        <f t="shared" si="223"/>
        <v>-0.19999999999999574</v>
      </c>
      <c r="I878" s="37">
        <f t="shared" si="212"/>
        <v>-105.55555555555331</v>
      </c>
      <c r="J878" s="37">
        <v>372.8</v>
      </c>
      <c r="K878" s="37">
        <f t="shared" si="213"/>
        <v>203.62477148437497</v>
      </c>
      <c r="L878" s="37">
        <f t="shared" si="214"/>
        <v>470.86921592882163</v>
      </c>
      <c r="M878" s="37">
        <f t="shared" si="215"/>
        <v>10005.970838487459</v>
      </c>
      <c r="X878">
        <f t="shared" si="208"/>
        <v>0</v>
      </c>
      <c r="Y878">
        <f t="shared" si="209"/>
        <v>76.5</v>
      </c>
      <c r="Z878" s="17">
        <f t="shared" si="210"/>
        <v>21.25</v>
      </c>
      <c r="AA878" s="17">
        <f t="shared" si="216"/>
        <v>0</v>
      </c>
      <c r="AB878" s="30">
        <f t="shared" si="217"/>
        <v>10005.970838487459</v>
      </c>
      <c r="AC878" s="30">
        <f>SUM($AB$8:AB878)</f>
        <v>4476432.0185934128</v>
      </c>
      <c r="AD878" s="29">
        <f t="shared" si="218"/>
        <v>1243.4533384981703</v>
      </c>
      <c r="AE878" s="27">
        <f t="shared" si="219"/>
        <v>0</v>
      </c>
      <c r="AF878" s="27">
        <f>SUM($AE$8:AE878)*-1</f>
        <v>1347103.9730027311</v>
      </c>
      <c r="AG878" s="28">
        <f t="shared" si="220"/>
        <v>374.19554805631418</v>
      </c>
      <c r="AH878" s="26">
        <f t="shared" si="221"/>
        <v>261.93688363941993</v>
      </c>
      <c r="AI878" s="17"/>
      <c r="AJ878" s="17"/>
      <c r="AK878" s="17"/>
    </row>
    <row r="879" spans="2:37" x14ac:dyDescent="0.35">
      <c r="B879" s="3" t="s">
        <v>26</v>
      </c>
      <c r="C879" s="3">
        <v>871</v>
      </c>
      <c r="D879" s="3">
        <v>282</v>
      </c>
      <c r="E879" s="9">
        <v>76.2</v>
      </c>
      <c r="F879" s="23">
        <f t="shared" si="211"/>
        <v>21.166666666666668</v>
      </c>
      <c r="G879" s="37">
        <f t="shared" si="222"/>
        <v>-9.7222222222222612E-2</v>
      </c>
      <c r="H879" s="37">
        <f t="shared" si="223"/>
        <v>-0.35000000000000142</v>
      </c>
      <c r="I879" s="37">
        <f t="shared" si="212"/>
        <v>-184.72222222222297</v>
      </c>
      <c r="J879" s="37">
        <v>372.8</v>
      </c>
      <c r="K879" s="37">
        <f t="shared" si="213"/>
        <v>202.0308459375</v>
      </c>
      <c r="L879" s="37">
        <f t="shared" si="214"/>
        <v>390.10862371527708</v>
      </c>
      <c r="M879" s="37">
        <f t="shared" si="215"/>
        <v>8257.2992019733647</v>
      </c>
      <c r="X879">
        <f t="shared" si="208"/>
        <v>0</v>
      </c>
      <c r="Y879">
        <f t="shared" si="209"/>
        <v>76.2</v>
      </c>
      <c r="Z879" s="17">
        <f t="shared" si="210"/>
        <v>21.166666666666668</v>
      </c>
      <c r="AA879" s="17">
        <f t="shared" si="216"/>
        <v>0</v>
      </c>
      <c r="AB879" s="30">
        <f t="shared" si="217"/>
        <v>8257.2992019733647</v>
      </c>
      <c r="AC879" s="30">
        <f>SUM($AB$8:AB879)</f>
        <v>4484689.3177953865</v>
      </c>
      <c r="AD879" s="29">
        <f t="shared" si="218"/>
        <v>1245.7470327209408</v>
      </c>
      <c r="AE879" s="27">
        <f t="shared" si="219"/>
        <v>0</v>
      </c>
      <c r="AF879" s="27">
        <f>SUM($AE$8:AE879)*-1</f>
        <v>1347103.9730027311</v>
      </c>
      <c r="AG879" s="28">
        <f t="shared" si="220"/>
        <v>374.19554805631418</v>
      </c>
      <c r="AH879" s="26">
        <f t="shared" si="221"/>
        <v>261.93688363941993</v>
      </c>
      <c r="AI879" s="17"/>
      <c r="AJ879" s="17"/>
      <c r="AK879" s="17"/>
    </row>
    <row r="880" spans="2:37" x14ac:dyDescent="0.35">
      <c r="B880" s="3" t="s">
        <v>26</v>
      </c>
      <c r="C880" s="3">
        <v>872</v>
      </c>
      <c r="D880" s="3">
        <v>283</v>
      </c>
      <c r="E880" s="9">
        <v>75.8</v>
      </c>
      <c r="F880" s="23">
        <f t="shared" si="211"/>
        <v>21.055555555555554</v>
      </c>
      <c r="G880" s="37">
        <f t="shared" si="222"/>
        <v>-0.11111111111111072</v>
      </c>
      <c r="H880" s="37">
        <f t="shared" si="223"/>
        <v>-0.39999999999999858</v>
      </c>
      <c r="I880" s="37">
        <f t="shared" si="212"/>
        <v>-211.11111111111035</v>
      </c>
      <c r="J880" s="37">
        <v>372.8</v>
      </c>
      <c r="K880" s="37">
        <f t="shared" si="213"/>
        <v>199.91535427083326</v>
      </c>
      <c r="L880" s="37">
        <f t="shared" si="214"/>
        <v>361.60424315972296</v>
      </c>
      <c r="M880" s="37">
        <f t="shared" si="215"/>
        <v>7613.778230974166</v>
      </c>
      <c r="X880">
        <f t="shared" si="208"/>
        <v>0</v>
      </c>
      <c r="Y880">
        <f t="shared" si="209"/>
        <v>75.8</v>
      </c>
      <c r="Z880" s="17">
        <f t="shared" si="210"/>
        <v>21.055555555555554</v>
      </c>
      <c r="AA880" s="17">
        <f t="shared" si="216"/>
        <v>0</v>
      </c>
      <c r="AB880" s="30">
        <f t="shared" si="217"/>
        <v>7613.778230974166</v>
      </c>
      <c r="AC880" s="30">
        <f>SUM($AB$8:AB880)</f>
        <v>4492303.096026361</v>
      </c>
      <c r="AD880" s="29">
        <f t="shared" si="218"/>
        <v>1247.8619711184335</v>
      </c>
      <c r="AE880" s="27">
        <f t="shared" si="219"/>
        <v>0</v>
      </c>
      <c r="AF880" s="27">
        <f>SUM($AE$8:AE880)*-1</f>
        <v>1347103.9730027311</v>
      </c>
      <c r="AG880" s="28">
        <f t="shared" si="220"/>
        <v>374.19554805631418</v>
      </c>
      <c r="AH880" s="26">
        <f t="shared" si="221"/>
        <v>261.93688363941993</v>
      </c>
      <c r="AI880" s="17"/>
      <c r="AJ880" s="17"/>
      <c r="AK880" s="17"/>
    </row>
    <row r="881" spans="2:37" x14ac:dyDescent="0.35">
      <c r="B881" s="3" t="s">
        <v>26</v>
      </c>
      <c r="C881" s="3">
        <v>873</v>
      </c>
      <c r="D881" s="3">
        <v>284</v>
      </c>
      <c r="E881" s="9">
        <v>75.400000000000006</v>
      </c>
      <c r="F881" s="23">
        <f t="shared" si="211"/>
        <v>20.944444444444446</v>
      </c>
      <c r="G881" s="37">
        <f t="shared" si="222"/>
        <v>-0.1388888888888889</v>
      </c>
      <c r="H881" s="37">
        <f t="shared" si="223"/>
        <v>-0.5</v>
      </c>
      <c r="I881" s="37">
        <f t="shared" si="212"/>
        <v>-263.88888888888891</v>
      </c>
      <c r="J881" s="37">
        <v>372.8</v>
      </c>
      <c r="K881" s="37">
        <f t="shared" si="213"/>
        <v>197.81099677083336</v>
      </c>
      <c r="L881" s="37">
        <f t="shared" si="214"/>
        <v>306.72210788194445</v>
      </c>
      <c r="M881" s="37">
        <f t="shared" si="215"/>
        <v>6424.124148416282</v>
      </c>
      <c r="X881">
        <f t="shared" si="208"/>
        <v>0</v>
      </c>
      <c r="Y881">
        <f t="shared" si="209"/>
        <v>75.400000000000006</v>
      </c>
      <c r="Z881" s="17">
        <f t="shared" si="210"/>
        <v>20.944444444444446</v>
      </c>
      <c r="AA881" s="17">
        <f t="shared" si="216"/>
        <v>0</v>
      </c>
      <c r="AB881" s="30">
        <f t="shared" si="217"/>
        <v>6424.124148416282</v>
      </c>
      <c r="AC881" s="30">
        <f>SUM($AB$8:AB881)</f>
        <v>4498727.2201747773</v>
      </c>
      <c r="AD881" s="29">
        <f t="shared" si="218"/>
        <v>1249.6464500485492</v>
      </c>
      <c r="AE881" s="27">
        <f t="shared" si="219"/>
        <v>0</v>
      </c>
      <c r="AF881" s="27">
        <f>SUM($AE$8:AE881)*-1</f>
        <v>1347103.9730027311</v>
      </c>
      <c r="AG881" s="28">
        <f t="shared" si="220"/>
        <v>374.19554805631418</v>
      </c>
      <c r="AH881" s="26">
        <f t="shared" si="221"/>
        <v>261.93688363941993</v>
      </c>
      <c r="AI881" s="17"/>
      <c r="AJ881" s="17"/>
      <c r="AK881" s="17"/>
    </row>
    <row r="882" spans="2:37" x14ac:dyDescent="0.35">
      <c r="B882" s="3" t="s">
        <v>26</v>
      </c>
      <c r="C882" s="3">
        <v>874</v>
      </c>
      <c r="D882" s="3">
        <v>285</v>
      </c>
      <c r="E882" s="9">
        <v>74.8</v>
      </c>
      <c r="F882" s="23">
        <f t="shared" si="211"/>
        <v>20.777777777777775</v>
      </c>
      <c r="G882" s="37">
        <f t="shared" si="222"/>
        <v>-0.20833333333333331</v>
      </c>
      <c r="H882" s="37">
        <f t="shared" si="223"/>
        <v>-0.75</v>
      </c>
      <c r="I882" s="37">
        <f t="shared" si="212"/>
        <v>-395.83333333333331</v>
      </c>
      <c r="J882" s="37">
        <v>372.8</v>
      </c>
      <c r="K882" s="37">
        <f t="shared" si="213"/>
        <v>194.67533708333326</v>
      </c>
      <c r="L882" s="37">
        <f t="shared" si="214"/>
        <v>171.64200374999996</v>
      </c>
      <c r="M882" s="37">
        <f t="shared" si="215"/>
        <v>3566.3394112499986</v>
      </c>
      <c r="X882">
        <f t="shared" si="208"/>
        <v>0</v>
      </c>
      <c r="Y882">
        <f t="shared" si="209"/>
        <v>74.8</v>
      </c>
      <c r="Z882" s="17">
        <f t="shared" si="210"/>
        <v>20.777777777777775</v>
      </c>
      <c r="AA882" s="17">
        <f t="shared" si="216"/>
        <v>0</v>
      </c>
      <c r="AB882" s="30">
        <f t="shared" si="217"/>
        <v>3566.3394112499986</v>
      </c>
      <c r="AC882" s="30">
        <f>SUM($AB$8:AB882)</f>
        <v>4502293.5595860276</v>
      </c>
      <c r="AD882" s="29">
        <f t="shared" si="218"/>
        <v>1250.6370998850077</v>
      </c>
      <c r="AE882" s="27">
        <f t="shared" si="219"/>
        <v>0</v>
      </c>
      <c r="AF882" s="27">
        <f>SUM($AE$8:AE882)*-1</f>
        <v>1347103.9730027311</v>
      </c>
      <c r="AG882" s="28">
        <f t="shared" si="220"/>
        <v>374.19554805631418</v>
      </c>
      <c r="AH882" s="26">
        <f t="shared" si="221"/>
        <v>261.93688363941993</v>
      </c>
      <c r="AI882" s="17"/>
      <c r="AJ882" s="17"/>
      <c r="AK882" s="17"/>
    </row>
    <row r="883" spans="2:37" x14ac:dyDescent="0.35">
      <c r="B883" s="3" t="s">
        <v>26</v>
      </c>
      <c r="C883" s="3">
        <v>875</v>
      </c>
      <c r="D883" s="3">
        <v>286</v>
      </c>
      <c r="E883" s="9">
        <v>73.900000000000006</v>
      </c>
      <c r="F883" s="23">
        <f t="shared" si="211"/>
        <v>20.527777777777779</v>
      </c>
      <c r="G883" s="37">
        <f t="shared" si="222"/>
        <v>-0.29166666666666585</v>
      </c>
      <c r="H883" s="37">
        <f t="shared" si="223"/>
        <v>-1.0499999999999972</v>
      </c>
      <c r="I883" s="37">
        <f t="shared" si="212"/>
        <v>-554.16666666666515</v>
      </c>
      <c r="J883" s="37">
        <v>372.8</v>
      </c>
      <c r="K883" s="37">
        <f t="shared" si="213"/>
        <v>190.01881981770833</v>
      </c>
      <c r="L883" s="37">
        <f t="shared" si="214"/>
        <v>8.6521531510431942</v>
      </c>
      <c r="M883" s="37">
        <f t="shared" si="215"/>
        <v>177.60947718391446</v>
      </c>
      <c r="X883">
        <f t="shared" si="208"/>
        <v>0</v>
      </c>
      <c r="Y883">
        <f t="shared" si="209"/>
        <v>73.900000000000006</v>
      </c>
      <c r="Z883" s="17">
        <f t="shared" si="210"/>
        <v>20.527777777777779</v>
      </c>
      <c r="AA883" s="17">
        <f t="shared" si="216"/>
        <v>0</v>
      </c>
      <c r="AB883" s="30">
        <f t="shared" si="217"/>
        <v>177.60947718391446</v>
      </c>
      <c r="AC883" s="30">
        <f>SUM($AB$8:AB883)</f>
        <v>4502471.1690632114</v>
      </c>
      <c r="AD883" s="29">
        <f t="shared" si="218"/>
        <v>1250.6864358508922</v>
      </c>
      <c r="AE883" s="27">
        <f t="shared" si="219"/>
        <v>0</v>
      </c>
      <c r="AF883" s="27">
        <f>SUM($AE$8:AE883)*-1</f>
        <v>1347103.9730027311</v>
      </c>
      <c r="AG883" s="28">
        <f t="shared" si="220"/>
        <v>374.19554805631418</v>
      </c>
      <c r="AH883" s="26">
        <f t="shared" si="221"/>
        <v>261.93688363941993</v>
      </c>
      <c r="AI883" s="17"/>
      <c r="AJ883" s="17"/>
      <c r="AK883" s="17"/>
    </row>
    <row r="884" spans="2:37" x14ac:dyDescent="0.35">
      <c r="B884" s="3" t="s">
        <v>26</v>
      </c>
      <c r="C884" s="3">
        <v>876</v>
      </c>
      <c r="D884" s="3">
        <v>287</v>
      </c>
      <c r="E884" s="9">
        <v>72.7</v>
      </c>
      <c r="F884" s="23">
        <f t="shared" si="211"/>
        <v>20.194444444444446</v>
      </c>
      <c r="G884" s="37">
        <f t="shared" si="222"/>
        <v>-0.36111111111111227</v>
      </c>
      <c r="H884" s="37">
        <f t="shared" si="223"/>
        <v>-1.3000000000000043</v>
      </c>
      <c r="I884" s="37">
        <f t="shared" si="212"/>
        <v>-686.11111111111336</v>
      </c>
      <c r="J884" s="37">
        <v>372.8</v>
      </c>
      <c r="K884" s="37">
        <f t="shared" si="213"/>
        <v>183.89781169270836</v>
      </c>
      <c r="L884" s="37">
        <f t="shared" si="214"/>
        <v>-129.41329941840499</v>
      </c>
      <c r="M884" s="37">
        <f t="shared" si="215"/>
        <v>-2613.4296854772342</v>
      </c>
      <c r="X884">
        <f t="shared" si="208"/>
        <v>0</v>
      </c>
      <c r="Y884">
        <f t="shared" si="209"/>
        <v>72.7</v>
      </c>
      <c r="Z884" s="17">
        <f t="shared" si="210"/>
        <v>20.194444444444446</v>
      </c>
      <c r="AA884" s="17">
        <f t="shared" si="216"/>
        <v>1</v>
      </c>
      <c r="AB884" s="30">
        <f t="shared" si="217"/>
        <v>0</v>
      </c>
      <c r="AC884" s="30">
        <f>SUM($AB$8:AB884)</f>
        <v>4502471.1690632114</v>
      </c>
      <c r="AD884" s="29">
        <f t="shared" si="218"/>
        <v>1250.6864358508922</v>
      </c>
      <c r="AE884" s="27">
        <f t="shared" si="219"/>
        <v>-2613.4296854772342</v>
      </c>
      <c r="AF884" s="27">
        <f>SUM($AE$8:AE884)*-1</f>
        <v>1349717.4026882083</v>
      </c>
      <c r="AG884" s="28">
        <f t="shared" si="220"/>
        <v>374.92150074672452</v>
      </c>
      <c r="AH884" s="26">
        <f t="shared" si="221"/>
        <v>262.44505052270716</v>
      </c>
      <c r="AI884" s="17"/>
      <c r="AJ884" s="17"/>
      <c r="AK884" s="17"/>
    </row>
    <row r="885" spans="2:37" x14ac:dyDescent="0.35">
      <c r="B885" s="3" t="s">
        <v>26</v>
      </c>
      <c r="C885" s="3">
        <v>877</v>
      </c>
      <c r="D885" s="3">
        <v>288</v>
      </c>
      <c r="E885" s="9">
        <v>71.3</v>
      </c>
      <c r="F885" s="23">
        <f t="shared" si="211"/>
        <v>19.805555555555554</v>
      </c>
      <c r="G885" s="37">
        <f t="shared" si="222"/>
        <v>-0.31944444444444403</v>
      </c>
      <c r="H885" s="37">
        <f t="shared" si="223"/>
        <v>-1.1499999999999986</v>
      </c>
      <c r="I885" s="37">
        <f t="shared" si="212"/>
        <v>-606.94444444444366</v>
      </c>
      <c r="J885" s="37">
        <v>372.8</v>
      </c>
      <c r="K885" s="37">
        <f t="shared" si="213"/>
        <v>176.88328669270828</v>
      </c>
      <c r="L885" s="37">
        <f t="shared" si="214"/>
        <v>-57.261157751735368</v>
      </c>
      <c r="M885" s="37">
        <f t="shared" si="215"/>
        <v>-1134.0890410274253</v>
      </c>
      <c r="X885">
        <f t="shared" si="208"/>
        <v>0</v>
      </c>
      <c r="Y885">
        <f t="shared" si="209"/>
        <v>71.3</v>
      </c>
      <c r="Z885" s="17">
        <f t="shared" si="210"/>
        <v>19.805555555555554</v>
      </c>
      <c r="AA885" s="17">
        <f t="shared" si="216"/>
        <v>1</v>
      </c>
      <c r="AB885" s="30">
        <f t="shared" si="217"/>
        <v>0</v>
      </c>
      <c r="AC885" s="30">
        <f>SUM($AB$8:AB885)</f>
        <v>4502471.1690632114</v>
      </c>
      <c r="AD885" s="29">
        <f t="shared" si="218"/>
        <v>1250.6864358508922</v>
      </c>
      <c r="AE885" s="27">
        <f t="shared" si="219"/>
        <v>-1134.0890410274253</v>
      </c>
      <c r="AF885" s="27">
        <f>SUM($AE$8:AE885)*-1</f>
        <v>1350851.4917292357</v>
      </c>
      <c r="AG885" s="28">
        <f t="shared" si="220"/>
        <v>375.23652548034329</v>
      </c>
      <c r="AH885" s="26">
        <f t="shared" si="221"/>
        <v>262.66556783624031</v>
      </c>
      <c r="AI885" s="17"/>
      <c r="AJ885" s="17"/>
      <c r="AK885" s="17"/>
    </row>
    <row r="886" spans="2:37" x14ac:dyDescent="0.35">
      <c r="B886" s="3" t="s">
        <v>26</v>
      </c>
      <c r="C886" s="3">
        <v>878</v>
      </c>
      <c r="D886" s="3">
        <v>289</v>
      </c>
      <c r="E886" s="9">
        <v>70.400000000000006</v>
      </c>
      <c r="F886" s="23">
        <f t="shared" si="211"/>
        <v>19.555555555555557</v>
      </c>
      <c r="G886" s="37">
        <f t="shared" si="222"/>
        <v>-0.18055555555555516</v>
      </c>
      <c r="H886" s="37">
        <f t="shared" si="223"/>
        <v>-0.64999999999999858</v>
      </c>
      <c r="I886" s="37">
        <f t="shared" si="212"/>
        <v>-343.0555555555548</v>
      </c>
      <c r="J886" s="37">
        <v>372.8</v>
      </c>
      <c r="K886" s="37">
        <f t="shared" si="213"/>
        <v>172.44597333333334</v>
      </c>
      <c r="L886" s="37">
        <f t="shared" si="214"/>
        <v>202.19041777777855</v>
      </c>
      <c r="M886" s="37">
        <f t="shared" si="215"/>
        <v>3953.9459476543366</v>
      </c>
      <c r="X886">
        <f t="shared" si="208"/>
        <v>0</v>
      </c>
      <c r="Y886">
        <f t="shared" si="209"/>
        <v>70.400000000000006</v>
      </c>
      <c r="Z886" s="17">
        <f t="shared" si="210"/>
        <v>19.555555555555557</v>
      </c>
      <c r="AA886" s="17">
        <f t="shared" si="216"/>
        <v>0</v>
      </c>
      <c r="AB886" s="30">
        <f t="shared" si="217"/>
        <v>3953.9459476543366</v>
      </c>
      <c r="AC886" s="30">
        <f>SUM($AB$8:AB886)</f>
        <v>4506425.115010866</v>
      </c>
      <c r="AD886" s="29">
        <f t="shared" si="218"/>
        <v>1251.7847541696849</v>
      </c>
      <c r="AE886" s="27">
        <f t="shared" si="219"/>
        <v>0</v>
      </c>
      <c r="AF886" s="27">
        <f>SUM($AE$8:AE886)*-1</f>
        <v>1350851.4917292357</v>
      </c>
      <c r="AG886" s="28">
        <f t="shared" si="220"/>
        <v>375.23652548034329</v>
      </c>
      <c r="AH886" s="26">
        <f t="shared" si="221"/>
        <v>262.66556783624031</v>
      </c>
      <c r="AI886" s="17"/>
      <c r="AJ886" s="17"/>
      <c r="AK886" s="17"/>
    </row>
    <row r="887" spans="2:37" x14ac:dyDescent="0.35">
      <c r="B887" s="3" t="s">
        <v>26</v>
      </c>
      <c r="C887" s="3">
        <v>879</v>
      </c>
      <c r="D887" s="3">
        <v>290</v>
      </c>
      <c r="E887" s="9">
        <v>70</v>
      </c>
      <c r="F887" s="23">
        <f t="shared" si="211"/>
        <v>19.444444444444443</v>
      </c>
      <c r="G887" s="37">
        <f t="shared" si="222"/>
        <v>-5.5555555555556344E-2</v>
      </c>
      <c r="H887" s="37">
        <f t="shared" si="223"/>
        <v>-0.20000000000000284</v>
      </c>
      <c r="I887" s="37">
        <f t="shared" si="212"/>
        <v>-105.55555555555705</v>
      </c>
      <c r="J887" s="37">
        <v>372.8</v>
      </c>
      <c r="K887" s="37">
        <f t="shared" si="213"/>
        <v>170.49192708333331</v>
      </c>
      <c r="L887" s="37">
        <f t="shared" si="214"/>
        <v>437.73637152777621</v>
      </c>
      <c r="M887" s="37">
        <f t="shared" si="215"/>
        <v>8511.5405574845372</v>
      </c>
      <c r="X887">
        <f t="shared" si="208"/>
        <v>0</v>
      </c>
      <c r="Y887">
        <f t="shared" si="209"/>
        <v>70</v>
      </c>
      <c r="Z887" s="17">
        <f t="shared" si="210"/>
        <v>19.444444444444443</v>
      </c>
      <c r="AA887" s="17">
        <f t="shared" si="216"/>
        <v>0</v>
      </c>
      <c r="AB887" s="30">
        <f t="shared" si="217"/>
        <v>8511.5405574845372</v>
      </c>
      <c r="AC887" s="30">
        <f>SUM($AB$8:AB887)</f>
        <v>4514936.6555683501</v>
      </c>
      <c r="AD887" s="29">
        <f t="shared" si="218"/>
        <v>1254.1490709912084</v>
      </c>
      <c r="AE887" s="27">
        <f t="shared" si="219"/>
        <v>0</v>
      </c>
      <c r="AF887" s="27">
        <f>SUM($AE$8:AE887)*-1</f>
        <v>1350851.4917292357</v>
      </c>
      <c r="AG887" s="28">
        <f t="shared" si="220"/>
        <v>375.23652548034329</v>
      </c>
      <c r="AH887" s="26">
        <f t="shared" si="221"/>
        <v>262.66556783624031</v>
      </c>
      <c r="AI887" s="17"/>
      <c r="AJ887" s="17"/>
      <c r="AK887" s="17"/>
    </row>
    <row r="888" spans="2:37" x14ac:dyDescent="0.35">
      <c r="B888" s="3" t="s">
        <v>26</v>
      </c>
      <c r="C888" s="3">
        <v>880</v>
      </c>
      <c r="D888" s="3">
        <v>291</v>
      </c>
      <c r="E888" s="9">
        <v>70</v>
      </c>
      <c r="F888" s="23">
        <f t="shared" si="211"/>
        <v>19.444444444444443</v>
      </c>
      <c r="G888" s="37">
        <f t="shared" si="222"/>
        <v>-0.1388888888888889</v>
      </c>
      <c r="H888" s="37">
        <f t="shared" si="223"/>
        <v>-0.5</v>
      </c>
      <c r="I888" s="37">
        <f t="shared" si="212"/>
        <v>-263.88888888888891</v>
      </c>
      <c r="J888" s="37">
        <v>372.8</v>
      </c>
      <c r="K888" s="37">
        <f t="shared" si="213"/>
        <v>170.49192708333331</v>
      </c>
      <c r="L888" s="37">
        <f t="shared" si="214"/>
        <v>279.40303819444443</v>
      </c>
      <c r="M888" s="37">
        <f t="shared" si="215"/>
        <v>5432.8368537808637</v>
      </c>
      <c r="X888">
        <f t="shared" si="208"/>
        <v>0</v>
      </c>
      <c r="Y888">
        <f t="shared" si="209"/>
        <v>70</v>
      </c>
      <c r="Z888" s="17">
        <f t="shared" si="210"/>
        <v>19.444444444444443</v>
      </c>
      <c r="AA888" s="17">
        <f t="shared" si="216"/>
        <v>0</v>
      </c>
      <c r="AB888" s="30">
        <f t="shared" si="217"/>
        <v>5432.8368537808637</v>
      </c>
      <c r="AC888" s="30">
        <f>SUM($AB$8:AB888)</f>
        <v>4520369.4924221309</v>
      </c>
      <c r="AD888" s="29">
        <f t="shared" si="218"/>
        <v>1255.6581923394808</v>
      </c>
      <c r="AE888" s="27">
        <f t="shared" si="219"/>
        <v>0</v>
      </c>
      <c r="AF888" s="27">
        <f>SUM($AE$8:AE888)*-1</f>
        <v>1350851.4917292357</v>
      </c>
      <c r="AG888" s="28">
        <f t="shared" si="220"/>
        <v>375.23652548034329</v>
      </c>
      <c r="AH888" s="26">
        <f t="shared" si="221"/>
        <v>262.66556783624031</v>
      </c>
      <c r="AI888" s="17"/>
      <c r="AJ888" s="17"/>
      <c r="AK888" s="17"/>
    </row>
    <row r="889" spans="2:37" x14ac:dyDescent="0.35">
      <c r="B889" s="3" t="s">
        <v>26</v>
      </c>
      <c r="C889" s="3">
        <v>881</v>
      </c>
      <c r="D889" s="3">
        <v>292</v>
      </c>
      <c r="E889" s="9">
        <v>69</v>
      </c>
      <c r="F889" s="23">
        <f t="shared" si="211"/>
        <v>19.166666666666668</v>
      </c>
      <c r="G889" s="37">
        <f t="shared" si="222"/>
        <v>-0.27777777777777779</v>
      </c>
      <c r="H889" s="37">
        <f t="shared" si="223"/>
        <v>-1</v>
      </c>
      <c r="I889" s="37">
        <f t="shared" si="212"/>
        <v>-527.77777777777783</v>
      </c>
      <c r="J889" s="37">
        <v>372.8</v>
      </c>
      <c r="K889" s="37">
        <f t="shared" si="213"/>
        <v>165.65552343749999</v>
      </c>
      <c r="L889" s="37">
        <f t="shared" si="214"/>
        <v>10.677745659722177</v>
      </c>
      <c r="M889" s="37">
        <f t="shared" si="215"/>
        <v>204.65679181134175</v>
      </c>
      <c r="X889">
        <f t="shared" si="208"/>
        <v>0</v>
      </c>
      <c r="Y889">
        <f t="shared" si="209"/>
        <v>69</v>
      </c>
      <c r="Z889" s="17">
        <f t="shared" si="210"/>
        <v>19.166666666666668</v>
      </c>
      <c r="AA889" s="17">
        <f t="shared" si="216"/>
        <v>0</v>
      </c>
      <c r="AB889" s="30">
        <f t="shared" si="217"/>
        <v>204.65679181134175</v>
      </c>
      <c r="AC889" s="30">
        <f>SUM($AB$8:AB889)</f>
        <v>4520574.1492139418</v>
      </c>
      <c r="AD889" s="29">
        <f t="shared" si="218"/>
        <v>1255.7150414483172</v>
      </c>
      <c r="AE889" s="27">
        <f t="shared" si="219"/>
        <v>0</v>
      </c>
      <c r="AF889" s="27">
        <f>SUM($AE$8:AE889)*-1</f>
        <v>1350851.4917292357</v>
      </c>
      <c r="AG889" s="28">
        <f t="shared" si="220"/>
        <v>375.23652548034329</v>
      </c>
      <c r="AH889" s="26">
        <f t="shared" si="221"/>
        <v>262.66556783624031</v>
      </c>
      <c r="AI889" s="17"/>
      <c r="AJ889" s="17"/>
      <c r="AK889" s="17"/>
    </row>
    <row r="890" spans="2:37" x14ac:dyDescent="0.35">
      <c r="B890" s="3" t="s">
        <v>26</v>
      </c>
      <c r="C890" s="3">
        <v>882</v>
      </c>
      <c r="D890" s="3">
        <v>293</v>
      </c>
      <c r="E890" s="9">
        <v>68</v>
      </c>
      <c r="F890" s="23">
        <f t="shared" si="211"/>
        <v>18.888888888888889</v>
      </c>
      <c r="G890" s="37">
        <f t="shared" si="222"/>
        <v>-0.1388888888888889</v>
      </c>
      <c r="H890" s="37">
        <f t="shared" si="223"/>
        <v>-0.5</v>
      </c>
      <c r="I890" s="37">
        <f t="shared" si="212"/>
        <v>-263.88888888888891</v>
      </c>
      <c r="J890" s="37">
        <v>372.8</v>
      </c>
      <c r="K890" s="37">
        <f t="shared" si="213"/>
        <v>160.88870833333331</v>
      </c>
      <c r="L890" s="37">
        <f t="shared" si="214"/>
        <v>269.79981944444444</v>
      </c>
      <c r="M890" s="37">
        <f t="shared" si="215"/>
        <v>5096.2188117283949</v>
      </c>
      <c r="X890">
        <f t="shared" si="208"/>
        <v>0</v>
      </c>
      <c r="Y890">
        <f t="shared" si="209"/>
        <v>68</v>
      </c>
      <c r="Z890" s="17">
        <f t="shared" si="210"/>
        <v>18.888888888888889</v>
      </c>
      <c r="AA890" s="17">
        <f t="shared" si="216"/>
        <v>0</v>
      </c>
      <c r="AB890" s="30">
        <f t="shared" si="217"/>
        <v>5096.2188117283949</v>
      </c>
      <c r="AC890" s="30">
        <f>SUM($AB$8:AB890)</f>
        <v>4525670.3680256698</v>
      </c>
      <c r="AD890" s="29">
        <f t="shared" si="218"/>
        <v>1257.1306577849082</v>
      </c>
      <c r="AE890" s="27">
        <f t="shared" si="219"/>
        <v>0</v>
      </c>
      <c r="AF890" s="27">
        <f>SUM($AE$8:AE890)*-1</f>
        <v>1350851.4917292357</v>
      </c>
      <c r="AG890" s="28">
        <f t="shared" si="220"/>
        <v>375.23652548034329</v>
      </c>
      <c r="AH890" s="26">
        <f t="shared" si="221"/>
        <v>262.66556783624031</v>
      </c>
      <c r="AI890" s="17"/>
      <c r="AJ890" s="17"/>
      <c r="AK890" s="17"/>
    </row>
    <row r="891" spans="2:37" x14ac:dyDescent="0.35">
      <c r="B891" s="3" t="s">
        <v>26</v>
      </c>
      <c r="C891" s="3">
        <v>883</v>
      </c>
      <c r="D891" s="3">
        <v>294</v>
      </c>
      <c r="E891" s="9">
        <v>68</v>
      </c>
      <c r="F891" s="23">
        <f t="shared" si="211"/>
        <v>18.888888888888889</v>
      </c>
      <c r="G891" s="37">
        <f t="shared" si="222"/>
        <v>0</v>
      </c>
      <c r="H891" s="37">
        <f t="shared" si="223"/>
        <v>0</v>
      </c>
      <c r="I891" s="37">
        <f t="shared" si="212"/>
        <v>0</v>
      </c>
      <c r="J891" s="37">
        <v>372.8</v>
      </c>
      <c r="K891" s="37">
        <f t="shared" si="213"/>
        <v>160.88870833333331</v>
      </c>
      <c r="L891" s="37">
        <f t="shared" si="214"/>
        <v>533.68870833333335</v>
      </c>
      <c r="M891" s="37">
        <f t="shared" si="215"/>
        <v>10080.786712962963</v>
      </c>
      <c r="X891">
        <f t="shared" si="208"/>
        <v>0</v>
      </c>
      <c r="Y891">
        <f t="shared" si="209"/>
        <v>68</v>
      </c>
      <c r="Z891" s="17">
        <f t="shared" si="210"/>
        <v>18.888888888888889</v>
      </c>
      <c r="AA891" s="17">
        <f t="shared" si="216"/>
        <v>0</v>
      </c>
      <c r="AB891" s="30">
        <f t="shared" si="217"/>
        <v>10080.786712962963</v>
      </c>
      <c r="AC891" s="30">
        <f>SUM($AB$8:AB891)</f>
        <v>4535751.154738633</v>
      </c>
      <c r="AD891" s="29">
        <f t="shared" si="218"/>
        <v>1259.9308763162869</v>
      </c>
      <c r="AE891" s="27">
        <f t="shared" si="219"/>
        <v>0</v>
      </c>
      <c r="AF891" s="27">
        <f>SUM($AE$8:AE891)*-1</f>
        <v>1350851.4917292357</v>
      </c>
      <c r="AG891" s="28">
        <f t="shared" si="220"/>
        <v>375.23652548034329</v>
      </c>
      <c r="AH891" s="26">
        <f t="shared" si="221"/>
        <v>262.66556783624031</v>
      </c>
      <c r="AI891" s="17"/>
      <c r="AJ891" s="17"/>
      <c r="AK891" s="17"/>
    </row>
    <row r="892" spans="2:37" x14ac:dyDescent="0.35">
      <c r="B892" s="3" t="s">
        <v>26</v>
      </c>
      <c r="C892" s="3">
        <v>884</v>
      </c>
      <c r="D892" s="3">
        <v>295</v>
      </c>
      <c r="E892" s="9">
        <v>68</v>
      </c>
      <c r="F892" s="23">
        <f t="shared" si="211"/>
        <v>18.888888888888889</v>
      </c>
      <c r="G892" s="37">
        <f t="shared" si="222"/>
        <v>1.3888888888888099E-2</v>
      </c>
      <c r="H892" s="37">
        <f t="shared" si="223"/>
        <v>4.9999999999997158E-2</v>
      </c>
      <c r="I892" s="37">
        <f t="shared" si="212"/>
        <v>26.388888888887386</v>
      </c>
      <c r="J892" s="37">
        <v>372.8</v>
      </c>
      <c r="K892" s="37">
        <f t="shared" si="213"/>
        <v>160.88870833333331</v>
      </c>
      <c r="L892" s="37">
        <f t="shared" si="214"/>
        <v>560.07759722222067</v>
      </c>
      <c r="M892" s="37">
        <f t="shared" si="215"/>
        <v>10579.243503086391</v>
      </c>
      <c r="X892">
        <f t="shared" si="208"/>
        <v>0</v>
      </c>
      <c r="Y892">
        <f t="shared" si="209"/>
        <v>68</v>
      </c>
      <c r="Z892" s="17">
        <f t="shared" si="210"/>
        <v>18.888888888888889</v>
      </c>
      <c r="AA892" s="17">
        <f t="shared" si="216"/>
        <v>0</v>
      </c>
      <c r="AB892" s="30">
        <f t="shared" si="217"/>
        <v>10579.243503086391</v>
      </c>
      <c r="AC892" s="30">
        <f>SUM($AB$8:AB892)</f>
        <v>4546330.3982417192</v>
      </c>
      <c r="AD892" s="29">
        <f t="shared" si="218"/>
        <v>1262.8695550671441</v>
      </c>
      <c r="AE892" s="27">
        <f t="shared" si="219"/>
        <v>0</v>
      </c>
      <c r="AF892" s="27">
        <f>SUM($AE$8:AE892)*-1</f>
        <v>1350851.4917292357</v>
      </c>
      <c r="AG892" s="28">
        <f t="shared" si="220"/>
        <v>375.23652548034329</v>
      </c>
      <c r="AH892" s="26">
        <f t="shared" si="221"/>
        <v>262.66556783624031</v>
      </c>
      <c r="AI892" s="17"/>
      <c r="AJ892" s="17"/>
      <c r="AK892" s="17"/>
    </row>
    <row r="893" spans="2:37" x14ac:dyDescent="0.35">
      <c r="B893" s="3" t="s">
        <v>26</v>
      </c>
      <c r="C893" s="3">
        <v>885</v>
      </c>
      <c r="D893" s="3">
        <v>296</v>
      </c>
      <c r="E893" s="9">
        <v>68.099999999999994</v>
      </c>
      <c r="F893" s="23">
        <f t="shared" si="211"/>
        <v>18.916666666666664</v>
      </c>
      <c r="G893" s="37">
        <f t="shared" si="222"/>
        <v>5.5555555555556344E-2</v>
      </c>
      <c r="H893" s="37">
        <f t="shared" si="223"/>
        <v>0.20000000000000284</v>
      </c>
      <c r="I893" s="37">
        <f t="shared" si="212"/>
        <v>105.55555555555705</v>
      </c>
      <c r="J893" s="37">
        <v>372.8</v>
      </c>
      <c r="K893" s="37">
        <f t="shared" si="213"/>
        <v>161.36225835937495</v>
      </c>
      <c r="L893" s="37">
        <f t="shared" si="214"/>
        <v>639.71781391493209</v>
      </c>
      <c r="M893" s="37">
        <f t="shared" si="215"/>
        <v>12101.328646557464</v>
      </c>
      <c r="X893">
        <f t="shared" si="208"/>
        <v>0</v>
      </c>
      <c r="Y893">
        <f t="shared" si="209"/>
        <v>68.099999999999994</v>
      </c>
      <c r="Z893" s="17">
        <f t="shared" si="210"/>
        <v>18.916666666666664</v>
      </c>
      <c r="AA893" s="17">
        <f t="shared" si="216"/>
        <v>0</v>
      </c>
      <c r="AB893" s="30">
        <f t="shared" si="217"/>
        <v>12101.328646557464</v>
      </c>
      <c r="AC893" s="30">
        <f>SUM($AB$8:AB893)</f>
        <v>4558431.7268882766</v>
      </c>
      <c r="AD893" s="29">
        <f t="shared" si="218"/>
        <v>1266.2310352467434</v>
      </c>
      <c r="AE893" s="27">
        <f t="shared" si="219"/>
        <v>0</v>
      </c>
      <c r="AF893" s="27">
        <f>SUM($AE$8:AE893)*-1</f>
        <v>1350851.4917292357</v>
      </c>
      <c r="AG893" s="28">
        <f t="shared" si="220"/>
        <v>375.23652548034329</v>
      </c>
      <c r="AH893" s="26">
        <f t="shared" si="221"/>
        <v>262.66556783624031</v>
      </c>
      <c r="AI893" s="17"/>
      <c r="AJ893" s="17"/>
      <c r="AK893" s="17"/>
    </row>
    <row r="894" spans="2:37" x14ac:dyDescent="0.35">
      <c r="B894" s="3" t="s">
        <v>26</v>
      </c>
      <c r="C894" s="3">
        <v>886</v>
      </c>
      <c r="D894" s="3">
        <v>297</v>
      </c>
      <c r="E894" s="9">
        <v>68.400000000000006</v>
      </c>
      <c r="F894" s="23">
        <f t="shared" si="211"/>
        <v>19</v>
      </c>
      <c r="G894" s="37">
        <f t="shared" si="222"/>
        <v>6.9444444444444448E-2</v>
      </c>
      <c r="H894" s="37">
        <f t="shared" si="223"/>
        <v>0.25</v>
      </c>
      <c r="I894" s="37">
        <f t="shared" si="212"/>
        <v>131.94444444444446</v>
      </c>
      <c r="J894" s="37">
        <v>372.8</v>
      </c>
      <c r="K894" s="37">
        <f t="shared" si="213"/>
        <v>162.78708374999999</v>
      </c>
      <c r="L894" s="37">
        <f t="shared" si="214"/>
        <v>667.53152819444449</v>
      </c>
      <c r="M894" s="37">
        <f t="shared" si="215"/>
        <v>12683.099035694446</v>
      </c>
      <c r="X894">
        <f t="shared" si="208"/>
        <v>0</v>
      </c>
      <c r="Y894">
        <f t="shared" si="209"/>
        <v>68.400000000000006</v>
      </c>
      <c r="Z894" s="17">
        <f t="shared" si="210"/>
        <v>19</v>
      </c>
      <c r="AA894" s="17">
        <f t="shared" si="216"/>
        <v>0</v>
      </c>
      <c r="AB894" s="30">
        <f t="shared" si="217"/>
        <v>12683.099035694446</v>
      </c>
      <c r="AC894" s="30">
        <f>SUM($AB$8:AB894)</f>
        <v>4571114.8259239709</v>
      </c>
      <c r="AD894" s="29">
        <f t="shared" si="218"/>
        <v>1269.7541183122141</v>
      </c>
      <c r="AE894" s="27">
        <f t="shared" si="219"/>
        <v>0</v>
      </c>
      <c r="AF894" s="27">
        <f>SUM($AE$8:AE894)*-1</f>
        <v>1350851.4917292357</v>
      </c>
      <c r="AG894" s="28">
        <f t="shared" si="220"/>
        <v>375.23652548034329</v>
      </c>
      <c r="AH894" s="26">
        <f t="shared" si="221"/>
        <v>262.66556783624031</v>
      </c>
      <c r="AI894" s="17"/>
      <c r="AJ894" s="17"/>
      <c r="AK894" s="17"/>
    </row>
    <row r="895" spans="2:37" x14ac:dyDescent="0.35">
      <c r="B895" s="3" t="s">
        <v>26</v>
      </c>
      <c r="C895" s="3">
        <v>887</v>
      </c>
      <c r="D895" s="3">
        <v>298</v>
      </c>
      <c r="E895" s="9">
        <v>68.599999999999994</v>
      </c>
      <c r="F895" s="23">
        <f t="shared" si="211"/>
        <v>19.055555555555554</v>
      </c>
      <c r="G895" s="37">
        <f t="shared" si="222"/>
        <v>4.1666666666666269E-2</v>
      </c>
      <c r="H895" s="37">
        <f t="shared" si="223"/>
        <v>0.14999999999999858</v>
      </c>
      <c r="I895" s="37">
        <f t="shared" si="212"/>
        <v>79.166666666665904</v>
      </c>
      <c r="J895" s="37">
        <v>372.8</v>
      </c>
      <c r="K895" s="37">
        <f t="shared" si="213"/>
        <v>163.7404467708333</v>
      </c>
      <c r="L895" s="37">
        <f t="shared" si="214"/>
        <v>615.70711343749917</v>
      </c>
      <c r="M895" s="37">
        <f t="shared" si="215"/>
        <v>11732.641106059011</v>
      </c>
      <c r="X895">
        <f t="shared" si="208"/>
        <v>0</v>
      </c>
      <c r="Y895">
        <f t="shared" si="209"/>
        <v>68.599999999999994</v>
      </c>
      <c r="Z895" s="17">
        <f t="shared" si="210"/>
        <v>19.055555555555554</v>
      </c>
      <c r="AA895" s="17">
        <f t="shared" si="216"/>
        <v>0</v>
      </c>
      <c r="AB895" s="30">
        <f t="shared" si="217"/>
        <v>11732.641106059011</v>
      </c>
      <c r="AC895" s="30">
        <f>SUM($AB$8:AB895)</f>
        <v>4582847.4670300297</v>
      </c>
      <c r="AD895" s="29">
        <f t="shared" si="218"/>
        <v>1273.0131852861193</v>
      </c>
      <c r="AE895" s="27">
        <f t="shared" si="219"/>
        <v>0</v>
      </c>
      <c r="AF895" s="27">
        <f>SUM($AE$8:AE895)*-1</f>
        <v>1350851.4917292357</v>
      </c>
      <c r="AG895" s="28">
        <f t="shared" si="220"/>
        <v>375.23652548034329</v>
      </c>
      <c r="AH895" s="26">
        <f t="shared" si="221"/>
        <v>262.66556783624031</v>
      </c>
      <c r="AI895" s="17"/>
      <c r="AJ895" s="17"/>
      <c r="AK895" s="17"/>
    </row>
    <row r="896" spans="2:37" x14ac:dyDescent="0.35">
      <c r="B896" s="3" t="s">
        <v>26</v>
      </c>
      <c r="C896" s="3">
        <v>888</v>
      </c>
      <c r="D896" s="3">
        <v>299</v>
      </c>
      <c r="E896" s="9">
        <v>68.7</v>
      </c>
      <c r="F896" s="23">
        <f t="shared" si="211"/>
        <v>19.083333333333332</v>
      </c>
      <c r="G896" s="37">
        <f t="shared" si="222"/>
        <v>-1.3888888888888099E-2</v>
      </c>
      <c r="H896" s="37">
        <f t="shared" si="223"/>
        <v>-4.9999999999997158E-2</v>
      </c>
      <c r="I896" s="37">
        <f t="shared" si="212"/>
        <v>-26.388888888887386</v>
      </c>
      <c r="J896" s="37">
        <v>372.8</v>
      </c>
      <c r="K896" s="37">
        <f t="shared" si="213"/>
        <v>164.21817210937499</v>
      </c>
      <c r="L896" s="37">
        <f t="shared" si="214"/>
        <v>510.62928322048765</v>
      </c>
      <c r="M896" s="37">
        <f t="shared" si="215"/>
        <v>9744.508821457639</v>
      </c>
      <c r="X896">
        <f t="shared" si="208"/>
        <v>0</v>
      </c>
      <c r="Y896">
        <f t="shared" si="209"/>
        <v>68.7</v>
      </c>
      <c r="Z896" s="17">
        <f t="shared" si="210"/>
        <v>19.083333333333332</v>
      </c>
      <c r="AA896" s="17">
        <f t="shared" si="216"/>
        <v>0</v>
      </c>
      <c r="AB896" s="30">
        <f t="shared" si="217"/>
        <v>9744.508821457639</v>
      </c>
      <c r="AC896" s="30">
        <f>SUM($AB$8:AB896)</f>
        <v>4592591.9758514874</v>
      </c>
      <c r="AD896" s="29">
        <f t="shared" si="218"/>
        <v>1275.7199932920798</v>
      </c>
      <c r="AE896" s="27">
        <f t="shared" si="219"/>
        <v>0</v>
      </c>
      <c r="AF896" s="27">
        <f>SUM($AE$8:AE896)*-1</f>
        <v>1350851.4917292357</v>
      </c>
      <c r="AG896" s="28">
        <f t="shared" si="220"/>
        <v>375.23652548034329</v>
      </c>
      <c r="AH896" s="26">
        <f t="shared" si="221"/>
        <v>262.66556783624031</v>
      </c>
      <c r="AI896" s="17"/>
      <c r="AJ896" s="17"/>
      <c r="AK896" s="17"/>
    </row>
    <row r="897" spans="2:37" x14ac:dyDescent="0.35">
      <c r="B897" s="3" t="s">
        <v>26</v>
      </c>
      <c r="C897" s="3">
        <v>889</v>
      </c>
      <c r="D897" s="3">
        <v>300</v>
      </c>
      <c r="E897" s="9">
        <v>68.5</v>
      </c>
      <c r="F897" s="23">
        <f t="shared" si="211"/>
        <v>19.027777777777779</v>
      </c>
      <c r="G897" s="37">
        <f t="shared" si="222"/>
        <v>-8.3333333333334522E-2</v>
      </c>
      <c r="H897" s="37">
        <f t="shared" si="223"/>
        <v>-0.30000000000000426</v>
      </c>
      <c r="I897" s="37">
        <f t="shared" si="212"/>
        <v>-158.33333333333559</v>
      </c>
      <c r="J897" s="37">
        <v>372.8</v>
      </c>
      <c r="K897" s="37">
        <f t="shared" si="213"/>
        <v>163.26341731770833</v>
      </c>
      <c r="L897" s="37">
        <f t="shared" si="214"/>
        <v>377.73008398437275</v>
      </c>
      <c r="M897" s="37">
        <f t="shared" si="215"/>
        <v>7187.3640980359814</v>
      </c>
      <c r="X897">
        <f t="shared" si="208"/>
        <v>0</v>
      </c>
      <c r="Y897">
        <f t="shared" si="209"/>
        <v>68.5</v>
      </c>
      <c r="Z897" s="17">
        <f t="shared" si="210"/>
        <v>19.027777777777779</v>
      </c>
      <c r="AA897" s="17">
        <f t="shared" si="216"/>
        <v>0</v>
      </c>
      <c r="AB897" s="30">
        <f t="shared" si="217"/>
        <v>7187.3640980359814</v>
      </c>
      <c r="AC897" s="30">
        <f>SUM($AB$8:AB897)</f>
        <v>4599779.3399495231</v>
      </c>
      <c r="AD897" s="29">
        <f t="shared" si="218"/>
        <v>1277.7164833193119</v>
      </c>
      <c r="AE897" s="27">
        <f t="shared" si="219"/>
        <v>0</v>
      </c>
      <c r="AF897" s="27">
        <f>SUM($AE$8:AE897)*-1</f>
        <v>1350851.4917292357</v>
      </c>
      <c r="AG897" s="28">
        <f t="shared" si="220"/>
        <v>375.23652548034329</v>
      </c>
      <c r="AH897" s="26">
        <f t="shared" si="221"/>
        <v>262.66556783624031</v>
      </c>
      <c r="AI897" s="17"/>
      <c r="AJ897" s="17"/>
      <c r="AK897" s="17"/>
    </row>
    <row r="898" spans="2:37" x14ac:dyDescent="0.35">
      <c r="B898" s="3" t="s">
        <v>26</v>
      </c>
      <c r="C898" s="3">
        <v>890</v>
      </c>
      <c r="D898" s="3">
        <v>301</v>
      </c>
      <c r="E898" s="9">
        <v>68.099999999999994</v>
      </c>
      <c r="F898" s="23">
        <f t="shared" si="211"/>
        <v>18.916666666666664</v>
      </c>
      <c r="G898" s="37">
        <f t="shared" si="222"/>
        <v>-0.16666666666666705</v>
      </c>
      <c r="H898" s="37">
        <f t="shared" si="223"/>
        <v>-0.60000000000000142</v>
      </c>
      <c r="I898" s="37">
        <f t="shared" si="212"/>
        <v>-316.66666666666737</v>
      </c>
      <c r="J898" s="37">
        <v>372.8</v>
      </c>
      <c r="K898" s="37">
        <f t="shared" si="213"/>
        <v>161.36225835937495</v>
      </c>
      <c r="L898" s="37">
        <f t="shared" si="214"/>
        <v>217.49559169270759</v>
      </c>
      <c r="M898" s="37">
        <f t="shared" si="215"/>
        <v>4114.2916095203846</v>
      </c>
      <c r="X898">
        <f t="shared" si="208"/>
        <v>0</v>
      </c>
      <c r="Y898">
        <f t="shared" si="209"/>
        <v>68.099999999999994</v>
      </c>
      <c r="Z898" s="17">
        <f t="shared" si="210"/>
        <v>18.916666666666664</v>
      </c>
      <c r="AA898" s="17">
        <f t="shared" si="216"/>
        <v>0</v>
      </c>
      <c r="AB898" s="30">
        <f t="shared" si="217"/>
        <v>4114.2916095203846</v>
      </c>
      <c r="AC898" s="30">
        <f>SUM($AB$8:AB898)</f>
        <v>4603893.6315590432</v>
      </c>
      <c r="AD898" s="29">
        <f t="shared" si="218"/>
        <v>1278.8593420997342</v>
      </c>
      <c r="AE898" s="27">
        <f t="shared" si="219"/>
        <v>0</v>
      </c>
      <c r="AF898" s="27">
        <f>SUM($AE$8:AE898)*-1</f>
        <v>1350851.4917292357</v>
      </c>
      <c r="AG898" s="28">
        <f t="shared" si="220"/>
        <v>375.23652548034329</v>
      </c>
      <c r="AH898" s="26">
        <f t="shared" si="221"/>
        <v>262.66556783624031</v>
      </c>
      <c r="AI898" s="17"/>
      <c r="AJ898" s="17"/>
      <c r="AK898" s="17"/>
    </row>
    <row r="899" spans="2:37" x14ac:dyDescent="0.35">
      <c r="B899" s="3" t="s">
        <v>26</v>
      </c>
      <c r="C899" s="3">
        <v>891</v>
      </c>
      <c r="D899" s="3">
        <v>302</v>
      </c>
      <c r="E899" s="9">
        <v>67.3</v>
      </c>
      <c r="F899" s="23">
        <f t="shared" si="211"/>
        <v>18.694444444444443</v>
      </c>
      <c r="G899" s="37">
        <f t="shared" si="222"/>
        <v>-0.26388888888888767</v>
      </c>
      <c r="H899" s="37">
        <f t="shared" si="223"/>
        <v>-0.94999999999999574</v>
      </c>
      <c r="I899" s="37">
        <f t="shared" si="212"/>
        <v>-501.38888888888658</v>
      </c>
      <c r="J899" s="37">
        <v>372.8</v>
      </c>
      <c r="K899" s="37">
        <f t="shared" si="213"/>
        <v>157.59334294270829</v>
      </c>
      <c r="L899" s="37">
        <f t="shared" si="214"/>
        <v>29.004454053821718</v>
      </c>
      <c r="M899" s="37">
        <f t="shared" si="215"/>
        <v>542.22215495061153</v>
      </c>
      <c r="X899">
        <f t="shared" si="208"/>
        <v>0</v>
      </c>
      <c r="Y899">
        <f t="shared" si="209"/>
        <v>67.3</v>
      </c>
      <c r="Z899" s="17">
        <f t="shared" si="210"/>
        <v>18.694444444444443</v>
      </c>
      <c r="AA899" s="17">
        <f t="shared" si="216"/>
        <v>0</v>
      </c>
      <c r="AB899" s="30">
        <f t="shared" si="217"/>
        <v>542.22215495061153</v>
      </c>
      <c r="AC899" s="30">
        <f>SUM($AB$8:AB899)</f>
        <v>4604435.8537139939</v>
      </c>
      <c r="AD899" s="29">
        <f t="shared" si="218"/>
        <v>1279.0099593649984</v>
      </c>
      <c r="AE899" s="27">
        <f t="shared" si="219"/>
        <v>0</v>
      </c>
      <c r="AF899" s="27">
        <f>SUM($AE$8:AE899)*-1</f>
        <v>1350851.4917292357</v>
      </c>
      <c r="AG899" s="28">
        <f t="shared" si="220"/>
        <v>375.23652548034329</v>
      </c>
      <c r="AH899" s="26">
        <f t="shared" si="221"/>
        <v>262.66556783624031</v>
      </c>
      <c r="AI899" s="17"/>
      <c r="AJ899" s="17"/>
      <c r="AK899" s="17"/>
    </row>
    <row r="900" spans="2:37" x14ac:dyDescent="0.35">
      <c r="B900" s="3" t="s">
        <v>26</v>
      </c>
      <c r="C900" s="3">
        <v>892</v>
      </c>
      <c r="D900" s="3">
        <v>303</v>
      </c>
      <c r="E900" s="9">
        <v>66.2</v>
      </c>
      <c r="F900" s="23">
        <f t="shared" si="211"/>
        <v>18.388888888888889</v>
      </c>
      <c r="G900" s="37">
        <f t="shared" si="222"/>
        <v>-0.34722222222222221</v>
      </c>
      <c r="H900" s="37">
        <f t="shared" si="223"/>
        <v>-1.25</v>
      </c>
      <c r="I900" s="37">
        <f t="shared" si="212"/>
        <v>-659.72222222222217</v>
      </c>
      <c r="J900" s="37">
        <v>372.8</v>
      </c>
      <c r="K900" s="37">
        <f t="shared" si="213"/>
        <v>152.48380427083333</v>
      </c>
      <c r="L900" s="37">
        <f t="shared" si="214"/>
        <v>-134.43841795138883</v>
      </c>
      <c r="M900" s="37">
        <f t="shared" si="215"/>
        <v>-2472.1731301060945</v>
      </c>
      <c r="X900">
        <f t="shared" si="208"/>
        <v>0</v>
      </c>
      <c r="Y900">
        <f t="shared" si="209"/>
        <v>66.2</v>
      </c>
      <c r="Z900" s="17">
        <f t="shared" si="210"/>
        <v>18.388888888888889</v>
      </c>
      <c r="AA900" s="17">
        <f t="shared" si="216"/>
        <v>1</v>
      </c>
      <c r="AB900" s="30">
        <f t="shared" si="217"/>
        <v>0</v>
      </c>
      <c r="AC900" s="30">
        <f>SUM($AB$8:AB900)</f>
        <v>4604435.8537139939</v>
      </c>
      <c r="AD900" s="29">
        <f t="shared" si="218"/>
        <v>1279.0099593649984</v>
      </c>
      <c r="AE900" s="27">
        <f t="shared" si="219"/>
        <v>-2472.1731301060945</v>
      </c>
      <c r="AF900" s="27">
        <f>SUM($AE$8:AE900)*-1</f>
        <v>1353323.6648593419</v>
      </c>
      <c r="AG900" s="28">
        <f t="shared" si="220"/>
        <v>375.92324023870611</v>
      </c>
      <c r="AH900" s="26">
        <f t="shared" si="221"/>
        <v>263.14626816709426</v>
      </c>
      <c r="AI900" s="17"/>
      <c r="AJ900" s="17"/>
      <c r="AK900" s="17"/>
    </row>
    <row r="901" spans="2:37" x14ac:dyDescent="0.35">
      <c r="B901" s="3" t="s">
        <v>26</v>
      </c>
      <c r="C901" s="3">
        <v>893</v>
      </c>
      <c r="D901" s="3">
        <v>304</v>
      </c>
      <c r="E901" s="9">
        <v>64.8</v>
      </c>
      <c r="F901" s="23">
        <f t="shared" si="211"/>
        <v>18</v>
      </c>
      <c r="G901" s="37">
        <f t="shared" si="222"/>
        <v>-0.36111111111111133</v>
      </c>
      <c r="H901" s="37">
        <f t="shared" si="223"/>
        <v>-1.3000000000000007</v>
      </c>
      <c r="I901" s="37">
        <f t="shared" si="212"/>
        <v>-686.11111111111154</v>
      </c>
      <c r="J901" s="37">
        <v>372.8</v>
      </c>
      <c r="K901" s="37">
        <f t="shared" si="213"/>
        <v>146.10253499999999</v>
      </c>
      <c r="L901" s="37">
        <f t="shared" si="214"/>
        <v>-167.20857611111154</v>
      </c>
      <c r="M901" s="37">
        <f t="shared" si="215"/>
        <v>-3009.7543700000078</v>
      </c>
      <c r="X901">
        <f t="shared" si="208"/>
        <v>0</v>
      </c>
      <c r="Y901">
        <f t="shared" si="209"/>
        <v>64.8</v>
      </c>
      <c r="Z901" s="17">
        <f t="shared" si="210"/>
        <v>18</v>
      </c>
      <c r="AA901" s="17">
        <f t="shared" si="216"/>
        <v>1</v>
      </c>
      <c r="AB901" s="30">
        <f t="shared" si="217"/>
        <v>0</v>
      </c>
      <c r="AC901" s="30">
        <f>SUM($AB$8:AB901)</f>
        <v>4604435.8537139939</v>
      </c>
      <c r="AD901" s="29">
        <f t="shared" si="218"/>
        <v>1279.0099593649984</v>
      </c>
      <c r="AE901" s="27">
        <f t="shared" si="219"/>
        <v>-3009.7543700000078</v>
      </c>
      <c r="AF901" s="27">
        <f>SUM($AE$8:AE901)*-1</f>
        <v>1356333.4192293419</v>
      </c>
      <c r="AG901" s="28">
        <f t="shared" si="220"/>
        <v>376.75928311926162</v>
      </c>
      <c r="AH901" s="26">
        <f t="shared" si="221"/>
        <v>263.7314981834831</v>
      </c>
      <c r="AI901" s="17"/>
      <c r="AJ901" s="17"/>
      <c r="AK901" s="17"/>
    </row>
    <row r="902" spans="2:37" x14ac:dyDescent="0.35">
      <c r="B902" s="3" t="s">
        <v>26</v>
      </c>
      <c r="C902" s="3">
        <v>894</v>
      </c>
      <c r="D902" s="3">
        <v>305</v>
      </c>
      <c r="E902" s="9">
        <v>63.6</v>
      </c>
      <c r="F902" s="23">
        <f t="shared" si="211"/>
        <v>17.666666666666668</v>
      </c>
      <c r="G902" s="37">
        <f t="shared" si="222"/>
        <v>-0.30555555555555497</v>
      </c>
      <c r="H902" s="37">
        <f t="shared" si="223"/>
        <v>-1.0999999999999979</v>
      </c>
      <c r="I902" s="37">
        <f t="shared" si="212"/>
        <v>-580.55555555555441</v>
      </c>
      <c r="J902" s="37">
        <v>372.8</v>
      </c>
      <c r="K902" s="37">
        <f t="shared" si="213"/>
        <v>140.74143375</v>
      </c>
      <c r="L902" s="37">
        <f t="shared" si="214"/>
        <v>-67.014121805554396</v>
      </c>
      <c r="M902" s="37">
        <f t="shared" si="215"/>
        <v>-1183.9161518981277</v>
      </c>
      <c r="X902">
        <f t="shared" si="208"/>
        <v>0</v>
      </c>
      <c r="Y902">
        <f t="shared" si="209"/>
        <v>63.6</v>
      </c>
      <c r="Z902" s="17">
        <f t="shared" si="210"/>
        <v>17.666666666666668</v>
      </c>
      <c r="AA902" s="17">
        <f t="shared" si="216"/>
        <v>1</v>
      </c>
      <c r="AB902" s="30">
        <f t="shared" si="217"/>
        <v>0</v>
      </c>
      <c r="AC902" s="30">
        <f>SUM($AB$8:AB902)</f>
        <v>4604435.8537139939</v>
      </c>
      <c r="AD902" s="29">
        <f t="shared" si="218"/>
        <v>1279.0099593649984</v>
      </c>
      <c r="AE902" s="27">
        <f t="shared" si="219"/>
        <v>-1183.9161518981277</v>
      </c>
      <c r="AF902" s="27">
        <f>SUM($AE$8:AE902)*-1</f>
        <v>1357517.3353812401</v>
      </c>
      <c r="AG902" s="28">
        <f t="shared" si="220"/>
        <v>377.08814871701117</v>
      </c>
      <c r="AH902" s="26">
        <f t="shared" si="221"/>
        <v>263.9617041019078</v>
      </c>
      <c r="AI902" s="17"/>
      <c r="AJ902" s="17"/>
      <c r="AK902" s="17"/>
    </row>
    <row r="903" spans="2:37" x14ac:dyDescent="0.35">
      <c r="B903" s="3" t="s">
        <v>26</v>
      </c>
      <c r="C903" s="3">
        <v>895</v>
      </c>
      <c r="D903" s="3">
        <v>306</v>
      </c>
      <c r="E903" s="9">
        <v>62.6</v>
      </c>
      <c r="F903" s="23">
        <f t="shared" si="211"/>
        <v>17.388888888888889</v>
      </c>
      <c r="G903" s="37">
        <f t="shared" si="222"/>
        <v>-0.20833333333333331</v>
      </c>
      <c r="H903" s="37">
        <f t="shared" si="223"/>
        <v>-0.75</v>
      </c>
      <c r="I903" s="37">
        <f t="shared" si="212"/>
        <v>-395.83333333333331</v>
      </c>
      <c r="J903" s="37">
        <v>372.8</v>
      </c>
      <c r="K903" s="37">
        <f t="shared" si="213"/>
        <v>136.35039677083333</v>
      </c>
      <c r="L903" s="37">
        <f t="shared" si="214"/>
        <v>113.31706343750002</v>
      </c>
      <c r="M903" s="37">
        <f t="shared" si="215"/>
        <v>1970.4578253298616</v>
      </c>
      <c r="X903">
        <f t="shared" si="208"/>
        <v>0</v>
      </c>
      <c r="Y903">
        <f t="shared" si="209"/>
        <v>62.6</v>
      </c>
      <c r="Z903" s="17">
        <f t="shared" si="210"/>
        <v>17.388888888888889</v>
      </c>
      <c r="AA903" s="17">
        <f t="shared" si="216"/>
        <v>0</v>
      </c>
      <c r="AB903" s="30">
        <f t="shared" si="217"/>
        <v>1970.4578253298616</v>
      </c>
      <c r="AC903" s="30">
        <f>SUM($AB$8:AB903)</f>
        <v>4606406.311539324</v>
      </c>
      <c r="AD903" s="29">
        <f t="shared" si="218"/>
        <v>1279.5573087609234</v>
      </c>
      <c r="AE903" s="27">
        <f t="shared" si="219"/>
        <v>0</v>
      </c>
      <c r="AF903" s="27">
        <f>SUM($AE$8:AE903)*-1</f>
        <v>1357517.3353812401</v>
      </c>
      <c r="AG903" s="28">
        <f t="shared" si="220"/>
        <v>377.08814871701117</v>
      </c>
      <c r="AH903" s="26">
        <f t="shared" si="221"/>
        <v>263.9617041019078</v>
      </c>
      <c r="AI903" s="17"/>
      <c r="AJ903" s="17"/>
      <c r="AK903" s="17"/>
    </row>
    <row r="904" spans="2:37" x14ac:dyDescent="0.35">
      <c r="B904" s="3" t="s">
        <v>26</v>
      </c>
      <c r="C904" s="3">
        <v>896</v>
      </c>
      <c r="D904" s="3">
        <v>307</v>
      </c>
      <c r="E904" s="9">
        <v>62.1</v>
      </c>
      <c r="F904" s="23">
        <f t="shared" si="211"/>
        <v>17.25</v>
      </c>
      <c r="G904" s="37">
        <f t="shared" si="222"/>
        <v>-9.7222222222222612E-2</v>
      </c>
      <c r="H904" s="37">
        <f t="shared" si="223"/>
        <v>-0.35000000000000142</v>
      </c>
      <c r="I904" s="37">
        <f t="shared" si="212"/>
        <v>-184.72222222222297</v>
      </c>
      <c r="J904" s="37">
        <v>372.8</v>
      </c>
      <c r="K904" s="37">
        <f t="shared" si="213"/>
        <v>134.18097398437499</v>
      </c>
      <c r="L904" s="37">
        <f t="shared" si="214"/>
        <v>322.25875176215203</v>
      </c>
      <c r="M904" s="37">
        <f t="shared" si="215"/>
        <v>5558.9634678971224</v>
      </c>
      <c r="X904">
        <f t="shared" ref="X904:X967" si="224">IF(E904&lt;1,1,0)</f>
        <v>0</v>
      </c>
      <c r="Y904">
        <f t="shared" ref="Y904:Y967" si="225">IF(X904=1,"",E904)</f>
        <v>62.1</v>
      </c>
      <c r="Z904" s="17">
        <f t="shared" ref="Z904:Z967" si="226">E904/3.6</f>
        <v>17.25</v>
      </c>
      <c r="AA904" s="17">
        <f t="shared" si="216"/>
        <v>0</v>
      </c>
      <c r="AB904" s="30">
        <f t="shared" si="217"/>
        <v>5558.9634678971224</v>
      </c>
      <c r="AC904" s="30">
        <f>SUM($AB$8:AB904)</f>
        <v>4611965.2750072209</v>
      </c>
      <c r="AD904" s="29">
        <f t="shared" si="218"/>
        <v>1281.1014652797835</v>
      </c>
      <c r="AE904" s="27">
        <f t="shared" si="219"/>
        <v>0</v>
      </c>
      <c r="AF904" s="27">
        <f>SUM($AE$8:AE904)*-1</f>
        <v>1357517.3353812401</v>
      </c>
      <c r="AG904" s="28">
        <f t="shared" si="220"/>
        <v>377.08814871701117</v>
      </c>
      <c r="AH904" s="26">
        <f t="shared" si="221"/>
        <v>263.9617041019078</v>
      </c>
      <c r="AI904" s="17"/>
      <c r="AJ904" s="17"/>
      <c r="AK904" s="17"/>
    </row>
    <row r="905" spans="2:37" x14ac:dyDescent="0.35">
      <c r="B905" s="3" t="s">
        <v>26</v>
      </c>
      <c r="C905" s="3">
        <v>897</v>
      </c>
      <c r="D905" s="3">
        <v>308</v>
      </c>
      <c r="E905" s="9">
        <v>61.9</v>
      </c>
      <c r="F905" s="23">
        <f t="shared" ref="F905:F968" si="227">E905/3.6</f>
        <v>17.194444444444443</v>
      </c>
      <c r="G905" s="37">
        <f t="shared" si="222"/>
        <v>-2.7777777777778172E-2</v>
      </c>
      <c r="H905" s="37">
        <f t="shared" si="223"/>
        <v>-0.10000000000000142</v>
      </c>
      <c r="I905" s="37">
        <f t="shared" ref="I905:I968" si="228">G905*1900</f>
        <v>-52.777777777778525</v>
      </c>
      <c r="J905" s="37">
        <v>372.8</v>
      </c>
      <c r="K905" s="37">
        <f t="shared" ref="K905:K968" si="229">0.5*0.31*1.293*2.25*(F905)^2</f>
        <v>133.31807606770829</v>
      </c>
      <c r="L905" s="37">
        <f t="shared" ref="L905:L968" si="230">I905+J905+K905</f>
        <v>453.34029828992982</v>
      </c>
      <c r="M905" s="37">
        <f t="shared" ref="M905:M968" si="231">L905*F905</f>
        <v>7794.9345733740702</v>
      </c>
      <c r="X905">
        <f t="shared" si="224"/>
        <v>0</v>
      </c>
      <c r="Y905">
        <f t="shared" si="225"/>
        <v>61.9</v>
      </c>
      <c r="Z905" s="17">
        <f t="shared" si="226"/>
        <v>17.194444444444443</v>
      </c>
      <c r="AA905" s="17">
        <f t="shared" ref="AA905:AA968" si="232">IF(M905&lt;0,1,0)</f>
        <v>0</v>
      </c>
      <c r="AB905" s="30">
        <f t="shared" ref="AB905:AB968" si="233">IF(AA905=1,0,M905)</f>
        <v>7794.9345733740702</v>
      </c>
      <c r="AC905" s="30">
        <f>SUM($AB$8:AB905)</f>
        <v>4619760.2095805947</v>
      </c>
      <c r="AD905" s="29">
        <f t="shared" ref="AD905:AD968" si="234">AC905*(1/3600)</f>
        <v>1283.2667248834985</v>
      </c>
      <c r="AE905" s="27">
        <f t="shared" ref="AE905:AE968" si="235">IF(AA905=0,0,M905)</f>
        <v>0</v>
      </c>
      <c r="AF905" s="27">
        <f>SUM($AE$8:AE905)*-1</f>
        <v>1357517.3353812401</v>
      </c>
      <c r="AG905" s="28">
        <f t="shared" ref="AG905:AG968" si="236">AF905*(1/3600)</f>
        <v>377.08814871701117</v>
      </c>
      <c r="AH905" s="26">
        <f t="shared" ref="AH905:AH968" si="237">0.7*AG905</f>
        <v>263.9617041019078</v>
      </c>
      <c r="AI905" s="17"/>
      <c r="AJ905" s="17"/>
      <c r="AK905" s="17"/>
    </row>
    <row r="906" spans="2:37" x14ac:dyDescent="0.35">
      <c r="B906" s="3" t="s">
        <v>26</v>
      </c>
      <c r="C906" s="3">
        <v>898</v>
      </c>
      <c r="D906" s="3">
        <v>309</v>
      </c>
      <c r="E906" s="9">
        <v>61.9</v>
      </c>
      <c r="F906" s="23">
        <f t="shared" si="227"/>
        <v>17.194444444444443</v>
      </c>
      <c r="G906" s="37">
        <f t="shared" ref="G906:G969" si="238">($E907-$E905)/2/3.6</f>
        <v>-1.3888888888889086E-2</v>
      </c>
      <c r="H906" s="37">
        <f t="shared" ref="H906:H969" si="239">($E907-$E905)/2</f>
        <v>-5.0000000000000711E-2</v>
      </c>
      <c r="I906" s="37">
        <f t="shared" si="228"/>
        <v>-26.388888888889262</v>
      </c>
      <c r="J906" s="37">
        <v>372.8</v>
      </c>
      <c r="K906" s="37">
        <f t="shared" si="229"/>
        <v>133.31807606770829</v>
      </c>
      <c r="L906" s="37">
        <f t="shared" si="230"/>
        <v>479.72918717881907</v>
      </c>
      <c r="M906" s="37">
        <f t="shared" si="231"/>
        <v>8248.6768573246936</v>
      </c>
      <c r="X906">
        <f t="shared" si="224"/>
        <v>0</v>
      </c>
      <c r="Y906">
        <f t="shared" si="225"/>
        <v>61.9</v>
      </c>
      <c r="Z906" s="17">
        <f t="shared" si="226"/>
        <v>17.194444444444443</v>
      </c>
      <c r="AA906" s="17">
        <f t="shared" si="232"/>
        <v>0</v>
      </c>
      <c r="AB906" s="30">
        <f t="shared" si="233"/>
        <v>8248.6768573246936</v>
      </c>
      <c r="AC906" s="30">
        <f>SUM($AB$8:AB906)</f>
        <v>4628008.886437919</v>
      </c>
      <c r="AD906" s="29">
        <f t="shared" si="234"/>
        <v>1285.558024010533</v>
      </c>
      <c r="AE906" s="27">
        <f t="shared" si="235"/>
        <v>0</v>
      </c>
      <c r="AF906" s="27">
        <f>SUM($AE$8:AE906)*-1</f>
        <v>1357517.3353812401</v>
      </c>
      <c r="AG906" s="28">
        <f t="shared" si="236"/>
        <v>377.08814871701117</v>
      </c>
      <c r="AH906" s="26">
        <f t="shared" si="237"/>
        <v>263.9617041019078</v>
      </c>
      <c r="AI906" s="17"/>
      <c r="AJ906" s="17"/>
      <c r="AK906" s="17"/>
    </row>
    <row r="907" spans="2:37" x14ac:dyDescent="0.35">
      <c r="B907" s="3" t="s">
        <v>26</v>
      </c>
      <c r="C907" s="3">
        <v>899</v>
      </c>
      <c r="D907" s="3">
        <v>310</v>
      </c>
      <c r="E907" s="9">
        <v>61.8</v>
      </c>
      <c r="F907" s="23">
        <f t="shared" si="227"/>
        <v>17.166666666666664</v>
      </c>
      <c r="G907" s="37">
        <f t="shared" si="238"/>
        <v>-5.5555555555555358E-2</v>
      </c>
      <c r="H907" s="37">
        <f t="shared" si="239"/>
        <v>-0.19999999999999929</v>
      </c>
      <c r="I907" s="37">
        <f t="shared" si="228"/>
        <v>-105.55555555555517</v>
      </c>
      <c r="J907" s="37">
        <v>372.8</v>
      </c>
      <c r="K907" s="37">
        <f t="shared" si="229"/>
        <v>132.88767093749993</v>
      </c>
      <c r="L907" s="37">
        <f t="shared" si="230"/>
        <v>400.1321153819448</v>
      </c>
      <c r="M907" s="37">
        <f t="shared" si="231"/>
        <v>6868.9346473900514</v>
      </c>
      <c r="X907">
        <f t="shared" si="224"/>
        <v>0</v>
      </c>
      <c r="Y907">
        <f t="shared" si="225"/>
        <v>61.8</v>
      </c>
      <c r="Z907" s="17">
        <f t="shared" si="226"/>
        <v>17.166666666666664</v>
      </c>
      <c r="AA907" s="17">
        <f t="shared" si="232"/>
        <v>0</v>
      </c>
      <c r="AB907" s="30">
        <f t="shared" si="233"/>
        <v>6868.9346473900514</v>
      </c>
      <c r="AC907" s="30">
        <f>SUM($AB$8:AB907)</f>
        <v>4634877.8210853087</v>
      </c>
      <c r="AD907" s="29">
        <f t="shared" si="234"/>
        <v>1287.4660614125858</v>
      </c>
      <c r="AE907" s="27">
        <f t="shared" si="235"/>
        <v>0</v>
      </c>
      <c r="AF907" s="27">
        <f>SUM($AE$8:AE907)*-1</f>
        <v>1357517.3353812401</v>
      </c>
      <c r="AG907" s="28">
        <f t="shared" si="236"/>
        <v>377.08814871701117</v>
      </c>
      <c r="AH907" s="26">
        <f t="shared" si="237"/>
        <v>263.9617041019078</v>
      </c>
      <c r="AI907" s="17"/>
      <c r="AJ907" s="17"/>
      <c r="AK907" s="17"/>
    </row>
    <row r="908" spans="2:37" x14ac:dyDescent="0.35">
      <c r="B908" s="3" t="s">
        <v>26</v>
      </c>
      <c r="C908" s="3">
        <v>900</v>
      </c>
      <c r="D908" s="3">
        <v>311</v>
      </c>
      <c r="E908" s="9">
        <v>61.5</v>
      </c>
      <c r="F908" s="23">
        <f t="shared" si="227"/>
        <v>17.083333333333332</v>
      </c>
      <c r="G908" s="37">
        <f t="shared" si="238"/>
        <v>-0.12499999999999981</v>
      </c>
      <c r="H908" s="37">
        <f t="shared" si="239"/>
        <v>-0.44999999999999929</v>
      </c>
      <c r="I908" s="37">
        <f t="shared" si="228"/>
        <v>-237.49999999999963</v>
      </c>
      <c r="J908" s="37">
        <v>372.8</v>
      </c>
      <c r="K908" s="37">
        <f t="shared" si="229"/>
        <v>131.60063085937497</v>
      </c>
      <c r="L908" s="37">
        <f t="shared" si="230"/>
        <v>266.90063085937538</v>
      </c>
      <c r="M908" s="37">
        <f t="shared" si="231"/>
        <v>4559.5524438476623</v>
      </c>
      <c r="X908">
        <f t="shared" si="224"/>
        <v>0</v>
      </c>
      <c r="Y908">
        <f t="shared" si="225"/>
        <v>61.5</v>
      </c>
      <c r="Z908" s="17">
        <f t="shared" si="226"/>
        <v>17.083333333333332</v>
      </c>
      <c r="AA908" s="17">
        <f t="shared" si="232"/>
        <v>0</v>
      </c>
      <c r="AB908" s="30">
        <f t="shared" si="233"/>
        <v>4559.5524438476623</v>
      </c>
      <c r="AC908" s="30">
        <f>SUM($AB$8:AB908)</f>
        <v>4639437.3735291567</v>
      </c>
      <c r="AD908" s="29">
        <f t="shared" si="234"/>
        <v>1288.732603758099</v>
      </c>
      <c r="AE908" s="27">
        <f t="shared" si="235"/>
        <v>0</v>
      </c>
      <c r="AF908" s="27">
        <f>SUM($AE$8:AE908)*-1</f>
        <v>1357517.3353812401</v>
      </c>
      <c r="AG908" s="28">
        <f t="shared" si="236"/>
        <v>377.08814871701117</v>
      </c>
      <c r="AH908" s="26">
        <f t="shared" si="237"/>
        <v>263.9617041019078</v>
      </c>
      <c r="AI908" s="17"/>
      <c r="AJ908" s="17"/>
      <c r="AK908" s="17"/>
    </row>
    <row r="909" spans="2:37" x14ac:dyDescent="0.35">
      <c r="B909" s="3" t="s">
        <v>26</v>
      </c>
      <c r="C909" s="3">
        <v>901</v>
      </c>
      <c r="D909" s="3">
        <v>312</v>
      </c>
      <c r="E909" s="9">
        <v>60.9</v>
      </c>
      <c r="F909" s="23">
        <f t="shared" si="227"/>
        <v>16.916666666666664</v>
      </c>
      <c r="G909" s="37">
        <f t="shared" si="238"/>
        <v>-0.24999999999999961</v>
      </c>
      <c r="H909" s="37">
        <f t="shared" si="239"/>
        <v>-0.89999999999999858</v>
      </c>
      <c r="I909" s="37">
        <f t="shared" si="228"/>
        <v>-474.99999999999926</v>
      </c>
      <c r="J909" s="37">
        <v>372.8</v>
      </c>
      <c r="K909" s="37">
        <f t="shared" si="229"/>
        <v>129.04533960937496</v>
      </c>
      <c r="L909" s="37">
        <f t="shared" si="230"/>
        <v>26.845339609375714</v>
      </c>
      <c r="M909" s="37">
        <f t="shared" si="231"/>
        <v>454.13366172527242</v>
      </c>
      <c r="X909">
        <f t="shared" si="224"/>
        <v>0</v>
      </c>
      <c r="Y909">
        <f t="shared" si="225"/>
        <v>60.9</v>
      </c>
      <c r="Z909" s="17">
        <f t="shared" si="226"/>
        <v>16.916666666666664</v>
      </c>
      <c r="AA909" s="17">
        <f t="shared" si="232"/>
        <v>0</v>
      </c>
      <c r="AB909" s="30">
        <f t="shared" si="233"/>
        <v>454.13366172527242</v>
      </c>
      <c r="AC909" s="30">
        <f>SUM($AB$8:AB909)</f>
        <v>4639891.5071908822</v>
      </c>
      <c r="AD909" s="29">
        <f t="shared" si="234"/>
        <v>1288.8587519974674</v>
      </c>
      <c r="AE909" s="27">
        <f t="shared" si="235"/>
        <v>0</v>
      </c>
      <c r="AF909" s="27">
        <f>SUM($AE$8:AE909)*-1</f>
        <v>1357517.3353812401</v>
      </c>
      <c r="AG909" s="28">
        <f t="shared" si="236"/>
        <v>377.08814871701117</v>
      </c>
      <c r="AH909" s="26">
        <f t="shared" si="237"/>
        <v>263.9617041019078</v>
      </c>
      <c r="AI909" s="17"/>
      <c r="AJ909" s="17"/>
      <c r="AK909" s="17"/>
    </row>
    <row r="910" spans="2:37" x14ac:dyDescent="0.35">
      <c r="B910" s="3" t="s">
        <v>26</v>
      </c>
      <c r="C910" s="3">
        <v>902</v>
      </c>
      <c r="D910" s="3">
        <v>313</v>
      </c>
      <c r="E910" s="9">
        <v>59.7</v>
      </c>
      <c r="F910" s="23">
        <f t="shared" si="227"/>
        <v>16.583333333333332</v>
      </c>
      <c r="G910" s="37">
        <f t="shared" si="238"/>
        <v>-0.87499999999999956</v>
      </c>
      <c r="H910" s="37">
        <f t="shared" si="239"/>
        <v>-3.1499999999999986</v>
      </c>
      <c r="I910" s="37">
        <f t="shared" si="228"/>
        <v>-1662.4999999999991</v>
      </c>
      <c r="J910" s="37">
        <v>372.8</v>
      </c>
      <c r="K910" s="37">
        <f t="shared" si="229"/>
        <v>124.00991273437496</v>
      </c>
      <c r="L910" s="37">
        <f t="shared" si="230"/>
        <v>-1165.6900872656242</v>
      </c>
      <c r="M910" s="37">
        <f t="shared" si="231"/>
        <v>-19331.027280488266</v>
      </c>
      <c r="X910">
        <f t="shared" si="224"/>
        <v>0</v>
      </c>
      <c r="Y910">
        <f t="shared" si="225"/>
        <v>59.7</v>
      </c>
      <c r="Z910" s="17">
        <f t="shared" si="226"/>
        <v>16.583333333333332</v>
      </c>
      <c r="AA910" s="17">
        <f t="shared" si="232"/>
        <v>1</v>
      </c>
      <c r="AB910" s="30">
        <f t="shared" si="233"/>
        <v>0</v>
      </c>
      <c r="AC910" s="30">
        <f>SUM($AB$8:AB910)</f>
        <v>4639891.5071908822</v>
      </c>
      <c r="AD910" s="29">
        <f t="shared" si="234"/>
        <v>1288.8587519974674</v>
      </c>
      <c r="AE910" s="27">
        <f t="shared" si="235"/>
        <v>-19331.027280488266</v>
      </c>
      <c r="AF910" s="27">
        <f>SUM($AE$8:AE910)*-1</f>
        <v>1376848.3626617284</v>
      </c>
      <c r="AG910" s="28">
        <f t="shared" si="236"/>
        <v>382.45787851714675</v>
      </c>
      <c r="AH910" s="26">
        <f t="shared" si="237"/>
        <v>267.72051496200271</v>
      </c>
      <c r="AI910" s="17"/>
      <c r="AJ910" s="17"/>
      <c r="AK910" s="17"/>
    </row>
    <row r="911" spans="2:37" x14ac:dyDescent="0.35">
      <c r="B911" s="3" t="s">
        <v>26</v>
      </c>
      <c r="C911" s="3">
        <v>903</v>
      </c>
      <c r="D911" s="3">
        <v>314</v>
      </c>
      <c r="E911" s="9">
        <v>54.6</v>
      </c>
      <c r="F911" s="23">
        <f t="shared" si="227"/>
        <v>15.166666666666666</v>
      </c>
      <c r="G911" s="37">
        <f t="shared" si="238"/>
        <v>-1.4444444444444453</v>
      </c>
      <c r="H911" s="37">
        <f t="shared" si="239"/>
        <v>-5.2000000000000028</v>
      </c>
      <c r="I911" s="37">
        <f t="shared" si="228"/>
        <v>-2744.4444444444462</v>
      </c>
      <c r="J911" s="37">
        <v>372.8</v>
      </c>
      <c r="K911" s="37">
        <f t="shared" si="229"/>
        <v>103.72728843749999</v>
      </c>
      <c r="L911" s="37">
        <f t="shared" si="230"/>
        <v>-2267.9171560069458</v>
      </c>
      <c r="M911" s="37">
        <f t="shared" si="231"/>
        <v>-34396.743532772009</v>
      </c>
      <c r="X911">
        <f t="shared" si="224"/>
        <v>0</v>
      </c>
      <c r="Y911">
        <f t="shared" si="225"/>
        <v>54.6</v>
      </c>
      <c r="Z911" s="17">
        <f t="shared" si="226"/>
        <v>15.166666666666666</v>
      </c>
      <c r="AA911" s="17">
        <f t="shared" si="232"/>
        <v>1</v>
      </c>
      <c r="AB911" s="30">
        <f t="shared" si="233"/>
        <v>0</v>
      </c>
      <c r="AC911" s="30">
        <f>SUM($AB$8:AB911)</f>
        <v>4639891.5071908822</v>
      </c>
      <c r="AD911" s="29">
        <f t="shared" si="234"/>
        <v>1288.8587519974674</v>
      </c>
      <c r="AE911" s="27">
        <f t="shared" si="235"/>
        <v>-34396.743532772009</v>
      </c>
      <c r="AF911" s="27">
        <f>SUM($AE$8:AE911)*-1</f>
        <v>1411245.1061945003</v>
      </c>
      <c r="AG911" s="28">
        <f t="shared" si="236"/>
        <v>392.0125294984723</v>
      </c>
      <c r="AH911" s="26">
        <f t="shared" si="237"/>
        <v>274.40877064893061</v>
      </c>
      <c r="AI911" s="17"/>
      <c r="AJ911" s="17"/>
      <c r="AK911" s="17"/>
    </row>
    <row r="912" spans="2:37" x14ac:dyDescent="0.35">
      <c r="B912" s="3" t="s">
        <v>26</v>
      </c>
      <c r="C912" s="3">
        <v>904</v>
      </c>
      <c r="D912" s="3">
        <v>315</v>
      </c>
      <c r="E912" s="9">
        <v>49.3</v>
      </c>
      <c r="F912" s="23">
        <f t="shared" si="227"/>
        <v>13.694444444444443</v>
      </c>
      <c r="G912" s="37">
        <f t="shared" si="238"/>
        <v>-1.3472222222222225</v>
      </c>
      <c r="H912" s="37">
        <f t="shared" si="239"/>
        <v>-4.8500000000000014</v>
      </c>
      <c r="I912" s="37">
        <f t="shared" si="228"/>
        <v>-2559.7222222222226</v>
      </c>
      <c r="J912" s="37">
        <v>372.8</v>
      </c>
      <c r="K912" s="37">
        <f t="shared" si="229"/>
        <v>84.567127317708312</v>
      </c>
      <c r="L912" s="37">
        <f t="shared" si="230"/>
        <v>-2102.3550949045143</v>
      </c>
      <c r="M912" s="37">
        <f t="shared" si="231"/>
        <v>-28790.585049664594</v>
      </c>
      <c r="X912">
        <f t="shared" si="224"/>
        <v>0</v>
      </c>
      <c r="Y912">
        <f t="shared" si="225"/>
        <v>49.3</v>
      </c>
      <c r="Z912" s="17">
        <f t="shared" si="226"/>
        <v>13.694444444444443</v>
      </c>
      <c r="AA912" s="17">
        <f t="shared" si="232"/>
        <v>1</v>
      </c>
      <c r="AB912" s="30">
        <f t="shared" si="233"/>
        <v>0</v>
      </c>
      <c r="AC912" s="30">
        <f>SUM($AB$8:AB912)</f>
        <v>4639891.5071908822</v>
      </c>
      <c r="AD912" s="29">
        <f t="shared" si="234"/>
        <v>1288.8587519974674</v>
      </c>
      <c r="AE912" s="27">
        <f t="shared" si="235"/>
        <v>-28790.585049664594</v>
      </c>
      <c r="AF912" s="27">
        <f>SUM($AE$8:AE912)*-1</f>
        <v>1440035.6912441649</v>
      </c>
      <c r="AG912" s="28">
        <f t="shared" si="236"/>
        <v>400.00991423449028</v>
      </c>
      <c r="AH912" s="26">
        <f t="shared" si="237"/>
        <v>280.00693996414316</v>
      </c>
      <c r="AI912" s="17"/>
      <c r="AJ912" s="17"/>
      <c r="AK912" s="17"/>
    </row>
    <row r="913" spans="2:37" x14ac:dyDescent="0.35">
      <c r="B913" s="3" t="s">
        <v>26</v>
      </c>
      <c r="C913" s="3">
        <v>905</v>
      </c>
      <c r="D913" s="3">
        <v>316</v>
      </c>
      <c r="E913" s="9">
        <v>44.9</v>
      </c>
      <c r="F913" s="23">
        <f t="shared" si="227"/>
        <v>12.472222222222221</v>
      </c>
      <c r="G913" s="37">
        <f t="shared" si="238"/>
        <v>-0.97222222222222221</v>
      </c>
      <c r="H913" s="37">
        <f t="shared" si="239"/>
        <v>-3.5</v>
      </c>
      <c r="I913" s="37">
        <f t="shared" si="228"/>
        <v>-1847.2222222222222</v>
      </c>
      <c r="J913" s="37">
        <v>372.8</v>
      </c>
      <c r="K913" s="37">
        <f t="shared" si="229"/>
        <v>70.145597942708307</v>
      </c>
      <c r="L913" s="37">
        <f t="shared" si="230"/>
        <v>-1404.276624279514</v>
      </c>
      <c r="M913" s="37">
        <f t="shared" si="231"/>
        <v>-17514.450119486159</v>
      </c>
      <c r="X913">
        <f t="shared" si="224"/>
        <v>0</v>
      </c>
      <c r="Y913">
        <f t="shared" si="225"/>
        <v>44.9</v>
      </c>
      <c r="Z913" s="17">
        <f t="shared" si="226"/>
        <v>12.472222222222221</v>
      </c>
      <c r="AA913" s="17">
        <f t="shared" si="232"/>
        <v>1</v>
      </c>
      <c r="AB913" s="30">
        <f t="shared" si="233"/>
        <v>0</v>
      </c>
      <c r="AC913" s="30">
        <f>SUM($AB$8:AB913)</f>
        <v>4639891.5071908822</v>
      </c>
      <c r="AD913" s="29">
        <f t="shared" si="234"/>
        <v>1288.8587519974674</v>
      </c>
      <c r="AE913" s="27">
        <f t="shared" si="235"/>
        <v>-17514.450119486159</v>
      </c>
      <c r="AF913" s="27">
        <f>SUM($AE$8:AE913)*-1</f>
        <v>1457550.141363651</v>
      </c>
      <c r="AG913" s="28">
        <f t="shared" si="236"/>
        <v>404.87503926768085</v>
      </c>
      <c r="AH913" s="26">
        <f t="shared" si="237"/>
        <v>283.41252748737656</v>
      </c>
      <c r="AI913" s="17"/>
      <c r="AJ913" s="17"/>
      <c r="AK913" s="17"/>
    </row>
    <row r="914" spans="2:37" x14ac:dyDescent="0.35">
      <c r="B914" s="3" t="s">
        <v>26</v>
      </c>
      <c r="C914" s="3">
        <v>906</v>
      </c>
      <c r="D914" s="3">
        <v>317</v>
      </c>
      <c r="E914" s="9">
        <v>42.3</v>
      </c>
      <c r="F914" s="23">
        <f t="shared" si="227"/>
        <v>11.749999999999998</v>
      </c>
      <c r="G914" s="37">
        <f t="shared" si="238"/>
        <v>-0.4861111111111111</v>
      </c>
      <c r="H914" s="37">
        <f t="shared" si="239"/>
        <v>-1.75</v>
      </c>
      <c r="I914" s="37">
        <f t="shared" si="228"/>
        <v>-923.61111111111109</v>
      </c>
      <c r="J914" s="37">
        <v>372.8</v>
      </c>
      <c r="K914" s="37">
        <f t="shared" si="229"/>
        <v>62.257040859374982</v>
      </c>
      <c r="L914" s="37">
        <f t="shared" si="230"/>
        <v>-488.55407025173616</v>
      </c>
      <c r="M914" s="37">
        <f t="shared" si="231"/>
        <v>-5740.5103254578989</v>
      </c>
      <c r="X914">
        <f t="shared" si="224"/>
        <v>0</v>
      </c>
      <c r="Y914">
        <f t="shared" si="225"/>
        <v>42.3</v>
      </c>
      <c r="Z914" s="17">
        <f t="shared" si="226"/>
        <v>11.749999999999998</v>
      </c>
      <c r="AA914" s="17">
        <f t="shared" si="232"/>
        <v>1</v>
      </c>
      <c r="AB914" s="30">
        <f t="shared" si="233"/>
        <v>0</v>
      </c>
      <c r="AC914" s="30">
        <f>SUM($AB$8:AB914)</f>
        <v>4639891.5071908822</v>
      </c>
      <c r="AD914" s="29">
        <f t="shared" si="234"/>
        <v>1288.8587519974674</v>
      </c>
      <c r="AE914" s="27">
        <f t="shared" si="235"/>
        <v>-5740.5103254578989</v>
      </c>
      <c r="AF914" s="27">
        <f>SUM($AE$8:AE914)*-1</f>
        <v>1463290.6516891089</v>
      </c>
      <c r="AG914" s="28">
        <f t="shared" si="236"/>
        <v>406.4696254691969</v>
      </c>
      <c r="AH914" s="26">
        <f t="shared" si="237"/>
        <v>284.52873782843778</v>
      </c>
      <c r="AI914" s="17"/>
      <c r="AJ914" s="17"/>
      <c r="AK914" s="17"/>
    </row>
    <row r="915" spans="2:37" x14ac:dyDescent="0.35">
      <c r="B915" s="3" t="s">
        <v>26</v>
      </c>
      <c r="C915" s="3">
        <v>907</v>
      </c>
      <c r="D915" s="3">
        <v>318</v>
      </c>
      <c r="E915" s="9">
        <v>41.4</v>
      </c>
      <c r="F915" s="23">
        <f t="shared" si="227"/>
        <v>11.5</v>
      </c>
      <c r="G915" s="37">
        <f t="shared" si="238"/>
        <v>-0.1388888888888889</v>
      </c>
      <c r="H915" s="37">
        <f t="shared" si="239"/>
        <v>-0.5</v>
      </c>
      <c r="I915" s="37">
        <f t="shared" si="228"/>
        <v>-263.88888888888891</v>
      </c>
      <c r="J915" s="37">
        <v>372.8</v>
      </c>
      <c r="K915" s="37">
        <f t="shared" si="229"/>
        <v>59.635988437499996</v>
      </c>
      <c r="L915" s="37">
        <f t="shared" si="230"/>
        <v>168.5470995486111</v>
      </c>
      <c r="M915" s="37">
        <f t="shared" si="231"/>
        <v>1938.2916448090277</v>
      </c>
      <c r="X915">
        <f t="shared" si="224"/>
        <v>0</v>
      </c>
      <c r="Y915">
        <f t="shared" si="225"/>
        <v>41.4</v>
      </c>
      <c r="Z915" s="17">
        <f t="shared" si="226"/>
        <v>11.5</v>
      </c>
      <c r="AA915" s="17">
        <f t="shared" si="232"/>
        <v>0</v>
      </c>
      <c r="AB915" s="30">
        <f t="shared" si="233"/>
        <v>1938.2916448090277</v>
      </c>
      <c r="AC915" s="30">
        <f>SUM($AB$8:AB915)</f>
        <v>4641829.7988356911</v>
      </c>
      <c r="AD915" s="29">
        <f t="shared" si="234"/>
        <v>1289.3971663432476</v>
      </c>
      <c r="AE915" s="27">
        <f t="shared" si="235"/>
        <v>0</v>
      </c>
      <c r="AF915" s="27">
        <f>SUM($AE$8:AE915)*-1</f>
        <v>1463290.6516891089</v>
      </c>
      <c r="AG915" s="28">
        <f t="shared" si="236"/>
        <v>406.4696254691969</v>
      </c>
      <c r="AH915" s="26">
        <f t="shared" si="237"/>
        <v>284.52873782843778</v>
      </c>
      <c r="AI915" s="17"/>
      <c r="AJ915" s="17"/>
      <c r="AK915" s="17"/>
    </row>
    <row r="916" spans="2:37" x14ac:dyDescent="0.35">
      <c r="B916" s="3" t="s">
        <v>26</v>
      </c>
      <c r="C916" s="3">
        <v>908</v>
      </c>
      <c r="D916" s="3">
        <v>319</v>
      </c>
      <c r="E916" s="9">
        <v>41.3</v>
      </c>
      <c r="F916" s="23">
        <f t="shared" si="227"/>
        <v>11.472222222222221</v>
      </c>
      <c r="G916" s="37">
        <f t="shared" si="238"/>
        <v>9.7222222222222612E-2</v>
      </c>
      <c r="H916" s="37">
        <f t="shared" si="239"/>
        <v>0.35000000000000142</v>
      </c>
      <c r="I916" s="37">
        <f t="shared" si="228"/>
        <v>184.72222222222297</v>
      </c>
      <c r="J916" s="37">
        <v>372.8</v>
      </c>
      <c r="K916" s="37">
        <f t="shared" si="229"/>
        <v>59.348239817708318</v>
      </c>
      <c r="L916" s="37">
        <f t="shared" si="230"/>
        <v>616.87046203993134</v>
      </c>
      <c r="M916" s="37">
        <f t="shared" si="231"/>
        <v>7076.8750228469899</v>
      </c>
      <c r="X916">
        <f t="shared" si="224"/>
        <v>0</v>
      </c>
      <c r="Y916">
        <f t="shared" si="225"/>
        <v>41.3</v>
      </c>
      <c r="Z916" s="17">
        <f t="shared" si="226"/>
        <v>11.472222222222221</v>
      </c>
      <c r="AA916" s="17">
        <f t="shared" si="232"/>
        <v>0</v>
      </c>
      <c r="AB916" s="30">
        <f t="shared" si="233"/>
        <v>7076.8750228469899</v>
      </c>
      <c r="AC916" s="30">
        <f>SUM($AB$8:AB916)</f>
        <v>4648906.6738585383</v>
      </c>
      <c r="AD916" s="29">
        <f t="shared" si="234"/>
        <v>1291.3629649607051</v>
      </c>
      <c r="AE916" s="27">
        <f t="shared" si="235"/>
        <v>0</v>
      </c>
      <c r="AF916" s="27">
        <f>SUM($AE$8:AE916)*-1</f>
        <v>1463290.6516891089</v>
      </c>
      <c r="AG916" s="28">
        <f t="shared" si="236"/>
        <v>406.4696254691969</v>
      </c>
      <c r="AH916" s="26">
        <f t="shared" si="237"/>
        <v>284.52873782843778</v>
      </c>
      <c r="AI916" s="17"/>
      <c r="AJ916" s="17"/>
      <c r="AK916" s="17"/>
    </row>
    <row r="917" spans="2:37" x14ac:dyDescent="0.35">
      <c r="B917" s="3" t="s">
        <v>26</v>
      </c>
      <c r="C917" s="3">
        <v>909</v>
      </c>
      <c r="D917" s="3">
        <v>320</v>
      </c>
      <c r="E917" s="9">
        <v>42.1</v>
      </c>
      <c r="F917" s="23">
        <f t="shared" si="227"/>
        <v>11.694444444444445</v>
      </c>
      <c r="G917" s="37">
        <f t="shared" si="238"/>
        <v>0.47222222222222299</v>
      </c>
      <c r="H917" s="37">
        <f t="shared" si="239"/>
        <v>1.7000000000000028</v>
      </c>
      <c r="I917" s="37">
        <f t="shared" si="228"/>
        <v>897.22222222222365</v>
      </c>
      <c r="J917" s="37">
        <v>372.8</v>
      </c>
      <c r="K917" s="37">
        <f t="shared" si="229"/>
        <v>61.669713567708335</v>
      </c>
      <c r="L917" s="37">
        <f t="shared" si="230"/>
        <v>1331.6919357899321</v>
      </c>
      <c r="M917" s="37">
        <f t="shared" si="231"/>
        <v>15573.39736021004</v>
      </c>
      <c r="X917">
        <f t="shared" si="224"/>
        <v>0</v>
      </c>
      <c r="Y917">
        <f t="shared" si="225"/>
        <v>42.1</v>
      </c>
      <c r="Z917" s="17">
        <f t="shared" si="226"/>
        <v>11.694444444444445</v>
      </c>
      <c r="AA917" s="17">
        <f t="shared" si="232"/>
        <v>0</v>
      </c>
      <c r="AB917" s="30">
        <f t="shared" si="233"/>
        <v>15573.39736021004</v>
      </c>
      <c r="AC917" s="30">
        <f>SUM($AB$8:AB917)</f>
        <v>4664480.0712187486</v>
      </c>
      <c r="AD917" s="29">
        <f t="shared" si="234"/>
        <v>1295.6889086718745</v>
      </c>
      <c r="AE917" s="27">
        <f t="shared" si="235"/>
        <v>0</v>
      </c>
      <c r="AF917" s="27">
        <f>SUM($AE$8:AE917)*-1</f>
        <v>1463290.6516891089</v>
      </c>
      <c r="AG917" s="28">
        <f t="shared" si="236"/>
        <v>406.4696254691969</v>
      </c>
      <c r="AH917" s="26">
        <f t="shared" si="237"/>
        <v>284.52873782843778</v>
      </c>
      <c r="AI917" s="17"/>
      <c r="AJ917" s="17"/>
      <c r="AK917" s="17"/>
    </row>
    <row r="918" spans="2:37" x14ac:dyDescent="0.35">
      <c r="B918" s="3" t="s">
        <v>26</v>
      </c>
      <c r="C918" s="3">
        <v>910</v>
      </c>
      <c r="D918" s="3">
        <v>321</v>
      </c>
      <c r="E918" s="9">
        <v>44.7</v>
      </c>
      <c r="F918" s="23">
        <f t="shared" si="227"/>
        <v>12.416666666666668</v>
      </c>
      <c r="G918" s="37">
        <f t="shared" si="238"/>
        <v>0.87499999999999956</v>
      </c>
      <c r="H918" s="37">
        <f t="shared" si="239"/>
        <v>3.1499999999999986</v>
      </c>
      <c r="I918" s="37">
        <f t="shared" si="228"/>
        <v>1662.4999999999991</v>
      </c>
      <c r="J918" s="37">
        <v>372.8</v>
      </c>
      <c r="K918" s="37">
        <f t="shared" si="229"/>
        <v>69.522084609375014</v>
      </c>
      <c r="L918" s="37">
        <f t="shared" si="230"/>
        <v>2104.8220846093741</v>
      </c>
      <c r="M918" s="37">
        <f t="shared" si="231"/>
        <v>26134.874217233064</v>
      </c>
      <c r="X918">
        <f t="shared" si="224"/>
        <v>0</v>
      </c>
      <c r="Y918">
        <f t="shared" si="225"/>
        <v>44.7</v>
      </c>
      <c r="Z918" s="17">
        <f t="shared" si="226"/>
        <v>12.416666666666668</v>
      </c>
      <c r="AA918" s="17">
        <f t="shared" si="232"/>
        <v>0</v>
      </c>
      <c r="AB918" s="30">
        <f t="shared" si="233"/>
        <v>26134.874217233064</v>
      </c>
      <c r="AC918" s="30">
        <f>SUM($AB$8:AB918)</f>
        <v>4690614.9454359813</v>
      </c>
      <c r="AD918" s="29">
        <f t="shared" si="234"/>
        <v>1302.9485959544393</v>
      </c>
      <c r="AE918" s="27">
        <f t="shared" si="235"/>
        <v>0</v>
      </c>
      <c r="AF918" s="27">
        <f>SUM($AE$8:AE918)*-1</f>
        <v>1463290.6516891089</v>
      </c>
      <c r="AG918" s="28">
        <f t="shared" si="236"/>
        <v>406.4696254691969</v>
      </c>
      <c r="AH918" s="26">
        <f t="shared" si="237"/>
        <v>284.52873782843778</v>
      </c>
      <c r="AI918" s="17"/>
      <c r="AJ918" s="17"/>
      <c r="AK918" s="17"/>
    </row>
    <row r="919" spans="2:37" x14ac:dyDescent="0.35">
      <c r="B919" s="3" t="s">
        <v>26</v>
      </c>
      <c r="C919" s="3">
        <v>911</v>
      </c>
      <c r="D919" s="3">
        <v>322</v>
      </c>
      <c r="E919" s="9">
        <v>48.4</v>
      </c>
      <c r="F919" s="23">
        <f t="shared" si="227"/>
        <v>13.444444444444443</v>
      </c>
      <c r="G919" s="37">
        <f t="shared" si="238"/>
        <v>0.93055555555555491</v>
      </c>
      <c r="H919" s="37">
        <f t="shared" si="239"/>
        <v>3.3499999999999979</v>
      </c>
      <c r="I919" s="37">
        <f t="shared" si="228"/>
        <v>1768.0555555555543</v>
      </c>
      <c r="J919" s="37">
        <v>372.8</v>
      </c>
      <c r="K919" s="37">
        <f t="shared" si="229"/>
        <v>81.507667083333303</v>
      </c>
      <c r="L919" s="37">
        <f t="shared" si="230"/>
        <v>2222.3632226388877</v>
      </c>
      <c r="M919" s="37">
        <f t="shared" si="231"/>
        <v>29878.438882145041</v>
      </c>
      <c r="X919">
        <f t="shared" si="224"/>
        <v>0</v>
      </c>
      <c r="Y919">
        <f t="shared" si="225"/>
        <v>48.4</v>
      </c>
      <c r="Z919" s="17">
        <f t="shared" si="226"/>
        <v>13.444444444444443</v>
      </c>
      <c r="AA919" s="17">
        <f t="shared" si="232"/>
        <v>0</v>
      </c>
      <c r="AB919" s="30">
        <f t="shared" si="233"/>
        <v>29878.438882145041</v>
      </c>
      <c r="AC919" s="30">
        <f>SUM($AB$8:AB919)</f>
        <v>4720493.3843181264</v>
      </c>
      <c r="AD919" s="29">
        <f t="shared" si="234"/>
        <v>1311.2481623105907</v>
      </c>
      <c r="AE919" s="27">
        <f t="shared" si="235"/>
        <v>0</v>
      </c>
      <c r="AF919" s="27">
        <f>SUM($AE$8:AE919)*-1</f>
        <v>1463290.6516891089</v>
      </c>
      <c r="AG919" s="28">
        <f t="shared" si="236"/>
        <v>406.4696254691969</v>
      </c>
      <c r="AH919" s="26">
        <f t="shared" si="237"/>
        <v>284.52873782843778</v>
      </c>
      <c r="AI919" s="17"/>
      <c r="AJ919" s="17"/>
      <c r="AK919" s="17"/>
    </row>
    <row r="920" spans="2:37" x14ac:dyDescent="0.35">
      <c r="B920" s="3" t="s">
        <v>26</v>
      </c>
      <c r="C920" s="3">
        <v>912</v>
      </c>
      <c r="D920" s="3">
        <v>323</v>
      </c>
      <c r="E920" s="9">
        <v>51.4</v>
      </c>
      <c r="F920" s="23">
        <f t="shared" si="227"/>
        <v>14.277777777777777</v>
      </c>
      <c r="G920" s="37">
        <f t="shared" si="238"/>
        <v>0.59722222222222276</v>
      </c>
      <c r="H920" s="37">
        <f t="shared" si="239"/>
        <v>2.1500000000000021</v>
      </c>
      <c r="I920" s="37">
        <f t="shared" si="228"/>
        <v>1134.7222222222233</v>
      </c>
      <c r="J920" s="37">
        <v>372.8</v>
      </c>
      <c r="K920" s="37">
        <f t="shared" si="229"/>
        <v>91.925071770833313</v>
      </c>
      <c r="L920" s="37">
        <f t="shared" si="230"/>
        <v>1599.4472939930565</v>
      </c>
      <c r="M920" s="37">
        <f t="shared" si="231"/>
        <v>22836.553030900861</v>
      </c>
      <c r="X920">
        <f t="shared" si="224"/>
        <v>0</v>
      </c>
      <c r="Y920">
        <f t="shared" si="225"/>
        <v>51.4</v>
      </c>
      <c r="Z920" s="17">
        <f t="shared" si="226"/>
        <v>14.277777777777777</v>
      </c>
      <c r="AA920" s="17">
        <f t="shared" si="232"/>
        <v>0</v>
      </c>
      <c r="AB920" s="30">
        <f t="shared" si="233"/>
        <v>22836.553030900861</v>
      </c>
      <c r="AC920" s="30">
        <f>SUM($AB$8:AB920)</f>
        <v>4743329.937349027</v>
      </c>
      <c r="AD920" s="29">
        <f t="shared" si="234"/>
        <v>1317.5916492636186</v>
      </c>
      <c r="AE920" s="27">
        <f t="shared" si="235"/>
        <v>0</v>
      </c>
      <c r="AF920" s="27">
        <f>SUM($AE$8:AE920)*-1</f>
        <v>1463290.6516891089</v>
      </c>
      <c r="AG920" s="28">
        <f t="shared" si="236"/>
        <v>406.4696254691969</v>
      </c>
      <c r="AH920" s="26">
        <f t="shared" si="237"/>
        <v>284.52873782843778</v>
      </c>
      <c r="AI920" s="17"/>
      <c r="AJ920" s="17"/>
      <c r="AK920" s="17"/>
    </row>
    <row r="921" spans="2:37" x14ac:dyDescent="0.35">
      <c r="B921" s="3" t="s">
        <v>26</v>
      </c>
      <c r="C921" s="3">
        <v>913</v>
      </c>
      <c r="D921" s="3">
        <v>324</v>
      </c>
      <c r="E921" s="9">
        <v>52.7</v>
      </c>
      <c r="F921" s="23">
        <f t="shared" si="227"/>
        <v>14.638888888888889</v>
      </c>
      <c r="G921" s="37">
        <f t="shared" si="238"/>
        <v>0.36111111111111133</v>
      </c>
      <c r="H921" s="37">
        <f t="shared" si="239"/>
        <v>1.3000000000000007</v>
      </c>
      <c r="I921" s="37">
        <f t="shared" si="228"/>
        <v>686.11111111111154</v>
      </c>
      <c r="J921" s="37">
        <v>372.8</v>
      </c>
      <c r="K921" s="37">
        <f t="shared" si="229"/>
        <v>96.633780442708328</v>
      </c>
      <c r="L921" s="37">
        <f t="shared" si="230"/>
        <v>1155.5448915538198</v>
      </c>
      <c r="M921" s="37">
        <f t="shared" si="231"/>
        <v>16915.893273579528</v>
      </c>
      <c r="X921">
        <f t="shared" si="224"/>
        <v>0</v>
      </c>
      <c r="Y921">
        <f t="shared" si="225"/>
        <v>52.7</v>
      </c>
      <c r="Z921" s="17">
        <f t="shared" si="226"/>
        <v>14.638888888888889</v>
      </c>
      <c r="AA921" s="17">
        <f t="shared" si="232"/>
        <v>0</v>
      </c>
      <c r="AB921" s="30">
        <f t="shared" si="233"/>
        <v>16915.893273579528</v>
      </c>
      <c r="AC921" s="30">
        <f>SUM($AB$8:AB921)</f>
        <v>4760245.8306226069</v>
      </c>
      <c r="AD921" s="29">
        <f t="shared" si="234"/>
        <v>1322.2905085062796</v>
      </c>
      <c r="AE921" s="27">
        <f t="shared" si="235"/>
        <v>0</v>
      </c>
      <c r="AF921" s="27">
        <f>SUM($AE$8:AE921)*-1</f>
        <v>1463290.6516891089</v>
      </c>
      <c r="AG921" s="28">
        <f t="shared" si="236"/>
        <v>406.4696254691969</v>
      </c>
      <c r="AH921" s="26">
        <f t="shared" si="237"/>
        <v>284.52873782843778</v>
      </c>
      <c r="AI921" s="17"/>
      <c r="AJ921" s="17"/>
      <c r="AK921" s="17"/>
    </row>
    <row r="922" spans="2:37" x14ac:dyDescent="0.35">
      <c r="B922" s="3" t="s">
        <v>26</v>
      </c>
      <c r="C922" s="3">
        <v>914</v>
      </c>
      <c r="D922" s="3">
        <v>325</v>
      </c>
      <c r="E922" s="9">
        <v>54</v>
      </c>
      <c r="F922" s="23">
        <f t="shared" si="227"/>
        <v>15</v>
      </c>
      <c r="G922" s="37">
        <f t="shared" si="238"/>
        <v>0.59722222222222177</v>
      </c>
      <c r="H922" s="37">
        <f t="shared" si="239"/>
        <v>2.1499999999999986</v>
      </c>
      <c r="I922" s="37">
        <f t="shared" si="228"/>
        <v>1134.7222222222213</v>
      </c>
      <c r="J922" s="37">
        <v>372.8</v>
      </c>
      <c r="K922" s="37">
        <f t="shared" si="229"/>
        <v>101.46009375</v>
      </c>
      <c r="L922" s="37">
        <f t="shared" si="230"/>
        <v>1608.9823159722212</v>
      </c>
      <c r="M922" s="37">
        <f t="shared" si="231"/>
        <v>24134.734739583317</v>
      </c>
      <c r="X922">
        <f t="shared" si="224"/>
        <v>0</v>
      </c>
      <c r="Y922">
        <f t="shared" si="225"/>
        <v>54</v>
      </c>
      <c r="Z922" s="17">
        <f t="shared" si="226"/>
        <v>15</v>
      </c>
      <c r="AA922" s="17">
        <f t="shared" si="232"/>
        <v>0</v>
      </c>
      <c r="AB922" s="30">
        <f t="shared" si="233"/>
        <v>24134.734739583317</v>
      </c>
      <c r="AC922" s="30">
        <f>SUM($AB$8:AB922)</f>
        <v>4784380.5653621899</v>
      </c>
      <c r="AD922" s="29">
        <f t="shared" si="234"/>
        <v>1328.9946014894972</v>
      </c>
      <c r="AE922" s="27">
        <f t="shared" si="235"/>
        <v>0</v>
      </c>
      <c r="AF922" s="27">
        <f>SUM($AE$8:AE922)*-1</f>
        <v>1463290.6516891089</v>
      </c>
      <c r="AG922" s="28">
        <f t="shared" si="236"/>
        <v>406.4696254691969</v>
      </c>
      <c r="AH922" s="26">
        <f t="shared" si="237"/>
        <v>284.52873782843778</v>
      </c>
      <c r="AI922" s="17"/>
      <c r="AJ922" s="17"/>
      <c r="AK922" s="17"/>
    </row>
    <row r="923" spans="2:37" x14ac:dyDescent="0.35">
      <c r="B923" s="3" t="s">
        <v>26</v>
      </c>
      <c r="C923" s="3">
        <v>915</v>
      </c>
      <c r="D923" s="3">
        <v>326</v>
      </c>
      <c r="E923" s="9">
        <v>57</v>
      </c>
      <c r="F923" s="23">
        <f t="shared" si="227"/>
        <v>15.833333333333332</v>
      </c>
      <c r="G923" s="37">
        <f t="shared" si="238"/>
        <v>0.56944444444444464</v>
      </c>
      <c r="H923" s="37">
        <f t="shared" si="239"/>
        <v>2.0500000000000007</v>
      </c>
      <c r="I923" s="37">
        <f t="shared" si="228"/>
        <v>1081.9444444444448</v>
      </c>
      <c r="J923" s="37">
        <v>372.8</v>
      </c>
      <c r="K923" s="37">
        <f t="shared" si="229"/>
        <v>113.04658593749997</v>
      </c>
      <c r="L923" s="37">
        <f t="shared" si="230"/>
        <v>1567.7910303819447</v>
      </c>
      <c r="M923" s="37">
        <f t="shared" si="231"/>
        <v>24823.357981047455</v>
      </c>
      <c r="X923">
        <f t="shared" si="224"/>
        <v>0</v>
      </c>
      <c r="Y923">
        <f t="shared" si="225"/>
        <v>57</v>
      </c>
      <c r="Z923" s="17">
        <f t="shared" si="226"/>
        <v>15.833333333333332</v>
      </c>
      <c r="AA923" s="17">
        <f t="shared" si="232"/>
        <v>0</v>
      </c>
      <c r="AB923" s="30">
        <f t="shared" si="233"/>
        <v>24823.357981047455</v>
      </c>
      <c r="AC923" s="30">
        <f>SUM($AB$8:AB923)</f>
        <v>4809203.9233432375</v>
      </c>
      <c r="AD923" s="29">
        <f t="shared" si="234"/>
        <v>1335.8899787064549</v>
      </c>
      <c r="AE923" s="27">
        <f t="shared" si="235"/>
        <v>0</v>
      </c>
      <c r="AF923" s="27">
        <f>SUM($AE$8:AE923)*-1</f>
        <v>1463290.6516891089</v>
      </c>
      <c r="AG923" s="28">
        <f t="shared" si="236"/>
        <v>406.4696254691969</v>
      </c>
      <c r="AH923" s="26">
        <f t="shared" si="237"/>
        <v>284.52873782843778</v>
      </c>
      <c r="AI923" s="17"/>
      <c r="AJ923" s="17"/>
      <c r="AK923" s="17"/>
    </row>
    <row r="924" spans="2:37" x14ac:dyDescent="0.35">
      <c r="B924" s="3" t="s">
        <v>26</v>
      </c>
      <c r="C924" s="3">
        <v>916</v>
      </c>
      <c r="D924" s="3">
        <v>327</v>
      </c>
      <c r="E924" s="9">
        <v>58.1</v>
      </c>
      <c r="F924" s="23">
        <f t="shared" si="227"/>
        <v>16.138888888888889</v>
      </c>
      <c r="G924" s="37">
        <f t="shared" si="238"/>
        <v>0.30555555555555597</v>
      </c>
      <c r="H924" s="37">
        <f t="shared" si="239"/>
        <v>1.1000000000000014</v>
      </c>
      <c r="I924" s="37">
        <f t="shared" si="228"/>
        <v>580.55555555555634</v>
      </c>
      <c r="J924" s="37">
        <v>372.8</v>
      </c>
      <c r="K924" s="37">
        <f t="shared" si="229"/>
        <v>117.45188856770834</v>
      </c>
      <c r="L924" s="37">
        <f t="shared" si="230"/>
        <v>1070.8074441232645</v>
      </c>
      <c r="M924" s="37">
        <f t="shared" si="231"/>
        <v>17281.642362100465</v>
      </c>
      <c r="X924">
        <f t="shared" si="224"/>
        <v>0</v>
      </c>
      <c r="Y924">
        <f t="shared" si="225"/>
        <v>58.1</v>
      </c>
      <c r="Z924" s="17">
        <f t="shared" si="226"/>
        <v>16.138888888888889</v>
      </c>
      <c r="AA924" s="17">
        <f t="shared" si="232"/>
        <v>0</v>
      </c>
      <c r="AB924" s="30">
        <f t="shared" si="233"/>
        <v>17281.642362100465</v>
      </c>
      <c r="AC924" s="30">
        <f>SUM($AB$8:AB924)</f>
        <v>4826485.5657053376</v>
      </c>
      <c r="AD924" s="29">
        <f t="shared" si="234"/>
        <v>1340.6904349181493</v>
      </c>
      <c r="AE924" s="27">
        <f t="shared" si="235"/>
        <v>0</v>
      </c>
      <c r="AF924" s="27">
        <f>SUM($AE$8:AE924)*-1</f>
        <v>1463290.6516891089</v>
      </c>
      <c r="AG924" s="28">
        <f t="shared" si="236"/>
        <v>406.4696254691969</v>
      </c>
      <c r="AH924" s="26">
        <f t="shared" si="237"/>
        <v>284.52873782843778</v>
      </c>
      <c r="AI924" s="17"/>
      <c r="AJ924" s="17"/>
      <c r="AK924" s="17"/>
    </row>
    <row r="925" spans="2:37" x14ac:dyDescent="0.35">
      <c r="B925" s="3" t="s">
        <v>26</v>
      </c>
      <c r="C925" s="3">
        <v>917</v>
      </c>
      <c r="D925" s="3">
        <v>328</v>
      </c>
      <c r="E925" s="9">
        <v>59.2</v>
      </c>
      <c r="F925" s="23">
        <f t="shared" si="227"/>
        <v>16.444444444444446</v>
      </c>
      <c r="G925" s="37">
        <f t="shared" si="238"/>
        <v>0.12499999999999981</v>
      </c>
      <c r="H925" s="37">
        <f t="shared" si="239"/>
        <v>0.44999999999999929</v>
      </c>
      <c r="I925" s="37">
        <f t="shared" si="228"/>
        <v>237.49999999999963</v>
      </c>
      <c r="J925" s="37">
        <v>372.8</v>
      </c>
      <c r="K925" s="37">
        <f t="shared" si="229"/>
        <v>121.94139333333335</v>
      </c>
      <c r="L925" s="37">
        <f t="shared" si="230"/>
        <v>732.24139333333301</v>
      </c>
      <c r="M925" s="37">
        <f t="shared" si="231"/>
        <v>12041.30291259259</v>
      </c>
      <c r="X925">
        <f t="shared" si="224"/>
        <v>0</v>
      </c>
      <c r="Y925">
        <f t="shared" si="225"/>
        <v>59.2</v>
      </c>
      <c r="Z925" s="17">
        <f t="shared" si="226"/>
        <v>16.444444444444446</v>
      </c>
      <c r="AA925" s="17">
        <f t="shared" si="232"/>
        <v>0</v>
      </c>
      <c r="AB925" s="30">
        <f t="shared" si="233"/>
        <v>12041.30291259259</v>
      </c>
      <c r="AC925" s="30">
        <f>SUM($AB$8:AB925)</f>
        <v>4838526.8686179304</v>
      </c>
      <c r="AD925" s="29">
        <f t="shared" si="234"/>
        <v>1344.0352412827585</v>
      </c>
      <c r="AE925" s="27">
        <f t="shared" si="235"/>
        <v>0</v>
      </c>
      <c r="AF925" s="27">
        <f>SUM($AE$8:AE925)*-1</f>
        <v>1463290.6516891089</v>
      </c>
      <c r="AG925" s="28">
        <f t="shared" si="236"/>
        <v>406.4696254691969</v>
      </c>
      <c r="AH925" s="26">
        <f t="shared" si="237"/>
        <v>284.52873782843778</v>
      </c>
      <c r="AI925" s="17"/>
      <c r="AJ925" s="17"/>
      <c r="AK925" s="17"/>
    </row>
    <row r="926" spans="2:37" x14ac:dyDescent="0.35">
      <c r="B926" s="3" t="s">
        <v>26</v>
      </c>
      <c r="C926" s="3">
        <v>918</v>
      </c>
      <c r="D926" s="3">
        <v>329</v>
      </c>
      <c r="E926" s="9">
        <v>59</v>
      </c>
      <c r="F926" s="23">
        <f t="shared" si="227"/>
        <v>16.388888888888889</v>
      </c>
      <c r="G926" s="37">
        <f t="shared" si="238"/>
        <v>-1.3888888888889086E-2</v>
      </c>
      <c r="H926" s="37">
        <f t="shared" si="239"/>
        <v>-5.0000000000000711E-2</v>
      </c>
      <c r="I926" s="37">
        <f t="shared" si="228"/>
        <v>-26.388888888889262</v>
      </c>
      <c r="J926" s="37">
        <v>372.8</v>
      </c>
      <c r="K926" s="37">
        <f t="shared" si="229"/>
        <v>121.11885677083332</v>
      </c>
      <c r="L926" s="37">
        <f t="shared" si="230"/>
        <v>467.52996788194406</v>
      </c>
      <c r="M926" s="37">
        <f t="shared" si="231"/>
        <v>7662.2966958429724</v>
      </c>
      <c r="X926">
        <f t="shared" si="224"/>
        <v>0</v>
      </c>
      <c r="Y926">
        <f t="shared" si="225"/>
        <v>59</v>
      </c>
      <c r="Z926" s="17">
        <f t="shared" si="226"/>
        <v>16.388888888888889</v>
      </c>
      <c r="AA926" s="17">
        <f t="shared" si="232"/>
        <v>0</v>
      </c>
      <c r="AB926" s="30">
        <f t="shared" si="233"/>
        <v>7662.2966958429724</v>
      </c>
      <c r="AC926" s="30">
        <f>SUM($AB$8:AB926)</f>
        <v>4846189.1653137738</v>
      </c>
      <c r="AD926" s="29">
        <f t="shared" si="234"/>
        <v>1346.1636570316039</v>
      </c>
      <c r="AE926" s="27">
        <f t="shared" si="235"/>
        <v>0</v>
      </c>
      <c r="AF926" s="27">
        <f>SUM($AE$8:AE926)*-1</f>
        <v>1463290.6516891089</v>
      </c>
      <c r="AG926" s="28">
        <f t="shared" si="236"/>
        <v>406.4696254691969</v>
      </c>
      <c r="AH926" s="26">
        <f t="shared" si="237"/>
        <v>284.52873782843778</v>
      </c>
      <c r="AI926" s="17"/>
      <c r="AJ926" s="17"/>
      <c r="AK926" s="17"/>
    </row>
    <row r="927" spans="2:37" x14ac:dyDescent="0.35">
      <c r="B927" s="3" t="s">
        <v>26</v>
      </c>
      <c r="C927" s="3">
        <v>919</v>
      </c>
      <c r="D927" s="3">
        <v>330</v>
      </c>
      <c r="E927" s="9">
        <v>59.1</v>
      </c>
      <c r="F927" s="23">
        <f t="shared" si="227"/>
        <v>16.416666666666668</v>
      </c>
      <c r="G927" s="37">
        <f t="shared" si="238"/>
        <v>6.9444444444444448E-2</v>
      </c>
      <c r="H927" s="37">
        <f t="shared" si="239"/>
        <v>0.25</v>
      </c>
      <c r="I927" s="37">
        <f t="shared" si="228"/>
        <v>131.94444444444446</v>
      </c>
      <c r="J927" s="37">
        <v>372.8</v>
      </c>
      <c r="K927" s="37">
        <f t="shared" si="229"/>
        <v>121.52977710937499</v>
      </c>
      <c r="L927" s="37">
        <f t="shared" si="230"/>
        <v>626.27422155381942</v>
      </c>
      <c r="M927" s="37">
        <f t="shared" si="231"/>
        <v>10281.335137175203</v>
      </c>
      <c r="X927">
        <f t="shared" si="224"/>
        <v>0</v>
      </c>
      <c r="Y927">
        <f t="shared" si="225"/>
        <v>59.1</v>
      </c>
      <c r="Z927" s="17">
        <f t="shared" si="226"/>
        <v>16.416666666666668</v>
      </c>
      <c r="AA927" s="17">
        <f t="shared" si="232"/>
        <v>0</v>
      </c>
      <c r="AB927" s="30">
        <f t="shared" si="233"/>
        <v>10281.335137175203</v>
      </c>
      <c r="AC927" s="30">
        <f>SUM($AB$8:AB927)</f>
        <v>4856470.5004509492</v>
      </c>
      <c r="AD927" s="29">
        <f t="shared" si="234"/>
        <v>1349.019583458597</v>
      </c>
      <c r="AE927" s="27">
        <f t="shared" si="235"/>
        <v>0</v>
      </c>
      <c r="AF927" s="27">
        <f>SUM($AE$8:AE927)*-1</f>
        <v>1463290.6516891089</v>
      </c>
      <c r="AG927" s="28">
        <f t="shared" si="236"/>
        <v>406.4696254691969</v>
      </c>
      <c r="AH927" s="26">
        <f t="shared" si="237"/>
        <v>284.52873782843778</v>
      </c>
      <c r="AI927" s="17"/>
      <c r="AJ927" s="17"/>
      <c r="AK927" s="17"/>
    </row>
    <row r="928" spans="2:37" x14ac:dyDescent="0.35">
      <c r="B928" s="3" t="s">
        <v>26</v>
      </c>
      <c r="C928" s="3">
        <v>920</v>
      </c>
      <c r="D928" s="3">
        <v>331</v>
      </c>
      <c r="E928" s="9">
        <v>59.5</v>
      </c>
      <c r="F928" s="23">
        <f t="shared" si="227"/>
        <v>16.527777777777779</v>
      </c>
      <c r="G928" s="37">
        <f t="shared" si="238"/>
        <v>0.19444444444444425</v>
      </c>
      <c r="H928" s="37">
        <f t="shared" si="239"/>
        <v>0.69999999999999929</v>
      </c>
      <c r="I928" s="37">
        <f t="shared" si="228"/>
        <v>369.44444444444406</v>
      </c>
      <c r="J928" s="37">
        <v>372.8</v>
      </c>
      <c r="K928" s="37">
        <f t="shared" si="229"/>
        <v>123.18041731770833</v>
      </c>
      <c r="L928" s="37">
        <f t="shared" si="230"/>
        <v>865.42486176215243</v>
      </c>
      <c r="M928" s="37">
        <f t="shared" si="231"/>
        <v>14303.549798568909</v>
      </c>
      <c r="X928">
        <f t="shared" si="224"/>
        <v>0</v>
      </c>
      <c r="Y928">
        <f t="shared" si="225"/>
        <v>59.5</v>
      </c>
      <c r="Z928" s="17">
        <f t="shared" si="226"/>
        <v>16.527777777777779</v>
      </c>
      <c r="AA928" s="17">
        <f t="shared" si="232"/>
        <v>0</v>
      </c>
      <c r="AB928" s="30">
        <f t="shared" si="233"/>
        <v>14303.549798568909</v>
      </c>
      <c r="AC928" s="30">
        <f>SUM($AB$8:AB928)</f>
        <v>4870774.0502495179</v>
      </c>
      <c r="AD928" s="29">
        <f t="shared" si="234"/>
        <v>1352.9927917359771</v>
      </c>
      <c r="AE928" s="27">
        <f t="shared" si="235"/>
        <v>0</v>
      </c>
      <c r="AF928" s="27">
        <f>SUM($AE$8:AE928)*-1</f>
        <v>1463290.6516891089</v>
      </c>
      <c r="AG928" s="28">
        <f t="shared" si="236"/>
        <v>406.4696254691969</v>
      </c>
      <c r="AH928" s="26">
        <f t="shared" si="237"/>
        <v>284.52873782843778</v>
      </c>
      <c r="AI928" s="17"/>
      <c r="AJ928" s="17"/>
      <c r="AK928" s="17"/>
    </row>
    <row r="929" spans="2:37" x14ac:dyDescent="0.35">
      <c r="B929" s="3" t="s">
        <v>26</v>
      </c>
      <c r="C929" s="3">
        <v>921</v>
      </c>
      <c r="D929" s="3">
        <v>332</v>
      </c>
      <c r="E929" s="9">
        <v>60.5</v>
      </c>
      <c r="F929" s="23">
        <f t="shared" si="227"/>
        <v>16.805555555555554</v>
      </c>
      <c r="G929" s="37">
        <f t="shared" si="238"/>
        <v>0.38888888888888851</v>
      </c>
      <c r="H929" s="37">
        <f t="shared" si="239"/>
        <v>1.3999999999999986</v>
      </c>
      <c r="I929" s="37">
        <f t="shared" si="228"/>
        <v>738.88888888888812</v>
      </c>
      <c r="J929" s="37">
        <v>372.8</v>
      </c>
      <c r="K929" s="37">
        <f t="shared" si="229"/>
        <v>127.35572981770829</v>
      </c>
      <c r="L929" s="37">
        <f t="shared" si="230"/>
        <v>1239.0446187065966</v>
      </c>
      <c r="M929" s="37">
        <f t="shared" si="231"/>
        <v>20822.833175485855</v>
      </c>
      <c r="X929">
        <f t="shared" si="224"/>
        <v>0</v>
      </c>
      <c r="Y929">
        <f t="shared" si="225"/>
        <v>60.5</v>
      </c>
      <c r="Z929" s="17">
        <f t="shared" si="226"/>
        <v>16.805555555555554</v>
      </c>
      <c r="AA929" s="17">
        <f t="shared" si="232"/>
        <v>0</v>
      </c>
      <c r="AB929" s="30">
        <f t="shared" si="233"/>
        <v>20822.833175485855</v>
      </c>
      <c r="AC929" s="30">
        <f>SUM($AB$8:AB929)</f>
        <v>4891596.8834250038</v>
      </c>
      <c r="AD929" s="29">
        <f t="shared" si="234"/>
        <v>1358.776912062501</v>
      </c>
      <c r="AE929" s="27">
        <f t="shared" si="235"/>
        <v>0</v>
      </c>
      <c r="AF929" s="27">
        <f>SUM($AE$8:AE929)*-1</f>
        <v>1463290.6516891089</v>
      </c>
      <c r="AG929" s="28">
        <f t="shared" si="236"/>
        <v>406.4696254691969</v>
      </c>
      <c r="AH929" s="26">
        <f t="shared" si="237"/>
        <v>284.52873782843778</v>
      </c>
      <c r="AI929" s="17"/>
      <c r="AJ929" s="17"/>
      <c r="AK929" s="17"/>
    </row>
    <row r="930" spans="2:37" x14ac:dyDescent="0.35">
      <c r="B930" s="3" t="s">
        <v>26</v>
      </c>
      <c r="C930" s="3">
        <v>922</v>
      </c>
      <c r="D930" s="3">
        <v>333</v>
      </c>
      <c r="E930" s="9">
        <v>62.3</v>
      </c>
      <c r="F930" s="23">
        <f t="shared" si="227"/>
        <v>17.305555555555554</v>
      </c>
      <c r="G930" s="37">
        <f t="shared" si="238"/>
        <v>0.47222222222222199</v>
      </c>
      <c r="H930" s="37">
        <f t="shared" si="239"/>
        <v>1.6999999999999993</v>
      </c>
      <c r="I930" s="37">
        <f t="shared" si="228"/>
        <v>897.22222222222183</v>
      </c>
      <c r="J930" s="37">
        <v>372.8</v>
      </c>
      <c r="K930" s="37">
        <f t="shared" si="229"/>
        <v>135.0466554427083</v>
      </c>
      <c r="L930" s="37">
        <f t="shared" si="230"/>
        <v>1405.0688776649301</v>
      </c>
      <c r="M930" s="37">
        <f t="shared" si="231"/>
        <v>24315.49752181254</v>
      </c>
      <c r="X930">
        <f t="shared" si="224"/>
        <v>0</v>
      </c>
      <c r="Y930">
        <f t="shared" si="225"/>
        <v>62.3</v>
      </c>
      <c r="Z930" s="17">
        <f t="shared" si="226"/>
        <v>17.305555555555554</v>
      </c>
      <c r="AA930" s="17">
        <f t="shared" si="232"/>
        <v>0</v>
      </c>
      <c r="AB930" s="30">
        <f t="shared" si="233"/>
        <v>24315.49752181254</v>
      </c>
      <c r="AC930" s="30">
        <f>SUM($AB$8:AB930)</f>
        <v>4915912.3809468159</v>
      </c>
      <c r="AD930" s="29">
        <f t="shared" si="234"/>
        <v>1365.531216929671</v>
      </c>
      <c r="AE930" s="27">
        <f t="shared" si="235"/>
        <v>0</v>
      </c>
      <c r="AF930" s="27">
        <f>SUM($AE$8:AE930)*-1</f>
        <v>1463290.6516891089</v>
      </c>
      <c r="AG930" s="28">
        <f t="shared" si="236"/>
        <v>406.4696254691969</v>
      </c>
      <c r="AH930" s="26">
        <f t="shared" si="237"/>
        <v>284.52873782843778</v>
      </c>
      <c r="AI930" s="17"/>
      <c r="AJ930" s="17"/>
      <c r="AK930" s="17"/>
    </row>
    <row r="931" spans="2:37" x14ac:dyDescent="0.35">
      <c r="B931" s="3" t="s">
        <v>26</v>
      </c>
      <c r="C931" s="3">
        <v>923</v>
      </c>
      <c r="D931" s="3">
        <v>334</v>
      </c>
      <c r="E931" s="9">
        <v>63.9</v>
      </c>
      <c r="F931" s="23">
        <f t="shared" si="227"/>
        <v>17.75</v>
      </c>
      <c r="G931" s="37">
        <f t="shared" si="238"/>
        <v>0.38888888888888851</v>
      </c>
      <c r="H931" s="37">
        <f t="shared" si="239"/>
        <v>1.3999999999999986</v>
      </c>
      <c r="I931" s="37">
        <f t="shared" si="228"/>
        <v>738.88888888888812</v>
      </c>
      <c r="J931" s="37">
        <v>372.8</v>
      </c>
      <c r="K931" s="37">
        <f t="shared" si="229"/>
        <v>142.07231460937498</v>
      </c>
      <c r="L931" s="37">
        <f t="shared" si="230"/>
        <v>1253.7612034982631</v>
      </c>
      <c r="M931" s="37">
        <f t="shared" si="231"/>
        <v>22254.26136209417</v>
      </c>
      <c r="X931">
        <f t="shared" si="224"/>
        <v>0</v>
      </c>
      <c r="Y931">
        <f t="shared" si="225"/>
        <v>63.9</v>
      </c>
      <c r="Z931" s="17">
        <f t="shared" si="226"/>
        <v>17.75</v>
      </c>
      <c r="AA931" s="17">
        <f t="shared" si="232"/>
        <v>0</v>
      </c>
      <c r="AB931" s="30">
        <f t="shared" si="233"/>
        <v>22254.26136209417</v>
      </c>
      <c r="AC931" s="30">
        <f>SUM($AB$8:AB931)</f>
        <v>4938166.6423089104</v>
      </c>
      <c r="AD931" s="29">
        <f t="shared" si="234"/>
        <v>1371.7129561969195</v>
      </c>
      <c r="AE931" s="27">
        <f t="shared" si="235"/>
        <v>0</v>
      </c>
      <c r="AF931" s="27">
        <f>SUM($AE$8:AE931)*-1</f>
        <v>1463290.6516891089</v>
      </c>
      <c r="AG931" s="28">
        <f t="shared" si="236"/>
        <v>406.4696254691969</v>
      </c>
      <c r="AH931" s="26">
        <f t="shared" si="237"/>
        <v>284.52873782843778</v>
      </c>
      <c r="AI931" s="17"/>
      <c r="AJ931" s="17"/>
      <c r="AK931" s="17"/>
    </row>
    <row r="932" spans="2:37" x14ac:dyDescent="0.35">
      <c r="B932" s="3" t="s">
        <v>26</v>
      </c>
      <c r="C932" s="3">
        <v>924</v>
      </c>
      <c r="D932" s="3">
        <v>335</v>
      </c>
      <c r="E932" s="9">
        <v>65.099999999999994</v>
      </c>
      <c r="F932" s="23">
        <f t="shared" si="227"/>
        <v>18.083333333333332</v>
      </c>
      <c r="G932" s="37">
        <f t="shared" si="238"/>
        <v>2.7777777777777186E-2</v>
      </c>
      <c r="H932" s="37">
        <f t="shared" si="239"/>
        <v>9.9999999999997868E-2</v>
      </c>
      <c r="I932" s="37">
        <f t="shared" si="228"/>
        <v>52.777777777776656</v>
      </c>
      <c r="J932" s="37">
        <v>372.8</v>
      </c>
      <c r="K932" s="37">
        <f t="shared" si="229"/>
        <v>147.45846773437498</v>
      </c>
      <c r="L932" s="37">
        <f t="shared" si="230"/>
        <v>573.03624551215159</v>
      </c>
      <c r="M932" s="37">
        <f t="shared" si="231"/>
        <v>10362.405439678074</v>
      </c>
      <c r="X932">
        <f t="shared" si="224"/>
        <v>0</v>
      </c>
      <c r="Y932">
        <f t="shared" si="225"/>
        <v>65.099999999999994</v>
      </c>
      <c r="Z932" s="17">
        <f t="shared" si="226"/>
        <v>18.083333333333332</v>
      </c>
      <c r="AA932" s="17">
        <f t="shared" si="232"/>
        <v>0</v>
      </c>
      <c r="AB932" s="30">
        <f t="shared" si="233"/>
        <v>10362.405439678074</v>
      </c>
      <c r="AC932" s="30">
        <f>SUM($AB$8:AB932)</f>
        <v>4948529.047748588</v>
      </c>
      <c r="AD932" s="29">
        <f t="shared" si="234"/>
        <v>1374.5914021523856</v>
      </c>
      <c r="AE932" s="27">
        <f t="shared" si="235"/>
        <v>0</v>
      </c>
      <c r="AF932" s="27">
        <f>SUM($AE$8:AE932)*-1</f>
        <v>1463290.6516891089</v>
      </c>
      <c r="AG932" s="28">
        <f t="shared" si="236"/>
        <v>406.4696254691969</v>
      </c>
      <c r="AH932" s="26">
        <f t="shared" si="237"/>
        <v>284.52873782843778</v>
      </c>
      <c r="AI932" s="17"/>
      <c r="AJ932" s="17"/>
      <c r="AK932" s="17"/>
    </row>
    <row r="933" spans="2:37" x14ac:dyDescent="0.35">
      <c r="B933" s="3" t="s">
        <v>26</v>
      </c>
      <c r="C933" s="3">
        <v>925</v>
      </c>
      <c r="D933" s="3">
        <v>336</v>
      </c>
      <c r="E933" s="9">
        <v>64.099999999999994</v>
      </c>
      <c r="F933" s="23">
        <f t="shared" si="227"/>
        <v>17.805555555555554</v>
      </c>
      <c r="G933" s="37">
        <f t="shared" si="238"/>
        <v>-0.33333333333333215</v>
      </c>
      <c r="H933" s="37">
        <f t="shared" si="239"/>
        <v>-1.1999999999999957</v>
      </c>
      <c r="I933" s="37">
        <f t="shared" si="228"/>
        <v>-633.3333333333311</v>
      </c>
      <c r="J933" s="37">
        <v>372.8</v>
      </c>
      <c r="K933" s="37">
        <f t="shared" si="229"/>
        <v>142.9630479427083</v>
      </c>
      <c r="L933" s="37">
        <f t="shared" si="230"/>
        <v>-117.57028539062279</v>
      </c>
      <c r="M933" s="37">
        <f t="shared" si="231"/>
        <v>-2093.4042482052555</v>
      </c>
      <c r="X933">
        <f t="shared" si="224"/>
        <v>0</v>
      </c>
      <c r="Y933">
        <f t="shared" si="225"/>
        <v>64.099999999999994</v>
      </c>
      <c r="Z933" s="17">
        <f t="shared" si="226"/>
        <v>17.805555555555554</v>
      </c>
      <c r="AA933" s="17">
        <f t="shared" si="232"/>
        <v>1</v>
      </c>
      <c r="AB933" s="30">
        <f t="shared" si="233"/>
        <v>0</v>
      </c>
      <c r="AC933" s="30">
        <f>SUM($AB$8:AB933)</f>
        <v>4948529.047748588</v>
      </c>
      <c r="AD933" s="29">
        <f t="shared" si="234"/>
        <v>1374.5914021523856</v>
      </c>
      <c r="AE933" s="27">
        <f t="shared" si="235"/>
        <v>-2093.4042482052555</v>
      </c>
      <c r="AF933" s="27">
        <f>SUM($AE$8:AE933)*-1</f>
        <v>1465384.0559373142</v>
      </c>
      <c r="AG933" s="28">
        <f t="shared" si="236"/>
        <v>407.05112664925394</v>
      </c>
      <c r="AH933" s="26">
        <f t="shared" si="237"/>
        <v>284.93578865447773</v>
      </c>
      <c r="AI933" s="17"/>
      <c r="AJ933" s="17"/>
      <c r="AK933" s="17"/>
    </row>
    <row r="934" spans="2:37" x14ac:dyDescent="0.35">
      <c r="B934" s="3" t="s">
        <v>26</v>
      </c>
      <c r="C934" s="3">
        <v>926</v>
      </c>
      <c r="D934" s="3">
        <v>337</v>
      </c>
      <c r="E934" s="9">
        <v>62.7</v>
      </c>
      <c r="F934" s="23">
        <f t="shared" si="227"/>
        <v>17.416666666666668</v>
      </c>
      <c r="G934" s="37">
        <f t="shared" si="238"/>
        <v>-0.29166666666666585</v>
      </c>
      <c r="H934" s="37">
        <f t="shared" si="239"/>
        <v>-1.0499999999999972</v>
      </c>
      <c r="I934" s="37">
        <f t="shared" si="228"/>
        <v>-554.16666666666515</v>
      </c>
      <c r="J934" s="37">
        <v>372.8</v>
      </c>
      <c r="K934" s="37">
        <f t="shared" si="229"/>
        <v>136.786368984375</v>
      </c>
      <c r="L934" s="37">
        <f t="shared" si="230"/>
        <v>-44.580297682290137</v>
      </c>
      <c r="M934" s="37">
        <f t="shared" si="231"/>
        <v>-776.44018463321993</v>
      </c>
      <c r="X934">
        <f t="shared" si="224"/>
        <v>0</v>
      </c>
      <c r="Y934">
        <f t="shared" si="225"/>
        <v>62.7</v>
      </c>
      <c r="Z934" s="17">
        <f t="shared" si="226"/>
        <v>17.416666666666668</v>
      </c>
      <c r="AA934" s="17">
        <f t="shared" si="232"/>
        <v>1</v>
      </c>
      <c r="AB934" s="30">
        <f t="shared" si="233"/>
        <v>0</v>
      </c>
      <c r="AC934" s="30">
        <f>SUM($AB$8:AB934)</f>
        <v>4948529.047748588</v>
      </c>
      <c r="AD934" s="29">
        <f t="shared" si="234"/>
        <v>1374.5914021523856</v>
      </c>
      <c r="AE934" s="27">
        <f t="shared" si="235"/>
        <v>-776.44018463321993</v>
      </c>
      <c r="AF934" s="27">
        <f>SUM($AE$8:AE934)*-1</f>
        <v>1466160.4961219474</v>
      </c>
      <c r="AG934" s="28">
        <f t="shared" si="236"/>
        <v>407.2668044783187</v>
      </c>
      <c r="AH934" s="26">
        <f t="shared" si="237"/>
        <v>285.08676313482306</v>
      </c>
      <c r="AI934" s="17"/>
      <c r="AJ934" s="17"/>
      <c r="AK934" s="17"/>
    </row>
    <row r="935" spans="2:37" x14ac:dyDescent="0.35">
      <c r="B935" s="3" t="s">
        <v>26</v>
      </c>
      <c r="C935" s="3">
        <v>927</v>
      </c>
      <c r="D935" s="3">
        <v>338</v>
      </c>
      <c r="E935" s="9">
        <v>62</v>
      </c>
      <c r="F935" s="23">
        <f t="shared" si="227"/>
        <v>17.222222222222221</v>
      </c>
      <c r="G935" s="37">
        <f t="shared" si="238"/>
        <v>-0.19444444444444522</v>
      </c>
      <c r="H935" s="37">
        <f t="shared" si="239"/>
        <v>-0.70000000000000284</v>
      </c>
      <c r="I935" s="37">
        <f t="shared" si="228"/>
        <v>-369.44444444444594</v>
      </c>
      <c r="J935" s="37">
        <v>372.8</v>
      </c>
      <c r="K935" s="37">
        <f t="shared" si="229"/>
        <v>133.74917708333331</v>
      </c>
      <c r="L935" s="37">
        <f t="shared" si="230"/>
        <v>137.10473263888738</v>
      </c>
      <c r="M935" s="37">
        <f t="shared" si="231"/>
        <v>2361.2481732252827</v>
      </c>
      <c r="X935">
        <f t="shared" si="224"/>
        <v>0</v>
      </c>
      <c r="Y935">
        <f t="shared" si="225"/>
        <v>62</v>
      </c>
      <c r="Z935" s="17">
        <f t="shared" si="226"/>
        <v>17.222222222222221</v>
      </c>
      <c r="AA935" s="17">
        <f t="shared" si="232"/>
        <v>0</v>
      </c>
      <c r="AB935" s="30">
        <f t="shared" si="233"/>
        <v>2361.2481732252827</v>
      </c>
      <c r="AC935" s="30">
        <f>SUM($AB$8:AB935)</f>
        <v>4950890.2959218137</v>
      </c>
      <c r="AD935" s="29">
        <f t="shared" si="234"/>
        <v>1375.2473044227261</v>
      </c>
      <c r="AE935" s="27">
        <f t="shared" si="235"/>
        <v>0</v>
      </c>
      <c r="AF935" s="27">
        <f>SUM($AE$8:AE935)*-1</f>
        <v>1466160.4961219474</v>
      </c>
      <c r="AG935" s="28">
        <f t="shared" si="236"/>
        <v>407.2668044783187</v>
      </c>
      <c r="AH935" s="26">
        <f t="shared" si="237"/>
        <v>285.08676313482306</v>
      </c>
      <c r="AI935" s="17"/>
      <c r="AJ935" s="17"/>
      <c r="AK935" s="17"/>
    </row>
    <row r="936" spans="2:37" x14ac:dyDescent="0.35">
      <c r="B936" s="3" t="s">
        <v>26</v>
      </c>
      <c r="C936" s="3">
        <v>928</v>
      </c>
      <c r="D936" s="3">
        <v>339</v>
      </c>
      <c r="E936" s="9">
        <v>61.3</v>
      </c>
      <c r="F936" s="23">
        <f t="shared" si="227"/>
        <v>17.027777777777775</v>
      </c>
      <c r="G936" s="37">
        <f t="shared" si="238"/>
        <v>-0.15277777777777798</v>
      </c>
      <c r="H936" s="37">
        <f t="shared" si="239"/>
        <v>-0.55000000000000071</v>
      </c>
      <c r="I936" s="37">
        <f t="shared" si="228"/>
        <v>-290.27777777777817</v>
      </c>
      <c r="J936" s="37">
        <v>372.8</v>
      </c>
      <c r="K936" s="37">
        <f t="shared" si="229"/>
        <v>130.74608356770827</v>
      </c>
      <c r="L936" s="37">
        <f t="shared" si="230"/>
        <v>213.26830578993011</v>
      </c>
      <c r="M936" s="37">
        <f t="shared" si="231"/>
        <v>3631.485318034087</v>
      </c>
      <c r="X936">
        <f t="shared" si="224"/>
        <v>0</v>
      </c>
      <c r="Y936">
        <f t="shared" si="225"/>
        <v>61.3</v>
      </c>
      <c r="Z936" s="17">
        <f t="shared" si="226"/>
        <v>17.027777777777775</v>
      </c>
      <c r="AA936" s="17">
        <f t="shared" si="232"/>
        <v>0</v>
      </c>
      <c r="AB936" s="30">
        <f t="shared" si="233"/>
        <v>3631.485318034087</v>
      </c>
      <c r="AC936" s="30">
        <f>SUM($AB$8:AB936)</f>
        <v>4954521.7812398477</v>
      </c>
      <c r="AD936" s="29">
        <f t="shared" si="234"/>
        <v>1376.2560503444022</v>
      </c>
      <c r="AE936" s="27">
        <f t="shared" si="235"/>
        <v>0</v>
      </c>
      <c r="AF936" s="27">
        <f>SUM($AE$8:AE936)*-1</f>
        <v>1466160.4961219474</v>
      </c>
      <c r="AG936" s="28">
        <f t="shared" si="236"/>
        <v>407.2668044783187</v>
      </c>
      <c r="AH936" s="26">
        <f t="shared" si="237"/>
        <v>285.08676313482306</v>
      </c>
      <c r="AI936" s="17"/>
      <c r="AJ936" s="17"/>
      <c r="AK936" s="17"/>
    </row>
    <row r="937" spans="2:37" x14ac:dyDescent="0.35">
      <c r="B937" s="3" t="s">
        <v>26</v>
      </c>
      <c r="C937" s="3">
        <v>929</v>
      </c>
      <c r="D937" s="3">
        <v>340</v>
      </c>
      <c r="E937" s="9">
        <v>60.9</v>
      </c>
      <c r="F937" s="23">
        <f t="shared" si="227"/>
        <v>16.916666666666664</v>
      </c>
      <c r="G937" s="37">
        <f t="shared" si="238"/>
        <v>-0.11111111111111072</v>
      </c>
      <c r="H937" s="37">
        <f t="shared" si="239"/>
        <v>-0.39999999999999858</v>
      </c>
      <c r="I937" s="37">
        <f t="shared" si="228"/>
        <v>-211.11111111111035</v>
      </c>
      <c r="J937" s="37">
        <v>372.8</v>
      </c>
      <c r="K937" s="37">
        <f t="shared" si="229"/>
        <v>129.04533960937496</v>
      </c>
      <c r="L937" s="37">
        <f t="shared" si="230"/>
        <v>290.73422849826466</v>
      </c>
      <c r="M937" s="37">
        <f t="shared" si="231"/>
        <v>4918.2540320956432</v>
      </c>
      <c r="X937">
        <f t="shared" si="224"/>
        <v>0</v>
      </c>
      <c r="Y937">
        <f t="shared" si="225"/>
        <v>60.9</v>
      </c>
      <c r="Z937" s="17">
        <f t="shared" si="226"/>
        <v>16.916666666666664</v>
      </c>
      <c r="AA937" s="17">
        <f t="shared" si="232"/>
        <v>0</v>
      </c>
      <c r="AB937" s="30">
        <f t="shared" si="233"/>
        <v>4918.2540320956432</v>
      </c>
      <c r="AC937" s="30">
        <f>SUM($AB$8:AB937)</f>
        <v>4959440.0352719435</v>
      </c>
      <c r="AD937" s="29">
        <f t="shared" si="234"/>
        <v>1377.6222320199843</v>
      </c>
      <c r="AE937" s="27">
        <f t="shared" si="235"/>
        <v>0</v>
      </c>
      <c r="AF937" s="27">
        <f>SUM($AE$8:AE937)*-1</f>
        <v>1466160.4961219474</v>
      </c>
      <c r="AG937" s="28">
        <f t="shared" si="236"/>
        <v>407.2668044783187</v>
      </c>
      <c r="AH937" s="26">
        <f t="shared" si="237"/>
        <v>285.08676313482306</v>
      </c>
      <c r="AI937" s="17"/>
      <c r="AJ937" s="17"/>
      <c r="AK937" s="17"/>
    </row>
    <row r="938" spans="2:37" x14ac:dyDescent="0.35">
      <c r="B938" s="3" t="s">
        <v>26</v>
      </c>
      <c r="C938" s="3">
        <v>930</v>
      </c>
      <c r="D938" s="3">
        <v>341</v>
      </c>
      <c r="E938" s="9">
        <v>60.5</v>
      </c>
      <c r="F938" s="23">
        <f t="shared" si="227"/>
        <v>16.805555555555554</v>
      </c>
      <c r="G938" s="37">
        <f t="shared" si="238"/>
        <v>-9.7222222222221627E-2</v>
      </c>
      <c r="H938" s="37">
        <f t="shared" si="239"/>
        <v>-0.34999999999999787</v>
      </c>
      <c r="I938" s="37">
        <f t="shared" si="228"/>
        <v>-184.72222222222109</v>
      </c>
      <c r="J938" s="37">
        <v>372.8</v>
      </c>
      <c r="K938" s="37">
        <f t="shared" si="229"/>
        <v>127.35572981770829</v>
      </c>
      <c r="L938" s="37">
        <f t="shared" si="230"/>
        <v>315.43350759548719</v>
      </c>
      <c r="M938" s="37">
        <f t="shared" si="231"/>
        <v>5301.0353359797145</v>
      </c>
      <c r="X938">
        <f t="shared" si="224"/>
        <v>0</v>
      </c>
      <c r="Y938">
        <f t="shared" si="225"/>
        <v>60.5</v>
      </c>
      <c r="Z938" s="17">
        <f t="shared" si="226"/>
        <v>16.805555555555554</v>
      </c>
      <c r="AA938" s="17">
        <f t="shared" si="232"/>
        <v>0</v>
      </c>
      <c r="AB938" s="30">
        <f t="shared" si="233"/>
        <v>5301.0353359797145</v>
      </c>
      <c r="AC938" s="30">
        <f>SUM($AB$8:AB938)</f>
        <v>4964741.070607923</v>
      </c>
      <c r="AD938" s="29">
        <f t="shared" si="234"/>
        <v>1379.0947418355343</v>
      </c>
      <c r="AE938" s="27">
        <f t="shared" si="235"/>
        <v>0</v>
      </c>
      <c r="AF938" s="27">
        <f>SUM($AE$8:AE938)*-1</f>
        <v>1466160.4961219474</v>
      </c>
      <c r="AG938" s="28">
        <f t="shared" si="236"/>
        <v>407.2668044783187</v>
      </c>
      <c r="AH938" s="26">
        <f t="shared" si="237"/>
        <v>285.08676313482306</v>
      </c>
      <c r="AI938" s="17"/>
      <c r="AJ938" s="17"/>
      <c r="AK938" s="17"/>
    </row>
    <row r="939" spans="2:37" x14ac:dyDescent="0.35">
      <c r="B939" s="3" t="s">
        <v>26</v>
      </c>
      <c r="C939" s="3">
        <v>931</v>
      </c>
      <c r="D939" s="3">
        <v>342</v>
      </c>
      <c r="E939" s="9">
        <v>60.2</v>
      </c>
      <c r="F939" s="23">
        <f t="shared" si="227"/>
        <v>16.722222222222221</v>
      </c>
      <c r="G939" s="37">
        <f t="shared" si="238"/>
        <v>-9.7222222222222612E-2</v>
      </c>
      <c r="H939" s="37">
        <f t="shared" si="239"/>
        <v>-0.35000000000000142</v>
      </c>
      <c r="I939" s="37">
        <f t="shared" si="228"/>
        <v>-184.72222222222297</v>
      </c>
      <c r="J939" s="37">
        <v>372.8</v>
      </c>
      <c r="K939" s="37">
        <f t="shared" si="229"/>
        <v>126.09582927083331</v>
      </c>
      <c r="L939" s="37">
        <f t="shared" si="230"/>
        <v>314.17360704861034</v>
      </c>
      <c r="M939" s="37">
        <f t="shared" si="231"/>
        <v>5253.6808734239839</v>
      </c>
      <c r="X939">
        <f t="shared" si="224"/>
        <v>0</v>
      </c>
      <c r="Y939">
        <f t="shared" si="225"/>
        <v>60.2</v>
      </c>
      <c r="Z939" s="17">
        <f t="shared" si="226"/>
        <v>16.722222222222221</v>
      </c>
      <c r="AA939" s="17">
        <f t="shared" si="232"/>
        <v>0</v>
      </c>
      <c r="AB939" s="30">
        <f t="shared" si="233"/>
        <v>5253.6808734239839</v>
      </c>
      <c r="AC939" s="30">
        <f>SUM($AB$8:AB939)</f>
        <v>4969994.7514813468</v>
      </c>
      <c r="AD939" s="29">
        <f t="shared" si="234"/>
        <v>1380.5540976337074</v>
      </c>
      <c r="AE939" s="27">
        <f t="shared" si="235"/>
        <v>0</v>
      </c>
      <c r="AF939" s="27">
        <f>SUM($AE$8:AE939)*-1</f>
        <v>1466160.4961219474</v>
      </c>
      <c r="AG939" s="28">
        <f t="shared" si="236"/>
        <v>407.2668044783187</v>
      </c>
      <c r="AH939" s="26">
        <f t="shared" si="237"/>
        <v>285.08676313482306</v>
      </c>
      <c r="AI939" s="17"/>
      <c r="AJ939" s="17"/>
      <c r="AK939" s="17"/>
    </row>
    <row r="940" spans="2:37" x14ac:dyDescent="0.35">
      <c r="B940" s="3" t="s">
        <v>26</v>
      </c>
      <c r="C940" s="3">
        <v>932</v>
      </c>
      <c r="D940" s="3">
        <v>343</v>
      </c>
      <c r="E940" s="9">
        <v>59.8</v>
      </c>
      <c r="F940" s="23">
        <f t="shared" si="227"/>
        <v>16.611111111111111</v>
      </c>
      <c r="G940" s="37">
        <f t="shared" si="238"/>
        <v>-0.1111111111111117</v>
      </c>
      <c r="H940" s="37">
        <f t="shared" si="239"/>
        <v>-0.40000000000000213</v>
      </c>
      <c r="I940" s="37">
        <f t="shared" si="228"/>
        <v>-211.11111111111222</v>
      </c>
      <c r="J940" s="37">
        <v>372.8</v>
      </c>
      <c r="K940" s="37">
        <f t="shared" si="229"/>
        <v>124.42570427083331</v>
      </c>
      <c r="L940" s="37">
        <f t="shared" si="230"/>
        <v>286.1145931597211</v>
      </c>
      <c r="M940" s="37">
        <f t="shared" si="231"/>
        <v>4752.6812974864779</v>
      </c>
      <c r="X940">
        <f t="shared" si="224"/>
        <v>0</v>
      </c>
      <c r="Y940">
        <f t="shared" si="225"/>
        <v>59.8</v>
      </c>
      <c r="Z940" s="17">
        <f t="shared" si="226"/>
        <v>16.611111111111111</v>
      </c>
      <c r="AA940" s="17">
        <f t="shared" si="232"/>
        <v>0</v>
      </c>
      <c r="AB940" s="30">
        <f t="shared" si="233"/>
        <v>4752.6812974864779</v>
      </c>
      <c r="AC940" s="30">
        <f>SUM($AB$8:AB940)</f>
        <v>4974747.4327788334</v>
      </c>
      <c r="AD940" s="29">
        <f t="shared" si="234"/>
        <v>1381.8742868830093</v>
      </c>
      <c r="AE940" s="27">
        <f t="shared" si="235"/>
        <v>0</v>
      </c>
      <c r="AF940" s="27">
        <f>SUM($AE$8:AE940)*-1</f>
        <v>1466160.4961219474</v>
      </c>
      <c r="AG940" s="28">
        <f t="shared" si="236"/>
        <v>407.2668044783187</v>
      </c>
      <c r="AH940" s="26">
        <f t="shared" si="237"/>
        <v>285.08676313482306</v>
      </c>
      <c r="AI940" s="17"/>
      <c r="AJ940" s="17"/>
      <c r="AK940" s="17"/>
    </row>
    <row r="941" spans="2:37" x14ac:dyDescent="0.35">
      <c r="B941" s="3" t="s">
        <v>26</v>
      </c>
      <c r="C941" s="3">
        <v>933</v>
      </c>
      <c r="D941" s="3">
        <v>344</v>
      </c>
      <c r="E941" s="9">
        <v>59.4</v>
      </c>
      <c r="F941" s="23">
        <f t="shared" si="227"/>
        <v>16.5</v>
      </c>
      <c r="G941" s="37">
        <f t="shared" si="238"/>
        <v>-0.16666666666666607</v>
      </c>
      <c r="H941" s="37">
        <f t="shared" si="239"/>
        <v>-0.59999999999999787</v>
      </c>
      <c r="I941" s="37">
        <f t="shared" si="228"/>
        <v>-316.66666666666555</v>
      </c>
      <c r="J941" s="37">
        <v>372.8</v>
      </c>
      <c r="K941" s="37">
        <f t="shared" si="229"/>
        <v>122.76671343749999</v>
      </c>
      <c r="L941" s="37">
        <f t="shared" si="230"/>
        <v>178.90004677083445</v>
      </c>
      <c r="M941" s="37">
        <f t="shared" si="231"/>
        <v>2951.8507717187686</v>
      </c>
      <c r="X941">
        <f t="shared" si="224"/>
        <v>0</v>
      </c>
      <c r="Y941">
        <f t="shared" si="225"/>
        <v>59.4</v>
      </c>
      <c r="Z941" s="17">
        <f t="shared" si="226"/>
        <v>16.5</v>
      </c>
      <c r="AA941" s="17">
        <f t="shared" si="232"/>
        <v>0</v>
      </c>
      <c r="AB941" s="30">
        <f t="shared" si="233"/>
        <v>2951.8507717187686</v>
      </c>
      <c r="AC941" s="30">
        <f>SUM($AB$8:AB941)</f>
        <v>4977699.2835505521</v>
      </c>
      <c r="AD941" s="29">
        <f t="shared" si="234"/>
        <v>1382.6942454307089</v>
      </c>
      <c r="AE941" s="27">
        <f t="shared" si="235"/>
        <v>0</v>
      </c>
      <c r="AF941" s="27">
        <f>SUM($AE$8:AE941)*-1</f>
        <v>1466160.4961219474</v>
      </c>
      <c r="AG941" s="28">
        <f t="shared" si="236"/>
        <v>407.2668044783187</v>
      </c>
      <c r="AH941" s="26">
        <f t="shared" si="237"/>
        <v>285.08676313482306</v>
      </c>
      <c r="AI941" s="17"/>
      <c r="AJ941" s="17"/>
      <c r="AK941" s="17"/>
    </row>
    <row r="942" spans="2:37" x14ac:dyDescent="0.35">
      <c r="B942" s="3" t="s">
        <v>26</v>
      </c>
      <c r="C942" s="3">
        <v>934</v>
      </c>
      <c r="D942" s="3">
        <v>345</v>
      </c>
      <c r="E942" s="9">
        <v>58.6</v>
      </c>
      <c r="F942" s="23">
        <f t="shared" si="227"/>
        <v>16.277777777777779</v>
      </c>
      <c r="G942" s="37">
        <f t="shared" si="238"/>
        <v>-0.26388888888888867</v>
      </c>
      <c r="H942" s="37">
        <f t="shared" si="239"/>
        <v>-0.94999999999999929</v>
      </c>
      <c r="I942" s="37">
        <f t="shared" si="228"/>
        <v>-501.38888888888846</v>
      </c>
      <c r="J942" s="37">
        <v>372.8</v>
      </c>
      <c r="K942" s="37">
        <f t="shared" si="229"/>
        <v>119.48213427083333</v>
      </c>
      <c r="L942" s="37">
        <f t="shared" si="230"/>
        <v>-9.1067546180551204</v>
      </c>
      <c r="M942" s="37">
        <f t="shared" si="231"/>
        <v>-148.23772794945279</v>
      </c>
      <c r="X942">
        <f t="shared" si="224"/>
        <v>0</v>
      </c>
      <c r="Y942">
        <f t="shared" si="225"/>
        <v>58.6</v>
      </c>
      <c r="Z942" s="17">
        <f t="shared" si="226"/>
        <v>16.277777777777779</v>
      </c>
      <c r="AA942" s="17">
        <f t="shared" si="232"/>
        <v>1</v>
      </c>
      <c r="AB942" s="30">
        <f t="shared" si="233"/>
        <v>0</v>
      </c>
      <c r="AC942" s="30">
        <f>SUM($AB$8:AB942)</f>
        <v>4977699.2835505521</v>
      </c>
      <c r="AD942" s="29">
        <f t="shared" si="234"/>
        <v>1382.6942454307089</v>
      </c>
      <c r="AE942" s="27">
        <f t="shared" si="235"/>
        <v>-148.23772794945279</v>
      </c>
      <c r="AF942" s="27">
        <f>SUM($AE$8:AE942)*-1</f>
        <v>1466308.7338498968</v>
      </c>
      <c r="AG942" s="28">
        <f t="shared" si="236"/>
        <v>407.30798162497132</v>
      </c>
      <c r="AH942" s="26">
        <f t="shared" si="237"/>
        <v>285.11558713747991</v>
      </c>
      <c r="AI942" s="17"/>
      <c r="AJ942" s="17"/>
      <c r="AK942" s="17"/>
    </row>
    <row r="943" spans="2:37" x14ac:dyDescent="0.35">
      <c r="B943" s="3" t="s">
        <v>26</v>
      </c>
      <c r="C943" s="3">
        <v>935</v>
      </c>
      <c r="D943" s="3">
        <v>346</v>
      </c>
      <c r="E943" s="9">
        <v>57.5</v>
      </c>
      <c r="F943" s="23">
        <f t="shared" si="227"/>
        <v>15.972222222222221</v>
      </c>
      <c r="G943" s="37">
        <f t="shared" si="238"/>
        <v>-0.27777777777777779</v>
      </c>
      <c r="H943" s="37">
        <f t="shared" si="239"/>
        <v>-1</v>
      </c>
      <c r="I943" s="37">
        <f t="shared" si="228"/>
        <v>-527.77777777777783</v>
      </c>
      <c r="J943" s="37">
        <v>372.8</v>
      </c>
      <c r="K943" s="37">
        <f t="shared" si="229"/>
        <v>115.03855794270832</v>
      </c>
      <c r="L943" s="37">
        <f t="shared" si="230"/>
        <v>-39.939219835069494</v>
      </c>
      <c r="M943" s="37">
        <f t="shared" si="231"/>
        <v>-637.91809458791545</v>
      </c>
      <c r="X943">
        <f t="shared" si="224"/>
        <v>0</v>
      </c>
      <c r="Y943">
        <f t="shared" si="225"/>
        <v>57.5</v>
      </c>
      <c r="Z943" s="17">
        <f t="shared" si="226"/>
        <v>15.972222222222221</v>
      </c>
      <c r="AA943" s="17">
        <f t="shared" si="232"/>
        <v>1</v>
      </c>
      <c r="AB943" s="30">
        <f t="shared" si="233"/>
        <v>0</v>
      </c>
      <c r="AC943" s="30">
        <f>SUM($AB$8:AB943)</f>
        <v>4977699.2835505521</v>
      </c>
      <c r="AD943" s="29">
        <f t="shared" si="234"/>
        <v>1382.6942454307089</v>
      </c>
      <c r="AE943" s="27">
        <f t="shared" si="235"/>
        <v>-637.91809458791545</v>
      </c>
      <c r="AF943" s="27">
        <f>SUM($AE$8:AE943)*-1</f>
        <v>1466946.6519444848</v>
      </c>
      <c r="AG943" s="28">
        <f t="shared" si="236"/>
        <v>407.48518109569022</v>
      </c>
      <c r="AH943" s="26">
        <f t="shared" si="237"/>
        <v>285.23962676698312</v>
      </c>
      <c r="AI943" s="17"/>
      <c r="AJ943" s="17"/>
      <c r="AK943" s="17"/>
    </row>
    <row r="944" spans="2:37" x14ac:dyDescent="0.35">
      <c r="B944" s="3" t="s">
        <v>26</v>
      </c>
      <c r="C944" s="3">
        <v>936</v>
      </c>
      <c r="D944" s="3">
        <v>347</v>
      </c>
      <c r="E944" s="9">
        <v>56.6</v>
      </c>
      <c r="F944" s="23">
        <f t="shared" si="227"/>
        <v>15.722222222222221</v>
      </c>
      <c r="G944" s="37">
        <f t="shared" si="238"/>
        <v>-0.20833333333333331</v>
      </c>
      <c r="H944" s="37">
        <f t="shared" si="239"/>
        <v>-0.75</v>
      </c>
      <c r="I944" s="37">
        <f t="shared" si="228"/>
        <v>-395.83333333333331</v>
      </c>
      <c r="J944" s="37">
        <v>372.8</v>
      </c>
      <c r="K944" s="37">
        <f t="shared" si="229"/>
        <v>111.46553427083332</v>
      </c>
      <c r="L944" s="37">
        <f t="shared" si="230"/>
        <v>88.432200937500014</v>
      </c>
      <c r="M944" s="37">
        <f t="shared" si="231"/>
        <v>1390.3507147395835</v>
      </c>
      <c r="X944">
        <f t="shared" si="224"/>
        <v>0</v>
      </c>
      <c r="Y944">
        <f t="shared" si="225"/>
        <v>56.6</v>
      </c>
      <c r="Z944" s="17">
        <f t="shared" si="226"/>
        <v>15.722222222222221</v>
      </c>
      <c r="AA944" s="17">
        <f t="shared" si="232"/>
        <v>0</v>
      </c>
      <c r="AB944" s="30">
        <f t="shared" si="233"/>
        <v>1390.3507147395835</v>
      </c>
      <c r="AC944" s="30">
        <f>SUM($AB$8:AB944)</f>
        <v>4979089.6342652915</v>
      </c>
      <c r="AD944" s="29">
        <f t="shared" si="234"/>
        <v>1383.080453962581</v>
      </c>
      <c r="AE944" s="27">
        <f t="shared" si="235"/>
        <v>0</v>
      </c>
      <c r="AF944" s="27">
        <f>SUM($AE$8:AE944)*-1</f>
        <v>1466946.6519444848</v>
      </c>
      <c r="AG944" s="28">
        <f t="shared" si="236"/>
        <v>407.48518109569022</v>
      </c>
      <c r="AH944" s="26">
        <f t="shared" si="237"/>
        <v>285.23962676698312</v>
      </c>
      <c r="AI944" s="17"/>
      <c r="AJ944" s="17"/>
      <c r="AK944" s="17"/>
    </row>
    <row r="945" spans="2:37" x14ac:dyDescent="0.35">
      <c r="B945" s="3" t="s">
        <v>26</v>
      </c>
      <c r="C945" s="3">
        <v>937</v>
      </c>
      <c r="D945" s="3">
        <v>348</v>
      </c>
      <c r="E945" s="9">
        <v>56</v>
      </c>
      <c r="F945" s="23">
        <f t="shared" si="227"/>
        <v>15.555555555555555</v>
      </c>
      <c r="G945" s="37">
        <f t="shared" si="238"/>
        <v>-0.15277777777777798</v>
      </c>
      <c r="H945" s="37">
        <f t="shared" si="239"/>
        <v>-0.55000000000000071</v>
      </c>
      <c r="I945" s="37">
        <f t="shared" si="228"/>
        <v>-290.27777777777817</v>
      </c>
      <c r="J945" s="37">
        <v>372.8</v>
      </c>
      <c r="K945" s="37">
        <f t="shared" si="229"/>
        <v>109.11483333333332</v>
      </c>
      <c r="L945" s="37">
        <f t="shared" si="230"/>
        <v>191.63705555555515</v>
      </c>
      <c r="M945" s="37">
        <f t="shared" si="231"/>
        <v>2981.0208641975246</v>
      </c>
      <c r="X945">
        <f t="shared" si="224"/>
        <v>0</v>
      </c>
      <c r="Y945">
        <f t="shared" si="225"/>
        <v>56</v>
      </c>
      <c r="Z945" s="17">
        <f t="shared" si="226"/>
        <v>15.555555555555555</v>
      </c>
      <c r="AA945" s="17">
        <f t="shared" si="232"/>
        <v>0</v>
      </c>
      <c r="AB945" s="30">
        <f t="shared" si="233"/>
        <v>2981.0208641975246</v>
      </c>
      <c r="AC945" s="30">
        <f>SUM($AB$8:AB945)</f>
        <v>4982070.6551294895</v>
      </c>
      <c r="AD945" s="29">
        <f t="shared" si="234"/>
        <v>1383.9085153137471</v>
      </c>
      <c r="AE945" s="27">
        <f t="shared" si="235"/>
        <v>0</v>
      </c>
      <c r="AF945" s="27">
        <f>SUM($AE$8:AE945)*-1</f>
        <v>1466946.6519444848</v>
      </c>
      <c r="AG945" s="28">
        <f t="shared" si="236"/>
        <v>407.48518109569022</v>
      </c>
      <c r="AH945" s="26">
        <f t="shared" si="237"/>
        <v>285.23962676698312</v>
      </c>
      <c r="AI945" s="17"/>
      <c r="AJ945" s="17"/>
      <c r="AK945" s="17"/>
    </row>
    <row r="946" spans="2:37" x14ac:dyDescent="0.35">
      <c r="B946" s="3" t="s">
        <v>26</v>
      </c>
      <c r="C946" s="3">
        <v>938</v>
      </c>
      <c r="D946" s="3">
        <v>349</v>
      </c>
      <c r="E946" s="9">
        <v>55.5</v>
      </c>
      <c r="F946" s="23">
        <f t="shared" si="227"/>
        <v>15.416666666666666</v>
      </c>
      <c r="G946" s="37">
        <f t="shared" si="238"/>
        <v>-0.1388888888888889</v>
      </c>
      <c r="H946" s="37">
        <f t="shared" si="239"/>
        <v>-0.5</v>
      </c>
      <c r="I946" s="37">
        <f t="shared" si="228"/>
        <v>-263.88888888888891</v>
      </c>
      <c r="J946" s="37">
        <v>372.8</v>
      </c>
      <c r="K946" s="37">
        <f t="shared" si="229"/>
        <v>107.17505273437499</v>
      </c>
      <c r="L946" s="37">
        <f t="shared" si="230"/>
        <v>216.08616384548608</v>
      </c>
      <c r="M946" s="37">
        <f t="shared" si="231"/>
        <v>3331.3283592845769</v>
      </c>
      <c r="X946">
        <f t="shared" si="224"/>
        <v>0</v>
      </c>
      <c r="Y946">
        <f t="shared" si="225"/>
        <v>55.5</v>
      </c>
      <c r="Z946" s="17">
        <f t="shared" si="226"/>
        <v>15.416666666666666</v>
      </c>
      <c r="AA946" s="17">
        <f t="shared" si="232"/>
        <v>0</v>
      </c>
      <c r="AB946" s="30">
        <f t="shared" si="233"/>
        <v>3331.3283592845769</v>
      </c>
      <c r="AC946" s="30">
        <f>SUM($AB$8:AB946)</f>
        <v>4985401.9834887739</v>
      </c>
      <c r="AD946" s="29">
        <f t="shared" si="234"/>
        <v>1384.8338843024371</v>
      </c>
      <c r="AE946" s="27">
        <f t="shared" si="235"/>
        <v>0</v>
      </c>
      <c r="AF946" s="27">
        <f>SUM($AE$8:AE946)*-1</f>
        <v>1466946.6519444848</v>
      </c>
      <c r="AG946" s="28">
        <f t="shared" si="236"/>
        <v>407.48518109569022</v>
      </c>
      <c r="AH946" s="26">
        <f t="shared" si="237"/>
        <v>285.23962676698312</v>
      </c>
      <c r="AI946" s="17"/>
      <c r="AJ946" s="17"/>
      <c r="AK946" s="17"/>
    </row>
    <row r="947" spans="2:37" x14ac:dyDescent="0.35">
      <c r="B947" s="3" t="s">
        <v>26</v>
      </c>
      <c r="C947" s="3">
        <v>939</v>
      </c>
      <c r="D947" s="3">
        <v>350</v>
      </c>
      <c r="E947" s="9">
        <v>55</v>
      </c>
      <c r="F947" s="23">
        <f t="shared" si="227"/>
        <v>15.277777777777777</v>
      </c>
      <c r="G947" s="37">
        <f t="shared" si="238"/>
        <v>-0.15277777777777798</v>
      </c>
      <c r="H947" s="37">
        <f t="shared" si="239"/>
        <v>-0.55000000000000071</v>
      </c>
      <c r="I947" s="37">
        <f t="shared" si="228"/>
        <v>-290.27777777777817</v>
      </c>
      <c r="J947" s="37">
        <v>372.8</v>
      </c>
      <c r="K947" s="37">
        <f t="shared" si="229"/>
        <v>105.25266927083331</v>
      </c>
      <c r="L947" s="37">
        <f t="shared" si="230"/>
        <v>187.77489149305515</v>
      </c>
      <c r="M947" s="37">
        <f t="shared" si="231"/>
        <v>2868.7830644772312</v>
      </c>
      <c r="X947">
        <f t="shared" si="224"/>
        <v>0</v>
      </c>
      <c r="Y947">
        <f t="shared" si="225"/>
        <v>55</v>
      </c>
      <c r="Z947" s="17">
        <f t="shared" si="226"/>
        <v>15.277777777777777</v>
      </c>
      <c r="AA947" s="17">
        <f t="shared" si="232"/>
        <v>0</v>
      </c>
      <c r="AB947" s="30">
        <f t="shared" si="233"/>
        <v>2868.7830644772312</v>
      </c>
      <c r="AC947" s="30">
        <f>SUM($AB$8:AB947)</f>
        <v>4988270.7665532511</v>
      </c>
      <c r="AD947" s="29">
        <f t="shared" si="234"/>
        <v>1385.6307684870142</v>
      </c>
      <c r="AE947" s="27">
        <f t="shared" si="235"/>
        <v>0</v>
      </c>
      <c r="AF947" s="27">
        <f>SUM($AE$8:AE947)*-1</f>
        <v>1466946.6519444848</v>
      </c>
      <c r="AG947" s="28">
        <f t="shared" si="236"/>
        <v>407.48518109569022</v>
      </c>
      <c r="AH947" s="26">
        <f t="shared" si="237"/>
        <v>285.23962676698312</v>
      </c>
      <c r="AI947" s="17"/>
      <c r="AJ947" s="17"/>
      <c r="AK947" s="17"/>
    </row>
    <row r="948" spans="2:37" x14ac:dyDescent="0.35">
      <c r="B948" s="3" t="s">
        <v>26</v>
      </c>
      <c r="C948" s="3">
        <v>940</v>
      </c>
      <c r="D948" s="3">
        <v>351</v>
      </c>
      <c r="E948" s="9">
        <v>54.4</v>
      </c>
      <c r="F948" s="23">
        <f t="shared" si="227"/>
        <v>15.111111111111111</v>
      </c>
      <c r="G948" s="37">
        <f t="shared" si="238"/>
        <v>-0.12499999999999981</v>
      </c>
      <c r="H948" s="37">
        <f t="shared" si="239"/>
        <v>-0.44999999999999929</v>
      </c>
      <c r="I948" s="37">
        <f t="shared" si="228"/>
        <v>-237.49999999999963</v>
      </c>
      <c r="J948" s="37">
        <v>372.8</v>
      </c>
      <c r="K948" s="37">
        <f t="shared" si="229"/>
        <v>102.96877333333332</v>
      </c>
      <c r="L948" s="37">
        <f t="shared" si="230"/>
        <v>238.26877333333368</v>
      </c>
      <c r="M948" s="37">
        <f t="shared" si="231"/>
        <v>3600.5059081481531</v>
      </c>
      <c r="X948">
        <f t="shared" si="224"/>
        <v>0</v>
      </c>
      <c r="Y948">
        <f t="shared" si="225"/>
        <v>54.4</v>
      </c>
      <c r="Z948" s="17">
        <f t="shared" si="226"/>
        <v>15.111111111111111</v>
      </c>
      <c r="AA948" s="17">
        <f t="shared" si="232"/>
        <v>0</v>
      </c>
      <c r="AB948" s="30">
        <f t="shared" si="233"/>
        <v>3600.5059081481531</v>
      </c>
      <c r="AC948" s="30">
        <f>SUM($AB$8:AB948)</f>
        <v>4991871.2724613994</v>
      </c>
      <c r="AD948" s="29">
        <f t="shared" si="234"/>
        <v>1386.6309090170555</v>
      </c>
      <c r="AE948" s="27">
        <f t="shared" si="235"/>
        <v>0</v>
      </c>
      <c r="AF948" s="27">
        <f>SUM($AE$8:AE948)*-1</f>
        <v>1466946.6519444848</v>
      </c>
      <c r="AG948" s="28">
        <f t="shared" si="236"/>
        <v>407.48518109569022</v>
      </c>
      <c r="AH948" s="26">
        <f t="shared" si="237"/>
        <v>285.23962676698312</v>
      </c>
      <c r="AI948" s="17"/>
      <c r="AJ948" s="17"/>
      <c r="AK948" s="17"/>
    </row>
    <row r="949" spans="2:37" x14ac:dyDescent="0.35">
      <c r="B949" s="3" t="s">
        <v>26</v>
      </c>
      <c r="C949" s="3">
        <v>941</v>
      </c>
      <c r="D949" s="3">
        <v>352</v>
      </c>
      <c r="E949" s="9">
        <v>54.1</v>
      </c>
      <c r="F949" s="23">
        <f t="shared" si="227"/>
        <v>15.027777777777779</v>
      </c>
      <c r="G949" s="37">
        <f t="shared" si="238"/>
        <v>-5.5555555555555358E-2</v>
      </c>
      <c r="H949" s="37">
        <f t="shared" si="239"/>
        <v>-0.19999999999999929</v>
      </c>
      <c r="I949" s="37">
        <f t="shared" si="228"/>
        <v>-105.55555555555517</v>
      </c>
      <c r="J949" s="37">
        <v>372.8</v>
      </c>
      <c r="K949" s="37">
        <f t="shared" si="229"/>
        <v>101.83621981770834</v>
      </c>
      <c r="L949" s="37">
        <f t="shared" si="230"/>
        <v>369.08066426215322</v>
      </c>
      <c r="M949" s="37">
        <f t="shared" si="231"/>
        <v>5546.4622046062477</v>
      </c>
      <c r="X949">
        <f t="shared" si="224"/>
        <v>0</v>
      </c>
      <c r="Y949">
        <f t="shared" si="225"/>
        <v>54.1</v>
      </c>
      <c r="Z949" s="17">
        <f t="shared" si="226"/>
        <v>15.027777777777779</v>
      </c>
      <c r="AA949" s="17">
        <f t="shared" si="232"/>
        <v>0</v>
      </c>
      <c r="AB949" s="30">
        <f t="shared" si="233"/>
        <v>5546.4622046062477</v>
      </c>
      <c r="AC949" s="30">
        <f>SUM($AB$8:AB949)</f>
        <v>4997417.7346660057</v>
      </c>
      <c r="AD949" s="29">
        <f t="shared" si="234"/>
        <v>1388.1715929627794</v>
      </c>
      <c r="AE949" s="27">
        <f t="shared" si="235"/>
        <v>0</v>
      </c>
      <c r="AF949" s="27">
        <f>SUM($AE$8:AE949)*-1</f>
        <v>1466946.6519444848</v>
      </c>
      <c r="AG949" s="28">
        <f t="shared" si="236"/>
        <v>407.48518109569022</v>
      </c>
      <c r="AH949" s="26">
        <f t="shared" si="237"/>
        <v>285.23962676698312</v>
      </c>
      <c r="AI949" s="17"/>
      <c r="AJ949" s="17"/>
      <c r="AK949" s="17"/>
    </row>
    <row r="950" spans="2:37" x14ac:dyDescent="0.35">
      <c r="B950" s="3" t="s">
        <v>26</v>
      </c>
      <c r="C950" s="3">
        <v>942</v>
      </c>
      <c r="D950" s="3">
        <v>353</v>
      </c>
      <c r="E950" s="9">
        <v>54</v>
      </c>
      <c r="F950" s="23">
        <f t="shared" si="227"/>
        <v>15</v>
      </c>
      <c r="G950" s="37">
        <f t="shared" si="238"/>
        <v>-2.7777777777778172E-2</v>
      </c>
      <c r="H950" s="37">
        <f t="shared" si="239"/>
        <v>-0.10000000000000142</v>
      </c>
      <c r="I950" s="37">
        <f t="shared" si="228"/>
        <v>-52.777777777778525</v>
      </c>
      <c r="J950" s="37">
        <v>372.8</v>
      </c>
      <c r="K950" s="37">
        <f t="shared" si="229"/>
        <v>101.46009375</v>
      </c>
      <c r="L950" s="37">
        <f t="shared" si="230"/>
        <v>421.4823159722215</v>
      </c>
      <c r="M950" s="37">
        <f t="shared" si="231"/>
        <v>6322.2347395833222</v>
      </c>
      <c r="X950">
        <f t="shared" si="224"/>
        <v>0</v>
      </c>
      <c r="Y950">
        <f t="shared" si="225"/>
        <v>54</v>
      </c>
      <c r="Z950" s="17">
        <f t="shared" si="226"/>
        <v>15</v>
      </c>
      <c r="AA950" s="17">
        <f t="shared" si="232"/>
        <v>0</v>
      </c>
      <c r="AB950" s="30">
        <f t="shared" si="233"/>
        <v>6322.2347395833222</v>
      </c>
      <c r="AC950" s="30">
        <f>SUM($AB$8:AB950)</f>
        <v>5003739.9694055887</v>
      </c>
      <c r="AD950" s="29">
        <f t="shared" si="234"/>
        <v>1389.9277692793303</v>
      </c>
      <c r="AE950" s="27">
        <f t="shared" si="235"/>
        <v>0</v>
      </c>
      <c r="AF950" s="27">
        <f>SUM($AE$8:AE950)*-1</f>
        <v>1466946.6519444848</v>
      </c>
      <c r="AG950" s="28">
        <f t="shared" si="236"/>
        <v>407.48518109569022</v>
      </c>
      <c r="AH950" s="26">
        <f t="shared" si="237"/>
        <v>285.23962676698312</v>
      </c>
      <c r="AI950" s="17"/>
      <c r="AJ950" s="17"/>
      <c r="AK950" s="17"/>
    </row>
    <row r="951" spans="2:37" x14ac:dyDescent="0.35">
      <c r="B951" s="3" t="s">
        <v>26</v>
      </c>
      <c r="C951" s="3">
        <v>943</v>
      </c>
      <c r="D951" s="3">
        <v>354</v>
      </c>
      <c r="E951" s="9">
        <v>53.9</v>
      </c>
      <c r="F951" s="23">
        <f t="shared" si="227"/>
        <v>14.972222222222221</v>
      </c>
      <c r="G951" s="37">
        <f t="shared" si="238"/>
        <v>-1.3888888888889086E-2</v>
      </c>
      <c r="H951" s="37">
        <f t="shared" si="239"/>
        <v>-5.0000000000000711E-2</v>
      </c>
      <c r="I951" s="37">
        <f t="shared" si="228"/>
        <v>-26.388888888889262</v>
      </c>
      <c r="J951" s="37">
        <v>372.8</v>
      </c>
      <c r="K951" s="37">
        <f t="shared" si="229"/>
        <v>101.08466356770832</v>
      </c>
      <c r="L951" s="37">
        <f t="shared" si="230"/>
        <v>447.49577467881909</v>
      </c>
      <c r="M951" s="37">
        <f t="shared" si="231"/>
        <v>6700.0061819967632</v>
      </c>
      <c r="X951">
        <f t="shared" si="224"/>
        <v>0</v>
      </c>
      <c r="Y951">
        <f t="shared" si="225"/>
        <v>53.9</v>
      </c>
      <c r="Z951" s="17">
        <f t="shared" si="226"/>
        <v>14.972222222222221</v>
      </c>
      <c r="AA951" s="17">
        <f t="shared" si="232"/>
        <v>0</v>
      </c>
      <c r="AB951" s="30">
        <f t="shared" si="233"/>
        <v>6700.0061819967632</v>
      </c>
      <c r="AC951" s="30">
        <f>SUM($AB$8:AB951)</f>
        <v>5010439.975587585</v>
      </c>
      <c r="AD951" s="29">
        <f t="shared" si="234"/>
        <v>1391.7888821076624</v>
      </c>
      <c r="AE951" s="27">
        <f t="shared" si="235"/>
        <v>0</v>
      </c>
      <c r="AF951" s="27">
        <f>SUM($AE$8:AE951)*-1</f>
        <v>1466946.6519444848</v>
      </c>
      <c r="AG951" s="28">
        <f t="shared" si="236"/>
        <v>407.48518109569022</v>
      </c>
      <c r="AH951" s="26">
        <f t="shared" si="237"/>
        <v>285.23962676698312</v>
      </c>
      <c r="AI951" s="17"/>
      <c r="AJ951" s="17"/>
      <c r="AK951" s="17"/>
    </row>
    <row r="952" spans="2:37" x14ac:dyDescent="0.35">
      <c r="B952" s="3" t="s">
        <v>26</v>
      </c>
      <c r="C952" s="3">
        <v>944</v>
      </c>
      <c r="D952" s="3">
        <v>355</v>
      </c>
      <c r="E952" s="9">
        <v>53.9</v>
      </c>
      <c r="F952" s="23">
        <f t="shared" si="227"/>
        <v>14.972222222222221</v>
      </c>
      <c r="G952" s="37">
        <f t="shared" si="238"/>
        <v>1.3888888888889086E-2</v>
      </c>
      <c r="H952" s="37">
        <f t="shared" si="239"/>
        <v>5.0000000000000711E-2</v>
      </c>
      <c r="I952" s="37">
        <f t="shared" si="228"/>
        <v>26.388888888889262</v>
      </c>
      <c r="J952" s="37">
        <v>372.8</v>
      </c>
      <c r="K952" s="37">
        <f t="shared" si="229"/>
        <v>101.08466356770832</v>
      </c>
      <c r="L952" s="37">
        <f t="shared" si="230"/>
        <v>500.2735524565976</v>
      </c>
      <c r="M952" s="37">
        <f t="shared" si="231"/>
        <v>7490.2067992807251</v>
      </c>
      <c r="X952">
        <f t="shared" si="224"/>
        <v>0</v>
      </c>
      <c r="Y952">
        <f t="shared" si="225"/>
        <v>53.9</v>
      </c>
      <c r="Z952" s="17">
        <f t="shared" si="226"/>
        <v>14.972222222222221</v>
      </c>
      <c r="AA952" s="17">
        <f t="shared" si="232"/>
        <v>0</v>
      </c>
      <c r="AB952" s="30">
        <f t="shared" si="233"/>
        <v>7490.2067992807251</v>
      </c>
      <c r="AC952" s="30">
        <f>SUM($AB$8:AB952)</f>
        <v>5017930.1823868658</v>
      </c>
      <c r="AD952" s="29">
        <f t="shared" si="234"/>
        <v>1393.8694951074626</v>
      </c>
      <c r="AE952" s="27">
        <f t="shared" si="235"/>
        <v>0</v>
      </c>
      <c r="AF952" s="27">
        <f>SUM($AE$8:AE952)*-1</f>
        <v>1466946.6519444848</v>
      </c>
      <c r="AG952" s="28">
        <f t="shared" si="236"/>
        <v>407.48518109569022</v>
      </c>
      <c r="AH952" s="26">
        <f t="shared" si="237"/>
        <v>285.23962676698312</v>
      </c>
      <c r="AI952" s="17"/>
      <c r="AJ952" s="17"/>
      <c r="AK952" s="17"/>
    </row>
    <row r="953" spans="2:37" x14ac:dyDescent="0.35">
      <c r="B953" s="3" t="s">
        <v>26</v>
      </c>
      <c r="C953" s="3">
        <v>945</v>
      </c>
      <c r="D953" s="3">
        <v>356</v>
      </c>
      <c r="E953" s="9">
        <v>54</v>
      </c>
      <c r="F953" s="23">
        <f t="shared" si="227"/>
        <v>15</v>
      </c>
      <c r="G953" s="37">
        <f t="shared" si="238"/>
        <v>4.1666666666667261E-2</v>
      </c>
      <c r="H953" s="37">
        <f t="shared" si="239"/>
        <v>0.15000000000000213</v>
      </c>
      <c r="I953" s="37">
        <f t="shared" si="228"/>
        <v>79.166666666667794</v>
      </c>
      <c r="J953" s="37">
        <v>372.8</v>
      </c>
      <c r="K953" s="37">
        <f t="shared" si="229"/>
        <v>101.46009375</v>
      </c>
      <c r="L953" s="37">
        <f t="shared" si="230"/>
        <v>553.42676041666778</v>
      </c>
      <c r="M953" s="37">
        <f t="shared" si="231"/>
        <v>8301.4014062500173</v>
      </c>
      <c r="X953">
        <f t="shared" si="224"/>
        <v>0</v>
      </c>
      <c r="Y953">
        <f t="shared" si="225"/>
        <v>54</v>
      </c>
      <c r="Z953" s="17">
        <f t="shared" si="226"/>
        <v>15</v>
      </c>
      <c r="AA953" s="17">
        <f t="shared" si="232"/>
        <v>0</v>
      </c>
      <c r="AB953" s="30">
        <f t="shared" si="233"/>
        <v>8301.4014062500173</v>
      </c>
      <c r="AC953" s="30">
        <f>SUM($AB$8:AB953)</f>
        <v>5026231.5837931158</v>
      </c>
      <c r="AD953" s="29">
        <f t="shared" si="234"/>
        <v>1396.1754399425322</v>
      </c>
      <c r="AE953" s="27">
        <f t="shared" si="235"/>
        <v>0</v>
      </c>
      <c r="AF953" s="27">
        <f>SUM($AE$8:AE953)*-1</f>
        <v>1466946.6519444848</v>
      </c>
      <c r="AG953" s="28">
        <f t="shared" si="236"/>
        <v>407.48518109569022</v>
      </c>
      <c r="AH953" s="26">
        <f t="shared" si="237"/>
        <v>285.23962676698312</v>
      </c>
      <c r="AI953" s="17"/>
      <c r="AJ953" s="17"/>
      <c r="AK953" s="17"/>
    </row>
    <row r="954" spans="2:37" x14ac:dyDescent="0.35">
      <c r="B954" s="3" t="s">
        <v>26</v>
      </c>
      <c r="C954" s="3">
        <v>946</v>
      </c>
      <c r="D954" s="3">
        <v>357</v>
      </c>
      <c r="E954" s="9">
        <v>54.2</v>
      </c>
      <c r="F954" s="23">
        <f t="shared" si="227"/>
        <v>15.055555555555555</v>
      </c>
      <c r="G954" s="37">
        <f t="shared" si="238"/>
        <v>0.1388888888888889</v>
      </c>
      <c r="H954" s="37">
        <f t="shared" si="239"/>
        <v>0.5</v>
      </c>
      <c r="I954" s="37">
        <f t="shared" si="228"/>
        <v>263.88888888888891</v>
      </c>
      <c r="J954" s="37">
        <v>372.8</v>
      </c>
      <c r="K954" s="37">
        <f t="shared" si="229"/>
        <v>102.21304177083333</v>
      </c>
      <c r="L954" s="37">
        <f t="shared" si="230"/>
        <v>738.90193065972221</v>
      </c>
      <c r="M954" s="37">
        <f t="shared" si="231"/>
        <v>11124.579067154706</v>
      </c>
      <c r="X954">
        <f t="shared" si="224"/>
        <v>0</v>
      </c>
      <c r="Y954">
        <f t="shared" si="225"/>
        <v>54.2</v>
      </c>
      <c r="Z954" s="17">
        <f t="shared" si="226"/>
        <v>15.055555555555555</v>
      </c>
      <c r="AA954" s="17">
        <f t="shared" si="232"/>
        <v>0</v>
      </c>
      <c r="AB954" s="30">
        <f t="shared" si="233"/>
        <v>11124.579067154706</v>
      </c>
      <c r="AC954" s="30">
        <f>SUM($AB$8:AB954)</f>
        <v>5037356.1628602706</v>
      </c>
      <c r="AD954" s="29">
        <f t="shared" si="234"/>
        <v>1399.2656007945195</v>
      </c>
      <c r="AE954" s="27">
        <f t="shared" si="235"/>
        <v>0</v>
      </c>
      <c r="AF954" s="27">
        <f>SUM($AE$8:AE954)*-1</f>
        <v>1466946.6519444848</v>
      </c>
      <c r="AG954" s="28">
        <f t="shared" si="236"/>
        <v>407.48518109569022</v>
      </c>
      <c r="AH954" s="26">
        <f t="shared" si="237"/>
        <v>285.23962676698312</v>
      </c>
      <c r="AI954" s="17"/>
      <c r="AJ954" s="17"/>
      <c r="AK954" s="17"/>
    </row>
    <row r="955" spans="2:37" x14ac:dyDescent="0.35">
      <c r="B955" s="3" t="s">
        <v>26</v>
      </c>
      <c r="C955" s="3">
        <v>947</v>
      </c>
      <c r="D955" s="3">
        <v>358</v>
      </c>
      <c r="E955" s="9">
        <v>55</v>
      </c>
      <c r="F955" s="23">
        <f t="shared" si="227"/>
        <v>15.277777777777777</v>
      </c>
      <c r="G955" s="37">
        <f t="shared" si="238"/>
        <v>0.22222222222222143</v>
      </c>
      <c r="H955" s="37">
        <f t="shared" si="239"/>
        <v>0.79999999999999716</v>
      </c>
      <c r="I955" s="37">
        <f t="shared" si="228"/>
        <v>422.22222222222069</v>
      </c>
      <c r="J955" s="37">
        <v>372.8</v>
      </c>
      <c r="K955" s="37">
        <f t="shared" si="229"/>
        <v>105.25266927083331</v>
      </c>
      <c r="L955" s="37">
        <f t="shared" si="230"/>
        <v>900.27489149305404</v>
      </c>
      <c r="M955" s="37">
        <f t="shared" si="231"/>
        <v>13754.199731143881</v>
      </c>
      <c r="X955">
        <f t="shared" si="224"/>
        <v>0</v>
      </c>
      <c r="Y955">
        <f t="shared" si="225"/>
        <v>55</v>
      </c>
      <c r="Z955" s="17">
        <f t="shared" si="226"/>
        <v>15.277777777777777</v>
      </c>
      <c r="AA955" s="17">
        <f t="shared" si="232"/>
        <v>0</v>
      </c>
      <c r="AB955" s="30">
        <f t="shared" si="233"/>
        <v>13754.199731143881</v>
      </c>
      <c r="AC955" s="30">
        <f>SUM($AB$8:AB955)</f>
        <v>5051110.3625914147</v>
      </c>
      <c r="AD955" s="29">
        <f t="shared" si="234"/>
        <v>1403.0862118309485</v>
      </c>
      <c r="AE955" s="27">
        <f t="shared" si="235"/>
        <v>0</v>
      </c>
      <c r="AF955" s="27">
        <f>SUM($AE$8:AE955)*-1</f>
        <v>1466946.6519444848</v>
      </c>
      <c r="AG955" s="28">
        <f t="shared" si="236"/>
        <v>407.48518109569022</v>
      </c>
      <c r="AH955" s="26">
        <f t="shared" si="237"/>
        <v>285.23962676698312</v>
      </c>
      <c r="AI955" s="17"/>
      <c r="AJ955" s="17"/>
      <c r="AK955" s="17"/>
    </row>
    <row r="956" spans="2:37" x14ac:dyDescent="0.35">
      <c r="B956" s="3" t="s">
        <v>26</v>
      </c>
      <c r="C956" s="3">
        <v>948</v>
      </c>
      <c r="D956" s="3">
        <v>359</v>
      </c>
      <c r="E956" s="9">
        <v>55.8</v>
      </c>
      <c r="F956" s="23">
        <f t="shared" si="227"/>
        <v>15.499999999999998</v>
      </c>
      <c r="G956" s="37">
        <f t="shared" si="238"/>
        <v>0.16666666666666705</v>
      </c>
      <c r="H956" s="37">
        <f t="shared" si="239"/>
        <v>0.60000000000000142</v>
      </c>
      <c r="I956" s="37">
        <f t="shared" si="228"/>
        <v>316.66666666666737</v>
      </c>
      <c r="J956" s="37">
        <v>372.8</v>
      </c>
      <c r="K956" s="37">
        <f t="shared" si="229"/>
        <v>108.33683343749996</v>
      </c>
      <c r="L956" s="37">
        <f t="shared" si="230"/>
        <v>797.80350010416737</v>
      </c>
      <c r="M956" s="37">
        <f t="shared" si="231"/>
        <v>12365.954251614592</v>
      </c>
      <c r="X956">
        <f t="shared" si="224"/>
        <v>0</v>
      </c>
      <c r="Y956">
        <f t="shared" si="225"/>
        <v>55.8</v>
      </c>
      <c r="Z956" s="17">
        <f t="shared" si="226"/>
        <v>15.499999999999998</v>
      </c>
      <c r="AA956" s="17">
        <f t="shared" si="232"/>
        <v>0</v>
      </c>
      <c r="AB956" s="30">
        <f t="shared" si="233"/>
        <v>12365.954251614592</v>
      </c>
      <c r="AC956" s="30">
        <f>SUM($AB$8:AB956)</f>
        <v>5063476.3168430291</v>
      </c>
      <c r="AD956" s="29">
        <f t="shared" si="234"/>
        <v>1406.5211991230638</v>
      </c>
      <c r="AE956" s="27">
        <f t="shared" si="235"/>
        <v>0</v>
      </c>
      <c r="AF956" s="27">
        <f>SUM($AE$8:AE956)*-1</f>
        <v>1466946.6519444848</v>
      </c>
      <c r="AG956" s="28">
        <f t="shared" si="236"/>
        <v>407.48518109569022</v>
      </c>
      <c r="AH956" s="26">
        <f t="shared" si="237"/>
        <v>285.23962676698312</v>
      </c>
      <c r="AI956" s="17"/>
      <c r="AJ956" s="17"/>
      <c r="AK956" s="17"/>
    </row>
    <row r="957" spans="2:37" x14ac:dyDescent="0.35">
      <c r="B957" s="3" t="s">
        <v>26</v>
      </c>
      <c r="C957" s="3">
        <v>949</v>
      </c>
      <c r="D957" s="3">
        <v>360</v>
      </c>
      <c r="E957" s="9">
        <v>56.2</v>
      </c>
      <c r="F957" s="23">
        <f t="shared" si="227"/>
        <v>15.611111111111111</v>
      </c>
      <c r="G957" s="37">
        <f t="shared" si="238"/>
        <v>4.1666666666667261E-2</v>
      </c>
      <c r="H957" s="37">
        <f t="shared" si="239"/>
        <v>0.15000000000000213</v>
      </c>
      <c r="I957" s="37">
        <f t="shared" si="228"/>
        <v>79.166666666667794</v>
      </c>
      <c r="J957" s="37">
        <v>372.8</v>
      </c>
      <c r="K957" s="37">
        <f t="shared" si="229"/>
        <v>109.89561677083333</v>
      </c>
      <c r="L957" s="37">
        <f t="shared" si="230"/>
        <v>561.86228343750122</v>
      </c>
      <c r="M957" s="37">
        <f t="shared" si="231"/>
        <v>8771.2945358854358</v>
      </c>
      <c r="X957">
        <f t="shared" si="224"/>
        <v>0</v>
      </c>
      <c r="Y957">
        <f t="shared" si="225"/>
        <v>56.2</v>
      </c>
      <c r="Z957" s="17">
        <f t="shared" si="226"/>
        <v>15.611111111111111</v>
      </c>
      <c r="AA957" s="17">
        <f t="shared" si="232"/>
        <v>0</v>
      </c>
      <c r="AB957" s="30">
        <f t="shared" si="233"/>
        <v>8771.2945358854358</v>
      </c>
      <c r="AC957" s="30">
        <f>SUM($AB$8:AB957)</f>
        <v>5072247.6113789147</v>
      </c>
      <c r="AD957" s="29">
        <f t="shared" si="234"/>
        <v>1408.9576698274764</v>
      </c>
      <c r="AE957" s="27">
        <f t="shared" si="235"/>
        <v>0</v>
      </c>
      <c r="AF957" s="27">
        <f>SUM($AE$8:AE957)*-1</f>
        <v>1466946.6519444848</v>
      </c>
      <c r="AG957" s="28">
        <f t="shared" si="236"/>
        <v>407.48518109569022</v>
      </c>
      <c r="AH957" s="26">
        <f t="shared" si="237"/>
        <v>285.23962676698312</v>
      </c>
      <c r="AI957" s="17"/>
      <c r="AJ957" s="17"/>
      <c r="AK957" s="17"/>
    </row>
    <row r="958" spans="2:37" x14ac:dyDescent="0.35">
      <c r="B958" s="3" t="s">
        <v>26</v>
      </c>
      <c r="C958" s="3">
        <v>950</v>
      </c>
      <c r="D958" s="3">
        <v>361</v>
      </c>
      <c r="E958" s="9">
        <v>56.1</v>
      </c>
      <c r="F958" s="23">
        <f t="shared" si="227"/>
        <v>15.583333333333334</v>
      </c>
      <c r="G958" s="37">
        <f t="shared" si="238"/>
        <v>-0.15277777777777798</v>
      </c>
      <c r="H958" s="37">
        <f t="shared" si="239"/>
        <v>-0.55000000000000071</v>
      </c>
      <c r="I958" s="37">
        <f t="shared" si="228"/>
        <v>-290.27777777777817</v>
      </c>
      <c r="J958" s="37">
        <v>372.8</v>
      </c>
      <c r="K958" s="37">
        <f t="shared" si="229"/>
        <v>109.504877109375</v>
      </c>
      <c r="L958" s="37">
        <f t="shared" si="230"/>
        <v>192.02709933159684</v>
      </c>
      <c r="M958" s="37">
        <f t="shared" si="231"/>
        <v>2992.4222979173842</v>
      </c>
      <c r="X958">
        <f t="shared" si="224"/>
        <v>0</v>
      </c>
      <c r="Y958">
        <f t="shared" si="225"/>
        <v>56.1</v>
      </c>
      <c r="Z958" s="17">
        <f t="shared" si="226"/>
        <v>15.583333333333334</v>
      </c>
      <c r="AA958" s="17">
        <f t="shared" si="232"/>
        <v>0</v>
      </c>
      <c r="AB958" s="30">
        <f t="shared" si="233"/>
        <v>2992.4222979173842</v>
      </c>
      <c r="AC958" s="30">
        <f>SUM($AB$8:AB958)</f>
        <v>5075240.033676832</v>
      </c>
      <c r="AD958" s="29">
        <f t="shared" si="234"/>
        <v>1409.7888982435645</v>
      </c>
      <c r="AE958" s="27">
        <f t="shared" si="235"/>
        <v>0</v>
      </c>
      <c r="AF958" s="27">
        <f>SUM($AE$8:AE958)*-1</f>
        <v>1466946.6519444848</v>
      </c>
      <c r="AG958" s="28">
        <f t="shared" si="236"/>
        <v>407.48518109569022</v>
      </c>
      <c r="AH958" s="26">
        <f t="shared" si="237"/>
        <v>285.23962676698312</v>
      </c>
      <c r="AI958" s="17"/>
      <c r="AJ958" s="17"/>
      <c r="AK958" s="17"/>
    </row>
    <row r="959" spans="2:37" x14ac:dyDescent="0.35">
      <c r="B959" s="3" t="s">
        <v>26</v>
      </c>
      <c r="C959" s="3">
        <v>951</v>
      </c>
      <c r="D959" s="3">
        <v>362</v>
      </c>
      <c r="E959" s="9">
        <v>55.1</v>
      </c>
      <c r="F959" s="23">
        <f t="shared" si="227"/>
        <v>15.305555555555555</v>
      </c>
      <c r="G959" s="37">
        <f t="shared" si="238"/>
        <v>-0.47222222222222199</v>
      </c>
      <c r="H959" s="37">
        <f t="shared" si="239"/>
        <v>-1.6999999999999993</v>
      </c>
      <c r="I959" s="37">
        <f t="shared" si="228"/>
        <v>-897.22222222222183</v>
      </c>
      <c r="J959" s="37">
        <v>372.8</v>
      </c>
      <c r="K959" s="37">
        <f t="shared" si="229"/>
        <v>105.63575419270832</v>
      </c>
      <c r="L959" s="37">
        <f t="shared" si="230"/>
        <v>-418.78646802951346</v>
      </c>
      <c r="M959" s="37">
        <f t="shared" si="231"/>
        <v>-6409.7595523406089</v>
      </c>
      <c r="X959">
        <f t="shared" si="224"/>
        <v>0</v>
      </c>
      <c r="Y959">
        <f t="shared" si="225"/>
        <v>55.1</v>
      </c>
      <c r="Z959" s="17">
        <f t="shared" si="226"/>
        <v>15.305555555555555</v>
      </c>
      <c r="AA959" s="17">
        <f t="shared" si="232"/>
        <v>1</v>
      </c>
      <c r="AB959" s="30">
        <f t="shared" si="233"/>
        <v>0</v>
      </c>
      <c r="AC959" s="30">
        <f>SUM($AB$8:AB959)</f>
        <v>5075240.033676832</v>
      </c>
      <c r="AD959" s="29">
        <f t="shared" si="234"/>
        <v>1409.7888982435645</v>
      </c>
      <c r="AE959" s="27">
        <f t="shared" si="235"/>
        <v>-6409.7595523406089</v>
      </c>
      <c r="AF959" s="27">
        <f>SUM($AE$8:AE959)*-1</f>
        <v>1473356.4114968255</v>
      </c>
      <c r="AG959" s="28">
        <f t="shared" si="236"/>
        <v>409.26566986022931</v>
      </c>
      <c r="AH959" s="26">
        <f t="shared" si="237"/>
        <v>286.48596890216049</v>
      </c>
      <c r="AI959" s="17"/>
      <c r="AJ959" s="17"/>
      <c r="AK959" s="17"/>
    </row>
    <row r="960" spans="2:37" x14ac:dyDescent="0.35">
      <c r="B960" s="3" t="s">
        <v>26</v>
      </c>
      <c r="C960" s="3">
        <v>952</v>
      </c>
      <c r="D960" s="3">
        <v>363</v>
      </c>
      <c r="E960" s="9">
        <v>52.7</v>
      </c>
      <c r="F960" s="23">
        <f t="shared" si="227"/>
        <v>14.638888888888889</v>
      </c>
      <c r="G960" s="37">
        <f t="shared" si="238"/>
        <v>-0.93055555555555591</v>
      </c>
      <c r="H960" s="37">
        <f t="shared" si="239"/>
        <v>-3.3500000000000014</v>
      </c>
      <c r="I960" s="37">
        <f t="shared" si="228"/>
        <v>-1768.0555555555563</v>
      </c>
      <c r="J960" s="37">
        <v>372.8</v>
      </c>
      <c r="K960" s="37">
        <f t="shared" si="229"/>
        <v>96.633780442708328</v>
      </c>
      <c r="L960" s="37">
        <f t="shared" si="230"/>
        <v>-1298.6217751128481</v>
      </c>
      <c r="M960" s="37">
        <f t="shared" si="231"/>
        <v>-19010.37987456864</v>
      </c>
      <c r="X960">
        <f t="shared" si="224"/>
        <v>0</v>
      </c>
      <c r="Y960">
        <f t="shared" si="225"/>
        <v>52.7</v>
      </c>
      <c r="Z960" s="17">
        <f t="shared" si="226"/>
        <v>14.638888888888889</v>
      </c>
      <c r="AA960" s="17">
        <f t="shared" si="232"/>
        <v>1</v>
      </c>
      <c r="AB960" s="30">
        <f t="shared" si="233"/>
        <v>0</v>
      </c>
      <c r="AC960" s="30">
        <f>SUM($AB$8:AB960)</f>
        <v>5075240.033676832</v>
      </c>
      <c r="AD960" s="29">
        <f t="shared" si="234"/>
        <v>1409.7888982435645</v>
      </c>
      <c r="AE960" s="27">
        <f t="shared" si="235"/>
        <v>-19010.37987456864</v>
      </c>
      <c r="AF960" s="27">
        <f>SUM($AE$8:AE960)*-1</f>
        <v>1492366.7913713942</v>
      </c>
      <c r="AG960" s="28">
        <f t="shared" si="236"/>
        <v>414.54633093649841</v>
      </c>
      <c r="AH960" s="26">
        <f t="shared" si="237"/>
        <v>290.18243165554884</v>
      </c>
      <c r="AI960" s="17"/>
      <c r="AJ960" s="17"/>
      <c r="AK960" s="17"/>
    </row>
    <row r="961" spans="2:37" x14ac:dyDescent="0.35">
      <c r="B961" s="3" t="s">
        <v>26</v>
      </c>
      <c r="C961" s="3">
        <v>953</v>
      </c>
      <c r="D961" s="3">
        <v>364</v>
      </c>
      <c r="E961" s="9">
        <v>48.4</v>
      </c>
      <c r="F961" s="23">
        <f t="shared" si="227"/>
        <v>13.444444444444443</v>
      </c>
      <c r="G961" s="37">
        <f t="shared" si="238"/>
        <v>-1.3333333333333335</v>
      </c>
      <c r="H961" s="37">
        <f t="shared" si="239"/>
        <v>-4.8000000000000007</v>
      </c>
      <c r="I961" s="37">
        <f t="shared" si="228"/>
        <v>-2533.3333333333335</v>
      </c>
      <c r="J961" s="37">
        <v>372.8</v>
      </c>
      <c r="K961" s="37">
        <f t="shared" si="229"/>
        <v>81.507667083333303</v>
      </c>
      <c r="L961" s="37">
        <f t="shared" si="230"/>
        <v>-2079.0256662500001</v>
      </c>
      <c r="M961" s="37">
        <f t="shared" si="231"/>
        <v>-27951.345068472219</v>
      </c>
      <c r="X961">
        <f t="shared" si="224"/>
        <v>0</v>
      </c>
      <c r="Y961">
        <f t="shared" si="225"/>
        <v>48.4</v>
      </c>
      <c r="Z961" s="17">
        <f t="shared" si="226"/>
        <v>13.444444444444443</v>
      </c>
      <c r="AA961" s="17">
        <f t="shared" si="232"/>
        <v>1</v>
      </c>
      <c r="AB961" s="30">
        <f t="shared" si="233"/>
        <v>0</v>
      </c>
      <c r="AC961" s="30">
        <f>SUM($AB$8:AB961)</f>
        <v>5075240.033676832</v>
      </c>
      <c r="AD961" s="29">
        <f t="shared" si="234"/>
        <v>1409.7888982435645</v>
      </c>
      <c r="AE961" s="27">
        <f t="shared" si="235"/>
        <v>-27951.345068472219</v>
      </c>
      <c r="AF961" s="27">
        <f>SUM($AE$8:AE961)*-1</f>
        <v>1520318.1364398664</v>
      </c>
      <c r="AG961" s="28">
        <f t="shared" si="236"/>
        <v>422.31059345551841</v>
      </c>
      <c r="AH961" s="26">
        <f t="shared" si="237"/>
        <v>295.61741541886289</v>
      </c>
      <c r="AI961" s="17"/>
      <c r="AJ961" s="17"/>
      <c r="AK961" s="17"/>
    </row>
    <row r="962" spans="2:37" x14ac:dyDescent="0.35">
      <c r="B962" s="3" t="s">
        <v>26</v>
      </c>
      <c r="C962" s="3">
        <v>954</v>
      </c>
      <c r="D962" s="3">
        <v>365</v>
      </c>
      <c r="E962" s="9">
        <v>43.1</v>
      </c>
      <c r="F962" s="23">
        <f t="shared" si="227"/>
        <v>11.972222222222223</v>
      </c>
      <c r="G962" s="37">
        <f t="shared" si="238"/>
        <v>-1.4722222222222223</v>
      </c>
      <c r="H962" s="37">
        <f t="shared" si="239"/>
        <v>-5.3000000000000007</v>
      </c>
      <c r="I962" s="37">
        <f t="shared" si="228"/>
        <v>-2797.2222222222226</v>
      </c>
      <c r="J962" s="37">
        <v>372.8</v>
      </c>
      <c r="K962" s="37">
        <f t="shared" si="229"/>
        <v>64.634185442708343</v>
      </c>
      <c r="L962" s="37">
        <f t="shared" si="230"/>
        <v>-2359.7880367795142</v>
      </c>
      <c r="M962" s="37">
        <f t="shared" si="231"/>
        <v>-28251.906773665854</v>
      </c>
      <c r="X962">
        <f t="shared" si="224"/>
        <v>0</v>
      </c>
      <c r="Y962">
        <f t="shared" si="225"/>
        <v>43.1</v>
      </c>
      <c r="Z962" s="17">
        <f t="shared" si="226"/>
        <v>11.972222222222223</v>
      </c>
      <c r="AA962" s="17">
        <f t="shared" si="232"/>
        <v>1</v>
      </c>
      <c r="AB962" s="30">
        <f t="shared" si="233"/>
        <v>0</v>
      </c>
      <c r="AC962" s="30">
        <f>SUM($AB$8:AB962)</f>
        <v>5075240.033676832</v>
      </c>
      <c r="AD962" s="29">
        <f t="shared" si="234"/>
        <v>1409.7888982435645</v>
      </c>
      <c r="AE962" s="27">
        <f t="shared" si="235"/>
        <v>-28251.906773665854</v>
      </c>
      <c r="AF962" s="27">
        <f>SUM($AE$8:AE962)*-1</f>
        <v>1548570.0432135323</v>
      </c>
      <c r="AG962" s="28">
        <f t="shared" si="236"/>
        <v>430.15834533709233</v>
      </c>
      <c r="AH962" s="26">
        <f t="shared" si="237"/>
        <v>301.11084173596458</v>
      </c>
      <c r="AI962" s="17"/>
      <c r="AJ962" s="17"/>
      <c r="AK962" s="17"/>
    </row>
    <row r="963" spans="2:37" x14ac:dyDescent="0.35">
      <c r="B963" s="3" t="s">
        <v>26</v>
      </c>
      <c r="C963" s="3">
        <v>955</v>
      </c>
      <c r="D963" s="3">
        <v>366</v>
      </c>
      <c r="E963" s="9">
        <v>37.799999999999997</v>
      </c>
      <c r="F963" s="23">
        <f t="shared" si="227"/>
        <v>10.499999999999998</v>
      </c>
      <c r="G963" s="37">
        <f t="shared" si="238"/>
        <v>-1.4722222222222223</v>
      </c>
      <c r="H963" s="37">
        <f t="shared" si="239"/>
        <v>-5.3000000000000007</v>
      </c>
      <c r="I963" s="37">
        <f t="shared" si="228"/>
        <v>-2797.2222222222226</v>
      </c>
      <c r="J963" s="37">
        <v>372.8</v>
      </c>
      <c r="K963" s="37">
        <f t="shared" si="229"/>
        <v>49.715445937499979</v>
      </c>
      <c r="L963" s="37">
        <f t="shared" si="230"/>
        <v>-2374.7067762847223</v>
      </c>
      <c r="M963" s="37">
        <f t="shared" si="231"/>
        <v>-24934.421150989579</v>
      </c>
      <c r="X963">
        <f t="shared" si="224"/>
        <v>0</v>
      </c>
      <c r="Y963">
        <f t="shared" si="225"/>
        <v>37.799999999999997</v>
      </c>
      <c r="Z963" s="17">
        <f t="shared" si="226"/>
        <v>10.499999999999998</v>
      </c>
      <c r="AA963" s="17">
        <f t="shared" si="232"/>
        <v>1</v>
      </c>
      <c r="AB963" s="30">
        <f t="shared" si="233"/>
        <v>0</v>
      </c>
      <c r="AC963" s="30">
        <f>SUM($AB$8:AB963)</f>
        <v>5075240.033676832</v>
      </c>
      <c r="AD963" s="29">
        <f t="shared" si="234"/>
        <v>1409.7888982435645</v>
      </c>
      <c r="AE963" s="27">
        <f t="shared" si="235"/>
        <v>-24934.421150989579</v>
      </c>
      <c r="AF963" s="27">
        <f>SUM($AE$8:AE963)*-1</f>
        <v>1573504.4643645219</v>
      </c>
      <c r="AG963" s="28">
        <f t="shared" si="236"/>
        <v>437.0845734345894</v>
      </c>
      <c r="AH963" s="26">
        <f t="shared" si="237"/>
        <v>305.95920140421254</v>
      </c>
      <c r="AI963" s="17"/>
      <c r="AJ963" s="17"/>
      <c r="AK963" s="17"/>
    </row>
    <row r="964" spans="2:37" x14ac:dyDescent="0.35">
      <c r="B964" s="3" t="s">
        <v>26</v>
      </c>
      <c r="C964" s="3">
        <v>956</v>
      </c>
      <c r="D964" s="3">
        <v>367</v>
      </c>
      <c r="E964" s="9">
        <v>32.5</v>
      </c>
      <c r="F964" s="23">
        <f t="shared" si="227"/>
        <v>9.0277777777777768</v>
      </c>
      <c r="G964" s="37">
        <f t="shared" si="238"/>
        <v>-1.4722222222222219</v>
      </c>
      <c r="H964" s="37">
        <f t="shared" si="239"/>
        <v>-5.2999999999999989</v>
      </c>
      <c r="I964" s="37">
        <f t="shared" si="228"/>
        <v>-2797.2222222222217</v>
      </c>
      <c r="J964" s="37">
        <v>372.8</v>
      </c>
      <c r="K964" s="37">
        <f t="shared" si="229"/>
        <v>36.751448567708323</v>
      </c>
      <c r="L964" s="37">
        <f t="shared" si="230"/>
        <v>-2387.6707736545131</v>
      </c>
      <c r="M964" s="37">
        <f t="shared" si="231"/>
        <v>-21555.361151047684</v>
      </c>
      <c r="X964">
        <f t="shared" si="224"/>
        <v>0</v>
      </c>
      <c r="Y964">
        <f t="shared" si="225"/>
        <v>32.5</v>
      </c>
      <c r="Z964" s="17">
        <f t="shared" si="226"/>
        <v>9.0277777777777768</v>
      </c>
      <c r="AA964" s="17">
        <f t="shared" si="232"/>
        <v>1</v>
      </c>
      <c r="AB964" s="30">
        <f t="shared" si="233"/>
        <v>0</v>
      </c>
      <c r="AC964" s="30">
        <f>SUM($AB$8:AB964)</f>
        <v>5075240.033676832</v>
      </c>
      <c r="AD964" s="29">
        <f t="shared" si="234"/>
        <v>1409.7888982435645</v>
      </c>
      <c r="AE964" s="27">
        <f t="shared" si="235"/>
        <v>-21555.361151047684</v>
      </c>
      <c r="AF964" s="27">
        <f>SUM($AE$8:AE964)*-1</f>
        <v>1595059.8255155697</v>
      </c>
      <c r="AG964" s="28">
        <f t="shared" si="236"/>
        <v>443.07217375432492</v>
      </c>
      <c r="AH964" s="26">
        <f t="shared" si="237"/>
        <v>310.15052162802743</v>
      </c>
      <c r="AI964" s="17"/>
      <c r="AJ964" s="17"/>
      <c r="AK964" s="17"/>
    </row>
    <row r="965" spans="2:37" x14ac:dyDescent="0.35">
      <c r="B965" s="3" t="s">
        <v>26</v>
      </c>
      <c r="C965" s="3">
        <v>957</v>
      </c>
      <c r="D965" s="3">
        <v>368</v>
      </c>
      <c r="E965" s="9">
        <v>27.2</v>
      </c>
      <c r="F965" s="23">
        <f t="shared" si="227"/>
        <v>7.5555555555555554</v>
      </c>
      <c r="G965" s="37">
        <f t="shared" si="238"/>
        <v>-1.0277777777777775</v>
      </c>
      <c r="H965" s="37">
        <f t="shared" si="239"/>
        <v>-3.6999999999999993</v>
      </c>
      <c r="I965" s="37">
        <f t="shared" si="228"/>
        <v>-1952.7777777777771</v>
      </c>
      <c r="J965" s="37">
        <v>372.8</v>
      </c>
      <c r="K965" s="37">
        <f t="shared" si="229"/>
        <v>25.742193333333329</v>
      </c>
      <c r="L965" s="37">
        <f t="shared" si="230"/>
        <v>-1554.2355844444439</v>
      </c>
      <c r="M965" s="37">
        <f t="shared" si="231"/>
        <v>-11743.113304691355</v>
      </c>
      <c r="X965">
        <f t="shared" si="224"/>
        <v>0</v>
      </c>
      <c r="Y965">
        <f t="shared" si="225"/>
        <v>27.2</v>
      </c>
      <c r="Z965" s="17">
        <f t="shared" si="226"/>
        <v>7.5555555555555554</v>
      </c>
      <c r="AA965" s="17">
        <f t="shared" si="232"/>
        <v>1</v>
      </c>
      <c r="AB965" s="30">
        <f t="shared" si="233"/>
        <v>0</v>
      </c>
      <c r="AC965" s="30">
        <f>SUM($AB$8:AB965)</f>
        <v>5075240.033676832</v>
      </c>
      <c r="AD965" s="29">
        <f t="shared" si="234"/>
        <v>1409.7888982435645</v>
      </c>
      <c r="AE965" s="27">
        <f t="shared" si="235"/>
        <v>-11743.113304691355</v>
      </c>
      <c r="AF965" s="27">
        <f>SUM($AE$8:AE965)*-1</f>
        <v>1606802.938820261</v>
      </c>
      <c r="AG965" s="28">
        <f t="shared" si="236"/>
        <v>446.33414967229476</v>
      </c>
      <c r="AH965" s="26">
        <f t="shared" si="237"/>
        <v>312.43390477060632</v>
      </c>
      <c r="AI965" s="17"/>
      <c r="AJ965" s="17"/>
      <c r="AK965" s="17"/>
    </row>
    <row r="966" spans="2:37" x14ac:dyDescent="0.35">
      <c r="B966" s="3" t="s">
        <v>26</v>
      </c>
      <c r="C966" s="3">
        <v>958</v>
      </c>
      <c r="D966" s="3">
        <v>369</v>
      </c>
      <c r="E966" s="9">
        <v>25.1</v>
      </c>
      <c r="F966" s="23">
        <f t="shared" si="227"/>
        <v>6.9722222222222223</v>
      </c>
      <c r="G966" s="37">
        <f t="shared" si="238"/>
        <v>-0.16666666666666657</v>
      </c>
      <c r="H966" s="37">
        <f t="shared" si="239"/>
        <v>-0.59999999999999964</v>
      </c>
      <c r="I966" s="37">
        <f t="shared" si="228"/>
        <v>-316.66666666666652</v>
      </c>
      <c r="J966" s="37">
        <v>372.8</v>
      </c>
      <c r="K966" s="37">
        <f t="shared" si="229"/>
        <v>21.920738567708334</v>
      </c>
      <c r="L966" s="37">
        <f t="shared" si="230"/>
        <v>78.054071901041823</v>
      </c>
      <c r="M966" s="37">
        <f t="shared" si="231"/>
        <v>544.21033464337495</v>
      </c>
      <c r="X966">
        <f t="shared" si="224"/>
        <v>0</v>
      </c>
      <c r="Y966">
        <f t="shared" si="225"/>
        <v>25.1</v>
      </c>
      <c r="Z966" s="17">
        <f t="shared" si="226"/>
        <v>6.9722222222222223</v>
      </c>
      <c r="AA966" s="17">
        <f t="shared" si="232"/>
        <v>0</v>
      </c>
      <c r="AB966" s="30">
        <f t="shared" si="233"/>
        <v>544.21033464337495</v>
      </c>
      <c r="AC966" s="30">
        <f>SUM($AB$8:AB966)</f>
        <v>5075784.2440114757</v>
      </c>
      <c r="AD966" s="29">
        <f t="shared" si="234"/>
        <v>1409.9400677809654</v>
      </c>
      <c r="AE966" s="27">
        <f t="shared" si="235"/>
        <v>0</v>
      </c>
      <c r="AF966" s="27">
        <f>SUM($AE$8:AE966)*-1</f>
        <v>1606802.938820261</v>
      </c>
      <c r="AG966" s="28">
        <f t="shared" si="236"/>
        <v>446.33414967229476</v>
      </c>
      <c r="AH966" s="26">
        <f t="shared" si="237"/>
        <v>312.43390477060632</v>
      </c>
      <c r="AI966" s="17"/>
      <c r="AJ966" s="17"/>
      <c r="AK966" s="17"/>
    </row>
    <row r="967" spans="2:37" x14ac:dyDescent="0.35">
      <c r="B967" s="3" t="s">
        <v>26</v>
      </c>
      <c r="C967" s="3">
        <v>959</v>
      </c>
      <c r="D967" s="3">
        <v>370</v>
      </c>
      <c r="E967" s="9">
        <v>26</v>
      </c>
      <c r="F967" s="23">
        <f t="shared" si="227"/>
        <v>7.2222222222222223</v>
      </c>
      <c r="G967" s="37">
        <f t="shared" si="238"/>
        <v>0.58333333333333326</v>
      </c>
      <c r="H967" s="37">
        <f t="shared" si="239"/>
        <v>2.0999999999999996</v>
      </c>
      <c r="I967" s="37">
        <f t="shared" si="228"/>
        <v>1108.3333333333333</v>
      </c>
      <c r="J967" s="37">
        <v>372.8</v>
      </c>
      <c r="K967" s="37">
        <f t="shared" si="229"/>
        <v>23.52092708333333</v>
      </c>
      <c r="L967" s="37">
        <f t="shared" si="230"/>
        <v>1504.6542604166666</v>
      </c>
      <c r="M967" s="37">
        <f t="shared" si="231"/>
        <v>10866.947436342592</v>
      </c>
      <c r="X967">
        <f t="shared" si="224"/>
        <v>0</v>
      </c>
      <c r="Y967">
        <f t="shared" si="225"/>
        <v>26</v>
      </c>
      <c r="Z967" s="17">
        <f t="shared" si="226"/>
        <v>7.2222222222222223</v>
      </c>
      <c r="AA967" s="17">
        <f t="shared" si="232"/>
        <v>0</v>
      </c>
      <c r="AB967" s="30">
        <f t="shared" si="233"/>
        <v>10866.947436342592</v>
      </c>
      <c r="AC967" s="30">
        <f>SUM($AB$8:AB967)</f>
        <v>5086651.1914478187</v>
      </c>
      <c r="AD967" s="29">
        <f t="shared" si="234"/>
        <v>1412.9586642910608</v>
      </c>
      <c r="AE967" s="27">
        <f t="shared" si="235"/>
        <v>0</v>
      </c>
      <c r="AF967" s="27">
        <f>SUM($AE$8:AE967)*-1</f>
        <v>1606802.938820261</v>
      </c>
      <c r="AG967" s="28">
        <f t="shared" si="236"/>
        <v>446.33414967229476</v>
      </c>
      <c r="AH967" s="26">
        <f t="shared" si="237"/>
        <v>312.43390477060632</v>
      </c>
      <c r="AI967" s="17"/>
      <c r="AJ967" s="17"/>
      <c r="AK967" s="17"/>
    </row>
    <row r="968" spans="2:37" x14ac:dyDescent="0.35">
      <c r="B968" s="3" t="s">
        <v>26</v>
      </c>
      <c r="C968" s="3">
        <v>960</v>
      </c>
      <c r="D968" s="3">
        <v>371</v>
      </c>
      <c r="E968" s="9">
        <v>29.3</v>
      </c>
      <c r="F968" s="23">
        <f t="shared" si="227"/>
        <v>8.1388888888888893</v>
      </c>
      <c r="G968" s="37">
        <f t="shared" si="238"/>
        <v>1.1944444444444446</v>
      </c>
      <c r="H968" s="37">
        <f t="shared" si="239"/>
        <v>4.3000000000000007</v>
      </c>
      <c r="I968" s="37">
        <f t="shared" si="228"/>
        <v>2269.4444444444448</v>
      </c>
      <c r="J968" s="37">
        <v>372.8</v>
      </c>
      <c r="K968" s="37">
        <f t="shared" si="229"/>
        <v>29.870533567708332</v>
      </c>
      <c r="L968" s="37">
        <f t="shared" si="230"/>
        <v>2672.1149780121532</v>
      </c>
      <c r="M968" s="37">
        <f t="shared" si="231"/>
        <v>21748.046904376693</v>
      </c>
      <c r="X968">
        <f t="shared" ref="X968:X1031" si="240">IF(E968&lt;1,1,0)</f>
        <v>0</v>
      </c>
      <c r="Y968">
        <f t="shared" ref="Y968:Y1031" si="241">IF(X968=1,"",E968)</f>
        <v>29.3</v>
      </c>
      <c r="Z968" s="17">
        <f t="shared" ref="Z968:Z1031" si="242">E968/3.6</f>
        <v>8.1388888888888893</v>
      </c>
      <c r="AA968" s="17">
        <f t="shared" si="232"/>
        <v>0</v>
      </c>
      <c r="AB968" s="30">
        <f t="shared" si="233"/>
        <v>21748.046904376693</v>
      </c>
      <c r="AC968" s="30">
        <f>SUM($AB$8:AB968)</f>
        <v>5108399.2383521954</v>
      </c>
      <c r="AD968" s="29">
        <f t="shared" si="234"/>
        <v>1418.9997884311654</v>
      </c>
      <c r="AE968" s="27">
        <f t="shared" si="235"/>
        <v>0</v>
      </c>
      <c r="AF968" s="27">
        <f>SUM($AE$8:AE968)*-1</f>
        <v>1606802.938820261</v>
      </c>
      <c r="AG968" s="28">
        <f t="shared" si="236"/>
        <v>446.33414967229476</v>
      </c>
      <c r="AH968" s="26">
        <f t="shared" si="237"/>
        <v>312.43390477060632</v>
      </c>
      <c r="AI968" s="17"/>
      <c r="AJ968" s="17"/>
      <c r="AK968" s="17"/>
    </row>
    <row r="969" spans="2:37" x14ac:dyDescent="0.35">
      <c r="B969" s="3" t="s">
        <v>26</v>
      </c>
      <c r="C969" s="3">
        <v>961</v>
      </c>
      <c r="D969" s="3">
        <v>372</v>
      </c>
      <c r="E969" s="9">
        <v>34.6</v>
      </c>
      <c r="F969" s="23">
        <f t="shared" ref="F969:F1032" si="243">E969/3.6</f>
        <v>9.6111111111111107</v>
      </c>
      <c r="G969" s="37">
        <f t="shared" si="238"/>
        <v>1.5416666666666663</v>
      </c>
      <c r="H969" s="37">
        <f t="shared" si="239"/>
        <v>5.5499999999999989</v>
      </c>
      <c r="I969" s="37">
        <f t="shared" ref="I969:I1032" si="244">G969*1900</f>
        <v>2929.1666666666661</v>
      </c>
      <c r="J969" s="37">
        <v>372.8</v>
      </c>
      <c r="K969" s="37">
        <f t="shared" ref="K969:K1032" si="245">0.5*0.31*1.293*2.25*(F969)^2</f>
        <v>41.65430927083333</v>
      </c>
      <c r="L969" s="37">
        <f t="shared" ref="L969:L1032" si="246">I969+J969+K969</f>
        <v>3343.6209759374997</v>
      </c>
      <c r="M969" s="37">
        <f t="shared" ref="M969:M1032" si="247">L969*F969</f>
        <v>32135.91271317708</v>
      </c>
      <c r="X969">
        <f t="shared" si="240"/>
        <v>0</v>
      </c>
      <c r="Y969">
        <f t="shared" si="241"/>
        <v>34.6</v>
      </c>
      <c r="Z969" s="17">
        <f t="shared" si="242"/>
        <v>9.6111111111111107</v>
      </c>
      <c r="AA969" s="17">
        <f t="shared" ref="AA969:AA1032" si="248">IF(M969&lt;0,1,0)</f>
        <v>0</v>
      </c>
      <c r="AB969" s="30">
        <f t="shared" ref="AB969:AB1032" si="249">IF(AA969=1,0,M969)</f>
        <v>32135.91271317708</v>
      </c>
      <c r="AC969" s="30">
        <f>SUM($AB$8:AB969)</f>
        <v>5140535.1510653729</v>
      </c>
      <c r="AD969" s="29">
        <f t="shared" ref="AD969:AD1032" si="250">AC969*(1/3600)</f>
        <v>1427.9264308514926</v>
      </c>
      <c r="AE969" s="27">
        <f t="shared" ref="AE969:AE1032" si="251">IF(AA969=0,0,M969)</f>
        <v>0</v>
      </c>
      <c r="AF969" s="27">
        <f>SUM($AE$8:AE969)*-1</f>
        <v>1606802.938820261</v>
      </c>
      <c r="AG969" s="28">
        <f t="shared" ref="AG969:AG1032" si="252">AF969*(1/3600)</f>
        <v>446.33414967229476</v>
      </c>
      <c r="AH969" s="26">
        <f t="shared" ref="AH969:AH1032" si="253">0.7*AG969</f>
        <v>312.43390477060632</v>
      </c>
      <c r="AI969" s="17"/>
      <c r="AJ969" s="17"/>
      <c r="AK969" s="17"/>
    </row>
    <row r="970" spans="2:37" x14ac:dyDescent="0.35">
      <c r="B970" s="3" t="s">
        <v>26</v>
      </c>
      <c r="C970" s="3">
        <v>962</v>
      </c>
      <c r="D970" s="3">
        <v>373</v>
      </c>
      <c r="E970" s="9">
        <v>40.4</v>
      </c>
      <c r="F970" s="23">
        <f t="shared" si="243"/>
        <v>11.222222222222221</v>
      </c>
      <c r="G970" s="37">
        <f t="shared" ref="G970:G1033" si="254">($E971-$E969)/2/3.6</f>
        <v>1.4861111111111105</v>
      </c>
      <c r="H970" s="37">
        <f t="shared" ref="H970:H1033" si="255">($E971-$E969)/2</f>
        <v>5.3499999999999979</v>
      </c>
      <c r="I970" s="37">
        <f t="shared" si="244"/>
        <v>2823.6111111111099</v>
      </c>
      <c r="J970" s="37">
        <v>372.8</v>
      </c>
      <c r="K970" s="37">
        <f t="shared" si="245"/>
        <v>56.789817083333318</v>
      </c>
      <c r="L970" s="37">
        <f t="shared" si="246"/>
        <v>3253.2009281944433</v>
      </c>
      <c r="M970" s="37">
        <f t="shared" si="247"/>
        <v>36508.143749737639</v>
      </c>
      <c r="X970">
        <f t="shared" si="240"/>
        <v>0</v>
      </c>
      <c r="Y970">
        <f t="shared" si="241"/>
        <v>40.4</v>
      </c>
      <c r="Z970" s="17">
        <f t="shared" si="242"/>
        <v>11.222222222222221</v>
      </c>
      <c r="AA970" s="17">
        <f t="shared" si="248"/>
        <v>0</v>
      </c>
      <c r="AB970" s="30">
        <f t="shared" si="249"/>
        <v>36508.143749737639</v>
      </c>
      <c r="AC970" s="30">
        <f>SUM($AB$8:AB970)</f>
        <v>5177043.29481511</v>
      </c>
      <c r="AD970" s="29">
        <f t="shared" si="250"/>
        <v>1438.0675818930861</v>
      </c>
      <c r="AE970" s="27">
        <f t="shared" si="251"/>
        <v>0</v>
      </c>
      <c r="AF970" s="27">
        <f>SUM($AE$8:AE970)*-1</f>
        <v>1606802.938820261</v>
      </c>
      <c r="AG970" s="28">
        <f t="shared" si="252"/>
        <v>446.33414967229476</v>
      </c>
      <c r="AH970" s="26">
        <f t="shared" si="253"/>
        <v>312.43390477060632</v>
      </c>
      <c r="AI970" s="17"/>
      <c r="AJ970" s="17"/>
      <c r="AK970" s="17"/>
    </row>
    <row r="971" spans="2:37" x14ac:dyDescent="0.35">
      <c r="B971" s="3" t="s">
        <v>26</v>
      </c>
      <c r="C971" s="3">
        <v>963</v>
      </c>
      <c r="D971" s="3">
        <v>374</v>
      </c>
      <c r="E971" s="9">
        <v>45.3</v>
      </c>
      <c r="F971" s="23">
        <f t="shared" si="243"/>
        <v>12.583333333333332</v>
      </c>
      <c r="G971" s="37">
        <f t="shared" si="254"/>
        <v>1.1944444444444446</v>
      </c>
      <c r="H971" s="37">
        <f t="shared" si="255"/>
        <v>4.3000000000000007</v>
      </c>
      <c r="I971" s="37">
        <f t="shared" si="244"/>
        <v>2269.4444444444448</v>
      </c>
      <c r="J971" s="37">
        <v>372.8</v>
      </c>
      <c r="K971" s="37">
        <f t="shared" si="245"/>
        <v>71.400975234374982</v>
      </c>
      <c r="L971" s="37">
        <f t="shared" si="246"/>
        <v>2713.64541967882</v>
      </c>
      <c r="M971" s="37">
        <f t="shared" si="247"/>
        <v>34146.704864291816</v>
      </c>
      <c r="X971">
        <f t="shared" si="240"/>
        <v>0</v>
      </c>
      <c r="Y971">
        <f t="shared" si="241"/>
        <v>45.3</v>
      </c>
      <c r="Z971" s="17">
        <f t="shared" si="242"/>
        <v>12.583333333333332</v>
      </c>
      <c r="AA971" s="17">
        <f t="shared" si="248"/>
        <v>0</v>
      </c>
      <c r="AB971" s="30">
        <f t="shared" si="249"/>
        <v>34146.704864291816</v>
      </c>
      <c r="AC971" s="30">
        <f>SUM($AB$8:AB971)</f>
        <v>5211189.9996794015</v>
      </c>
      <c r="AD971" s="29">
        <f t="shared" si="250"/>
        <v>1447.5527776887227</v>
      </c>
      <c r="AE971" s="27">
        <f t="shared" si="251"/>
        <v>0</v>
      </c>
      <c r="AF971" s="27">
        <f>SUM($AE$8:AE971)*-1</f>
        <v>1606802.938820261</v>
      </c>
      <c r="AG971" s="28">
        <f t="shared" si="252"/>
        <v>446.33414967229476</v>
      </c>
      <c r="AH971" s="26">
        <f t="shared" si="253"/>
        <v>312.43390477060632</v>
      </c>
      <c r="AI971" s="17"/>
      <c r="AJ971" s="17"/>
      <c r="AK971" s="17"/>
    </row>
    <row r="972" spans="2:37" x14ac:dyDescent="0.35">
      <c r="B972" s="3" t="s">
        <v>26</v>
      </c>
      <c r="C972" s="3">
        <v>964</v>
      </c>
      <c r="D972" s="3">
        <v>375</v>
      </c>
      <c r="E972" s="9">
        <v>49</v>
      </c>
      <c r="F972" s="23">
        <f t="shared" si="243"/>
        <v>13.611111111111111</v>
      </c>
      <c r="G972" s="37">
        <f t="shared" si="254"/>
        <v>0.80555555555555614</v>
      </c>
      <c r="H972" s="37">
        <f t="shared" si="255"/>
        <v>2.9000000000000021</v>
      </c>
      <c r="I972" s="37">
        <f t="shared" si="244"/>
        <v>1530.5555555555566</v>
      </c>
      <c r="J972" s="37">
        <v>372.8</v>
      </c>
      <c r="K972" s="37">
        <f t="shared" si="245"/>
        <v>83.541044270833325</v>
      </c>
      <c r="L972" s="37">
        <f t="shared" si="246"/>
        <v>1986.8965998263898</v>
      </c>
      <c r="M972" s="37">
        <f t="shared" si="247"/>
        <v>27043.870386525861</v>
      </c>
      <c r="X972">
        <f t="shared" si="240"/>
        <v>0</v>
      </c>
      <c r="Y972">
        <f t="shared" si="241"/>
        <v>49</v>
      </c>
      <c r="Z972" s="17">
        <f t="shared" si="242"/>
        <v>13.611111111111111</v>
      </c>
      <c r="AA972" s="17">
        <f t="shared" si="248"/>
        <v>0</v>
      </c>
      <c r="AB972" s="30">
        <f t="shared" si="249"/>
        <v>27043.870386525861</v>
      </c>
      <c r="AC972" s="30">
        <f>SUM($AB$8:AB972)</f>
        <v>5238233.8700659275</v>
      </c>
      <c r="AD972" s="29">
        <f t="shared" si="250"/>
        <v>1455.0649639072021</v>
      </c>
      <c r="AE972" s="27">
        <f t="shared" si="251"/>
        <v>0</v>
      </c>
      <c r="AF972" s="27">
        <f>SUM($AE$8:AE972)*-1</f>
        <v>1606802.938820261</v>
      </c>
      <c r="AG972" s="28">
        <f t="shared" si="252"/>
        <v>446.33414967229476</v>
      </c>
      <c r="AH972" s="26">
        <f t="shared" si="253"/>
        <v>312.43390477060632</v>
      </c>
      <c r="AI972" s="17"/>
      <c r="AJ972" s="17"/>
      <c r="AK972" s="17"/>
    </row>
    <row r="973" spans="2:37" x14ac:dyDescent="0.35">
      <c r="B973" s="3" t="s">
        <v>26</v>
      </c>
      <c r="C973" s="3">
        <v>965</v>
      </c>
      <c r="D973" s="3">
        <v>376</v>
      </c>
      <c r="E973" s="9">
        <v>51.1</v>
      </c>
      <c r="F973" s="23">
        <f t="shared" si="243"/>
        <v>14.194444444444445</v>
      </c>
      <c r="G973" s="37">
        <f t="shared" si="254"/>
        <v>0.43055555555555575</v>
      </c>
      <c r="H973" s="37">
        <f t="shared" si="255"/>
        <v>1.5500000000000007</v>
      </c>
      <c r="I973" s="37">
        <f t="shared" si="244"/>
        <v>818.05555555555588</v>
      </c>
      <c r="J973" s="37">
        <v>372.8</v>
      </c>
      <c r="K973" s="37">
        <f t="shared" si="245"/>
        <v>90.855147942708328</v>
      </c>
      <c r="L973" s="37">
        <f t="shared" si="246"/>
        <v>1281.7107034982641</v>
      </c>
      <c r="M973" s="37">
        <f t="shared" si="247"/>
        <v>18193.171374655914</v>
      </c>
      <c r="X973">
        <f t="shared" si="240"/>
        <v>0</v>
      </c>
      <c r="Y973">
        <f t="shared" si="241"/>
        <v>51.1</v>
      </c>
      <c r="Z973" s="17">
        <f t="shared" si="242"/>
        <v>14.194444444444445</v>
      </c>
      <c r="AA973" s="17">
        <f t="shared" si="248"/>
        <v>0</v>
      </c>
      <c r="AB973" s="30">
        <f t="shared" si="249"/>
        <v>18193.171374655914</v>
      </c>
      <c r="AC973" s="30">
        <f>SUM($AB$8:AB973)</f>
        <v>5256427.0414405838</v>
      </c>
      <c r="AD973" s="29">
        <f t="shared" si="250"/>
        <v>1460.1186226223845</v>
      </c>
      <c r="AE973" s="27">
        <f t="shared" si="251"/>
        <v>0</v>
      </c>
      <c r="AF973" s="27">
        <f>SUM($AE$8:AE973)*-1</f>
        <v>1606802.938820261</v>
      </c>
      <c r="AG973" s="28">
        <f t="shared" si="252"/>
        <v>446.33414967229476</v>
      </c>
      <c r="AH973" s="26">
        <f t="shared" si="253"/>
        <v>312.43390477060632</v>
      </c>
      <c r="AI973" s="17"/>
      <c r="AJ973" s="17"/>
      <c r="AK973" s="17"/>
    </row>
    <row r="974" spans="2:37" x14ac:dyDescent="0.35">
      <c r="B974" s="3" t="s">
        <v>26</v>
      </c>
      <c r="C974" s="3">
        <v>966</v>
      </c>
      <c r="D974" s="3">
        <v>377</v>
      </c>
      <c r="E974" s="9">
        <v>52.1</v>
      </c>
      <c r="F974" s="23">
        <f t="shared" si="243"/>
        <v>14.472222222222221</v>
      </c>
      <c r="G974" s="37">
        <f t="shared" si="254"/>
        <v>0.15277777777777798</v>
      </c>
      <c r="H974" s="37">
        <f t="shared" si="255"/>
        <v>0.55000000000000071</v>
      </c>
      <c r="I974" s="37">
        <f t="shared" si="244"/>
        <v>290.27777777777817</v>
      </c>
      <c r="J974" s="37">
        <v>372.8</v>
      </c>
      <c r="K974" s="37">
        <f t="shared" si="245"/>
        <v>94.445916692708309</v>
      </c>
      <c r="L974" s="37">
        <f t="shared" si="246"/>
        <v>757.52369447048659</v>
      </c>
      <c r="M974" s="37">
        <f t="shared" si="247"/>
        <v>10963.051244975653</v>
      </c>
      <c r="X974">
        <f t="shared" si="240"/>
        <v>0</v>
      </c>
      <c r="Y974">
        <f t="shared" si="241"/>
        <v>52.1</v>
      </c>
      <c r="Z974" s="17">
        <f t="shared" si="242"/>
        <v>14.472222222222221</v>
      </c>
      <c r="AA974" s="17">
        <f t="shared" si="248"/>
        <v>0</v>
      </c>
      <c r="AB974" s="30">
        <f t="shared" si="249"/>
        <v>10963.051244975653</v>
      </c>
      <c r="AC974" s="30">
        <f>SUM($AB$8:AB974)</f>
        <v>5267390.0926855598</v>
      </c>
      <c r="AD974" s="29">
        <f t="shared" si="250"/>
        <v>1463.1639146348778</v>
      </c>
      <c r="AE974" s="27">
        <f t="shared" si="251"/>
        <v>0</v>
      </c>
      <c r="AF974" s="27">
        <f>SUM($AE$8:AE974)*-1</f>
        <v>1606802.938820261</v>
      </c>
      <c r="AG974" s="28">
        <f t="shared" si="252"/>
        <v>446.33414967229476</v>
      </c>
      <c r="AH974" s="26">
        <f t="shared" si="253"/>
        <v>312.43390477060632</v>
      </c>
      <c r="AI974" s="17"/>
      <c r="AJ974" s="17"/>
      <c r="AK974" s="17"/>
    </row>
    <row r="975" spans="2:37" x14ac:dyDescent="0.35">
      <c r="B975" s="3" t="s">
        <v>26</v>
      </c>
      <c r="C975" s="3">
        <v>967</v>
      </c>
      <c r="D975" s="3">
        <v>378</v>
      </c>
      <c r="E975" s="9">
        <v>52.2</v>
      </c>
      <c r="F975" s="23">
        <f t="shared" si="243"/>
        <v>14.5</v>
      </c>
      <c r="G975" s="37">
        <f t="shared" si="254"/>
        <v>0</v>
      </c>
      <c r="H975" s="37">
        <f t="shared" si="255"/>
        <v>0</v>
      </c>
      <c r="I975" s="37">
        <f t="shared" si="244"/>
        <v>0</v>
      </c>
      <c r="J975" s="37">
        <v>372.8</v>
      </c>
      <c r="K975" s="37">
        <f t="shared" si="245"/>
        <v>94.808820937499988</v>
      </c>
      <c r="L975" s="37">
        <f t="shared" si="246"/>
        <v>467.60882093750001</v>
      </c>
      <c r="M975" s="37">
        <f t="shared" si="247"/>
        <v>6780.3279035937503</v>
      </c>
      <c r="X975">
        <f t="shared" si="240"/>
        <v>0</v>
      </c>
      <c r="Y975">
        <f t="shared" si="241"/>
        <v>52.2</v>
      </c>
      <c r="Z975" s="17">
        <f t="shared" si="242"/>
        <v>14.5</v>
      </c>
      <c r="AA975" s="17">
        <f t="shared" si="248"/>
        <v>0</v>
      </c>
      <c r="AB975" s="30">
        <f t="shared" si="249"/>
        <v>6780.3279035937503</v>
      </c>
      <c r="AC975" s="30">
        <f>SUM($AB$8:AB975)</f>
        <v>5274170.4205891537</v>
      </c>
      <c r="AD975" s="29">
        <f t="shared" si="250"/>
        <v>1465.0473390525426</v>
      </c>
      <c r="AE975" s="27">
        <f t="shared" si="251"/>
        <v>0</v>
      </c>
      <c r="AF975" s="27">
        <f>SUM($AE$8:AE975)*-1</f>
        <v>1606802.938820261</v>
      </c>
      <c r="AG975" s="28">
        <f t="shared" si="252"/>
        <v>446.33414967229476</v>
      </c>
      <c r="AH975" s="26">
        <f t="shared" si="253"/>
        <v>312.43390477060632</v>
      </c>
      <c r="AI975" s="17"/>
      <c r="AJ975" s="17"/>
      <c r="AK975" s="17"/>
    </row>
    <row r="976" spans="2:37" x14ac:dyDescent="0.35">
      <c r="B976" s="3" t="s">
        <v>26</v>
      </c>
      <c r="C976" s="3">
        <v>968</v>
      </c>
      <c r="D976" s="3">
        <v>379</v>
      </c>
      <c r="E976" s="9">
        <v>52.1</v>
      </c>
      <c r="F976" s="23">
        <f t="shared" si="243"/>
        <v>14.472222222222221</v>
      </c>
      <c r="G976" s="37">
        <f t="shared" si="254"/>
        <v>-6.9444444444444448E-2</v>
      </c>
      <c r="H976" s="37">
        <f t="shared" si="255"/>
        <v>-0.25</v>
      </c>
      <c r="I976" s="37">
        <f t="shared" si="244"/>
        <v>-131.94444444444446</v>
      </c>
      <c r="J976" s="37">
        <v>372.8</v>
      </c>
      <c r="K976" s="37">
        <f t="shared" si="245"/>
        <v>94.445916692708309</v>
      </c>
      <c r="L976" s="37">
        <f t="shared" si="246"/>
        <v>335.30147224826385</v>
      </c>
      <c r="M976" s="37">
        <f t="shared" si="247"/>
        <v>4852.5574178151519</v>
      </c>
      <c r="X976">
        <f t="shared" si="240"/>
        <v>0</v>
      </c>
      <c r="Y976">
        <f t="shared" si="241"/>
        <v>52.1</v>
      </c>
      <c r="Z976" s="17">
        <f t="shared" si="242"/>
        <v>14.472222222222221</v>
      </c>
      <c r="AA976" s="17">
        <f t="shared" si="248"/>
        <v>0</v>
      </c>
      <c r="AB976" s="30">
        <f t="shared" si="249"/>
        <v>4852.5574178151519</v>
      </c>
      <c r="AC976" s="30">
        <f>SUM($AB$8:AB976)</f>
        <v>5279022.9780069692</v>
      </c>
      <c r="AD976" s="29">
        <f t="shared" si="250"/>
        <v>1466.3952716686026</v>
      </c>
      <c r="AE976" s="27">
        <f t="shared" si="251"/>
        <v>0</v>
      </c>
      <c r="AF976" s="27">
        <f>SUM($AE$8:AE976)*-1</f>
        <v>1606802.938820261</v>
      </c>
      <c r="AG976" s="28">
        <f t="shared" si="252"/>
        <v>446.33414967229476</v>
      </c>
      <c r="AH976" s="26">
        <f t="shared" si="253"/>
        <v>312.43390477060632</v>
      </c>
      <c r="AI976" s="17"/>
      <c r="AJ976" s="17"/>
      <c r="AK976" s="17"/>
    </row>
    <row r="977" spans="2:37" x14ac:dyDescent="0.35">
      <c r="B977" s="3" t="s">
        <v>26</v>
      </c>
      <c r="C977" s="3">
        <v>969</v>
      </c>
      <c r="D977" s="3">
        <v>380</v>
      </c>
      <c r="E977" s="9">
        <v>51.7</v>
      </c>
      <c r="F977" s="23">
        <f t="shared" si="243"/>
        <v>14.361111111111111</v>
      </c>
      <c r="G977" s="37">
        <f t="shared" si="254"/>
        <v>-0.16666666666666705</v>
      </c>
      <c r="H977" s="37">
        <f t="shared" si="255"/>
        <v>-0.60000000000000142</v>
      </c>
      <c r="I977" s="37">
        <f t="shared" si="244"/>
        <v>-316.66666666666737</v>
      </c>
      <c r="J977" s="37">
        <v>372.8</v>
      </c>
      <c r="K977" s="37">
        <f t="shared" si="245"/>
        <v>93.001258567708334</v>
      </c>
      <c r="L977" s="37">
        <f t="shared" si="246"/>
        <v>149.13459190104098</v>
      </c>
      <c r="M977" s="37">
        <f t="shared" si="247"/>
        <v>2141.7384448010607</v>
      </c>
      <c r="X977">
        <f t="shared" si="240"/>
        <v>0</v>
      </c>
      <c r="Y977">
        <f t="shared" si="241"/>
        <v>51.7</v>
      </c>
      <c r="Z977" s="17">
        <f t="shared" si="242"/>
        <v>14.361111111111111</v>
      </c>
      <c r="AA977" s="17">
        <f t="shared" si="248"/>
        <v>0</v>
      </c>
      <c r="AB977" s="30">
        <f t="shared" si="249"/>
        <v>2141.7384448010607</v>
      </c>
      <c r="AC977" s="30">
        <f>SUM($AB$8:AB977)</f>
        <v>5281164.7164517706</v>
      </c>
      <c r="AD977" s="29">
        <f t="shared" si="250"/>
        <v>1466.9901990143808</v>
      </c>
      <c r="AE977" s="27">
        <f t="shared" si="251"/>
        <v>0</v>
      </c>
      <c r="AF977" s="27">
        <f>SUM($AE$8:AE977)*-1</f>
        <v>1606802.938820261</v>
      </c>
      <c r="AG977" s="28">
        <f t="shared" si="252"/>
        <v>446.33414967229476</v>
      </c>
      <c r="AH977" s="26">
        <f t="shared" si="253"/>
        <v>312.43390477060632</v>
      </c>
      <c r="AI977" s="17"/>
      <c r="AJ977" s="17"/>
      <c r="AK977" s="17"/>
    </row>
    <row r="978" spans="2:37" x14ac:dyDescent="0.35">
      <c r="B978" s="3" t="s">
        <v>26</v>
      </c>
      <c r="C978" s="3">
        <v>970</v>
      </c>
      <c r="D978" s="3">
        <v>381</v>
      </c>
      <c r="E978" s="9">
        <v>50.9</v>
      </c>
      <c r="F978" s="23">
        <f t="shared" si="243"/>
        <v>14.138888888888888</v>
      </c>
      <c r="G978" s="37">
        <f t="shared" si="254"/>
        <v>-0.34722222222222221</v>
      </c>
      <c r="H978" s="37">
        <f t="shared" si="255"/>
        <v>-1.25</v>
      </c>
      <c r="I978" s="37">
        <f t="shared" si="244"/>
        <v>-659.72222222222217</v>
      </c>
      <c r="J978" s="37">
        <v>372.8</v>
      </c>
      <c r="K978" s="37">
        <f t="shared" si="245"/>
        <v>90.145344817708306</v>
      </c>
      <c r="L978" s="37">
        <f t="shared" si="246"/>
        <v>-196.77687740451387</v>
      </c>
      <c r="M978" s="37">
        <f t="shared" si="247"/>
        <v>-2782.2064055249321</v>
      </c>
      <c r="X978">
        <f t="shared" si="240"/>
        <v>0</v>
      </c>
      <c r="Y978">
        <f t="shared" si="241"/>
        <v>50.9</v>
      </c>
      <c r="Z978" s="17">
        <f t="shared" si="242"/>
        <v>14.138888888888888</v>
      </c>
      <c r="AA978" s="17">
        <f t="shared" si="248"/>
        <v>1</v>
      </c>
      <c r="AB978" s="30">
        <f t="shared" si="249"/>
        <v>0</v>
      </c>
      <c r="AC978" s="30">
        <f>SUM($AB$8:AB978)</f>
        <v>5281164.7164517706</v>
      </c>
      <c r="AD978" s="29">
        <f t="shared" si="250"/>
        <v>1466.9901990143808</v>
      </c>
      <c r="AE978" s="27">
        <f t="shared" si="251"/>
        <v>-2782.2064055249321</v>
      </c>
      <c r="AF978" s="27">
        <f>SUM($AE$8:AE978)*-1</f>
        <v>1609585.1452257859</v>
      </c>
      <c r="AG978" s="28">
        <f t="shared" si="252"/>
        <v>447.10698478494055</v>
      </c>
      <c r="AH978" s="26">
        <f t="shared" si="253"/>
        <v>312.97488934945835</v>
      </c>
      <c r="AI978" s="17"/>
      <c r="AJ978" s="17"/>
      <c r="AK978" s="17"/>
    </row>
    <row r="979" spans="2:37" x14ac:dyDescent="0.35">
      <c r="B979" s="3" t="s">
        <v>26</v>
      </c>
      <c r="C979" s="3">
        <v>971</v>
      </c>
      <c r="D979" s="3">
        <v>382</v>
      </c>
      <c r="E979" s="9">
        <v>49.2</v>
      </c>
      <c r="F979" s="23">
        <f t="shared" si="243"/>
        <v>13.666666666666668</v>
      </c>
      <c r="G979" s="37">
        <f t="shared" si="254"/>
        <v>-0.69444444444444442</v>
      </c>
      <c r="H979" s="37">
        <f t="shared" si="255"/>
        <v>-2.5</v>
      </c>
      <c r="I979" s="37">
        <f t="shared" si="244"/>
        <v>-1319.4444444444443</v>
      </c>
      <c r="J979" s="37">
        <v>372.8</v>
      </c>
      <c r="K979" s="37">
        <f t="shared" si="245"/>
        <v>84.224403750000008</v>
      </c>
      <c r="L979" s="37">
        <f t="shared" si="246"/>
        <v>-862.42004069444442</v>
      </c>
      <c r="M979" s="37">
        <f t="shared" si="247"/>
        <v>-11786.407222824075</v>
      </c>
      <c r="X979">
        <f t="shared" si="240"/>
        <v>0</v>
      </c>
      <c r="Y979">
        <f t="shared" si="241"/>
        <v>49.2</v>
      </c>
      <c r="Z979" s="17">
        <f t="shared" si="242"/>
        <v>13.666666666666668</v>
      </c>
      <c r="AA979" s="17">
        <f t="shared" si="248"/>
        <v>1</v>
      </c>
      <c r="AB979" s="30">
        <f t="shared" si="249"/>
        <v>0</v>
      </c>
      <c r="AC979" s="30">
        <f>SUM($AB$8:AB979)</f>
        <v>5281164.7164517706</v>
      </c>
      <c r="AD979" s="29">
        <f t="shared" si="250"/>
        <v>1466.9901990143808</v>
      </c>
      <c r="AE979" s="27">
        <f t="shared" si="251"/>
        <v>-11786.407222824075</v>
      </c>
      <c r="AF979" s="27">
        <f>SUM($AE$8:AE979)*-1</f>
        <v>1621371.5524486101</v>
      </c>
      <c r="AG979" s="28">
        <f t="shared" si="252"/>
        <v>450.38098679128058</v>
      </c>
      <c r="AH979" s="26">
        <f t="shared" si="253"/>
        <v>315.2666907538964</v>
      </c>
      <c r="AI979" s="17"/>
      <c r="AJ979" s="17"/>
      <c r="AK979" s="17"/>
    </row>
    <row r="980" spans="2:37" x14ac:dyDescent="0.35">
      <c r="B980" s="3" t="s">
        <v>26</v>
      </c>
      <c r="C980" s="3">
        <v>972</v>
      </c>
      <c r="D980" s="3">
        <v>383</v>
      </c>
      <c r="E980" s="9">
        <v>45.9</v>
      </c>
      <c r="F980" s="23">
        <f t="shared" si="243"/>
        <v>12.75</v>
      </c>
      <c r="G980" s="37">
        <f t="shared" si="254"/>
        <v>-1.1944444444444446</v>
      </c>
      <c r="H980" s="37">
        <f t="shared" si="255"/>
        <v>-4.3000000000000007</v>
      </c>
      <c r="I980" s="37">
        <f t="shared" si="244"/>
        <v>-2269.4444444444448</v>
      </c>
      <c r="J980" s="37">
        <v>372.8</v>
      </c>
      <c r="K980" s="37">
        <f t="shared" si="245"/>
        <v>73.304917734374996</v>
      </c>
      <c r="L980" s="37">
        <f t="shared" si="246"/>
        <v>-1823.3395267100698</v>
      </c>
      <c r="M980" s="37">
        <f t="shared" si="247"/>
        <v>-23247.578965553388</v>
      </c>
      <c r="X980">
        <f t="shared" si="240"/>
        <v>0</v>
      </c>
      <c r="Y980">
        <f t="shared" si="241"/>
        <v>45.9</v>
      </c>
      <c r="Z980" s="17">
        <f t="shared" si="242"/>
        <v>12.75</v>
      </c>
      <c r="AA980" s="17">
        <f t="shared" si="248"/>
        <v>1</v>
      </c>
      <c r="AB980" s="30">
        <f t="shared" si="249"/>
        <v>0</v>
      </c>
      <c r="AC980" s="30">
        <f>SUM($AB$8:AB980)</f>
        <v>5281164.7164517706</v>
      </c>
      <c r="AD980" s="29">
        <f t="shared" si="250"/>
        <v>1466.9901990143808</v>
      </c>
      <c r="AE980" s="27">
        <f t="shared" si="251"/>
        <v>-23247.578965553388</v>
      </c>
      <c r="AF980" s="27">
        <f>SUM($AE$8:AE980)*-1</f>
        <v>1644619.1314141634</v>
      </c>
      <c r="AG980" s="28">
        <f t="shared" si="252"/>
        <v>456.83864761504537</v>
      </c>
      <c r="AH980" s="26">
        <f t="shared" si="253"/>
        <v>319.78705333053176</v>
      </c>
      <c r="AI980" s="17"/>
      <c r="AJ980" s="17"/>
      <c r="AK980" s="17"/>
    </row>
    <row r="981" spans="2:37" x14ac:dyDescent="0.35">
      <c r="B981" s="3" t="s">
        <v>26</v>
      </c>
      <c r="C981" s="3">
        <v>973</v>
      </c>
      <c r="D981" s="3">
        <v>384</v>
      </c>
      <c r="E981" s="9">
        <v>40.6</v>
      </c>
      <c r="F981" s="23">
        <f t="shared" si="243"/>
        <v>11.277777777777779</v>
      </c>
      <c r="G981" s="37">
        <f t="shared" si="254"/>
        <v>-1.4722222222222223</v>
      </c>
      <c r="H981" s="37">
        <f t="shared" si="255"/>
        <v>-5.3000000000000007</v>
      </c>
      <c r="I981" s="37">
        <f t="shared" si="244"/>
        <v>-2797.2222222222226</v>
      </c>
      <c r="J981" s="37">
        <v>372.8</v>
      </c>
      <c r="K981" s="37">
        <f t="shared" si="245"/>
        <v>57.353484270833341</v>
      </c>
      <c r="L981" s="37">
        <f t="shared" si="246"/>
        <v>-2367.0687379513893</v>
      </c>
      <c r="M981" s="37">
        <f t="shared" si="247"/>
        <v>-26695.275211340671</v>
      </c>
      <c r="X981">
        <f t="shared" si="240"/>
        <v>0</v>
      </c>
      <c r="Y981">
        <f t="shared" si="241"/>
        <v>40.6</v>
      </c>
      <c r="Z981" s="17">
        <f t="shared" si="242"/>
        <v>11.277777777777779</v>
      </c>
      <c r="AA981" s="17">
        <f t="shared" si="248"/>
        <v>1</v>
      </c>
      <c r="AB981" s="30">
        <f t="shared" si="249"/>
        <v>0</v>
      </c>
      <c r="AC981" s="30">
        <f>SUM($AB$8:AB981)</f>
        <v>5281164.7164517706</v>
      </c>
      <c r="AD981" s="29">
        <f t="shared" si="250"/>
        <v>1466.9901990143808</v>
      </c>
      <c r="AE981" s="27">
        <f t="shared" si="251"/>
        <v>-26695.275211340671</v>
      </c>
      <c r="AF981" s="27">
        <f>SUM($AE$8:AE981)*-1</f>
        <v>1671314.4066255041</v>
      </c>
      <c r="AG981" s="28">
        <f t="shared" si="252"/>
        <v>464.2540018404178</v>
      </c>
      <c r="AH981" s="26">
        <f t="shared" si="253"/>
        <v>324.97780128829243</v>
      </c>
      <c r="AI981" s="17"/>
      <c r="AJ981" s="17"/>
      <c r="AK981" s="17"/>
    </row>
    <row r="982" spans="2:37" x14ac:dyDescent="0.35">
      <c r="B982" s="3" t="s">
        <v>26</v>
      </c>
      <c r="C982" s="3">
        <v>974</v>
      </c>
      <c r="D982" s="3">
        <v>385</v>
      </c>
      <c r="E982" s="9">
        <v>35.299999999999997</v>
      </c>
      <c r="F982" s="23">
        <f t="shared" si="243"/>
        <v>9.8055555555555554</v>
      </c>
      <c r="G982" s="37">
        <f t="shared" si="254"/>
        <v>-1.4722222222222223</v>
      </c>
      <c r="H982" s="37">
        <f t="shared" si="255"/>
        <v>-5.3000000000000007</v>
      </c>
      <c r="I982" s="37">
        <f t="shared" si="244"/>
        <v>-2797.2222222222226</v>
      </c>
      <c r="J982" s="37">
        <v>372.8</v>
      </c>
      <c r="K982" s="37">
        <f t="shared" si="245"/>
        <v>43.356792942708331</v>
      </c>
      <c r="L982" s="37">
        <f t="shared" si="246"/>
        <v>-2381.0654292795143</v>
      </c>
      <c r="M982" s="37">
        <f t="shared" si="247"/>
        <v>-23347.669348213014</v>
      </c>
      <c r="X982">
        <f t="shared" si="240"/>
        <v>0</v>
      </c>
      <c r="Y982">
        <f t="shared" si="241"/>
        <v>35.299999999999997</v>
      </c>
      <c r="Z982" s="17">
        <f t="shared" si="242"/>
        <v>9.8055555555555554</v>
      </c>
      <c r="AA982" s="17">
        <f t="shared" si="248"/>
        <v>1</v>
      </c>
      <c r="AB982" s="30">
        <f t="shared" si="249"/>
        <v>0</v>
      </c>
      <c r="AC982" s="30">
        <f>SUM($AB$8:AB982)</f>
        <v>5281164.7164517706</v>
      </c>
      <c r="AD982" s="29">
        <f t="shared" si="250"/>
        <v>1466.9901990143808</v>
      </c>
      <c r="AE982" s="27">
        <f t="shared" si="251"/>
        <v>-23347.669348213014</v>
      </c>
      <c r="AF982" s="27">
        <f>SUM($AE$8:AE982)*-1</f>
        <v>1694662.0759737173</v>
      </c>
      <c r="AG982" s="28">
        <f t="shared" si="252"/>
        <v>470.73946554825477</v>
      </c>
      <c r="AH982" s="26">
        <f t="shared" si="253"/>
        <v>329.51762588377829</v>
      </c>
      <c r="AI982" s="17"/>
      <c r="AJ982" s="17"/>
      <c r="AK982" s="17"/>
    </row>
    <row r="983" spans="2:37" x14ac:dyDescent="0.35">
      <c r="B983" s="3" t="s">
        <v>26</v>
      </c>
      <c r="C983" s="3">
        <v>975</v>
      </c>
      <c r="D983" s="3">
        <v>386</v>
      </c>
      <c r="E983" s="9">
        <v>30</v>
      </c>
      <c r="F983" s="23">
        <f t="shared" si="243"/>
        <v>8.3333333333333339</v>
      </c>
      <c r="G983" s="37">
        <f t="shared" si="254"/>
        <v>-1.4722222222222219</v>
      </c>
      <c r="H983" s="37">
        <f t="shared" si="255"/>
        <v>-5.2999999999999989</v>
      </c>
      <c r="I983" s="37">
        <f t="shared" si="244"/>
        <v>-2797.2222222222217</v>
      </c>
      <c r="J983" s="37">
        <v>372.8</v>
      </c>
      <c r="K983" s="37">
        <f t="shared" si="245"/>
        <v>31.314843750000005</v>
      </c>
      <c r="L983" s="37">
        <f t="shared" si="246"/>
        <v>-2393.1073784722216</v>
      </c>
      <c r="M983" s="37">
        <f t="shared" si="247"/>
        <v>-19942.561487268515</v>
      </c>
      <c r="X983">
        <f t="shared" si="240"/>
        <v>0</v>
      </c>
      <c r="Y983">
        <f t="shared" si="241"/>
        <v>30</v>
      </c>
      <c r="Z983" s="17">
        <f t="shared" si="242"/>
        <v>8.3333333333333339</v>
      </c>
      <c r="AA983" s="17">
        <f t="shared" si="248"/>
        <v>1</v>
      </c>
      <c r="AB983" s="30">
        <f t="shared" si="249"/>
        <v>0</v>
      </c>
      <c r="AC983" s="30">
        <f>SUM($AB$8:AB983)</f>
        <v>5281164.7164517706</v>
      </c>
      <c r="AD983" s="29">
        <f t="shared" si="250"/>
        <v>1466.9901990143808</v>
      </c>
      <c r="AE983" s="27">
        <f t="shared" si="251"/>
        <v>-19942.561487268515</v>
      </c>
      <c r="AF983" s="27">
        <f>SUM($AE$8:AE983)*-1</f>
        <v>1714604.6374609857</v>
      </c>
      <c r="AG983" s="28">
        <f t="shared" si="252"/>
        <v>476.2790659613849</v>
      </c>
      <c r="AH983" s="26">
        <f t="shared" si="253"/>
        <v>333.39534617296943</v>
      </c>
      <c r="AI983" s="17"/>
      <c r="AJ983" s="17"/>
      <c r="AK983" s="17"/>
    </row>
    <row r="984" spans="2:37" x14ac:dyDescent="0.35">
      <c r="B984" s="3" t="s">
        <v>26</v>
      </c>
      <c r="C984" s="3">
        <v>976</v>
      </c>
      <c r="D984" s="3">
        <v>387</v>
      </c>
      <c r="E984" s="9">
        <v>24.7</v>
      </c>
      <c r="F984" s="23">
        <f t="shared" si="243"/>
        <v>6.8611111111111107</v>
      </c>
      <c r="G984" s="37">
        <f t="shared" si="254"/>
        <v>-1.4861111111111109</v>
      </c>
      <c r="H984" s="37">
        <f t="shared" si="255"/>
        <v>-5.35</v>
      </c>
      <c r="I984" s="37">
        <f t="shared" si="244"/>
        <v>-2823.6111111111109</v>
      </c>
      <c r="J984" s="37">
        <v>372.8</v>
      </c>
      <c r="K984" s="37">
        <f t="shared" si="245"/>
        <v>21.22763669270833</v>
      </c>
      <c r="L984" s="37">
        <f t="shared" si="246"/>
        <v>-2429.5834744184021</v>
      </c>
      <c r="M984" s="37">
        <f t="shared" si="247"/>
        <v>-16669.642171704036</v>
      </c>
      <c r="X984">
        <f t="shared" si="240"/>
        <v>0</v>
      </c>
      <c r="Y984">
        <f t="shared" si="241"/>
        <v>24.7</v>
      </c>
      <c r="Z984" s="17">
        <f t="shared" si="242"/>
        <v>6.8611111111111107</v>
      </c>
      <c r="AA984" s="17">
        <f t="shared" si="248"/>
        <v>1</v>
      </c>
      <c r="AB984" s="30">
        <f t="shared" si="249"/>
        <v>0</v>
      </c>
      <c r="AC984" s="30">
        <f>SUM($AB$8:AB984)</f>
        <v>5281164.7164517706</v>
      </c>
      <c r="AD984" s="29">
        <f t="shared" si="250"/>
        <v>1466.9901990143808</v>
      </c>
      <c r="AE984" s="27">
        <f t="shared" si="251"/>
        <v>-16669.642171704036</v>
      </c>
      <c r="AF984" s="27">
        <f>SUM($AE$8:AE984)*-1</f>
        <v>1731274.2796326897</v>
      </c>
      <c r="AG984" s="28">
        <f t="shared" si="252"/>
        <v>480.90952212019158</v>
      </c>
      <c r="AH984" s="26">
        <f t="shared" si="253"/>
        <v>336.63666548413408</v>
      </c>
      <c r="AI984" s="17"/>
      <c r="AJ984" s="17"/>
      <c r="AK984" s="17"/>
    </row>
    <row r="985" spans="2:37" x14ac:dyDescent="0.35">
      <c r="B985" s="3" t="s">
        <v>26</v>
      </c>
      <c r="C985" s="3">
        <v>977</v>
      </c>
      <c r="D985" s="3">
        <v>388</v>
      </c>
      <c r="E985" s="9">
        <v>19.3</v>
      </c>
      <c r="F985" s="23">
        <f t="shared" si="243"/>
        <v>5.3611111111111116</v>
      </c>
      <c r="G985" s="37">
        <f t="shared" si="254"/>
        <v>-1.2083333333333333</v>
      </c>
      <c r="H985" s="37">
        <f t="shared" si="255"/>
        <v>-4.3499999999999996</v>
      </c>
      <c r="I985" s="37">
        <f t="shared" si="244"/>
        <v>-2295.833333333333</v>
      </c>
      <c r="J985" s="37">
        <v>372.8</v>
      </c>
      <c r="K985" s="37">
        <f t="shared" si="245"/>
        <v>12.960517942708334</v>
      </c>
      <c r="L985" s="37">
        <f t="shared" si="246"/>
        <v>-1910.0728153906248</v>
      </c>
      <c r="M985" s="37">
        <f t="shared" si="247"/>
        <v>-10240.112593621961</v>
      </c>
      <c r="X985">
        <f t="shared" si="240"/>
        <v>0</v>
      </c>
      <c r="Y985">
        <f t="shared" si="241"/>
        <v>19.3</v>
      </c>
      <c r="Z985" s="17">
        <f t="shared" si="242"/>
        <v>5.3611111111111116</v>
      </c>
      <c r="AA985" s="17">
        <f t="shared" si="248"/>
        <v>1</v>
      </c>
      <c r="AB985" s="30">
        <f t="shared" si="249"/>
        <v>0</v>
      </c>
      <c r="AC985" s="30">
        <f>SUM($AB$8:AB985)</f>
        <v>5281164.7164517706</v>
      </c>
      <c r="AD985" s="29">
        <f t="shared" si="250"/>
        <v>1466.9901990143808</v>
      </c>
      <c r="AE985" s="27">
        <f t="shared" si="251"/>
        <v>-10240.112593621961</v>
      </c>
      <c r="AF985" s="27">
        <f>SUM($AE$8:AE985)*-1</f>
        <v>1741514.3922263116</v>
      </c>
      <c r="AG985" s="28">
        <f t="shared" si="252"/>
        <v>483.75399784064211</v>
      </c>
      <c r="AH985" s="26">
        <f t="shared" si="253"/>
        <v>338.62779848844946</v>
      </c>
      <c r="AI985" s="17"/>
      <c r="AJ985" s="17"/>
      <c r="AK985" s="17"/>
    </row>
    <row r="986" spans="2:37" x14ac:dyDescent="0.35">
      <c r="B986" s="3" t="s">
        <v>26</v>
      </c>
      <c r="C986" s="3">
        <v>978</v>
      </c>
      <c r="D986" s="3">
        <v>389</v>
      </c>
      <c r="E986" s="9">
        <v>16</v>
      </c>
      <c r="F986" s="23">
        <f t="shared" si="243"/>
        <v>4.4444444444444446</v>
      </c>
      <c r="G986" s="37">
        <f t="shared" si="254"/>
        <v>-0.84722222222222243</v>
      </c>
      <c r="H986" s="37">
        <f t="shared" si="255"/>
        <v>-3.0500000000000007</v>
      </c>
      <c r="I986" s="37">
        <f t="shared" si="244"/>
        <v>-1609.7222222222226</v>
      </c>
      <c r="J986" s="37">
        <v>372.8</v>
      </c>
      <c r="K986" s="37">
        <f t="shared" si="245"/>
        <v>8.9073333333333338</v>
      </c>
      <c r="L986" s="37">
        <f t="shared" si="246"/>
        <v>-1228.0148888888893</v>
      </c>
      <c r="M986" s="37">
        <f t="shared" si="247"/>
        <v>-5457.8439506172863</v>
      </c>
      <c r="X986">
        <f t="shared" si="240"/>
        <v>0</v>
      </c>
      <c r="Y986">
        <f t="shared" si="241"/>
        <v>16</v>
      </c>
      <c r="Z986" s="17">
        <f t="shared" si="242"/>
        <v>4.4444444444444446</v>
      </c>
      <c r="AA986" s="17">
        <f t="shared" si="248"/>
        <v>1</v>
      </c>
      <c r="AB986" s="30">
        <f t="shared" si="249"/>
        <v>0</v>
      </c>
      <c r="AC986" s="30">
        <f>SUM($AB$8:AB986)</f>
        <v>5281164.7164517706</v>
      </c>
      <c r="AD986" s="29">
        <f t="shared" si="250"/>
        <v>1466.9901990143808</v>
      </c>
      <c r="AE986" s="27">
        <f t="shared" si="251"/>
        <v>-5457.8439506172863</v>
      </c>
      <c r="AF986" s="27">
        <f>SUM($AE$8:AE986)*-1</f>
        <v>1746972.236176929</v>
      </c>
      <c r="AG986" s="28">
        <f t="shared" si="252"/>
        <v>485.27006560470249</v>
      </c>
      <c r="AH986" s="26">
        <f t="shared" si="253"/>
        <v>339.6890459232917</v>
      </c>
      <c r="AI986" s="17"/>
      <c r="AJ986" s="17"/>
      <c r="AK986" s="17"/>
    </row>
    <row r="987" spans="2:37" x14ac:dyDescent="0.35">
      <c r="B987" s="3" t="s">
        <v>26</v>
      </c>
      <c r="C987" s="3">
        <v>979</v>
      </c>
      <c r="D987" s="3">
        <v>390</v>
      </c>
      <c r="E987" s="9">
        <v>13.2</v>
      </c>
      <c r="F987" s="23">
        <f t="shared" si="243"/>
        <v>3.6666666666666665</v>
      </c>
      <c r="G987" s="37">
        <f t="shared" si="254"/>
        <v>-0.73611111111111116</v>
      </c>
      <c r="H987" s="37">
        <f t="shared" si="255"/>
        <v>-2.6500000000000004</v>
      </c>
      <c r="I987" s="37">
        <f t="shared" si="244"/>
        <v>-1398.6111111111113</v>
      </c>
      <c r="J987" s="37">
        <v>372.8</v>
      </c>
      <c r="K987" s="37">
        <f t="shared" si="245"/>
        <v>6.0625537499999984</v>
      </c>
      <c r="L987" s="37">
        <f t="shared" si="246"/>
        <v>-1019.7485573611114</v>
      </c>
      <c r="M987" s="37">
        <f t="shared" si="247"/>
        <v>-3739.0780436574082</v>
      </c>
      <c r="X987">
        <f t="shared" si="240"/>
        <v>0</v>
      </c>
      <c r="Y987">
        <f t="shared" si="241"/>
        <v>13.2</v>
      </c>
      <c r="Z987" s="17">
        <f t="shared" si="242"/>
        <v>3.6666666666666665</v>
      </c>
      <c r="AA987" s="17">
        <f t="shared" si="248"/>
        <v>1</v>
      </c>
      <c r="AB987" s="30">
        <f t="shared" si="249"/>
        <v>0</v>
      </c>
      <c r="AC987" s="30">
        <f>SUM($AB$8:AB987)</f>
        <v>5281164.7164517706</v>
      </c>
      <c r="AD987" s="29">
        <f t="shared" si="250"/>
        <v>1466.9901990143808</v>
      </c>
      <c r="AE987" s="27">
        <f t="shared" si="251"/>
        <v>-3739.0780436574082</v>
      </c>
      <c r="AF987" s="27">
        <f>SUM($AE$8:AE987)*-1</f>
        <v>1750711.3142205863</v>
      </c>
      <c r="AG987" s="28">
        <f t="shared" si="252"/>
        <v>486.30869839460729</v>
      </c>
      <c r="AH987" s="26">
        <f t="shared" si="253"/>
        <v>340.4160888762251</v>
      </c>
      <c r="AI987" s="17"/>
      <c r="AJ987" s="17"/>
      <c r="AK987" s="17"/>
    </row>
    <row r="988" spans="2:37" x14ac:dyDescent="0.35">
      <c r="B988" s="3" t="s">
        <v>26</v>
      </c>
      <c r="C988" s="3">
        <v>980</v>
      </c>
      <c r="D988" s="3">
        <v>391</v>
      </c>
      <c r="E988" s="9">
        <v>10.7</v>
      </c>
      <c r="F988" s="23">
        <f t="shared" si="243"/>
        <v>2.9722222222222219</v>
      </c>
      <c r="G988" s="37">
        <f t="shared" si="254"/>
        <v>-0.61111111111111094</v>
      </c>
      <c r="H988" s="37">
        <f t="shared" si="255"/>
        <v>-2.1999999999999993</v>
      </c>
      <c r="I988" s="37">
        <f t="shared" si="244"/>
        <v>-1161.1111111111109</v>
      </c>
      <c r="J988" s="37">
        <v>372.8</v>
      </c>
      <c r="K988" s="37">
        <f t="shared" si="245"/>
        <v>3.9835960677083322</v>
      </c>
      <c r="L988" s="37">
        <f t="shared" si="246"/>
        <v>-784.32751504340263</v>
      </c>
      <c r="M988" s="37">
        <f t="shared" si="247"/>
        <v>-2331.1956697123355</v>
      </c>
      <c r="X988">
        <f t="shared" si="240"/>
        <v>0</v>
      </c>
      <c r="Y988">
        <f t="shared" si="241"/>
        <v>10.7</v>
      </c>
      <c r="Z988" s="17">
        <f t="shared" si="242"/>
        <v>2.9722222222222219</v>
      </c>
      <c r="AA988" s="17">
        <f t="shared" si="248"/>
        <v>1</v>
      </c>
      <c r="AB988" s="30">
        <f t="shared" si="249"/>
        <v>0</v>
      </c>
      <c r="AC988" s="30">
        <f>SUM($AB$8:AB988)</f>
        <v>5281164.7164517706</v>
      </c>
      <c r="AD988" s="29">
        <f t="shared" si="250"/>
        <v>1466.9901990143808</v>
      </c>
      <c r="AE988" s="27">
        <f t="shared" si="251"/>
        <v>-2331.1956697123355</v>
      </c>
      <c r="AF988" s="27">
        <f>SUM($AE$8:AE988)*-1</f>
        <v>1753042.5098902986</v>
      </c>
      <c r="AG988" s="28">
        <f t="shared" si="252"/>
        <v>486.95625274730514</v>
      </c>
      <c r="AH988" s="26">
        <f t="shared" si="253"/>
        <v>340.86937692311358</v>
      </c>
      <c r="AI988" s="17"/>
      <c r="AJ988" s="17"/>
      <c r="AK988" s="17"/>
    </row>
    <row r="989" spans="2:37" x14ac:dyDescent="0.35">
      <c r="B989" s="3" t="s">
        <v>26</v>
      </c>
      <c r="C989" s="3">
        <v>981</v>
      </c>
      <c r="D989" s="3">
        <v>392</v>
      </c>
      <c r="E989" s="9">
        <v>8.8000000000000007</v>
      </c>
      <c r="F989" s="23">
        <f t="shared" si="243"/>
        <v>2.4444444444444446</v>
      </c>
      <c r="G989" s="37">
        <f t="shared" si="254"/>
        <v>-0.48611111111111099</v>
      </c>
      <c r="H989" s="37">
        <f t="shared" si="255"/>
        <v>-1.7499999999999996</v>
      </c>
      <c r="I989" s="37">
        <f t="shared" si="244"/>
        <v>-923.61111111111086</v>
      </c>
      <c r="J989" s="37">
        <v>372.8</v>
      </c>
      <c r="K989" s="37">
        <f t="shared" si="245"/>
        <v>2.6944683333333335</v>
      </c>
      <c r="L989" s="37">
        <f t="shared" si="246"/>
        <v>-548.11664277777754</v>
      </c>
      <c r="M989" s="37">
        <f t="shared" si="247"/>
        <v>-1339.8406823456785</v>
      </c>
      <c r="X989">
        <f t="shared" si="240"/>
        <v>0</v>
      </c>
      <c r="Y989">
        <f t="shared" si="241"/>
        <v>8.8000000000000007</v>
      </c>
      <c r="Z989" s="17">
        <f t="shared" si="242"/>
        <v>2.4444444444444446</v>
      </c>
      <c r="AA989" s="17">
        <f t="shared" si="248"/>
        <v>1</v>
      </c>
      <c r="AB989" s="30">
        <f t="shared" si="249"/>
        <v>0</v>
      </c>
      <c r="AC989" s="30">
        <f>SUM($AB$8:AB989)</f>
        <v>5281164.7164517706</v>
      </c>
      <c r="AD989" s="29">
        <f t="shared" si="250"/>
        <v>1466.9901990143808</v>
      </c>
      <c r="AE989" s="27">
        <f t="shared" si="251"/>
        <v>-1339.8406823456785</v>
      </c>
      <c r="AF989" s="27">
        <f>SUM($AE$8:AE989)*-1</f>
        <v>1754382.3505726443</v>
      </c>
      <c r="AG989" s="28">
        <f t="shared" si="252"/>
        <v>487.32843071462338</v>
      </c>
      <c r="AH989" s="26">
        <f t="shared" si="253"/>
        <v>341.12990150023637</v>
      </c>
      <c r="AI989" s="17"/>
      <c r="AJ989" s="17"/>
      <c r="AK989" s="17"/>
    </row>
    <row r="990" spans="2:37" x14ac:dyDescent="0.35">
      <c r="B990" s="3" t="s">
        <v>26</v>
      </c>
      <c r="C990" s="3">
        <v>982</v>
      </c>
      <c r="D990" s="3">
        <v>393</v>
      </c>
      <c r="E990" s="9">
        <v>7.2</v>
      </c>
      <c r="F990" s="23">
        <f t="shared" si="243"/>
        <v>2</v>
      </c>
      <c r="G990" s="37">
        <f t="shared" si="254"/>
        <v>-0.45833333333333343</v>
      </c>
      <c r="H990" s="37">
        <f t="shared" si="255"/>
        <v>-1.6500000000000004</v>
      </c>
      <c r="I990" s="37">
        <f t="shared" si="244"/>
        <v>-870.83333333333348</v>
      </c>
      <c r="J990" s="37">
        <v>372.8</v>
      </c>
      <c r="K990" s="37">
        <f t="shared" si="245"/>
        <v>1.8037349999999999</v>
      </c>
      <c r="L990" s="37">
        <f t="shared" si="246"/>
        <v>-496.22959833333346</v>
      </c>
      <c r="M990" s="37">
        <f t="shared" si="247"/>
        <v>-992.45919666666691</v>
      </c>
      <c r="X990">
        <f t="shared" si="240"/>
        <v>0</v>
      </c>
      <c r="Y990">
        <f t="shared" si="241"/>
        <v>7.2</v>
      </c>
      <c r="Z990" s="17">
        <f t="shared" si="242"/>
        <v>2</v>
      </c>
      <c r="AA990" s="17">
        <f t="shared" si="248"/>
        <v>1</v>
      </c>
      <c r="AB990" s="30">
        <f t="shared" si="249"/>
        <v>0</v>
      </c>
      <c r="AC990" s="30">
        <f>SUM($AB$8:AB990)</f>
        <v>5281164.7164517706</v>
      </c>
      <c r="AD990" s="29">
        <f t="shared" si="250"/>
        <v>1466.9901990143808</v>
      </c>
      <c r="AE990" s="27">
        <f t="shared" si="251"/>
        <v>-992.45919666666691</v>
      </c>
      <c r="AF990" s="27">
        <f>SUM($AE$8:AE990)*-1</f>
        <v>1755374.809769311</v>
      </c>
      <c r="AG990" s="28">
        <f t="shared" si="252"/>
        <v>487.60411382480862</v>
      </c>
      <c r="AH990" s="26">
        <f t="shared" si="253"/>
        <v>341.32287967736602</v>
      </c>
      <c r="AI990" s="17"/>
      <c r="AJ990" s="17"/>
      <c r="AK990" s="17"/>
    </row>
    <row r="991" spans="2:37" x14ac:dyDescent="0.35">
      <c r="B991" s="3" t="s">
        <v>26</v>
      </c>
      <c r="C991" s="3">
        <v>983</v>
      </c>
      <c r="D991" s="3">
        <v>394</v>
      </c>
      <c r="E991" s="9">
        <v>5.5</v>
      </c>
      <c r="F991" s="23">
        <f t="shared" si="243"/>
        <v>1.5277777777777777</v>
      </c>
      <c r="G991" s="37">
        <f t="shared" si="254"/>
        <v>-0.55555555555555558</v>
      </c>
      <c r="H991" s="37">
        <f t="shared" si="255"/>
        <v>-2</v>
      </c>
      <c r="I991" s="37">
        <f t="shared" si="244"/>
        <v>-1055.5555555555557</v>
      </c>
      <c r="J991" s="37">
        <v>372.8</v>
      </c>
      <c r="K991" s="37">
        <f t="shared" si="245"/>
        <v>1.0525266927083332</v>
      </c>
      <c r="L991" s="37">
        <f t="shared" si="246"/>
        <v>-681.70302886284742</v>
      </c>
      <c r="M991" s="37">
        <f t="shared" si="247"/>
        <v>-1041.4907385404613</v>
      </c>
      <c r="X991">
        <f t="shared" si="240"/>
        <v>0</v>
      </c>
      <c r="Y991">
        <f t="shared" si="241"/>
        <v>5.5</v>
      </c>
      <c r="Z991" s="17">
        <f t="shared" si="242"/>
        <v>1.5277777777777777</v>
      </c>
      <c r="AA991" s="17">
        <f t="shared" si="248"/>
        <v>1</v>
      </c>
      <c r="AB991" s="30">
        <f t="shared" si="249"/>
        <v>0</v>
      </c>
      <c r="AC991" s="30">
        <f>SUM($AB$8:AB991)</f>
        <v>5281164.7164517706</v>
      </c>
      <c r="AD991" s="29">
        <f t="shared" si="250"/>
        <v>1466.9901990143808</v>
      </c>
      <c r="AE991" s="27">
        <f t="shared" si="251"/>
        <v>-1041.4907385404613</v>
      </c>
      <c r="AF991" s="27">
        <f>SUM($AE$8:AE991)*-1</f>
        <v>1756416.3005078514</v>
      </c>
      <c r="AG991" s="28">
        <f t="shared" si="252"/>
        <v>487.89341680773651</v>
      </c>
      <c r="AH991" s="26">
        <f t="shared" si="253"/>
        <v>341.52539176541552</v>
      </c>
      <c r="AI991" s="17"/>
      <c r="AJ991" s="17"/>
      <c r="AK991" s="17"/>
    </row>
    <row r="992" spans="2:37" x14ac:dyDescent="0.35">
      <c r="B992" s="3" t="s">
        <v>26</v>
      </c>
      <c r="C992" s="3">
        <v>984</v>
      </c>
      <c r="D992" s="3">
        <v>395</v>
      </c>
      <c r="E992" s="9">
        <v>3.2</v>
      </c>
      <c r="F992" s="23">
        <f t="shared" si="243"/>
        <v>0.88888888888888895</v>
      </c>
      <c r="G992" s="37">
        <f t="shared" si="254"/>
        <v>-0.61111111111111116</v>
      </c>
      <c r="H992" s="37">
        <f t="shared" si="255"/>
        <v>-2.2000000000000002</v>
      </c>
      <c r="I992" s="37">
        <f t="shared" si="244"/>
        <v>-1161.1111111111113</v>
      </c>
      <c r="J992" s="37">
        <v>372.8</v>
      </c>
      <c r="K992" s="37">
        <f t="shared" si="245"/>
        <v>0.35629333333333335</v>
      </c>
      <c r="L992" s="37">
        <f t="shared" si="246"/>
        <v>-787.95481777777798</v>
      </c>
      <c r="M992" s="37">
        <f t="shared" si="247"/>
        <v>-700.40428246913598</v>
      </c>
      <c r="X992">
        <f t="shared" si="240"/>
        <v>0</v>
      </c>
      <c r="Y992">
        <f t="shared" si="241"/>
        <v>3.2</v>
      </c>
      <c r="Z992" s="17">
        <f t="shared" si="242"/>
        <v>0.88888888888888895</v>
      </c>
      <c r="AA992" s="17">
        <f t="shared" si="248"/>
        <v>1</v>
      </c>
      <c r="AB992" s="30">
        <f t="shared" si="249"/>
        <v>0</v>
      </c>
      <c r="AC992" s="30">
        <f>SUM($AB$8:AB992)</f>
        <v>5281164.7164517706</v>
      </c>
      <c r="AD992" s="29">
        <f t="shared" si="250"/>
        <v>1466.9901990143808</v>
      </c>
      <c r="AE992" s="27">
        <f t="shared" si="251"/>
        <v>-700.40428246913598</v>
      </c>
      <c r="AF992" s="27">
        <f>SUM($AE$8:AE992)*-1</f>
        <v>1757116.7047903205</v>
      </c>
      <c r="AG992" s="28">
        <f t="shared" si="252"/>
        <v>488.0879735528668</v>
      </c>
      <c r="AH992" s="26">
        <f t="shared" si="253"/>
        <v>341.66158148700674</v>
      </c>
      <c r="AI992" s="17"/>
      <c r="AJ992" s="17"/>
      <c r="AK992" s="17"/>
    </row>
    <row r="993" spans="2:37" x14ac:dyDescent="0.35">
      <c r="B993" s="3" t="s">
        <v>26</v>
      </c>
      <c r="C993" s="3">
        <v>985</v>
      </c>
      <c r="D993" s="3">
        <v>396</v>
      </c>
      <c r="E993" s="9">
        <v>1.1000000000000001</v>
      </c>
      <c r="F993" s="23">
        <f t="shared" si="243"/>
        <v>0.30555555555555558</v>
      </c>
      <c r="G993" s="37">
        <f t="shared" si="254"/>
        <v>-0.44444444444444448</v>
      </c>
      <c r="H993" s="37">
        <f t="shared" si="255"/>
        <v>-1.6</v>
      </c>
      <c r="I993" s="37">
        <f t="shared" si="244"/>
        <v>-844.44444444444446</v>
      </c>
      <c r="J993" s="37">
        <v>372.8</v>
      </c>
      <c r="K993" s="37">
        <f t="shared" si="245"/>
        <v>4.2101067708333335E-2</v>
      </c>
      <c r="L993" s="37">
        <f t="shared" si="246"/>
        <v>-471.60234337673609</v>
      </c>
      <c r="M993" s="37">
        <f t="shared" si="247"/>
        <v>-144.10071603178048</v>
      </c>
      <c r="X993">
        <f t="shared" si="240"/>
        <v>0</v>
      </c>
      <c r="Y993">
        <f t="shared" si="241"/>
        <v>1.1000000000000001</v>
      </c>
      <c r="Z993" s="17">
        <f t="shared" si="242"/>
        <v>0.30555555555555558</v>
      </c>
      <c r="AA993" s="17">
        <f t="shared" si="248"/>
        <v>1</v>
      </c>
      <c r="AB993" s="30">
        <f t="shared" si="249"/>
        <v>0</v>
      </c>
      <c r="AC993" s="30">
        <f>SUM($AB$8:AB993)</f>
        <v>5281164.7164517706</v>
      </c>
      <c r="AD993" s="29">
        <f t="shared" si="250"/>
        <v>1466.9901990143808</v>
      </c>
      <c r="AE993" s="27">
        <f t="shared" si="251"/>
        <v>-144.10071603178048</v>
      </c>
      <c r="AF993" s="27">
        <f>SUM($AE$8:AE993)*-1</f>
        <v>1757260.8055063523</v>
      </c>
      <c r="AG993" s="28">
        <f t="shared" si="252"/>
        <v>488.1280015295423</v>
      </c>
      <c r="AH993" s="26">
        <f t="shared" si="253"/>
        <v>341.6896010706796</v>
      </c>
      <c r="AI993" s="17"/>
      <c r="AJ993" s="17"/>
      <c r="AK993" s="17"/>
    </row>
    <row r="994" spans="2:37" x14ac:dyDescent="0.35">
      <c r="B994" s="3" t="s">
        <v>26</v>
      </c>
      <c r="C994" s="3">
        <v>986</v>
      </c>
      <c r="D994" s="3">
        <v>397</v>
      </c>
      <c r="E994" s="9">
        <v>0</v>
      </c>
      <c r="F994" s="23">
        <f t="shared" si="243"/>
        <v>0</v>
      </c>
      <c r="G994" s="37">
        <f t="shared" si="254"/>
        <v>-0.15277777777777779</v>
      </c>
      <c r="H994" s="37">
        <f t="shared" si="255"/>
        <v>-0.55000000000000004</v>
      </c>
      <c r="I994" s="37">
        <f t="shared" si="244"/>
        <v>-290.27777777777783</v>
      </c>
      <c r="J994" s="37">
        <v>372.8</v>
      </c>
      <c r="K994" s="37">
        <f t="shared" si="245"/>
        <v>0</v>
      </c>
      <c r="L994" s="37">
        <f t="shared" si="246"/>
        <v>82.522222222222183</v>
      </c>
      <c r="M994" s="37">
        <f t="shared" si="247"/>
        <v>0</v>
      </c>
      <c r="X994">
        <f t="shared" si="240"/>
        <v>1</v>
      </c>
      <c r="Y994" t="str">
        <f t="shared" si="241"/>
        <v/>
      </c>
      <c r="Z994" s="17">
        <f t="shared" si="242"/>
        <v>0</v>
      </c>
      <c r="AA994" s="17">
        <f t="shared" si="248"/>
        <v>0</v>
      </c>
      <c r="AB994" s="30">
        <f t="shared" si="249"/>
        <v>0</v>
      </c>
      <c r="AC994" s="30">
        <f>SUM($AB$8:AB994)</f>
        <v>5281164.7164517706</v>
      </c>
      <c r="AD994" s="29">
        <f t="shared" si="250"/>
        <v>1466.9901990143808</v>
      </c>
      <c r="AE994" s="27">
        <f t="shared" si="251"/>
        <v>0</v>
      </c>
      <c r="AF994" s="27">
        <f>SUM($AE$8:AE994)*-1</f>
        <v>1757260.8055063523</v>
      </c>
      <c r="AG994" s="28">
        <f t="shared" si="252"/>
        <v>488.1280015295423</v>
      </c>
      <c r="AH994" s="26">
        <f t="shared" si="253"/>
        <v>341.6896010706796</v>
      </c>
      <c r="AI994" s="17"/>
      <c r="AJ994" s="17"/>
      <c r="AK994" s="17"/>
    </row>
    <row r="995" spans="2:37" x14ac:dyDescent="0.35">
      <c r="B995" s="3" t="s">
        <v>26</v>
      </c>
      <c r="C995" s="3">
        <v>987</v>
      </c>
      <c r="D995" s="3">
        <v>398</v>
      </c>
      <c r="E995" s="9">
        <v>0</v>
      </c>
      <c r="F995" s="23">
        <f t="shared" si="243"/>
        <v>0</v>
      </c>
      <c r="G995" s="37">
        <f t="shared" si="254"/>
        <v>0</v>
      </c>
      <c r="H995" s="37">
        <f t="shared" si="255"/>
        <v>0</v>
      </c>
      <c r="I995" s="37">
        <f t="shared" si="244"/>
        <v>0</v>
      </c>
      <c r="J995" s="37">
        <v>372.8</v>
      </c>
      <c r="K995" s="37">
        <f t="shared" si="245"/>
        <v>0</v>
      </c>
      <c r="L995" s="37">
        <f t="shared" si="246"/>
        <v>372.8</v>
      </c>
      <c r="M995" s="37">
        <f t="shared" si="247"/>
        <v>0</v>
      </c>
      <c r="X995">
        <f t="shared" si="240"/>
        <v>1</v>
      </c>
      <c r="Y995" t="str">
        <f t="shared" si="241"/>
        <v/>
      </c>
      <c r="Z995" s="17">
        <f t="shared" si="242"/>
        <v>0</v>
      </c>
      <c r="AA995" s="17">
        <f t="shared" si="248"/>
        <v>0</v>
      </c>
      <c r="AB995" s="30">
        <f t="shared" si="249"/>
        <v>0</v>
      </c>
      <c r="AC995" s="30">
        <f>SUM($AB$8:AB995)</f>
        <v>5281164.7164517706</v>
      </c>
      <c r="AD995" s="29">
        <f t="shared" si="250"/>
        <v>1466.9901990143808</v>
      </c>
      <c r="AE995" s="27">
        <f t="shared" si="251"/>
        <v>0</v>
      </c>
      <c r="AF995" s="27">
        <f>SUM($AE$8:AE995)*-1</f>
        <v>1757260.8055063523</v>
      </c>
      <c r="AG995" s="28">
        <f t="shared" si="252"/>
        <v>488.1280015295423</v>
      </c>
      <c r="AH995" s="26">
        <f t="shared" si="253"/>
        <v>341.6896010706796</v>
      </c>
      <c r="AI995" s="17"/>
      <c r="AJ995" s="17"/>
      <c r="AK995" s="17"/>
    </row>
    <row r="996" spans="2:37" x14ac:dyDescent="0.35">
      <c r="B996" s="3" t="s">
        <v>26</v>
      </c>
      <c r="C996" s="3">
        <v>988</v>
      </c>
      <c r="D996" s="3">
        <v>399</v>
      </c>
      <c r="E996" s="9">
        <v>0</v>
      </c>
      <c r="F996" s="23">
        <f t="shared" si="243"/>
        <v>0</v>
      </c>
      <c r="G996" s="37">
        <f t="shared" si="254"/>
        <v>0</v>
      </c>
      <c r="H996" s="37">
        <f t="shared" si="255"/>
        <v>0</v>
      </c>
      <c r="I996" s="37">
        <f t="shared" si="244"/>
        <v>0</v>
      </c>
      <c r="J996" s="37">
        <v>372.8</v>
      </c>
      <c r="K996" s="37">
        <f t="shared" si="245"/>
        <v>0</v>
      </c>
      <c r="L996" s="37">
        <f t="shared" si="246"/>
        <v>372.8</v>
      </c>
      <c r="M996" s="37">
        <f t="shared" si="247"/>
        <v>0</v>
      </c>
      <c r="X996">
        <f t="shared" si="240"/>
        <v>1</v>
      </c>
      <c r="Y996" t="str">
        <f t="shared" si="241"/>
        <v/>
      </c>
      <c r="Z996" s="17">
        <f t="shared" si="242"/>
        <v>0</v>
      </c>
      <c r="AA996" s="17">
        <f t="shared" si="248"/>
        <v>0</v>
      </c>
      <c r="AB996" s="30">
        <f t="shared" si="249"/>
        <v>0</v>
      </c>
      <c r="AC996" s="30">
        <f>SUM($AB$8:AB996)</f>
        <v>5281164.7164517706</v>
      </c>
      <c r="AD996" s="29">
        <f t="shared" si="250"/>
        <v>1466.9901990143808</v>
      </c>
      <c r="AE996" s="27">
        <f t="shared" si="251"/>
        <v>0</v>
      </c>
      <c r="AF996" s="27">
        <f>SUM($AE$8:AE996)*-1</f>
        <v>1757260.8055063523</v>
      </c>
      <c r="AG996" s="28">
        <f t="shared" si="252"/>
        <v>488.1280015295423</v>
      </c>
      <c r="AH996" s="26">
        <f t="shared" si="253"/>
        <v>341.6896010706796</v>
      </c>
      <c r="AI996" s="17"/>
      <c r="AJ996" s="17"/>
      <c r="AK996" s="17"/>
    </row>
    <row r="997" spans="2:37" x14ac:dyDescent="0.35">
      <c r="B997" s="3" t="s">
        <v>26</v>
      </c>
      <c r="C997" s="3">
        <v>989</v>
      </c>
      <c r="D997" s="3">
        <v>400</v>
      </c>
      <c r="E997" s="9">
        <v>0</v>
      </c>
      <c r="F997" s="23">
        <f t="shared" si="243"/>
        <v>0</v>
      </c>
      <c r="G997" s="37">
        <f t="shared" si="254"/>
        <v>0</v>
      </c>
      <c r="H997" s="37">
        <f t="shared" si="255"/>
        <v>0</v>
      </c>
      <c r="I997" s="37">
        <f t="shared" si="244"/>
        <v>0</v>
      </c>
      <c r="J997" s="37">
        <v>372.8</v>
      </c>
      <c r="K997" s="37">
        <f t="shared" si="245"/>
        <v>0</v>
      </c>
      <c r="L997" s="37">
        <f t="shared" si="246"/>
        <v>372.8</v>
      </c>
      <c r="M997" s="37">
        <f t="shared" si="247"/>
        <v>0</v>
      </c>
      <c r="X997">
        <f t="shared" si="240"/>
        <v>1</v>
      </c>
      <c r="Y997" t="str">
        <f t="shared" si="241"/>
        <v/>
      </c>
      <c r="Z997" s="17">
        <f t="shared" si="242"/>
        <v>0</v>
      </c>
      <c r="AA997" s="17">
        <f t="shared" si="248"/>
        <v>0</v>
      </c>
      <c r="AB997" s="30">
        <f t="shared" si="249"/>
        <v>0</v>
      </c>
      <c r="AC997" s="30">
        <f>SUM($AB$8:AB997)</f>
        <v>5281164.7164517706</v>
      </c>
      <c r="AD997" s="29">
        <f t="shared" si="250"/>
        <v>1466.9901990143808</v>
      </c>
      <c r="AE997" s="27">
        <f t="shared" si="251"/>
        <v>0</v>
      </c>
      <c r="AF997" s="27">
        <f>SUM($AE$8:AE997)*-1</f>
        <v>1757260.8055063523</v>
      </c>
      <c r="AG997" s="28">
        <f t="shared" si="252"/>
        <v>488.1280015295423</v>
      </c>
      <c r="AH997" s="26">
        <f t="shared" si="253"/>
        <v>341.6896010706796</v>
      </c>
      <c r="AI997" s="17"/>
      <c r="AJ997" s="17"/>
      <c r="AK997" s="17"/>
    </row>
    <row r="998" spans="2:37" x14ac:dyDescent="0.35">
      <c r="B998" s="3" t="s">
        <v>26</v>
      </c>
      <c r="C998" s="3">
        <v>990</v>
      </c>
      <c r="D998" s="3">
        <v>401</v>
      </c>
      <c r="E998" s="9">
        <v>0</v>
      </c>
      <c r="F998" s="23">
        <f t="shared" si="243"/>
        <v>0</v>
      </c>
      <c r="G998" s="37">
        <f t="shared" si="254"/>
        <v>0</v>
      </c>
      <c r="H998" s="37">
        <f t="shared" si="255"/>
        <v>0</v>
      </c>
      <c r="I998" s="37">
        <f t="shared" si="244"/>
        <v>0</v>
      </c>
      <c r="J998" s="37">
        <v>372.8</v>
      </c>
      <c r="K998" s="37">
        <f t="shared" si="245"/>
        <v>0</v>
      </c>
      <c r="L998" s="37">
        <f t="shared" si="246"/>
        <v>372.8</v>
      </c>
      <c r="M998" s="37">
        <f t="shared" si="247"/>
        <v>0</v>
      </c>
      <c r="X998">
        <f t="shared" si="240"/>
        <v>1</v>
      </c>
      <c r="Y998" t="str">
        <f t="shared" si="241"/>
        <v/>
      </c>
      <c r="Z998" s="17">
        <f t="shared" si="242"/>
        <v>0</v>
      </c>
      <c r="AA998" s="17">
        <f t="shared" si="248"/>
        <v>0</v>
      </c>
      <c r="AB998" s="30">
        <f t="shared" si="249"/>
        <v>0</v>
      </c>
      <c r="AC998" s="30">
        <f>SUM($AB$8:AB998)</f>
        <v>5281164.7164517706</v>
      </c>
      <c r="AD998" s="29">
        <f t="shared" si="250"/>
        <v>1466.9901990143808</v>
      </c>
      <c r="AE998" s="27">
        <f t="shared" si="251"/>
        <v>0</v>
      </c>
      <c r="AF998" s="27">
        <f>SUM($AE$8:AE998)*-1</f>
        <v>1757260.8055063523</v>
      </c>
      <c r="AG998" s="28">
        <f t="shared" si="252"/>
        <v>488.1280015295423</v>
      </c>
      <c r="AH998" s="26">
        <f t="shared" si="253"/>
        <v>341.6896010706796</v>
      </c>
      <c r="AI998" s="17"/>
      <c r="AJ998" s="17"/>
      <c r="AK998" s="17"/>
    </row>
    <row r="999" spans="2:37" x14ac:dyDescent="0.35">
      <c r="B999" s="3" t="s">
        <v>26</v>
      </c>
      <c r="C999" s="3">
        <v>991</v>
      </c>
      <c r="D999" s="3">
        <v>402</v>
      </c>
      <c r="E999" s="9">
        <v>0</v>
      </c>
      <c r="F999" s="23">
        <f t="shared" si="243"/>
        <v>0</v>
      </c>
      <c r="G999" s="37">
        <f t="shared" si="254"/>
        <v>0</v>
      </c>
      <c r="H999" s="37">
        <f t="shared" si="255"/>
        <v>0</v>
      </c>
      <c r="I999" s="37">
        <f t="shared" si="244"/>
        <v>0</v>
      </c>
      <c r="J999" s="37">
        <v>372.8</v>
      </c>
      <c r="K999" s="37">
        <f t="shared" si="245"/>
        <v>0</v>
      </c>
      <c r="L999" s="37">
        <f t="shared" si="246"/>
        <v>372.8</v>
      </c>
      <c r="M999" s="37">
        <f t="shared" si="247"/>
        <v>0</v>
      </c>
      <c r="X999">
        <f t="shared" si="240"/>
        <v>1</v>
      </c>
      <c r="Y999" t="str">
        <f t="shared" si="241"/>
        <v/>
      </c>
      <c r="Z999" s="17">
        <f t="shared" si="242"/>
        <v>0</v>
      </c>
      <c r="AA999" s="17">
        <f t="shared" si="248"/>
        <v>0</v>
      </c>
      <c r="AB999" s="30">
        <f t="shared" si="249"/>
        <v>0</v>
      </c>
      <c r="AC999" s="30">
        <f>SUM($AB$8:AB999)</f>
        <v>5281164.7164517706</v>
      </c>
      <c r="AD999" s="29">
        <f t="shared" si="250"/>
        <v>1466.9901990143808</v>
      </c>
      <c r="AE999" s="27">
        <f t="shared" si="251"/>
        <v>0</v>
      </c>
      <c r="AF999" s="27">
        <f>SUM($AE$8:AE999)*-1</f>
        <v>1757260.8055063523</v>
      </c>
      <c r="AG999" s="28">
        <f t="shared" si="252"/>
        <v>488.1280015295423</v>
      </c>
      <c r="AH999" s="26">
        <f t="shared" si="253"/>
        <v>341.6896010706796</v>
      </c>
      <c r="AI999" s="17"/>
      <c r="AJ999" s="17"/>
      <c r="AK999" s="17"/>
    </row>
    <row r="1000" spans="2:37" x14ac:dyDescent="0.35">
      <c r="B1000" s="3" t="s">
        <v>26</v>
      </c>
      <c r="C1000" s="3">
        <v>992</v>
      </c>
      <c r="D1000" s="3">
        <v>403</v>
      </c>
      <c r="E1000" s="9">
        <v>0</v>
      </c>
      <c r="F1000" s="23">
        <f t="shared" si="243"/>
        <v>0</v>
      </c>
      <c r="G1000" s="37">
        <f t="shared" si="254"/>
        <v>0</v>
      </c>
      <c r="H1000" s="37">
        <f t="shared" si="255"/>
        <v>0</v>
      </c>
      <c r="I1000" s="37">
        <f t="shared" si="244"/>
        <v>0</v>
      </c>
      <c r="J1000" s="37">
        <v>372.8</v>
      </c>
      <c r="K1000" s="37">
        <f t="shared" si="245"/>
        <v>0</v>
      </c>
      <c r="L1000" s="37">
        <f t="shared" si="246"/>
        <v>372.8</v>
      </c>
      <c r="M1000" s="37">
        <f t="shared" si="247"/>
        <v>0</v>
      </c>
      <c r="X1000">
        <f t="shared" si="240"/>
        <v>1</v>
      </c>
      <c r="Y1000" t="str">
        <f t="shared" si="241"/>
        <v/>
      </c>
      <c r="Z1000" s="17">
        <f t="shared" si="242"/>
        <v>0</v>
      </c>
      <c r="AA1000" s="17">
        <f t="shared" si="248"/>
        <v>0</v>
      </c>
      <c r="AB1000" s="30">
        <f t="shared" si="249"/>
        <v>0</v>
      </c>
      <c r="AC1000" s="30">
        <f>SUM($AB$8:AB1000)</f>
        <v>5281164.7164517706</v>
      </c>
      <c r="AD1000" s="29">
        <f t="shared" si="250"/>
        <v>1466.9901990143808</v>
      </c>
      <c r="AE1000" s="27">
        <f t="shared" si="251"/>
        <v>0</v>
      </c>
      <c r="AF1000" s="27">
        <f>SUM($AE$8:AE1000)*-1</f>
        <v>1757260.8055063523</v>
      </c>
      <c r="AG1000" s="28">
        <f t="shared" si="252"/>
        <v>488.1280015295423</v>
      </c>
      <c r="AH1000" s="26">
        <f t="shared" si="253"/>
        <v>341.6896010706796</v>
      </c>
      <c r="AI1000" s="17"/>
      <c r="AJ1000" s="17"/>
      <c r="AK1000" s="17"/>
    </row>
    <row r="1001" spans="2:37" x14ac:dyDescent="0.35">
      <c r="B1001" s="3" t="s">
        <v>26</v>
      </c>
      <c r="C1001" s="3">
        <v>993</v>
      </c>
      <c r="D1001" s="3">
        <v>404</v>
      </c>
      <c r="E1001" s="9">
        <v>0</v>
      </c>
      <c r="F1001" s="23">
        <f t="shared" si="243"/>
        <v>0</v>
      </c>
      <c r="G1001" s="37">
        <f t="shared" si="254"/>
        <v>0</v>
      </c>
      <c r="H1001" s="37">
        <f t="shared" si="255"/>
        <v>0</v>
      </c>
      <c r="I1001" s="37">
        <f t="shared" si="244"/>
        <v>0</v>
      </c>
      <c r="J1001" s="37">
        <v>372.8</v>
      </c>
      <c r="K1001" s="37">
        <f t="shared" si="245"/>
        <v>0</v>
      </c>
      <c r="L1001" s="37">
        <f t="shared" si="246"/>
        <v>372.8</v>
      </c>
      <c r="M1001" s="37">
        <f t="shared" si="247"/>
        <v>0</v>
      </c>
      <c r="X1001">
        <f t="shared" si="240"/>
        <v>1</v>
      </c>
      <c r="Y1001" t="str">
        <f t="shared" si="241"/>
        <v/>
      </c>
      <c r="Z1001" s="17">
        <f t="shared" si="242"/>
        <v>0</v>
      </c>
      <c r="AA1001" s="17">
        <f t="shared" si="248"/>
        <v>0</v>
      </c>
      <c r="AB1001" s="30">
        <f t="shared" si="249"/>
        <v>0</v>
      </c>
      <c r="AC1001" s="30">
        <f>SUM($AB$8:AB1001)</f>
        <v>5281164.7164517706</v>
      </c>
      <c r="AD1001" s="29">
        <f t="shared" si="250"/>
        <v>1466.9901990143808</v>
      </c>
      <c r="AE1001" s="27">
        <f t="shared" si="251"/>
        <v>0</v>
      </c>
      <c r="AF1001" s="27">
        <f>SUM($AE$8:AE1001)*-1</f>
        <v>1757260.8055063523</v>
      </c>
      <c r="AG1001" s="28">
        <f t="shared" si="252"/>
        <v>488.1280015295423</v>
      </c>
      <c r="AH1001" s="26">
        <f t="shared" si="253"/>
        <v>341.6896010706796</v>
      </c>
      <c r="AI1001" s="17"/>
      <c r="AJ1001" s="17"/>
      <c r="AK1001" s="17"/>
    </row>
    <row r="1002" spans="2:37" x14ac:dyDescent="0.35">
      <c r="B1002" s="3" t="s">
        <v>26</v>
      </c>
      <c r="C1002" s="3">
        <v>994</v>
      </c>
      <c r="D1002" s="3">
        <v>405</v>
      </c>
      <c r="E1002" s="9">
        <v>0</v>
      </c>
      <c r="F1002" s="23">
        <f t="shared" si="243"/>
        <v>0</v>
      </c>
      <c r="G1002" s="37">
        <f t="shared" si="254"/>
        <v>0</v>
      </c>
      <c r="H1002" s="37">
        <f t="shared" si="255"/>
        <v>0</v>
      </c>
      <c r="I1002" s="37">
        <f t="shared" si="244"/>
        <v>0</v>
      </c>
      <c r="J1002" s="37">
        <v>372.8</v>
      </c>
      <c r="K1002" s="37">
        <f t="shared" si="245"/>
        <v>0</v>
      </c>
      <c r="L1002" s="37">
        <f t="shared" si="246"/>
        <v>372.8</v>
      </c>
      <c r="M1002" s="37">
        <f t="shared" si="247"/>
        <v>0</v>
      </c>
      <c r="X1002">
        <f t="shared" si="240"/>
        <v>1</v>
      </c>
      <c r="Y1002" t="str">
        <f t="shared" si="241"/>
        <v/>
      </c>
      <c r="Z1002" s="17">
        <f t="shared" si="242"/>
        <v>0</v>
      </c>
      <c r="AA1002" s="17">
        <f t="shared" si="248"/>
        <v>0</v>
      </c>
      <c r="AB1002" s="30">
        <f t="shared" si="249"/>
        <v>0</v>
      </c>
      <c r="AC1002" s="30">
        <f>SUM($AB$8:AB1002)</f>
        <v>5281164.7164517706</v>
      </c>
      <c r="AD1002" s="29">
        <f t="shared" si="250"/>
        <v>1466.9901990143808</v>
      </c>
      <c r="AE1002" s="27">
        <f t="shared" si="251"/>
        <v>0</v>
      </c>
      <c r="AF1002" s="27">
        <f>SUM($AE$8:AE1002)*-1</f>
        <v>1757260.8055063523</v>
      </c>
      <c r="AG1002" s="28">
        <f t="shared" si="252"/>
        <v>488.1280015295423</v>
      </c>
      <c r="AH1002" s="26">
        <f t="shared" si="253"/>
        <v>341.6896010706796</v>
      </c>
      <c r="AI1002" s="17"/>
      <c r="AJ1002" s="17"/>
      <c r="AK1002" s="17"/>
    </row>
    <row r="1003" spans="2:37" x14ac:dyDescent="0.35">
      <c r="B1003" s="3" t="s">
        <v>26</v>
      </c>
      <c r="C1003" s="3">
        <v>995</v>
      </c>
      <c r="D1003" s="3">
        <v>406</v>
      </c>
      <c r="E1003" s="9">
        <v>0</v>
      </c>
      <c r="F1003" s="23">
        <f t="shared" si="243"/>
        <v>0</v>
      </c>
      <c r="G1003" s="37">
        <f t="shared" si="254"/>
        <v>0</v>
      </c>
      <c r="H1003" s="37">
        <f t="shared" si="255"/>
        <v>0</v>
      </c>
      <c r="I1003" s="37">
        <f t="shared" si="244"/>
        <v>0</v>
      </c>
      <c r="J1003" s="37">
        <v>372.8</v>
      </c>
      <c r="K1003" s="37">
        <f t="shared" si="245"/>
        <v>0</v>
      </c>
      <c r="L1003" s="37">
        <f t="shared" si="246"/>
        <v>372.8</v>
      </c>
      <c r="M1003" s="37">
        <f t="shared" si="247"/>
        <v>0</v>
      </c>
      <c r="X1003">
        <f t="shared" si="240"/>
        <v>1</v>
      </c>
      <c r="Y1003" t="str">
        <f t="shared" si="241"/>
        <v/>
      </c>
      <c r="Z1003" s="17">
        <f t="shared" si="242"/>
        <v>0</v>
      </c>
      <c r="AA1003" s="17">
        <f t="shared" si="248"/>
        <v>0</v>
      </c>
      <c r="AB1003" s="30">
        <f t="shared" si="249"/>
        <v>0</v>
      </c>
      <c r="AC1003" s="30">
        <f>SUM($AB$8:AB1003)</f>
        <v>5281164.7164517706</v>
      </c>
      <c r="AD1003" s="29">
        <f t="shared" si="250"/>
        <v>1466.9901990143808</v>
      </c>
      <c r="AE1003" s="27">
        <f t="shared" si="251"/>
        <v>0</v>
      </c>
      <c r="AF1003" s="27">
        <f>SUM($AE$8:AE1003)*-1</f>
        <v>1757260.8055063523</v>
      </c>
      <c r="AG1003" s="28">
        <f t="shared" si="252"/>
        <v>488.1280015295423</v>
      </c>
      <c r="AH1003" s="26">
        <f t="shared" si="253"/>
        <v>341.6896010706796</v>
      </c>
      <c r="AI1003" s="17"/>
      <c r="AJ1003" s="17"/>
      <c r="AK1003" s="17"/>
    </row>
    <row r="1004" spans="2:37" x14ac:dyDescent="0.35">
      <c r="B1004" s="3" t="s">
        <v>26</v>
      </c>
      <c r="C1004" s="3">
        <v>996</v>
      </c>
      <c r="D1004" s="3">
        <v>407</v>
      </c>
      <c r="E1004" s="9">
        <v>0</v>
      </c>
      <c r="F1004" s="23">
        <f t="shared" si="243"/>
        <v>0</v>
      </c>
      <c r="G1004" s="37">
        <f t="shared" si="254"/>
        <v>0</v>
      </c>
      <c r="H1004" s="37">
        <f t="shared" si="255"/>
        <v>0</v>
      </c>
      <c r="I1004" s="37">
        <f t="shared" si="244"/>
        <v>0</v>
      </c>
      <c r="J1004" s="37">
        <v>372.8</v>
      </c>
      <c r="K1004" s="37">
        <f t="shared" si="245"/>
        <v>0</v>
      </c>
      <c r="L1004" s="37">
        <f t="shared" si="246"/>
        <v>372.8</v>
      </c>
      <c r="M1004" s="37">
        <f t="shared" si="247"/>
        <v>0</v>
      </c>
      <c r="X1004">
        <f t="shared" si="240"/>
        <v>1</v>
      </c>
      <c r="Y1004" t="str">
        <f t="shared" si="241"/>
        <v/>
      </c>
      <c r="Z1004" s="17">
        <f t="shared" si="242"/>
        <v>0</v>
      </c>
      <c r="AA1004" s="17">
        <f t="shared" si="248"/>
        <v>0</v>
      </c>
      <c r="AB1004" s="30">
        <f t="shared" si="249"/>
        <v>0</v>
      </c>
      <c r="AC1004" s="30">
        <f>SUM($AB$8:AB1004)</f>
        <v>5281164.7164517706</v>
      </c>
      <c r="AD1004" s="29">
        <f t="shared" si="250"/>
        <v>1466.9901990143808</v>
      </c>
      <c r="AE1004" s="27">
        <f t="shared" si="251"/>
        <v>0</v>
      </c>
      <c r="AF1004" s="27">
        <f>SUM($AE$8:AE1004)*-1</f>
        <v>1757260.8055063523</v>
      </c>
      <c r="AG1004" s="28">
        <f t="shared" si="252"/>
        <v>488.1280015295423</v>
      </c>
      <c r="AH1004" s="26">
        <f t="shared" si="253"/>
        <v>341.6896010706796</v>
      </c>
      <c r="AI1004" s="17"/>
      <c r="AJ1004" s="17"/>
      <c r="AK1004" s="17"/>
    </row>
    <row r="1005" spans="2:37" x14ac:dyDescent="0.35">
      <c r="B1005" s="3" t="s">
        <v>26</v>
      </c>
      <c r="C1005" s="3">
        <v>997</v>
      </c>
      <c r="D1005" s="3">
        <v>408</v>
      </c>
      <c r="E1005" s="9">
        <v>0</v>
      </c>
      <c r="F1005" s="23">
        <f t="shared" si="243"/>
        <v>0</v>
      </c>
      <c r="G1005" s="37">
        <f t="shared" si="254"/>
        <v>0</v>
      </c>
      <c r="H1005" s="37">
        <f t="shared" si="255"/>
        <v>0</v>
      </c>
      <c r="I1005" s="37">
        <f t="shared" si="244"/>
        <v>0</v>
      </c>
      <c r="J1005" s="37">
        <v>372.8</v>
      </c>
      <c r="K1005" s="37">
        <f t="shared" si="245"/>
        <v>0</v>
      </c>
      <c r="L1005" s="37">
        <f t="shared" si="246"/>
        <v>372.8</v>
      </c>
      <c r="M1005" s="37">
        <f t="shared" si="247"/>
        <v>0</v>
      </c>
      <c r="X1005">
        <f t="shared" si="240"/>
        <v>1</v>
      </c>
      <c r="Y1005" t="str">
        <f t="shared" si="241"/>
        <v/>
      </c>
      <c r="Z1005" s="17">
        <f t="shared" si="242"/>
        <v>0</v>
      </c>
      <c r="AA1005" s="17">
        <f t="shared" si="248"/>
        <v>0</v>
      </c>
      <c r="AB1005" s="30">
        <f t="shared" si="249"/>
        <v>0</v>
      </c>
      <c r="AC1005" s="30">
        <f>SUM($AB$8:AB1005)</f>
        <v>5281164.7164517706</v>
      </c>
      <c r="AD1005" s="29">
        <f t="shared" si="250"/>
        <v>1466.9901990143808</v>
      </c>
      <c r="AE1005" s="27">
        <f t="shared" si="251"/>
        <v>0</v>
      </c>
      <c r="AF1005" s="27">
        <f>SUM($AE$8:AE1005)*-1</f>
        <v>1757260.8055063523</v>
      </c>
      <c r="AG1005" s="28">
        <f t="shared" si="252"/>
        <v>488.1280015295423</v>
      </c>
      <c r="AH1005" s="26">
        <f t="shared" si="253"/>
        <v>341.6896010706796</v>
      </c>
      <c r="AI1005" s="17"/>
      <c r="AJ1005" s="17"/>
      <c r="AK1005" s="17"/>
    </row>
    <row r="1006" spans="2:37" x14ac:dyDescent="0.35">
      <c r="B1006" s="3" t="s">
        <v>26</v>
      </c>
      <c r="C1006" s="3">
        <v>998</v>
      </c>
      <c r="D1006" s="3">
        <v>409</v>
      </c>
      <c r="E1006" s="9">
        <v>0</v>
      </c>
      <c r="F1006" s="23">
        <f t="shared" si="243"/>
        <v>0</v>
      </c>
      <c r="G1006" s="37">
        <f t="shared" si="254"/>
        <v>0</v>
      </c>
      <c r="H1006" s="37">
        <f t="shared" si="255"/>
        <v>0</v>
      </c>
      <c r="I1006" s="37">
        <f t="shared" si="244"/>
        <v>0</v>
      </c>
      <c r="J1006" s="37">
        <v>372.8</v>
      </c>
      <c r="K1006" s="37">
        <f t="shared" si="245"/>
        <v>0</v>
      </c>
      <c r="L1006" s="37">
        <f t="shared" si="246"/>
        <v>372.8</v>
      </c>
      <c r="M1006" s="37">
        <f t="shared" si="247"/>
        <v>0</v>
      </c>
      <c r="X1006">
        <f t="shared" si="240"/>
        <v>1</v>
      </c>
      <c r="Y1006" t="str">
        <f t="shared" si="241"/>
        <v/>
      </c>
      <c r="Z1006" s="17">
        <f t="shared" si="242"/>
        <v>0</v>
      </c>
      <c r="AA1006" s="17">
        <f t="shared" si="248"/>
        <v>0</v>
      </c>
      <c r="AB1006" s="30">
        <f t="shared" si="249"/>
        <v>0</v>
      </c>
      <c r="AC1006" s="30">
        <f>SUM($AB$8:AB1006)</f>
        <v>5281164.7164517706</v>
      </c>
      <c r="AD1006" s="29">
        <f t="shared" si="250"/>
        <v>1466.9901990143808</v>
      </c>
      <c r="AE1006" s="27">
        <f t="shared" si="251"/>
        <v>0</v>
      </c>
      <c r="AF1006" s="27">
        <f>SUM($AE$8:AE1006)*-1</f>
        <v>1757260.8055063523</v>
      </c>
      <c r="AG1006" s="28">
        <f t="shared" si="252"/>
        <v>488.1280015295423</v>
      </c>
      <c r="AH1006" s="26">
        <f t="shared" si="253"/>
        <v>341.6896010706796</v>
      </c>
      <c r="AI1006" s="17"/>
      <c r="AJ1006" s="17"/>
      <c r="AK1006" s="17"/>
    </row>
    <row r="1007" spans="2:37" x14ac:dyDescent="0.35">
      <c r="B1007" s="3" t="s">
        <v>26</v>
      </c>
      <c r="C1007" s="3">
        <v>999</v>
      </c>
      <c r="D1007" s="3">
        <v>410</v>
      </c>
      <c r="E1007" s="9">
        <v>0</v>
      </c>
      <c r="F1007" s="23">
        <f t="shared" si="243"/>
        <v>0</v>
      </c>
      <c r="G1007" s="37">
        <f t="shared" si="254"/>
        <v>0</v>
      </c>
      <c r="H1007" s="37">
        <f t="shared" si="255"/>
        <v>0</v>
      </c>
      <c r="I1007" s="37">
        <f t="shared" si="244"/>
        <v>0</v>
      </c>
      <c r="J1007" s="37">
        <v>372.8</v>
      </c>
      <c r="K1007" s="37">
        <f t="shared" si="245"/>
        <v>0</v>
      </c>
      <c r="L1007" s="37">
        <f t="shared" si="246"/>
        <v>372.8</v>
      </c>
      <c r="M1007" s="37">
        <f t="shared" si="247"/>
        <v>0</v>
      </c>
      <c r="X1007">
        <f t="shared" si="240"/>
        <v>1</v>
      </c>
      <c r="Y1007" t="str">
        <f t="shared" si="241"/>
        <v/>
      </c>
      <c r="Z1007" s="17">
        <f t="shared" si="242"/>
        <v>0</v>
      </c>
      <c r="AA1007" s="17">
        <f t="shared" si="248"/>
        <v>0</v>
      </c>
      <c r="AB1007" s="30">
        <f t="shared" si="249"/>
        <v>0</v>
      </c>
      <c r="AC1007" s="30">
        <f>SUM($AB$8:AB1007)</f>
        <v>5281164.7164517706</v>
      </c>
      <c r="AD1007" s="29">
        <f t="shared" si="250"/>
        <v>1466.9901990143808</v>
      </c>
      <c r="AE1007" s="27">
        <f t="shared" si="251"/>
        <v>0</v>
      </c>
      <c r="AF1007" s="27">
        <f>SUM($AE$8:AE1007)*-1</f>
        <v>1757260.8055063523</v>
      </c>
      <c r="AG1007" s="28">
        <f t="shared" si="252"/>
        <v>488.1280015295423</v>
      </c>
      <c r="AH1007" s="26">
        <f t="shared" si="253"/>
        <v>341.6896010706796</v>
      </c>
      <c r="AI1007" s="17"/>
      <c r="AJ1007" s="17"/>
      <c r="AK1007" s="17"/>
    </row>
    <row r="1008" spans="2:37" x14ac:dyDescent="0.35">
      <c r="B1008" s="3" t="s">
        <v>26</v>
      </c>
      <c r="C1008" s="3">
        <v>1000</v>
      </c>
      <c r="D1008" s="3">
        <v>411</v>
      </c>
      <c r="E1008" s="9">
        <v>0</v>
      </c>
      <c r="F1008" s="23">
        <f t="shared" si="243"/>
        <v>0</v>
      </c>
      <c r="G1008" s="37">
        <f t="shared" si="254"/>
        <v>0</v>
      </c>
      <c r="H1008" s="37">
        <f t="shared" si="255"/>
        <v>0</v>
      </c>
      <c r="I1008" s="37">
        <f t="shared" si="244"/>
        <v>0</v>
      </c>
      <c r="J1008" s="37">
        <v>372.8</v>
      </c>
      <c r="K1008" s="37">
        <f t="shared" si="245"/>
        <v>0</v>
      </c>
      <c r="L1008" s="37">
        <f t="shared" si="246"/>
        <v>372.8</v>
      </c>
      <c r="M1008" s="37">
        <f t="shared" si="247"/>
        <v>0</v>
      </c>
      <c r="X1008">
        <f t="shared" si="240"/>
        <v>1</v>
      </c>
      <c r="Y1008" t="str">
        <f t="shared" si="241"/>
        <v/>
      </c>
      <c r="Z1008" s="17">
        <f t="shared" si="242"/>
        <v>0</v>
      </c>
      <c r="AA1008" s="17">
        <f t="shared" si="248"/>
        <v>0</v>
      </c>
      <c r="AB1008" s="30">
        <f t="shared" si="249"/>
        <v>0</v>
      </c>
      <c r="AC1008" s="30">
        <f>SUM($AB$8:AB1008)</f>
        <v>5281164.7164517706</v>
      </c>
      <c r="AD1008" s="29">
        <f t="shared" si="250"/>
        <v>1466.9901990143808</v>
      </c>
      <c r="AE1008" s="27">
        <f t="shared" si="251"/>
        <v>0</v>
      </c>
      <c r="AF1008" s="27">
        <f>SUM($AE$8:AE1008)*-1</f>
        <v>1757260.8055063523</v>
      </c>
      <c r="AG1008" s="28">
        <f t="shared" si="252"/>
        <v>488.1280015295423</v>
      </c>
      <c r="AH1008" s="26">
        <f t="shared" si="253"/>
        <v>341.6896010706796</v>
      </c>
      <c r="AI1008" s="17"/>
      <c r="AJ1008" s="17"/>
      <c r="AK1008" s="17"/>
    </row>
    <row r="1009" spans="2:37" x14ac:dyDescent="0.35">
      <c r="B1009" s="3" t="s">
        <v>26</v>
      </c>
      <c r="C1009" s="3">
        <v>1001</v>
      </c>
      <c r="D1009" s="3">
        <v>412</v>
      </c>
      <c r="E1009" s="9">
        <v>0</v>
      </c>
      <c r="F1009" s="23">
        <f t="shared" si="243"/>
        <v>0</v>
      </c>
      <c r="G1009" s="37">
        <f t="shared" si="254"/>
        <v>0</v>
      </c>
      <c r="H1009" s="37">
        <f t="shared" si="255"/>
        <v>0</v>
      </c>
      <c r="I1009" s="37">
        <f t="shared" si="244"/>
        <v>0</v>
      </c>
      <c r="J1009" s="37">
        <v>372.8</v>
      </c>
      <c r="K1009" s="37">
        <f t="shared" si="245"/>
        <v>0</v>
      </c>
      <c r="L1009" s="37">
        <f t="shared" si="246"/>
        <v>372.8</v>
      </c>
      <c r="M1009" s="37">
        <f t="shared" si="247"/>
        <v>0</v>
      </c>
      <c r="X1009">
        <f t="shared" si="240"/>
        <v>1</v>
      </c>
      <c r="Y1009" t="str">
        <f t="shared" si="241"/>
        <v/>
      </c>
      <c r="Z1009" s="17">
        <f t="shared" si="242"/>
        <v>0</v>
      </c>
      <c r="AA1009" s="17">
        <f t="shared" si="248"/>
        <v>0</v>
      </c>
      <c r="AB1009" s="30">
        <f t="shared" si="249"/>
        <v>0</v>
      </c>
      <c r="AC1009" s="30">
        <f>SUM($AB$8:AB1009)</f>
        <v>5281164.7164517706</v>
      </c>
      <c r="AD1009" s="29">
        <f t="shared" si="250"/>
        <v>1466.9901990143808</v>
      </c>
      <c r="AE1009" s="27">
        <f t="shared" si="251"/>
        <v>0</v>
      </c>
      <c r="AF1009" s="27">
        <f>SUM($AE$8:AE1009)*-1</f>
        <v>1757260.8055063523</v>
      </c>
      <c r="AG1009" s="28">
        <f t="shared" si="252"/>
        <v>488.1280015295423</v>
      </c>
      <c r="AH1009" s="26">
        <f t="shared" si="253"/>
        <v>341.6896010706796</v>
      </c>
      <c r="AI1009" s="17"/>
      <c r="AJ1009" s="17"/>
      <c r="AK1009" s="17"/>
    </row>
    <row r="1010" spans="2:37" x14ac:dyDescent="0.35">
      <c r="B1010" s="3" t="s">
        <v>26</v>
      </c>
      <c r="C1010" s="3">
        <v>1002</v>
      </c>
      <c r="D1010" s="3">
        <v>413</v>
      </c>
      <c r="E1010" s="9">
        <v>0</v>
      </c>
      <c r="F1010" s="23">
        <f t="shared" si="243"/>
        <v>0</v>
      </c>
      <c r="G1010" s="37">
        <f t="shared" si="254"/>
        <v>0</v>
      </c>
      <c r="H1010" s="37">
        <f t="shared" si="255"/>
        <v>0</v>
      </c>
      <c r="I1010" s="37">
        <f t="shared" si="244"/>
        <v>0</v>
      </c>
      <c r="J1010" s="37">
        <v>372.8</v>
      </c>
      <c r="K1010" s="37">
        <f t="shared" si="245"/>
        <v>0</v>
      </c>
      <c r="L1010" s="37">
        <f t="shared" si="246"/>
        <v>372.8</v>
      </c>
      <c r="M1010" s="37">
        <f t="shared" si="247"/>
        <v>0</v>
      </c>
      <c r="X1010">
        <f t="shared" si="240"/>
        <v>1</v>
      </c>
      <c r="Y1010" t="str">
        <f t="shared" si="241"/>
        <v/>
      </c>
      <c r="Z1010" s="17">
        <f t="shared" si="242"/>
        <v>0</v>
      </c>
      <c r="AA1010" s="17">
        <f t="shared" si="248"/>
        <v>0</v>
      </c>
      <c r="AB1010" s="30">
        <f t="shared" si="249"/>
        <v>0</v>
      </c>
      <c r="AC1010" s="30">
        <f>SUM($AB$8:AB1010)</f>
        <v>5281164.7164517706</v>
      </c>
      <c r="AD1010" s="29">
        <f t="shared" si="250"/>
        <v>1466.9901990143808</v>
      </c>
      <c r="AE1010" s="27">
        <f t="shared" si="251"/>
        <v>0</v>
      </c>
      <c r="AF1010" s="27">
        <f>SUM($AE$8:AE1010)*-1</f>
        <v>1757260.8055063523</v>
      </c>
      <c r="AG1010" s="28">
        <f t="shared" si="252"/>
        <v>488.1280015295423</v>
      </c>
      <c r="AH1010" s="26">
        <f t="shared" si="253"/>
        <v>341.6896010706796</v>
      </c>
      <c r="AI1010" s="17"/>
      <c r="AJ1010" s="17"/>
      <c r="AK1010" s="17"/>
    </row>
    <row r="1011" spans="2:37" x14ac:dyDescent="0.35">
      <c r="B1011" s="3" t="s">
        <v>26</v>
      </c>
      <c r="C1011" s="3">
        <v>1003</v>
      </c>
      <c r="D1011" s="3">
        <v>414</v>
      </c>
      <c r="E1011" s="9">
        <v>0</v>
      </c>
      <c r="F1011" s="23">
        <f t="shared" si="243"/>
        <v>0</v>
      </c>
      <c r="G1011" s="37">
        <f t="shared" si="254"/>
        <v>0</v>
      </c>
      <c r="H1011" s="37">
        <f t="shared" si="255"/>
        <v>0</v>
      </c>
      <c r="I1011" s="37">
        <f t="shared" si="244"/>
        <v>0</v>
      </c>
      <c r="J1011" s="37">
        <v>372.8</v>
      </c>
      <c r="K1011" s="37">
        <f t="shared" si="245"/>
        <v>0</v>
      </c>
      <c r="L1011" s="37">
        <f t="shared" si="246"/>
        <v>372.8</v>
      </c>
      <c r="M1011" s="37">
        <f t="shared" si="247"/>
        <v>0</v>
      </c>
      <c r="X1011">
        <f t="shared" si="240"/>
        <v>1</v>
      </c>
      <c r="Y1011" t="str">
        <f t="shared" si="241"/>
        <v/>
      </c>
      <c r="Z1011" s="17">
        <f t="shared" si="242"/>
        <v>0</v>
      </c>
      <c r="AA1011" s="17">
        <f t="shared" si="248"/>
        <v>0</v>
      </c>
      <c r="AB1011" s="30">
        <f t="shared" si="249"/>
        <v>0</v>
      </c>
      <c r="AC1011" s="30">
        <f>SUM($AB$8:AB1011)</f>
        <v>5281164.7164517706</v>
      </c>
      <c r="AD1011" s="29">
        <f t="shared" si="250"/>
        <v>1466.9901990143808</v>
      </c>
      <c r="AE1011" s="27">
        <f t="shared" si="251"/>
        <v>0</v>
      </c>
      <c r="AF1011" s="27">
        <f>SUM($AE$8:AE1011)*-1</f>
        <v>1757260.8055063523</v>
      </c>
      <c r="AG1011" s="28">
        <f t="shared" si="252"/>
        <v>488.1280015295423</v>
      </c>
      <c r="AH1011" s="26">
        <f t="shared" si="253"/>
        <v>341.6896010706796</v>
      </c>
      <c r="AI1011" s="17"/>
      <c r="AJ1011" s="17"/>
      <c r="AK1011" s="17"/>
    </row>
    <row r="1012" spans="2:37" x14ac:dyDescent="0.35">
      <c r="B1012" s="3" t="s">
        <v>26</v>
      </c>
      <c r="C1012" s="3">
        <v>1004</v>
      </c>
      <c r="D1012" s="3">
        <v>415</v>
      </c>
      <c r="E1012" s="9">
        <v>0</v>
      </c>
      <c r="F1012" s="23">
        <f t="shared" si="243"/>
        <v>0</v>
      </c>
      <c r="G1012" s="37">
        <f t="shared" si="254"/>
        <v>0</v>
      </c>
      <c r="H1012" s="37">
        <f t="shared" si="255"/>
        <v>0</v>
      </c>
      <c r="I1012" s="37">
        <f t="shared" si="244"/>
        <v>0</v>
      </c>
      <c r="J1012" s="37">
        <v>372.8</v>
      </c>
      <c r="K1012" s="37">
        <f t="shared" si="245"/>
        <v>0</v>
      </c>
      <c r="L1012" s="37">
        <f t="shared" si="246"/>
        <v>372.8</v>
      </c>
      <c r="M1012" s="37">
        <f t="shared" si="247"/>
        <v>0</v>
      </c>
      <c r="X1012">
        <f t="shared" si="240"/>
        <v>1</v>
      </c>
      <c r="Y1012" t="str">
        <f t="shared" si="241"/>
        <v/>
      </c>
      <c r="Z1012" s="17">
        <f t="shared" si="242"/>
        <v>0</v>
      </c>
      <c r="AA1012" s="17">
        <f t="shared" si="248"/>
        <v>0</v>
      </c>
      <c r="AB1012" s="30">
        <f t="shared" si="249"/>
        <v>0</v>
      </c>
      <c r="AC1012" s="30">
        <f>SUM($AB$8:AB1012)</f>
        <v>5281164.7164517706</v>
      </c>
      <c r="AD1012" s="29">
        <f t="shared" si="250"/>
        <v>1466.9901990143808</v>
      </c>
      <c r="AE1012" s="27">
        <f t="shared" si="251"/>
        <v>0</v>
      </c>
      <c r="AF1012" s="27">
        <f>SUM($AE$8:AE1012)*-1</f>
        <v>1757260.8055063523</v>
      </c>
      <c r="AG1012" s="28">
        <f t="shared" si="252"/>
        <v>488.1280015295423</v>
      </c>
      <c r="AH1012" s="26">
        <f t="shared" si="253"/>
        <v>341.6896010706796</v>
      </c>
      <c r="AI1012" s="17"/>
      <c r="AJ1012" s="17"/>
      <c r="AK1012" s="17"/>
    </row>
    <row r="1013" spans="2:37" x14ac:dyDescent="0.35">
      <c r="B1013" s="3" t="s">
        <v>26</v>
      </c>
      <c r="C1013" s="3">
        <v>1005</v>
      </c>
      <c r="D1013" s="3">
        <v>416</v>
      </c>
      <c r="E1013" s="9">
        <v>0</v>
      </c>
      <c r="F1013" s="23">
        <f t="shared" si="243"/>
        <v>0</v>
      </c>
      <c r="G1013" s="37">
        <f t="shared" si="254"/>
        <v>0</v>
      </c>
      <c r="H1013" s="37">
        <f t="shared" si="255"/>
        <v>0</v>
      </c>
      <c r="I1013" s="37">
        <f t="shared" si="244"/>
        <v>0</v>
      </c>
      <c r="J1013" s="37">
        <v>372.8</v>
      </c>
      <c r="K1013" s="37">
        <f t="shared" si="245"/>
        <v>0</v>
      </c>
      <c r="L1013" s="37">
        <f t="shared" si="246"/>
        <v>372.8</v>
      </c>
      <c r="M1013" s="37">
        <f t="shared" si="247"/>
        <v>0</v>
      </c>
      <c r="X1013">
        <f t="shared" si="240"/>
        <v>1</v>
      </c>
      <c r="Y1013" t="str">
        <f t="shared" si="241"/>
        <v/>
      </c>
      <c r="Z1013" s="17">
        <f t="shared" si="242"/>
        <v>0</v>
      </c>
      <c r="AA1013" s="17">
        <f t="shared" si="248"/>
        <v>0</v>
      </c>
      <c r="AB1013" s="30">
        <f t="shared" si="249"/>
        <v>0</v>
      </c>
      <c r="AC1013" s="30">
        <f>SUM($AB$8:AB1013)</f>
        <v>5281164.7164517706</v>
      </c>
      <c r="AD1013" s="29">
        <f t="shared" si="250"/>
        <v>1466.9901990143808</v>
      </c>
      <c r="AE1013" s="27">
        <f t="shared" si="251"/>
        <v>0</v>
      </c>
      <c r="AF1013" s="27">
        <f>SUM($AE$8:AE1013)*-1</f>
        <v>1757260.8055063523</v>
      </c>
      <c r="AG1013" s="28">
        <f t="shared" si="252"/>
        <v>488.1280015295423</v>
      </c>
      <c r="AH1013" s="26">
        <f t="shared" si="253"/>
        <v>341.6896010706796</v>
      </c>
      <c r="AI1013" s="17"/>
      <c r="AJ1013" s="17"/>
      <c r="AK1013" s="17"/>
    </row>
    <row r="1014" spans="2:37" x14ac:dyDescent="0.35">
      <c r="B1014" s="3" t="s">
        <v>26</v>
      </c>
      <c r="C1014" s="3">
        <v>1006</v>
      </c>
      <c r="D1014" s="3">
        <v>417</v>
      </c>
      <c r="E1014" s="9">
        <v>0</v>
      </c>
      <c r="F1014" s="23">
        <f t="shared" si="243"/>
        <v>0</v>
      </c>
      <c r="G1014" s="37">
        <f t="shared" si="254"/>
        <v>0</v>
      </c>
      <c r="H1014" s="37">
        <f t="shared" si="255"/>
        <v>0</v>
      </c>
      <c r="I1014" s="37">
        <f t="shared" si="244"/>
        <v>0</v>
      </c>
      <c r="J1014" s="37">
        <v>372.8</v>
      </c>
      <c r="K1014" s="37">
        <f t="shared" si="245"/>
        <v>0</v>
      </c>
      <c r="L1014" s="37">
        <f t="shared" si="246"/>
        <v>372.8</v>
      </c>
      <c r="M1014" s="37">
        <f t="shared" si="247"/>
        <v>0</v>
      </c>
      <c r="X1014">
        <f t="shared" si="240"/>
        <v>1</v>
      </c>
      <c r="Y1014" t="str">
        <f t="shared" si="241"/>
        <v/>
      </c>
      <c r="Z1014" s="17">
        <f t="shared" si="242"/>
        <v>0</v>
      </c>
      <c r="AA1014" s="17">
        <f t="shared" si="248"/>
        <v>0</v>
      </c>
      <c r="AB1014" s="30">
        <f t="shared" si="249"/>
        <v>0</v>
      </c>
      <c r="AC1014" s="30">
        <f>SUM($AB$8:AB1014)</f>
        <v>5281164.7164517706</v>
      </c>
      <c r="AD1014" s="29">
        <f t="shared" si="250"/>
        <v>1466.9901990143808</v>
      </c>
      <c r="AE1014" s="27">
        <f t="shared" si="251"/>
        <v>0</v>
      </c>
      <c r="AF1014" s="27">
        <f>SUM($AE$8:AE1014)*-1</f>
        <v>1757260.8055063523</v>
      </c>
      <c r="AG1014" s="28">
        <f t="shared" si="252"/>
        <v>488.1280015295423</v>
      </c>
      <c r="AH1014" s="26">
        <f t="shared" si="253"/>
        <v>341.6896010706796</v>
      </c>
      <c r="AI1014" s="17"/>
      <c r="AJ1014" s="17"/>
      <c r="AK1014" s="17"/>
    </row>
    <row r="1015" spans="2:37" x14ac:dyDescent="0.35">
      <c r="B1015" s="3" t="s">
        <v>26</v>
      </c>
      <c r="C1015" s="3">
        <v>1007</v>
      </c>
      <c r="D1015" s="3">
        <v>418</v>
      </c>
      <c r="E1015" s="9">
        <v>0</v>
      </c>
      <c r="F1015" s="23">
        <f t="shared" si="243"/>
        <v>0</v>
      </c>
      <c r="G1015" s="37">
        <f t="shared" si="254"/>
        <v>0</v>
      </c>
      <c r="H1015" s="37">
        <f t="shared" si="255"/>
        <v>0</v>
      </c>
      <c r="I1015" s="37">
        <f t="shared" si="244"/>
        <v>0</v>
      </c>
      <c r="J1015" s="37">
        <v>372.8</v>
      </c>
      <c r="K1015" s="37">
        <f t="shared" si="245"/>
        <v>0</v>
      </c>
      <c r="L1015" s="37">
        <f t="shared" si="246"/>
        <v>372.8</v>
      </c>
      <c r="M1015" s="37">
        <f t="shared" si="247"/>
        <v>0</v>
      </c>
      <c r="X1015">
        <f t="shared" si="240"/>
        <v>1</v>
      </c>
      <c r="Y1015" t="str">
        <f t="shared" si="241"/>
        <v/>
      </c>
      <c r="Z1015" s="17">
        <f t="shared" si="242"/>
        <v>0</v>
      </c>
      <c r="AA1015" s="17">
        <f t="shared" si="248"/>
        <v>0</v>
      </c>
      <c r="AB1015" s="30">
        <f t="shared" si="249"/>
        <v>0</v>
      </c>
      <c r="AC1015" s="30">
        <f>SUM($AB$8:AB1015)</f>
        <v>5281164.7164517706</v>
      </c>
      <c r="AD1015" s="29">
        <f t="shared" si="250"/>
        <v>1466.9901990143808</v>
      </c>
      <c r="AE1015" s="27">
        <f t="shared" si="251"/>
        <v>0</v>
      </c>
      <c r="AF1015" s="27">
        <f>SUM($AE$8:AE1015)*-1</f>
        <v>1757260.8055063523</v>
      </c>
      <c r="AG1015" s="28">
        <f t="shared" si="252"/>
        <v>488.1280015295423</v>
      </c>
      <c r="AH1015" s="26">
        <f t="shared" si="253"/>
        <v>341.6896010706796</v>
      </c>
      <c r="AI1015" s="17"/>
      <c r="AJ1015" s="17"/>
      <c r="AK1015" s="17"/>
    </row>
    <row r="1016" spans="2:37" x14ac:dyDescent="0.35">
      <c r="B1016" s="3" t="s">
        <v>26</v>
      </c>
      <c r="C1016" s="3">
        <v>1008</v>
      </c>
      <c r="D1016" s="3">
        <v>419</v>
      </c>
      <c r="E1016" s="9">
        <v>0</v>
      </c>
      <c r="F1016" s="23">
        <f t="shared" si="243"/>
        <v>0</v>
      </c>
      <c r="G1016" s="37">
        <f t="shared" si="254"/>
        <v>0</v>
      </c>
      <c r="H1016" s="37">
        <f t="shared" si="255"/>
        <v>0</v>
      </c>
      <c r="I1016" s="37">
        <f t="shared" si="244"/>
        <v>0</v>
      </c>
      <c r="J1016" s="37">
        <v>372.8</v>
      </c>
      <c r="K1016" s="37">
        <f t="shared" si="245"/>
        <v>0</v>
      </c>
      <c r="L1016" s="37">
        <f t="shared" si="246"/>
        <v>372.8</v>
      </c>
      <c r="M1016" s="37">
        <f t="shared" si="247"/>
        <v>0</v>
      </c>
      <c r="X1016">
        <f t="shared" si="240"/>
        <v>1</v>
      </c>
      <c r="Y1016" t="str">
        <f t="shared" si="241"/>
        <v/>
      </c>
      <c r="Z1016" s="17">
        <f t="shared" si="242"/>
        <v>0</v>
      </c>
      <c r="AA1016" s="17">
        <f t="shared" si="248"/>
        <v>0</v>
      </c>
      <c r="AB1016" s="30">
        <f t="shared" si="249"/>
        <v>0</v>
      </c>
      <c r="AC1016" s="30">
        <f>SUM($AB$8:AB1016)</f>
        <v>5281164.7164517706</v>
      </c>
      <c r="AD1016" s="29">
        <f t="shared" si="250"/>
        <v>1466.9901990143808</v>
      </c>
      <c r="AE1016" s="27">
        <f t="shared" si="251"/>
        <v>0</v>
      </c>
      <c r="AF1016" s="27">
        <f>SUM($AE$8:AE1016)*-1</f>
        <v>1757260.8055063523</v>
      </c>
      <c r="AG1016" s="28">
        <f t="shared" si="252"/>
        <v>488.1280015295423</v>
      </c>
      <c r="AH1016" s="26">
        <f t="shared" si="253"/>
        <v>341.6896010706796</v>
      </c>
      <c r="AI1016" s="17"/>
      <c r="AJ1016" s="17"/>
      <c r="AK1016" s="17"/>
    </row>
    <row r="1017" spans="2:37" x14ac:dyDescent="0.35">
      <c r="B1017" s="3" t="s">
        <v>26</v>
      </c>
      <c r="C1017" s="3">
        <v>1009</v>
      </c>
      <c r="D1017" s="3">
        <v>420</v>
      </c>
      <c r="E1017" s="9">
        <v>0</v>
      </c>
      <c r="F1017" s="23">
        <f t="shared" si="243"/>
        <v>0</v>
      </c>
      <c r="G1017" s="37">
        <f t="shared" si="254"/>
        <v>0</v>
      </c>
      <c r="H1017" s="37">
        <f t="shared" si="255"/>
        <v>0</v>
      </c>
      <c r="I1017" s="37">
        <f t="shared" si="244"/>
        <v>0</v>
      </c>
      <c r="J1017" s="37">
        <v>372.8</v>
      </c>
      <c r="K1017" s="37">
        <f t="shared" si="245"/>
        <v>0</v>
      </c>
      <c r="L1017" s="37">
        <f t="shared" si="246"/>
        <v>372.8</v>
      </c>
      <c r="M1017" s="37">
        <f t="shared" si="247"/>
        <v>0</v>
      </c>
      <c r="X1017">
        <f t="shared" si="240"/>
        <v>1</v>
      </c>
      <c r="Y1017" t="str">
        <f t="shared" si="241"/>
        <v/>
      </c>
      <c r="Z1017" s="17">
        <f t="shared" si="242"/>
        <v>0</v>
      </c>
      <c r="AA1017" s="17">
        <f t="shared" si="248"/>
        <v>0</v>
      </c>
      <c r="AB1017" s="30">
        <f t="shared" si="249"/>
        <v>0</v>
      </c>
      <c r="AC1017" s="30">
        <f>SUM($AB$8:AB1017)</f>
        <v>5281164.7164517706</v>
      </c>
      <c r="AD1017" s="29">
        <f t="shared" si="250"/>
        <v>1466.9901990143808</v>
      </c>
      <c r="AE1017" s="27">
        <f t="shared" si="251"/>
        <v>0</v>
      </c>
      <c r="AF1017" s="27">
        <f>SUM($AE$8:AE1017)*-1</f>
        <v>1757260.8055063523</v>
      </c>
      <c r="AG1017" s="28">
        <f t="shared" si="252"/>
        <v>488.1280015295423</v>
      </c>
      <c r="AH1017" s="26">
        <f t="shared" si="253"/>
        <v>341.6896010706796</v>
      </c>
      <c r="AI1017" s="17"/>
      <c r="AJ1017" s="17"/>
      <c r="AK1017" s="17"/>
    </row>
    <row r="1018" spans="2:37" x14ac:dyDescent="0.35">
      <c r="B1018" s="3" t="s">
        <v>26</v>
      </c>
      <c r="C1018" s="3">
        <v>1010</v>
      </c>
      <c r="D1018" s="3">
        <v>421</v>
      </c>
      <c r="E1018" s="9">
        <v>0</v>
      </c>
      <c r="F1018" s="23">
        <f t="shared" si="243"/>
        <v>0</v>
      </c>
      <c r="G1018" s="37">
        <f t="shared" si="254"/>
        <v>0</v>
      </c>
      <c r="H1018" s="37">
        <f t="shared" si="255"/>
        <v>0</v>
      </c>
      <c r="I1018" s="37">
        <f t="shared" si="244"/>
        <v>0</v>
      </c>
      <c r="J1018" s="37">
        <v>372.8</v>
      </c>
      <c r="K1018" s="37">
        <f t="shared" si="245"/>
        <v>0</v>
      </c>
      <c r="L1018" s="37">
        <f t="shared" si="246"/>
        <v>372.8</v>
      </c>
      <c r="M1018" s="37">
        <f t="shared" si="247"/>
        <v>0</v>
      </c>
      <c r="X1018">
        <f t="shared" si="240"/>
        <v>1</v>
      </c>
      <c r="Y1018" t="str">
        <f t="shared" si="241"/>
        <v/>
      </c>
      <c r="Z1018" s="17">
        <f t="shared" si="242"/>
        <v>0</v>
      </c>
      <c r="AA1018" s="17">
        <f t="shared" si="248"/>
        <v>0</v>
      </c>
      <c r="AB1018" s="30">
        <f t="shared" si="249"/>
        <v>0</v>
      </c>
      <c r="AC1018" s="30">
        <f>SUM($AB$8:AB1018)</f>
        <v>5281164.7164517706</v>
      </c>
      <c r="AD1018" s="29">
        <f t="shared" si="250"/>
        <v>1466.9901990143808</v>
      </c>
      <c r="AE1018" s="27">
        <f t="shared" si="251"/>
        <v>0</v>
      </c>
      <c r="AF1018" s="27">
        <f>SUM($AE$8:AE1018)*-1</f>
        <v>1757260.8055063523</v>
      </c>
      <c r="AG1018" s="28">
        <f t="shared" si="252"/>
        <v>488.1280015295423</v>
      </c>
      <c r="AH1018" s="26">
        <f t="shared" si="253"/>
        <v>341.6896010706796</v>
      </c>
      <c r="AI1018" s="17"/>
      <c r="AJ1018" s="17"/>
      <c r="AK1018" s="17"/>
    </row>
    <row r="1019" spans="2:37" x14ac:dyDescent="0.35">
      <c r="B1019" s="3" t="s">
        <v>26</v>
      </c>
      <c r="C1019" s="3">
        <v>1011</v>
      </c>
      <c r="D1019" s="3">
        <v>422</v>
      </c>
      <c r="E1019" s="9">
        <v>0</v>
      </c>
      <c r="F1019" s="23">
        <f t="shared" si="243"/>
        <v>0</v>
      </c>
      <c r="G1019" s="37">
        <f t="shared" si="254"/>
        <v>0</v>
      </c>
      <c r="H1019" s="37">
        <f t="shared" si="255"/>
        <v>0</v>
      </c>
      <c r="I1019" s="37">
        <f t="shared" si="244"/>
        <v>0</v>
      </c>
      <c r="J1019" s="37">
        <v>372.8</v>
      </c>
      <c r="K1019" s="37">
        <f t="shared" si="245"/>
        <v>0</v>
      </c>
      <c r="L1019" s="37">
        <f t="shared" si="246"/>
        <v>372.8</v>
      </c>
      <c r="M1019" s="37">
        <f t="shared" si="247"/>
        <v>0</v>
      </c>
      <c r="X1019">
        <f t="shared" si="240"/>
        <v>1</v>
      </c>
      <c r="Y1019" t="str">
        <f t="shared" si="241"/>
        <v/>
      </c>
      <c r="Z1019" s="17">
        <f t="shared" si="242"/>
        <v>0</v>
      </c>
      <c r="AA1019" s="17">
        <f t="shared" si="248"/>
        <v>0</v>
      </c>
      <c r="AB1019" s="30">
        <f t="shared" si="249"/>
        <v>0</v>
      </c>
      <c r="AC1019" s="30">
        <f>SUM($AB$8:AB1019)</f>
        <v>5281164.7164517706</v>
      </c>
      <c r="AD1019" s="29">
        <f t="shared" si="250"/>
        <v>1466.9901990143808</v>
      </c>
      <c r="AE1019" s="27">
        <f t="shared" si="251"/>
        <v>0</v>
      </c>
      <c r="AF1019" s="27">
        <f>SUM($AE$8:AE1019)*-1</f>
        <v>1757260.8055063523</v>
      </c>
      <c r="AG1019" s="28">
        <f t="shared" si="252"/>
        <v>488.1280015295423</v>
      </c>
      <c r="AH1019" s="26">
        <f t="shared" si="253"/>
        <v>341.6896010706796</v>
      </c>
      <c r="AI1019" s="17"/>
      <c r="AJ1019" s="17"/>
      <c r="AK1019" s="17"/>
    </row>
    <row r="1020" spans="2:37" x14ac:dyDescent="0.35">
      <c r="B1020" s="3" t="s">
        <v>26</v>
      </c>
      <c r="C1020" s="3">
        <v>1012</v>
      </c>
      <c r="D1020" s="3">
        <v>423</v>
      </c>
      <c r="E1020" s="9">
        <v>0</v>
      </c>
      <c r="F1020" s="23">
        <f t="shared" si="243"/>
        <v>0</v>
      </c>
      <c r="G1020" s="37">
        <f t="shared" si="254"/>
        <v>0</v>
      </c>
      <c r="H1020" s="37">
        <f t="shared" si="255"/>
        <v>0</v>
      </c>
      <c r="I1020" s="37">
        <f t="shared" si="244"/>
        <v>0</v>
      </c>
      <c r="J1020" s="37">
        <v>372.8</v>
      </c>
      <c r="K1020" s="37">
        <f t="shared" si="245"/>
        <v>0</v>
      </c>
      <c r="L1020" s="37">
        <f t="shared" si="246"/>
        <v>372.8</v>
      </c>
      <c r="M1020" s="37">
        <f t="shared" si="247"/>
        <v>0</v>
      </c>
      <c r="X1020">
        <f t="shared" si="240"/>
        <v>1</v>
      </c>
      <c r="Y1020" t="str">
        <f t="shared" si="241"/>
        <v/>
      </c>
      <c r="Z1020" s="17">
        <f t="shared" si="242"/>
        <v>0</v>
      </c>
      <c r="AA1020" s="17">
        <f t="shared" si="248"/>
        <v>0</v>
      </c>
      <c r="AB1020" s="30">
        <f t="shared" si="249"/>
        <v>0</v>
      </c>
      <c r="AC1020" s="30">
        <f>SUM($AB$8:AB1020)</f>
        <v>5281164.7164517706</v>
      </c>
      <c r="AD1020" s="29">
        <f t="shared" si="250"/>
        <v>1466.9901990143808</v>
      </c>
      <c r="AE1020" s="27">
        <f t="shared" si="251"/>
        <v>0</v>
      </c>
      <c r="AF1020" s="27">
        <f>SUM($AE$8:AE1020)*-1</f>
        <v>1757260.8055063523</v>
      </c>
      <c r="AG1020" s="28">
        <f t="shared" si="252"/>
        <v>488.1280015295423</v>
      </c>
      <c r="AH1020" s="26">
        <f t="shared" si="253"/>
        <v>341.6896010706796</v>
      </c>
      <c r="AI1020" s="17"/>
      <c r="AJ1020" s="17"/>
      <c r="AK1020" s="17"/>
    </row>
    <row r="1021" spans="2:37" x14ac:dyDescent="0.35">
      <c r="B1021" s="3" t="s">
        <v>26</v>
      </c>
      <c r="C1021" s="3">
        <v>1013</v>
      </c>
      <c r="D1021" s="3">
        <v>424</v>
      </c>
      <c r="E1021" s="9">
        <v>0</v>
      </c>
      <c r="F1021" s="23">
        <f t="shared" si="243"/>
        <v>0</v>
      </c>
      <c r="G1021" s="37">
        <f t="shared" si="254"/>
        <v>0</v>
      </c>
      <c r="H1021" s="37">
        <f t="shared" si="255"/>
        <v>0</v>
      </c>
      <c r="I1021" s="37">
        <f t="shared" si="244"/>
        <v>0</v>
      </c>
      <c r="J1021" s="37">
        <v>372.8</v>
      </c>
      <c r="K1021" s="37">
        <f t="shared" si="245"/>
        <v>0</v>
      </c>
      <c r="L1021" s="37">
        <f t="shared" si="246"/>
        <v>372.8</v>
      </c>
      <c r="M1021" s="37">
        <f t="shared" si="247"/>
        <v>0</v>
      </c>
      <c r="X1021">
        <f t="shared" si="240"/>
        <v>1</v>
      </c>
      <c r="Y1021" t="str">
        <f t="shared" si="241"/>
        <v/>
      </c>
      <c r="Z1021" s="17">
        <f t="shared" si="242"/>
        <v>0</v>
      </c>
      <c r="AA1021" s="17">
        <f t="shared" si="248"/>
        <v>0</v>
      </c>
      <c r="AB1021" s="30">
        <f t="shared" si="249"/>
        <v>0</v>
      </c>
      <c r="AC1021" s="30">
        <f>SUM($AB$8:AB1021)</f>
        <v>5281164.7164517706</v>
      </c>
      <c r="AD1021" s="29">
        <f t="shared" si="250"/>
        <v>1466.9901990143808</v>
      </c>
      <c r="AE1021" s="27">
        <f t="shared" si="251"/>
        <v>0</v>
      </c>
      <c r="AF1021" s="27">
        <f>SUM($AE$8:AE1021)*-1</f>
        <v>1757260.8055063523</v>
      </c>
      <c r="AG1021" s="28">
        <f t="shared" si="252"/>
        <v>488.1280015295423</v>
      </c>
      <c r="AH1021" s="26">
        <f t="shared" si="253"/>
        <v>341.6896010706796</v>
      </c>
      <c r="AI1021" s="17"/>
      <c r="AJ1021" s="17"/>
      <c r="AK1021" s="17"/>
    </row>
    <row r="1022" spans="2:37" x14ac:dyDescent="0.35">
      <c r="B1022" s="3" t="s">
        <v>26</v>
      </c>
      <c r="C1022" s="3">
        <v>1014</v>
      </c>
      <c r="D1022" s="3">
        <v>425</v>
      </c>
      <c r="E1022" s="9">
        <v>0</v>
      </c>
      <c r="F1022" s="23">
        <f t="shared" si="243"/>
        <v>0</v>
      </c>
      <c r="G1022" s="37">
        <f t="shared" si="254"/>
        <v>0</v>
      </c>
      <c r="H1022" s="37">
        <f t="shared" si="255"/>
        <v>0</v>
      </c>
      <c r="I1022" s="37">
        <f t="shared" si="244"/>
        <v>0</v>
      </c>
      <c r="J1022" s="37">
        <v>372.8</v>
      </c>
      <c r="K1022" s="37">
        <f t="shared" si="245"/>
        <v>0</v>
      </c>
      <c r="L1022" s="37">
        <f t="shared" si="246"/>
        <v>372.8</v>
      </c>
      <c r="M1022" s="37">
        <f t="shared" si="247"/>
        <v>0</v>
      </c>
      <c r="X1022">
        <f t="shared" si="240"/>
        <v>1</v>
      </c>
      <c r="Y1022" t="str">
        <f t="shared" si="241"/>
        <v/>
      </c>
      <c r="Z1022" s="17">
        <f t="shared" si="242"/>
        <v>0</v>
      </c>
      <c r="AA1022" s="17">
        <f t="shared" si="248"/>
        <v>0</v>
      </c>
      <c r="AB1022" s="30">
        <f t="shared" si="249"/>
        <v>0</v>
      </c>
      <c r="AC1022" s="30">
        <f>SUM($AB$8:AB1022)</f>
        <v>5281164.7164517706</v>
      </c>
      <c r="AD1022" s="29">
        <f t="shared" si="250"/>
        <v>1466.9901990143808</v>
      </c>
      <c r="AE1022" s="27">
        <f t="shared" si="251"/>
        <v>0</v>
      </c>
      <c r="AF1022" s="27">
        <f>SUM($AE$8:AE1022)*-1</f>
        <v>1757260.8055063523</v>
      </c>
      <c r="AG1022" s="28">
        <f t="shared" si="252"/>
        <v>488.1280015295423</v>
      </c>
      <c r="AH1022" s="26">
        <f t="shared" si="253"/>
        <v>341.6896010706796</v>
      </c>
      <c r="AI1022" s="17"/>
      <c r="AJ1022" s="17"/>
      <c r="AK1022" s="17"/>
    </row>
    <row r="1023" spans="2:37" x14ac:dyDescent="0.35">
      <c r="B1023" s="3" t="s">
        <v>26</v>
      </c>
      <c r="C1023" s="3">
        <v>1015</v>
      </c>
      <c r="D1023" s="3">
        <v>426</v>
      </c>
      <c r="E1023" s="9">
        <v>0</v>
      </c>
      <c r="F1023" s="23">
        <f t="shared" si="243"/>
        <v>0</v>
      </c>
      <c r="G1023" s="37">
        <f t="shared" si="254"/>
        <v>0</v>
      </c>
      <c r="H1023" s="37">
        <f t="shared" si="255"/>
        <v>0</v>
      </c>
      <c r="I1023" s="37">
        <f t="shared" si="244"/>
        <v>0</v>
      </c>
      <c r="J1023" s="37">
        <v>372.8</v>
      </c>
      <c r="K1023" s="37">
        <f t="shared" si="245"/>
        <v>0</v>
      </c>
      <c r="L1023" s="37">
        <f t="shared" si="246"/>
        <v>372.8</v>
      </c>
      <c r="M1023" s="37">
        <f t="shared" si="247"/>
        <v>0</v>
      </c>
      <c r="X1023">
        <f t="shared" si="240"/>
        <v>1</v>
      </c>
      <c r="Y1023" t="str">
        <f t="shared" si="241"/>
        <v/>
      </c>
      <c r="Z1023" s="17">
        <f t="shared" si="242"/>
        <v>0</v>
      </c>
      <c r="AA1023" s="17">
        <f t="shared" si="248"/>
        <v>0</v>
      </c>
      <c r="AB1023" s="30">
        <f t="shared" si="249"/>
        <v>0</v>
      </c>
      <c r="AC1023" s="30">
        <f>SUM($AB$8:AB1023)</f>
        <v>5281164.7164517706</v>
      </c>
      <c r="AD1023" s="29">
        <f t="shared" si="250"/>
        <v>1466.9901990143808</v>
      </c>
      <c r="AE1023" s="27">
        <f t="shared" si="251"/>
        <v>0</v>
      </c>
      <c r="AF1023" s="27">
        <f>SUM($AE$8:AE1023)*-1</f>
        <v>1757260.8055063523</v>
      </c>
      <c r="AG1023" s="28">
        <f t="shared" si="252"/>
        <v>488.1280015295423</v>
      </c>
      <c r="AH1023" s="26">
        <f t="shared" si="253"/>
        <v>341.6896010706796</v>
      </c>
      <c r="AI1023" s="17"/>
      <c r="AJ1023" s="17"/>
      <c r="AK1023" s="17"/>
    </row>
    <row r="1024" spans="2:37" x14ac:dyDescent="0.35">
      <c r="B1024" s="3" t="s">
        <v>26</v>
      </c>
      <c r="C1024" s="3">
        <v>1016</v>
      </c>
      <c r="D1024" s="3">
        <v>427</v>
      </c>
      <c r="E1024" s="9">
        <v>0</v>
      </c>
      <c r="F1024" s="23">
        <f t="shared" si="243"/>
        <v>0</v>
      </c>
      <c r="G1024" s="37">
        <f t="shared" si="254"/>
        <v>0</v>
      </c>
      <c r="H1024" s="37">
        <f t="shared" si="255"/>
        <v>0</v>
      </c>
      <c r="I1024" s="37">
        <f t="shared" si="244"/>
        <v>0</v>
      </c>
      <c r="J1024" s="37">
        <v>372.8</v>
      </c>
      <c r="K1024" s="37">
        <f t="shared" si="245"/>
        <v>0</v>
      </c>
      <c r="L1024" s="37">
        <f t="shared" si="246"/>
        <v>372.8</v>
      </c>
      <c r="M1024" s="37">
        <f t="shared" si="247"/>
        <v>0</v>
      </c>
      <c r="X1024">
        <f t="shared" si="240"/>
        <v>1</v>
      </c>
      <c r="Y1024" t="str">
        <f t="shared" si="241"/>
        <v/>
      </c>
      <c r="Z1024" s="17">
        <f t="shared" si="242"/>
        <v>0</v>
      </c>
      <c r="AA1024" s="17">
        <f t="shared" si="248"/>
        <v>0</v>
      </c>
      <c r="AB1024" s="30">
        <f t="shared" si="249"/>
        <v>0</v>
      </c>
      <c r="AC1024" s="30">
        <f>SUM($AB$8:AB1024)</f>
        <v>5281164.7164517706</v>
      </c>
      <c r="AD1024" s="29">
        <f t="shared" si="250"/>
        <v>1466.9901990143808</v>
      </c>
      <c r="AE1024" s="27">
        <f t="shared" si="251"/>
        <v>0</v>
      </c>
      <c r="AF1024" s="27">
        <f>SUM($AE$8:AE1024)*-1</f>
        <v>1757260.8055063523</v>
      </c>
      <c r="AG1024" s="28">
        <f t="shared" si="252"/>
        <v>488.1280015295423</v>
      </c>
      <c r="AH1024" s="26">
        <f t="shared" si="253"/>
        <v>341.6896010706796</v>
      </c>
      <c r="AI1024" s="17"/>
      <c r="AJ1024" s="17"/>
      <c r="AK1024" s="17"/>
    </row>
    <row r="1025" spans="2:37" x14ac:dyDescent="0.35">
      <c r="B1025" s="3" t="s">
        <v>26</v>
      </c>
      <c r="C1025" s="3">
        <v>1017</v>
      </c>
      <c r="D1025" s="3">
        <v>428</v>
      </c>
      <c r="E1025" s="9">
        <v>0</v>
      </c>
      <c r="F1025" s="23">
        <f t="shared" si="243"/>
        <v>0</v>
      </c>
      <c r="G1025" s="37">
        <f t="shared" si="254"/>
        <v>0</v>
      </c>
      <c r="H1025" s="37">
        <f t="shared" si="255"/>
        <v>0</v>
      </c>
      <c r="I1025" s="37">
        <f t="shared" si="244"/>
        <v>0</v>
      </c>
      <c r="J1025" s="37">
        <v>372.8</v>
      </c>
      <c r="K1025" s="37">
        <f t="shared" si="245"/>
        <v>0</v>
      </c>
      <c r="L1025" s="37">
        <f t="shared" si="246"/>
        <v>372.8</v>
      </c>
      <c r="M1025" s="37">
        <f t="shared" si="247"/>
        <v>0</v>
      </c>
      <c r="X1025">
        <f t="shared" si="240"/>
        <v>1</v>
      </c>
      <c r="Y1025" t="str">
        <f t="shared" si="241"/>
        <v/>
      </c>
      <c r="Z1025" s="17">
        <f t="shared" si="242"/>
        <v>0</v>
      </c>
      <c r="AA1025" s="17">
        <f t="shared" si="248"/>
        <v>0</v>
      </c>
      <c r="AB1025" s="30">
        <f t="shared" si="249"/>
        <v>0</v>
      </c>
      <c r="AC1025" s="30">
        <f>SUM($AB$8:AB1025)</f>
        <v>5281164.7164517706</v>
      </c>
      <c r="AD1025" s="29">
        <f t="shared" si="250"/>
        <v>1466.9901990143808</v>
      </c>
      <c r="AE1025" s="27">
        <f t="shared" si="251"/>
        <v>0</v>
      </c>
      <c r="AF1025" s="27">
        <f>SUM($AE$8:AE1025)*-1</f>
        <v>1757260.8055063523</v>
      </c>
      <c r="AG1025" s="28">
        <f t="shared" si="252"/>
        <v>488.1280015295423</v>
      </c>
      <c r="AH1025" s="26">
        <f t="shared" si="253"/>
        <v>341.6896010706796</v>
      </c>
      <c r="AI1025" s="17"/>
      <c r="AJ1025" s="17"/>
      <c r="AK1025" s="17"/>
    </row>
    <row r="1026" spans="2:37" x14ac:dyDescent="0.35">
      <c r="B1026" s="3" t="s">
        <v>26</v>
      </c>
      <c r="C1026" s="3">
        <v>1018</v>
      </c>
      <c r="D1026" s="3">
        <v>429</v>
      </c>
      <c r="E1026" s="9">
        <v>0</v>
      </c>
      <c r="F1026" s="23">
        <f t="shared" si="243"/>
        <v>0</v>
      </c>
      <c r="G1026" s="37">
        <f t="shared" si="254"/>
        <v>0</v>
      </c>
      <c r="H1026" s="37">
        <f t="shared" si="255"/>
        <v>0</v>
      </c>
      <c r="I1026" s="37">
        <f t="shared" si="244"/>
        <v>0</v>
      </c>
      <c r="J1026" s="37">
        <v>372.8</v>
      </c>
      <c r="K1026" s="37">
        <f t="shared" si="245"/>
        <v>0</v>
      </c>
      <c r="L1026" s="37">
        <f t="shared" si="246"/>
        <v>372.8</v>
      </c>
      <c r="M1026" s="37">
        <f t="shared" si="247"/>
        <v>0</v>
      </c>
      <c r="X1026">
        <f t="shared" si="240"/>
        <v>1</v>
      </c>
      <c r="Y1026" t="str">
        <f t="shared" si="241"/>
        <v/>
      </c>
      <c r="Z1026" s="17">
        <f t="shared" si="242"/>
        <v>0</v>
      </c>
      <c r="AA1026" s="17">
        <f t="shared" si="248"/>
        <v>0</v>
      </c>
      <c r="AB1026" s="30">
        <f t="shared" si="249"/>
        <v>0</v>
      </c>
      <c r="AC1026" s="30">
        <f>SUM($AB$8:AB1026)</f>
        <v>5281164.7164517706</v>
      </c>
      <c r="AD1026" s="29">
        <f t="shared" si="250"/>
        <v>1466.9901990143808</v>
      </c>
      <c r="AE1026" s="27">
        <f t="shared" si="251"/>
        <v>0</v>
      </c>
      <c r="AF1026" s="27">
        <f>SUM($AE$8:AE1026)*-1</f>
        <v>1757260.8055063523</v>
      </c>
      <c r="AG1026" s="28">
        <f t="shared" si="252"/>
        <v>488.1280015295423</v>
      </c>
      <c r="AH1026" s="26">
        <f t="shared" si="253"/>
        <v>341.6896010706796</v>
      </c>
      <c r="AI1026" s="17"/>
      <c r="AJ1026" s="17"/>
      <c r="AK1026" s="17"/>
    </row>
    <row r="1027" spans="2:37" x14ac:dyDescent="0.35">
      <c r="B1027" s="3" t="s">
        <v>26</v>
      </c>
      <c r="C1027" s="3">
        <v>1019</v>
      </c>
      <c r="D1027" s="3">
        <v>430</v>
      </c>
      <c r="E1027" s="9">
        <v>0</v>
      </c>
      <c r="F1027" s="23">
        <f t="shared" si="243"/>
        <v>0</v>
      </c>
      <c r="G1027" s="37">
        <f t="shared" si="254"/>
        <v>0</v>
      </c>
      <c r="H1027" s="37">
        <f t="shared" si="255"/>
        <v>0</v>
      </c>
      <c r="I1027" s="37">
        <f t="shared" si="244"/>
        <v>0</v>
      </c>
      <c r="J1027" s="37">
        <v>372.8</v>
      </c>
      <c r="K1027" s="37">
        <f t="shared" si="245"/>
        <v>0</v>
      </c>
      <c r="L1027" s="37">
        <f t="shared" si="246"/>
        <v>372.8</v>
      </c>
      <c r="M1027" s="37">
        <f t="shared" si="247"/>
        <v>0</v>
      </c>
      <c r="X1027">
        <f t="shared" si="240"/>
        <v>1</v>
      </c>
      <c r="Y1027" t="str">
        <f t="shared" si="241"/>
        <v/>
      </c>
      <c r="Z1027" s="17">
        <f t="shared" si="242"/>
        <v>0</v>
      </c>
      <c r="AA1027" s="17">
        <f t="shared" si="248"/>
        <v>0</v>
      </c>
      <c r="AB1027" s="30">
        <f t="shared" si="249"/>
        <v>0</v>
      </c>
      <c r="AC1027" s="30">
        <f>SUM($AB$8:AB1027)</f>
        <v>5281164.7164517706</v>
      </c>
      <c r="AD1027" s="29">
        <f t="shared" si="250"/>
        <v>1466.9901990143808</v>
      </c>
      <c r="AE1027" s="27">
        <f t="shared" si="251"/>
        <v>0</v>
      </c>
      <c r="AF1027" s="27">
        <f>SUM($AE$8:AE1027)*-1</f>
        <v>1757260.8055063523</v>
      </c>
      <c r="AG1027" s="28">
        <f t="shared" si="252"/>
        <v>488.1280015295423</v>
      </c>
      <c r="AH1027" s="26">
        <f t="shared" si="253"/>
        <v>341.6896010706796</v>
      </c>
      <c r="AI1027" s="17"/>
      <c r="AJ1027" s="17"/>
      <c r="AK1027" s="17"/>
    </row>
    <row r="1028" spans="2:37" x14ac:dyDescent="0.35">
      <c r="B1028" s="3" t="s">
        <v>26</v>
      </c>
      <c r="C1028" s="3">
        <v>1020</v>
      </c>
      <c r="D1028" s="3">
        <v>431</v>
      </c>
      <c r="E1028" s="9">
        <v>0</v>
      </c>
      <c r="F1028" s="23">
        <f t="shared" si="243"/>
        <v>0</v>
      </c>
      <c r="G1028" s="37">
        <f t="shared" si="254"/>
        <v>0</v>
      </c>
      <c r="H1028" s="37">
        <f t="shared" si="255"/>
        <v>0</v>
      </c>
      <c r="I1028" s="37">
        <f t="shared" si="244"/>
        <v>0</v>
      </c>
      <c r="J1028" s="37">
        <v>372.8</v>
      </c>
      <c r="K1028" s="37">
        <f t="shared" si="245"/>
        <v>0</v>
      </c>
      <c r="L1028" s="37">
        <f t="shared" si="246"/>
        <v>372.8</v>
      </c>
      <c r="M1028" s="37">
        <f t="shared" si="247"/>
        <v>0</v>
      </c>
      <c r="X1028">
        <f t="shared" si="240"/>
        <v>1</v>
      </c>
      <c r="Y1028" t="str">
        <f t="shared" si="241"/>
        <v/>
      </c>
      <c r="Z1028" s="17">
        <f t="shared" si="242"/>
        <v>0</v>
      </c>
      <c r="AA1028" s="17">
        <f t="shared" si="248"/>
        <v>0</v>
      </c>
      <c r="AB1028" s="30">
        <f t="shared" si="249"/>
        <v>0</v>
      </c>
      <c r="AC1028" s="30">
        <f>SUM($AB$8:AB1028)</f>
        <v>5281164.7164517706</v>
      </c>
      <c r="AD1028" s="29">
        <f t="shared" si="250"/>
        <v>1466.9901990143808</v>
      </c>
      <c r="AE1028" s="27">
        <f t="shared" si="251"/>
        <v>0</v>
      </c>
      <c r="AF1028" s="27">
        <f>SUM($AE$8:AE1028)*-1</f>
        <v>1757260.8055063523</v>
      </c>
      <c r="AG1028" s="28">
        <f t="shared" si="252"/>
        <v>488.1280015295423</v>
      </c>
      <c r="AH1028" s="26">
        <f t="shared" si="253"/>
        <v>341.6896010706796</v>
      </c>
      <c r="AI1028" s="17"/>
      <c r="AJ1028" s="17"/>
      <c r="AK1028" s="17"/>
    </row>
    <row r="1029" spans="2:37" x14ac:dyDescent="0.35">
      <c r="B1029" s="3" t="s">
        <v>26</v>
      </c>
      <c r="C1029" s="3">
        <v>1021</v>
      </c>
      <c r="D1029" s="3">
        <v>432</v>
      </c>
      <c r="E1029" s="9">
        <v>0</v>
      </c>
      <c r="F1029" s="23">
        <f t="shared" si="243"/>
        <v>0</v>
      </c>
      <c r="G1029" s="37">
        <f t="shared" si="254"/>
        <v>0</v>
      </c>
      <c r="H1029" s="37">
        <f t="shared" si="255"/>
        <v>0</v>
      </c>
      <c r="I1029" s="37">
        <f t="shared" si="244"/>
        <v>0</v>
      </c>
      <c r="J1029" s="37">
        <v>372.8</v>
      </c>
      <c r="K1029" s="37">
        <f t="shared" si="245"/>
        <v>0</v>
      </c>
      <c r="L1029" s="37">
        <f t="shared" si="246"/>
        <v>372.8</v>
      </c>
      <c r="M1029" s="37">
        <f t="shared" si="247"/>
        <v>0</v>
      </c>
      <c r="X1029">
        <f t="shared" si="240"/>
        <v>1</v>
      </c>
      <c r="Y1029" t="str">
        <f t="shared" si="241"/>
        <v/>
      </c>
      <c r="Z1029" s="17">
        <f t="shared" si="242"/>
        <v>0</v>
      </c>
      <c r="AA1029" s="17">
        <f t="shared" si="248"/>
        <v>0</v>
      </c>
      <c r="AB1029" s="30">
        <f t="shared" si="249"/>
        <v>0</v>
      </c>
      <c r="AC1029" s="30">
        <f>SUM($AB$8:AB1029)</f>
        <v>5281164.7164517706</v>
      </c>
      <c r="AD1029" s="29">
        <f t="shared" si="250"/>
        <v>1466.9901990143808</v>
      </c>
      <c r="AE1029" s="27">
        <f t="shared" si="251"/>
        <v>0</v>
      </c>
      <c r="AF1029" s="27">
        <f>SUM($AE$8:AE1029)*-1</f>
        <v>1757260.8055063523</v>
      </c>
      <c r="AG1029" s="28">
        <f t="shared" si="252"/>
        <v>488.1280015295423</v>
      </c>
      <c r="AH1029" s="26">
        <f t="shared" si="253"/>
        <v>341.6896010706796</v>
      </c>
      <c r="AI1029" s="17"/>
      <c r="AJ1029" s="17"/>
      <c r="AK1029" s="17"/>
    </row>
    <row r="1030" spans="2:37" x14ac:dyDescent="0.35">
      <c r="B1030" s="3" t="s">
        <v>26</v>
      </c>
      <c r="C1030" s="3">
        <v>1022</v>
      </c>
      <c r="D1030" s="3">
        <v>433</v>
      </c>
      <c r="E1030" s="9">
        <v>0</v>
      </c>
      <c r="F1030" s="23">
        <f t="shared" si="243"/>
        <v>0</v>
      </c>
      <c r="G1030" s="37">
        <f t="shared" si="254"/>
        <v>0</v>
      </c>
      <c r="H1030" s="37">
        <f t="shared" si="255"/>
        <v>0</v>
      </c>
      <c r="I1030" s="37">
        <f t="shared" si="244"/>
        <v>0</v>
      </c>
      <c r="J1030" s="37">
        <v>372.8</v>
      </c>
      <c r="K1030" s="37">
        <f t="shared" si="245"/>
        <v>0</v>
      </c>
      <c r="L1030" s="37">
        <f t="shared" si="246"/>
        <v>372.8</v>
      </c>
      <c r="M1030" s="37">
        <f t="shared" si="247"/>
        <v>0</v>
      </c>
      <c r="X1030">
        <f t="shared" si="240"/>
        <v>1</v>
      </c>
      <c r="Y1030" t="str">
        <f t="shared" si="241"/>
        <v/>
      </c>
      <c r="Z1030" s="17">
        <f t="shared" si="242"/>
        <v>0</v>
      </c>
      <c r="AA1030" s="17">
        <f t="shared" si="248"/>
        <v>0</v>
      </c>
      <c r="AB1030" s="30">
        <f t="shared" si="249"/>
        <v>0</v>
      </c>
      <c r="AC1030" s="30">
        <f>SUM($AB$8:AB1030)</f>
        <v>5281164.7164517706</v>
      </c>
      <c r="AD1030" s="29">
        <f t="shared" si="250"/>
        <v>1466.9901990143808</v>
      </c>
      <c r="AE1030" s="27">
        <f t="shared" si="251"/>
        <v>0</v>
      </c>
      <c r="AF1030" s="27">
        <f>SUM($AE$8:AE1030)*-1</f>
        <v>1757260.8055063523</v>
      </c>
      <c r="AG1030" s="28">
        <f t="shared" si="252"/>
        <v>488.1280015295423</v>
      </c>
      <c r="AH1030" s="26">
        <f t="shared" si="253"/>
        <v>341.6896010706796</v>
      </c>
      <c r="AI1030" s="17"/>
      <c r="AJ1030" s="17"/>
      <c r="AK1030" s="17"/>
    </row>
    <row r="1031" spans="2:37" x14ac:dyDescent="0.35">
      <c r="B1031" s="5" t="s">
        <v>27</v>
      </c>
      <c r="C1031" s="5">
        <v>1023</v>
      </c>
      <c r="D1031" s="5">
        <v>1</v>
      </c>
      <c r="E1031" s="10">
        <v>0</v>
      </c>
      <c r="F1031" s="22">
        <f t="shared" si="243"/>
        <v>0</v>
      </c>
      <c r="G1031" s="36">
        <f t="shared" si="254"/>
        <v>0</v>
      </c>
      <c r="H1031" s="36">
        <f t="shared" si="255"/>
        <v>0</v>
      </c>
      <c r="I1031" s="36">
        <f t="shared" si="244"/>
        <v>0</v>
      </c>
      <c r="J1031" s="36">
        <v>372.8</v>
      </c>
      <c r="K1031" s="36">
        <f t="shared" si="245"/>
        <v>0</v>
      </c>
      <c r="L1031" s="36">
        <f t="shared" si="246"/>
        <v>372.8</v>
      </c>
      <c r="M1031" s="36">
        <f t="shared" si="247"/>
        <v>0</v>
      </c>
      <c r="X1031">
        <f t="shared" si="240"/>
        <v>1</v>
      </c>
      <c r="Y1031" t="str">
        <f t="shared" si="241"/>
        <v/>
      </c>
      <c r="Z1031" s="17">
        <f t="shared" si="242"/>
        <v>0</v>
      </c>
      <c r="AA1031" s="17">
        <f t="shared" si="248"/>
        <v>0</v>
      </c>
      <c r="AB1031" s="30">
        <f t="shared" si="249"/>
        <v>0</v>
      </c>
      <c r="AC1031" s="30">
        <f>SUM($AB$8:AB1031)</f>
        <v>5281164.7164517706</v>
      </c>
      <c r="AD1031" s="29">
        <f t="shared" si="250"/>
        <v>1466.9901990143808</v>
      </c>
      <c r="AE1031" s="27">
        <f t="shared" si="251"/>
        <v>0</v>
      </c>
      <c r="AF1031" s="27">
        <f>SUM($AE$8:AE1031)*-1</f>
        <v>1757260.8055063523</v>
      </c>
      <c r="AG1031" s="28">
        <f t="shared" si="252"/>
        <v>488.1280015295423</v>
      </c>
      <c r="AH1031" s="26">
        <f t="shared" si="253"/>
        <v>341.6896010706796</v>
      </c>
      <c r="AI1031" s="17"/>
      <c r="AJ1031" s="17"/>
      <c r="AK1031" s="17"/>
    </row>
    <row r="1032" spans="2:37" x14ac:dyDescent="0.35">
      <c r="B1032" s="5" t="s">
        <v>27</v>
      </c>
      <c r="C1032" s="5">
        <v>1024</v>
      </c>
      <c r="D1032" s="5">
        <v>2</v>
      </c>
      <c r="E1032" s="10">
        <v>0</v>
      </c>
      <c r="F1032" s="22">
        <f t="shared" si="243"/>
        <v>0</v>
      </c>
      <c r="G1032" s="36">
        <f t="shared" si="254"/>
        <v>0</v>
      </c>
      <c r="H1032" s="36">
        <f t="shared" si="255"/>
        <v>0</v>
      </c>
      <c r="I1032" s="36">
        <f t="shared" si="244"/>
        <v>0</v>
      </c>
      <c r="J1032" s="36">
        <v>372.8</v>
      </c>
      <c r="K1032" s="36">
        <f t="shared" si="245"/>
        <v>0</v>
      </c>
      <c r="L1032" s="36">
        <f t="shared" si="246"/>
        <v>372.8</v>
      </c>
      <c r="M1032" s="36">
        <f t="shared" si="247"/>
        <v>0</v>
      </c>
      <c r="X1032">
        <f t="shared" ref="X1032:X1095" si="256">IF(E1032&lt;1,1,0)</f>
        <v>1</v>
      </c>
      <c r="Y1032" t="str">
        <f t="shared" ref="Y1032:Y1095" si="257">IF(X1032=1,"",E1032)</f>
        <v/>
      </c>
      <c r="Z1032" s="17">
        <f t="shared" ref="Z1032:Z1095" si="258">E1032/3.6</f>
        <v>0</v>
      </c>
      <c r="AA1032" s="17">
        <f t="shared" si="248"/>
        <v>0</v>
      </c>
      <c r="AB1032" s="30">
        <f t="shared" si="249"/>
        <v>0</v>
      </c>
      <c r="AC1032" s="30">
        <f>SUM($AB$8:AB1032)</f>
        <v>5281164.7164517706</v>
      </c>
      <c r="AD1032" s="29">
        <f t="shared" si="250"/>
        <v>1466.9901990143808</v>
      </c>
      <c r="AE1032" s="27">
        <f t="shared" si="251"/>
        <v>0</v>
      </c>
      <c r="AF1032" s="27">
        <f>SUM($AE$8:AE1032)*-1</f>
        <v>1757260.8055063523</v>
      </c>
      <c r="AG1032" s="28">
        <f t="shared" si="252"/>
        <v>488.1280015295423</v>
      </c>
      <c r="AH1032" s="26">
        <f t="shared" si="253"/>
        <v>341.6896010706796</v>
      </c>
      <c r="AI1032" s="17"/>
      <c r="AJ1032" s="17"/>
      <c r="AK1032" s="17"/>
    </row>
    <row r="1033" spans="2:37" x14ac:dyDescent="0.35">
      <c r="B1033" s="5" t="s">
        <v>27</v>
      </c>
      <c r="C1033" s="5">
        <v>1025</v>
      </c>
      <c r="D1033" s="5">
        <v>3</v>
      </c>
      <c r="E1033" s="10">
        <v>0</v>
      </c>
      <c r="F1033" s="22">
        <f t="shared" ref="F1033:F1096" si="259">E1033/3.6</f>
        <v>0</v>
      </c>
      <c r="G1033" s="36">
        <f t="shared" si="254"/>
        <v>0</v>
      </c>
      <c r="H1033" s="36">
        <f t="shared" si="255"/>
        <v>0</v>
      </c>
      <c r="I1033" s="36">
        <f t="shared" ref="I1033:I1096" si="260">G1033*1900</f>
        <v>0</v>
      </c>
      <c r="J1033" s="36">
        <v>372.8</v>
      </c>
      <c r="K1033" s="36">
        <f t="shared" ref="K1033:K1096" si="261">0.5*0.31*1.293*2.25*(F1033)^2</f>
        <v>0</v>
      </c>
      <c r="L1033" s="36">
        <f t="shared" ref="L1033:L1096" si="262">I1033+J1033+K1033</f>
        <v>372.8</v>
      </c>
      <c r="M1033" s="36">
        <f t="shared" ref="M1033:M1096" si="263">L1033*F1033</f>
        <v>0</v>
      </c>
      <c r="X1033">
        <f t="shared" si="256"/>
        <v>1</v>
      </c>
      <c r="Y1033" t="str">
        <f t="shared" si="257"/>
        <v/>
      </c>
      <c r="Z1033" s="17">
        <f t="shared" si="258"/>
        <v>0</v>
      </c>
      <c r="AA1033" s="17">
        <f t="shared" ref="AA1033:AA1096" si="264">IF(M1033&lt;0,1,0)</f>
        <v>0</v>
      </c>
      <c r="AB1033" s="30">
        <f t="shared" ref="AB1033:AB1096" si="265">IF(AA1033=1,0,M1033)</f>
        <v>0</v>
      </c>
      <c r="AC1033" s="30">
        <f>SUM($AB$8:AB1033)</f>
        <v>5281164.7164517706</v>
      </c>
      <c r="AD1033" s="29">
        <f t="shared" ref="AD1033:AD1096" si="266">AC1033*(1/3600)</f>
        <v>1466.9901990143808</v>
      </c>
      <c r="AE1033" s="27">
        <f t="shared" ref="AE1033:AE1096" si="267">IF(AA1033=0,0,M1033)</f>
        <v>0</v>
      </c>
      <c r="AF1033" s="27">
        <f>SUM($AE$8:AE1033)*-1</f>
        <v>1757260.8055063523</v>
      </c>
      <c r="AG1033" s="28">
        <f t="shared" ref="AG1033:AG1096" si="268">AF1033*(1/3600)</f>
        <v>488.1280015295423</v>
      </c>
      <c r="AH1033" s="26">
        <f t="shared" ref="AH1033:AH1096" si="269">0.7*AG1033</f>
        <v>341.6896010706796</v>
      </c>
      <c r="AI1033" s="17"/>
      <c r="AJ1033" s="17"/>
      <c r="AK1033" s="17"/>
    </row>
    <row r="1034" spans="2:37" x14ac:dyDescent="0.35">
      <c r="B1034" s="5" t="s">
        <v>27</v>
      </c>
      <c r="C1034" s="5">
        <v>1026</v>
      </c>
      <c r="D1034" s="5">
        <v>4</v>
      </c>
      <c r="E1034" s="10">
        <v>0</v>
      </c>
      <c r="F1034" s="22">
        <f t="shared" si="259"/>
        <v>0</v>
      </c>
      <c r="G1034" s="36">
        <f t="shared" ref="G1034:G1097" si="270">($E1035-$E1033)/2/3.6</f>
        <v>0.11111111111111112</v>
      </c>
      <c r="H1034" s="36">
        <f t="shared" ref="H1034:H1097" si="271">($E1035-$E1033)/2</f>
        <v>0.4</v>
      </c>
      <c r="I1034" s="36">
        <f t="shared" si="260"/>
        <v>211.11111111111111</v>
      </c>
      <c r="J1034" s="36">
        <v>372.8</v>
      </c>
      <c r="K1034" s="36">
        <f t="shared" si="261"/>
        <v>0</v>
      </c>
      <c r="L1034" s="36">
        <f t="shared" si="262"/>
        <v>583.91111111111115</v>
      </c>
      <c r="M1034" s="36">
        <f t="shared" si="263"/>
        <v>0</v>
      </c>
      <c r="X1034">
        <f t="shared" si="256"/>
        <v>1</v>
      </c>
      <c r="Y1034" t="str">
        <f t="shared" si="257"/>
        <v/>
      </c>
      <c r="Z1034" s="17">
        <f t="shared" si="258"/>
        <v>0</v>
      </c>
      <c r="AA1034" s="17">
        <f t="shared" si="264"/>
        <v>0</v>
      </c>
      <c r="AB1034" s="30">
        <f t="shared" si="265"/>
        <v>0</v>
      </c>
      <c r="AC1034" s="30">
        <f>SUM($AB$8:AB1034)</f>
        <v>5281164.7164517706</v>
      </c>
      <c r="AD1034" s="29">
        <f t="shared" si="266"/>
        <v>1466.9901990143808</v>
      </c>
      <c r="AE1034" s="27">
        <f t="shared" si="267"/>
        <v>0</v>
      </c>
      <c r="AF1034" s="27">
        <f>SUM($AE$8:AE1034)*-1</f>
        <v>1757260.8055063523</v>
      </c>
      <c r="AG1034" s="28">
        <f t="shared" si="268"/>
        <v>488.1280015295423</v>
      </c>
      <c r="AH1034" s="26">
        <f t="shared" si="269"/>
        <v>341.6896010706796</v>
      </c>
      <c r="AI1034" s="17"/>
      <c r="AJ1034" s="17"/>
      <c r="AK1034" s="17"/>
    </row>
    <row r="1035" spans="2:37" x14ac:dyDescent="0.35">
      <c r="B1035" s="5" t="s">
        <v>27</v>
      </c>
      <c r="C1035" s="5">
        <v>1027</v>
      </c>
      <c r="D1035" s="5">
        <v>5</v>
      </c>
      <c r="E1035" s="10">
        <v>0.8</v>
      </c>
      <c r="F1035" s="22">
        <f t="shared" si="259"/>
        <v>0.22222222222222224</v>
      </c>
      <c r="G1035" s="36">
        <f t="shared" si="270"/>
        <v>0.5</v>
      </c>
      <c r="H1035" s="36">
        <f t="shared" si="271"/>
        <v>1.8</v>
      </c>
      <c r="I1035" s="36">
        <f t="shared" si="260"/>
        <v>950</v>
      </c>
      <c r="J1035" s="36">
        <v>372.8</v>
      </c>
      <c r="K1035" s="36">
        <f t="shared" si="261"/>
        <v>2.2268333333333334E-2</v>
      </c>
      <c r="L1035" s="36">
        <f t="shared" si="262"/>
        <v>1322.8222683333333</v>
      </c>
      <c r="M1035" s="36">
        <f t="shared" si="263"/>
        <v>293.96050407407409</v>
      </c>
      <c r="X1035">
        <f t="shared" si="256"/>
        <v>1</v>
      </c>
      <c r="Y1035" t="str">
        <f t="shared" si="257"/>
        <v/>
      </c>
      <c r="Z1035" s="17">
        <f t="shared" si="258"/>
        <v>0.22222222222222224</v>
      </c>
      <c r="AA1035" s="17">
        <f t="shared" si="264"/>
        <v>0</v>
      </c>
      <c r="AB1035" s="30">
        <f t="shared" si="265"/>
        <v>293.96050407407409</v>
      </c>
      <c r="AC1035" s="30">
        <f>SUM($AB$8:AB1035)</f>
        <v>5281458.6769558443</v>
      </c>
      <c r="AD1035" s="29">
        <f t="shared" si="266"/>
        <v>1467.0718547099568</v>
      </c>
      <c r="AE1035" s="27">
        <f t="shared" si="267"/>
        <v>0</v>
      </c>
      <c r="AF1035" s="27">
        <f>SUM($AE$8:AE1035)*-1</f>
        <v>1757260.8055063523</v>
      </c>
      <c r="AG1035" s="28">
        <f t="shared" si="268"/>
        <v>488.1280015295423</v>
      </c>
      <c r="AH1035" s="26">
        <f t="shared" si="269"/>
        <v>341.6896010706796</v>
      </c>
      <c r="AI1035" s="17"/>
      <c r="AJ1035" s="17"/>
      <c r="AK1035" s="17"/>
    </row>
    <row r="1036" spans="2:37" x14ac:dyDescent="0.35">
      <c r="B1036" s="5" t="s">
        <v>27</v>
      </c>
      <c r="C1036" s="5">
        <v>1028</v>
      </c>
      <c r="D1036" s="5">
        <v>6</v>
      </c>
      <c r="E1036" s="10">
        <v>3.6</v>
      </c>
      <c r="F1036" s="22">
        <f t="shared" si="259"/>
        <v>1</v>
      </c>
      <c r="G1036" s="36">
        <f t="shared" si="270"/>
        <v>1.0833333333333333</v>
      </c>
      <c r="H1036" s="36">
        <f t="shared" si="271"/>
        <v>3.9</v>
      </c>
      <c r="I1036" s="36">
        <f t="shared" si="260"/>
        <v>2058.333333333333</v>
      </c>
      <c r="J1036" s="36">
        <v>372.8</v>
      </c>
      <c r="K1036" s="36">
        <f t="shared" si="261"/>
        <v>0.45093374999999997</v>
      </c>
      <c r="L1036" s="36">
        <f t="shared" si="262"/>
        <v>2431.5842670833331</v>
      </c>
      <c r="M1036" s="36">
        <f t="shared" si="263"/>
        <v>2431.5842670833331</v>
      </c>
      <c r="X1036">
        <f t="shared" si="256"/>
        <v>0</v>
      </c>
      <c r="Y1036">
        <f t="shared" si="257"/>
        <v>3.6</v>
      </c>
      <c r="Z1036" s="17">
        <f t="shared" si="258"/>
        <v>1</v>
      </c>
      <c r="AA1036" s="17">
        <f t="shared" si="264"/>
        <v>0</v>
      </c>
      <c r="AB1036" s="30">
        <f t="shared" si="265"/>
        <v>2431.5842670833331</v>
      </c>
      <c r="AC1036" s="30">
        <f>SUM($AB$8:AB1036)</f>
        <v>5283890.2612229278</v>
      </c>
      <c r="AD1036" s="29">
        <f t="shared" si="266"/>
        <v>1467.7472947841466</v>
      </c>
      <c r="AE1036" s="27">
        <f t="shared" si="267"/>
        <v>0</v>
      </c>
      <c r="AF1036" s="27">
        <f>SUM($AE$8:AE1036)*-1</f>
        <v>1757260.8055063523</v>
      </c>
      <c r="AG1036" s="28">
        <f t="shared" si="268"/>
        <v>488.1280015295423</v>
      </c>
      <c r="AH1036" s="26">
        <f t="shared" si="269"/>
        <v>341.6896010706796</v>
      </c>
      <c r="AI1036" s="17"/>
      <c r="AJ1036" s="17"/>
      <c r="AK1036" s="17"/>
    </row>
    <row r="1037" spans="2:37" x14ac:dyDescent="0.35">
      <c r="B1037" s="5" t="s">
        <v>27</v>
      </c>
      <c r="C1037" s="5">
        <v>1029</v>
      </c>
      <c r="D1037" s="5">
        <v>7</v>
      </c>
      <c r="E1037" s="10">
        <v>8.6</v>
      </c>
      <c r="F1037" s="22">
        <f t="shared" si="259"/>
        <v>2.3888888888888888</v>
      </c>
      <c r="G1037" s="36">
        <f t="shared" si="270"/>
        <v>1.5277777777777777</v>
      </c>
      <c r="H1037" s="36">
        <f t="shared" si="271"/>
        <v>5.5</v>
      </c>
      <c r="I1037" s="36">
        <f t="shared" si="260"/>
        <v>2902.7777777777774</v>
      </c>
      <c r="J1037" s="36">
        <v>372.8</v>
      </c>
      <c r="K1037" s="36">
        <f t="shared" si="261"/>
        <v>2.573384270833333</v>
      </c>
      <c r="L1037" s="36">
        <f t="shared" si="262"/>
        <v>3278.1511620486108</v>
      </c>
      <c r="M1037" s="36">
        <f t="shared" si="263"/>
        <v>7831.1388871161253</v>
      </c>
      <c r="X1037">
        <f t="shared" si="256"/>
        <v>0</v>
      </c>
      <c r="Y1037">
        <f t="shared" si="257"/>
        <v>8.6</v>
      </c>
      <c r="Z1037" s="17">
        <f t="shared" si="258"/>
        <v>2.3888888888888888</v>
      </c>
      <c r="AA1037" s="17">
        <f t="shared" si="264"/>
        <v>0</v>
      </c>
      <c r="AB1037" s="30">
        <f t="shared" si="265"/>
        <v>7831.1388871161253</v>
      </c>
      <c r="AC1037" s="30">
        <f>SUM($AB$8:AB1037)</f>
        <v>5291721.4001100436</v>
      </c>
      <c r="AD1037" s="29">
        <f t="shared" si="266"/>
        <v>1469.9226111416788</v>
      </c>
      <c r="AE1037" s="27">
        <f t="shared" si="267"/>
        <v>0</v>
      </c>
      <c r="AF1037" s="27">
        <f>SUM($AE$8:AE1037)*-1</f>
        <v>1757260.8055063523</v>
      </c>
      <c r="AG1037" s="28">
        <f t="shared" si="268"/>
        <v>488.1280015295423</v>
      </c>
      <c r="AH1037" s="26">
        <f t="shared" si="269"/>
        <v>341.6896010706796</v>
      </c>
      <c r="AI1037" s="17"/>
      <c r="AJ1037" s="17"/>
      <c r="AK1037" s="17"/>
    </row>
    <row r="1038" spans="2:37" x14ac:dyDescent="0.35">
      <c r="B1038" s="5" t="s">
        <v>27</v>
      </c>
      <c r="C1038" s="5">
        <v>1030</v>
      </c>
      <c r="D1038" s="5">
        <v>8</v>
      </c>
      <c r="E1038" s="10">
        <v>14.6</v>
      </c>
      <c r="F1038" s="22">
        <f t="shared" si="259"/>
        <v>4.0555555555555554</v>
      </c>
      <c r="G1038" s="36">
        <f t="shared" si="270"/>
        <v>1.5833333333333333</v>
      </c>
      <c r="H1038" s="36">
        <f t="shared" si="271"/>
        <v>5.7</v>
      </c>
      <c r="I1038" s="36">
        <f t="shared" si="260"/>
        <v>3008.333333333333</v>
      </c>
      <c r="J1038" s="36">
        <v>372.8</v>
      </c>
      <c r="K1038" s="36">
        <f t="shared" si="261"/>
        <v>7.4167467708333312</v>
      </c>
      <c r="L1038" s="36">
        <f t="shared" si="262"/>
        <v>3388.5500801041667</v>
      </c>
      <c r="M1038" s="36">
        <f t="shared" si="263"/>
        <v>13742.453102644675</v>
      </c>
      <c r="X1038">
        <f t="shared" si="256"/>
        <v>0</v>
      </c>
      <c r="Y1038">
        <f t="shared" si="257"/>
        <v>14.6</v>
      </c>
      <c r="Z1038" s="17">
        <f t="shared" si="258"/>
        <v>4.0555555555555554</v>
      </c>
      <c r="AA1038" s="17">
        <f t="shared" si="264"/>
        <v>0</v>
      </c>
      <c r="AB1038" s="30">
        <f t="shared" si="265"/>
        <v>13742.453102644675</v>
      </c>
      <c r="AC1038" s="30">
        <f>SUM($AB$8:AB1038)</f>
        <v>5305463.8532126881</v>
      </c>
      <c r="AD1038" s="29">
        <f t="shared" si="266"/>
        <v>1473.7399592257466</v>
      </c>
      <c r="AE1038" s="27">
        <f t="shared" si="267"/>
        <v>0</v>
      </c>
      <c r="AF1038" s="27">
        <f>SUM($AE$8:AE1038)*-1</f>
        <v>1757260.8055063523</v>
      </c>
      <c r="AG1038" s="28">
        <f t="shared" si="268"/>
        <v>488.1280015295423</v>
      </c>
      <c r="AH1038" s="26">
        <f t="shared" si="269"/>
        <v>341.6896010706796</v>
      </c>
      <c r="AI1038" s="17"/>
      <c r="AJ1038" s="17"/>
      <c r="AK1038" s="17"/>
    </row>
    <row r="1039" spans="2:37" x14ac:dyDescent="0.35">
      <c r="B1039" s="5" t="s">
        <v>27</v>
      </c>
      <c r="C1039" s="5">
        <v>1031</v>
      </c>
      <c r="D1039" s="5">
        <v>9</v>
      </c>
      <c r="E1039" s="10">
        <v>20</v>
      </c>
      <c r="F1039" s="22">
        <f t="shared" si="259"/>
        <v>5.5555555555555554</v>
      </c>
      <c r="G1039" s="36">
        <f t="shared" si="270"/>
        <v>1.3611111111111109</v>
      </c>
      <c r="H1039" s="36">
        <f t="shared" si="271"/>
        <v>4.8999999999999995</v>
      </c>
      <c r="I1039" s="36">
        <f t="shared" si="260"/>
        <v>2586.1111111111109</v>
      </c>
      <c r="J1039" s="36">
        <v>372.8</v>
      </c>
      <c r="K1039" s="36">
        <f t="shared" si="261"/>
        <v>13.917708333333332</v>
      </c>
      <c r="L1039" s="36">
        <f t="shared" si="262"/>
        <v>2972.8288194444444</v>
      </c>
      <c r="M1039" s="36">
        <f t="shared" si="263"/>
        <v>16515.715663580246</v>
      </c>
      <c r="X1039">
        <f t="shared" si="256"/>
        <v>0</v>
      </c>
      <c r="Y1039">
        <f t="shared" si="257"/>
        <v>20</v>
      </c>
      <c r="Z1039" s="17">
        <f t="shared" si="258"/>
        <v>5.5555555555555554</v>
      </c>
      <c r="AA1039" s="17">
        <f t="shared" si="264"/>
        <v>0</v>
      </c>
      <c r="AB1039" s="30">
        <f t="shared" si="265"/>
        <v>16515.715663580246</v>
      </c>
      <c r="AC1039" s="30">
        <f>SUM($AB$8:AB1039)</f>
        <v>5321979.5688762683</v>
      </c>
      <c r="AD1039" s="29">
        <f t="shared" si="266"/>
        <v>1478.3276580211857</v>
      </c>
      <c r="AE1039" s="27">
        <f t="shared" si="267"/>
        <v>0</v>
      </c>
      <c r="AF1039" s="27">
        <f>SUM($AE$8:AE1039)*-1</f>
        <v>1757260.8055063523</v>
      </c>
      <c r="AG1039" s="28">
        <f t="shared" si="268"/>
        <v>488.1280015295423</v>
      </c>
      <c r="AH1039" s="26">
        <f t="shared" si="269"/>
        <v>341.6896010706796</v>
      </c>
      <c r="AI1039" s="17"/>
      <c r="AJ1039" s="17"/>
      <c r="AK1039" s="17"/>
    </row>
    <row r="1040" spans="2:37" x14ac:dyDescent="0.35">
      <c r="B1040" s="5" t="s">
        <v>27</v>
      </c>
      <c r="C1040" s="5">
        <v>1032</v>
      </c>
      <c r="D1040" s="5">
        <v>10</v>
      </c>
      <c r="E1040" s="10">
        <v>24.4</v>
      </c>
      <c r="F1040" s="22">
        <f t="shared" si="259"/>
        <v>6.7777777777777768</v>
      </c>
      <c r="G1040" s="36">
        <f t="shared" si="270"/>
        <v>1.1388888888888888</v>
      </c>
      <c r="H1040" s="36">
        <f t="shared" si="271"/>
        <v>4.0999999999999996</v>
      </c>
      <c r="I1040" s="36">
        <f t="shared" si="260"/>
        <v>2163.8888888888887</v>
      </c>
      <c r="J1040" s="36">
        <v>372.8</v>
      </c>
      <c r="K1040" s="36">
        <f t="shared" si="261"/>
        <v>20.715117083333325</v>
      </c>
      <c r="L1040" s="36">
        <f t="shared" si="262"/>
        <v>2557.404005972222</v>
      </c>
      <c r="M1040" s="36">
        <f t="shared" si="263"/>
        <v>17333.516040478389</v>
      </c>
      <c r="X1040">
        <f t="shared" si="256"/>
        <v>0</v>
      </c>
      <c r="Y1040">
        <f t="shared" si="257"/>
        <v>24.4</v>
      </c>
      <c r="Z1040" s="17">
        <f t="shared" si="258"/>
        <v>6.7777777777777768</v>
      </c>
      <c r="AA1040" s="17">
        <f t="shared" si="264"/>
        <v>0</v>
      </c>
      <c r="AB1040" s="30">
        <f t="shared" si="265"/>
        <v>17333.516040478389</v>
      </c>
      <c r="AC1040" s="30">
        <f>SUM($AB$8:AB1040)</f>
        <v>5339313.0849167472</v>
      </c>
      <c r="AD1040" s="29">
        <f t="shared" si="266"/>
        <v>1483.1425235879854</v>
      </c>
      <c r="AE1040" s="27">
        <f t="shared" si="267"/>
        <v>0</v>
      </c>
      <c r="AF1040" s="27">
        <f>SUM($AE$8:AE1040)*-1</f>
        <v>1757260.8055063523</v>
      </c>
      <c r="AG1040" s="28">
        <f t="shared" si="268"/>
        <v>488.1280015295423</v>
      </c>
      <c r="AH1040" s="26">
        <f t="shared" si="269"/>
        <v>341.6896010706796</v>
      </c>
      <c r="AI1040" s="17"/>
      <c r="AJ1040" s="17"/>
      <c r="AK1040" s="17"/>
    </row>
    <row r="1041" spans="2:37" x14ac:dyDescent="0.35">
      <c r="B1041" s="5" t="s">
        <v>27</v>
      </c>
      <c r="C1041" s="5">
        <v>1033</v>
      </c>
      <c r="D1041" s="5">
        <v>11</v>
      </c>
      <c r="E1041" s="10">
        <v>28.2</v>
      </c>
      <c r="F1041" s="22">
        <f t="shared" si="259"/>
        <v>7.833333333333333</v>
      </c>
      <c r="G1041" s="36">
        <f t="shared" si="270"/>
        <v>1.0138888888888891</v>
      </c>
      <c r="H1041" s="36">
        <f t="shared" si="271"/>
        <v>3.6500000000000004</v>
      </c>
      <c r="I1041" s="36">
        <f t="shared" si="260"/>
        <v>1926.3888888888891</v>
      </c>
      <c r="J1041" s="36">
        <v>372.8</v>
      </c>
      <c r="K1041" s="36">
        <f t="shared" si="261"/>
        <v>27.669795937499995</v>
      </c>
      <c r="L1041" s="36">
        <f t="shared" si="262"/>
        <v>2326.8586848263894</v>
      </c>
      <c r="M1041" s="36">
        <f t="shared" si="263"/>
        <v>18227.059697806715</v>
      </c>
      <c r="X1041">
        <f t="shared" si="256"/>
        <v>0</v>
      </c>
      <c r="Y1041">
        <f t="shared" si="257"/>
        <v>28.2</v>
      </c>
      <c r="Z1041" s="17">
        <f t="shared" si="258"/>
        <v>7.833333333333333</v>
      </c>
      <c r="AA1041" s="17">
        <f t="shared" si="264"/>
        <v>0</v>
      </c>
      <c r="AB1041" s="30">
        <f t="shared" si="265"/>
        <v>18227.059697806715</v>
      </c>
      <c r="AC1041" s="30">
        <f>SUM($AB$8:AB1041)</f>
        <v>5357540.144614554</v>
      </c>
      <c r="AD1041" s="29">
        <f t="shared" si="266"/>
        <v>1488.2055957262651</v>
      </c>
      <c r="AE1041" s="27">
        <f t="shared" si="267"/>
        <v>0</v>
      </c>
      <c r="AF1041" s="27">
        <f>SUM($AE$8:AE1041)*-1</f>
        <v>1757260.8055063523</v>
      </c>
      <c r="AG1041" s="28">
        <f t="shared" si="268"/>
        <v>488.1280015295423</v>
      </c>
      <c r="AH1041" s="26">
        <f t="shared" si="269"/>
        <v>341.6896010706796</v>
      </c>
      <c r="AI1041" s="17"/>
      <c r="AJ1041" s="17"/>
      <c r="AK1041" s="17"/>
    </row>
    <row r="1042" spans="2:37" x14ac:dyDescent="0.35">
      <c r="B1042" s="5" t="s">
        <v>27</v>
      </c>
      <c r="C1042" s="5">
        <v>1034</v>
      </c>
      <c r="D1042" s="5">
        <v>12</v>
      </c>
      <c r="E1042" s="10">
        <v>31.7</v>
      </c>
      <c r="F1042" s="22">
        <f t="shared" si="259"/>
        <v>8.8055555555555554</v>
      </c>
      <c r="G1042" s="36">
        <f t="shared" si="270"/>
        <v>0.94444444444444453</v>
      </c>
      <c r="H1042" s="36">
        <f t="shared" si="271"/>
        <v>3.4000000000000004</v>
      </c>
      <c r="I1042" s="36">
        <f t="shared" si="260"/>
        <v>1794.4444444444446</v>
      </c>
      <c r="J1042" s="36">
        <v>372.8</v>
      </c>
      <c r="K1042" s="36">
        <f t="shared" si="261"/>
        <v>34.964414817708331</v>
      </c>
      <c r="L1042" s="36">
        <f t="shared" si="262"/>
        <v>2202.2088592621531</v>
      </c>
      <c r="M1042" s="36">
        <f t="shared" si="263"/>
        <v>19391.672455169515</v>
      </c>
      <c r="X1042">
        <f t="shared" si="256"/>
        <v>0</v>
      </c>
      <c r="Y1042">
        <f t="shared" si="257"/>
        <v>31.7</v>
      </c>
      <c r="Z1042" s="17">
        <f t="shared" si="258"/>
        <v>8.8055555555555554</v>
      </c>
      <c r="AA1042" s="17">
        <f t="shared" si="264"/>
        <v>0</v>
      </c>
      <c r="AB1042" s="30">
        <f t="shared" si="265"/>
        <v>19391.672455169515</v>
      </c>
      <c r="AC1042" s="30">
        <f>SUM($AB$8:AB1042)</f>
        <v>5376931.8170697233</v>
      </c>
      <c r="AD1042" s="29">
        <f t="shared" si="266"/>
        <v>1493.5921714082565</v>
      </c>
      <c r="AE1042" s="27">
        <f t="shared" si="267"/>
        <v>0</v>
      </c>
      <c r="AF1042" s="27">
        <f>SUM($AE$8:AE1042)*-1</f>
        <v>1757260.8055063523</v>
      </c>
      <c r="AG1042" s="28">
        <f t="shared" si="268"/>
        <v>488.1280015295423</v>
      </c>
      <c r="AH1042" s="26">
        <f t="shared" si="269"/>
        <v>341.6896010706796</v>
      </c>
      <c r="AI1042" s="17"/>
      <c r="AJ1042" s="17"/>
      <c r="AK1042" s="17"/>
    </row>
    <row r="1043" spans="2:37" x14ac:dyDescent="0.35">
      <c r="B1043" s="5" t="s">
        <v>27</v>
      </c>
      <c r="C1043" s="5">
        <v>1035</v>
      </c>
      <c r="D1043" s="5">
        <v>13</v>
      </c>
      <c r="E1043" s="10">
        <v>35</v>
      </c>
      <c r="F1043" s="22">
        <f t="shared" si="259"/>
        <v>9.7222222222222214</v>
      </c>
      <c r="G1043" s="36">
        <f t="shared" si="270"/>
        <v>0.81944444444444475</v>
      </c>
      <c r="H1043" s="36">
        <f t="shared" si="271"/>
        <v>2.9500000000000011</v>
      </c>
      <c r="I1043" s="36">
        <f t="shared" si="260"/>
        <v>1556.944444444445</v>
      </c>
      <c r="J1043" s="36">
        <v>372.8</v>
      </c>
      <c r="K1043" s="36">
        <f t="shared" si="261"/>
        <v>42.622981770833327</v>
      </c>
      <c r="L1043" s="36">
        <f t="shared" si="262"/>
        <v>1972.3674262152783</v>
      </c>
      <c r="M1043" s="36">
        <f t="shared" si="263"/>
        <v>19175.794421537426</v>
      </c>
      <c r="X1043">
        <f t="shared" si="256"/>
        <v>0</v>
      </c>
      <c r="Y1043">
        <f t="shared" si="257"/>
        <v>35</v>
      </c>
      <c r="Z1043" s="17">
        <f t="shared" si="258"/>
        <v>9.7222222222222214</v>
      </c>
      <c r="AA1043" s="17">
        <f t="shared" si="264"/>
        <v>0</v>
      </c>
      <c r="AB1043" s="30">
        <f t="shared" si="265"/>
        <v>19175.794421537426</v>
      </c>
      <c r="AC1043" s="30">
        <f>SUM($AB$8:AB1043)</f>
        <v>5396107.6114912611</v>
      </c>
      <c r="AD1043" s="29">
        <f t="shared" si="266"/>
        <v>1498.9187809697946</v>
      </c>
      <c r="AE1043" s="27">
        <f t="shared" si="267"/>
        <v>0</v>
      </c>
      <c r="AF1043" s="27">
        <f>SUM($AE$8:AE1043)*-1</f>
        <v>1757260.8055063523</v>
      </c>
      <c r="AG1043" s="28">
        <f t="shared" si="268"/>
        <v>488.1280015295423</v>
      </c>
      <c r="AH1043" s="26">
        <f t="shared" si="269"/>
        <v>341.6896010706796</v>
      </c>
      <c r="AI1043" s="17"/>
      <c r="AJ1043" s="17"/>
      <c r="AK1043" s="17"/>
    </row>
    <row r="1044" spans="2:37" x14ac:dyDescent="0.35">
      <c r="B1044" s="5" t="s">
        <v>27</v>
      </c>
      <c r="C1044" s="5">
        <v>1036</v>
      </c>
      <c r="D1044" s="5">
        <v>14</v>
      </c>
      <c r="E1044" s="10">
        <v>37.6</v>
      </c>
      <c r="F1044" s="22">
        <f t="shared" si="259"/>
        <v>10.444444444444445</v>
      </c>
      <c r="G1044" s="36">
        <f t="shared" si="270"/>
        <v>0.65277777777777812</v>
      </c>
      <c r="H1044" s="36">
        <f t="shared" si="271"/>
        <v>2.3500000000000014</v>
      </c>
      <c r="I1044" s="36">
        <f t="shared" si="260"/>
        <v>1240.2777777777785</v>
      </c>
      <c r="J1044" s="36">
        <v>372.8</v>
      </c>
      <c r="K1044" s="36">
        <f t="shared" si="261"/>
        <v>49.190748333333332</v>
      </c>
      <c r="L1044" s="36">
        <f t="shared" si="262"/>
        <v>1662.2685261111119</v>
      </c>
      <c r="M1044" s="36">
        <f t="shared" si="263"/>
        <v>17361.471272716059</v>
      </c>
      <c r="X1044">
        <f t="shared" si="256"/>
        <v>0</v>
      </c>
      <c r="Y1044">
        <f t="shared" si="257"/>
        <v>37.6</v>
      </c>
      <c r="Z1044" s="17">
        <f t="shared" si="258"/>
        <v>10.444444444444445</v>
      </c>
      <c r="AA1044" s="17">
        <f t="shared" si="264"/>
        <v>0</v>
      </c>
      <c r="AB1044" s="30">
        <f t="shared" si="265"/>
        <v>17361.471272716059</v>
      </c>
      <c r="AC1044" s="30">
        <f>SUM($AB$8:AB1044)</f>
        <v>5413469.0827639773</v>
      </c>
      <c r="AD1044" s="29">
        <f t="shared" si="266"/>
        <v>1503.7414118788827</v>
      </c>
      <c r="AE1044" s="27">
        <f t="shared" si="267"/>
        <v>0</v>
      </c>
      <c r="AF1044" s="27">
        <f>SUM($AE$8:AE1044)*-1</f>
        <v>1757260.8055063523</v>
      </c>
      <c r="AG1044" s="28">
        <f t="shared" si="268"/>
        <v>488.1280015295423</v>
      </c>
      <c r="AH1044" s="26">
        <f t="shared" si="269"/>
        <v>341.6896010706796</v>
      </c>
      <c r="AI1044" s="17"/>
      <c r="AJ1044" s="17"/>
      <c r="AK1044" s="17"/>
    </row>
    <row r="1045" spans="2:37" x14ac:dyDescent="0.35">
      <c r="B1045" s="5" t="s">
        <v>27</v>
      </c>
      <c r="C1045" s="5">
        <v>1037</v>
      </c>
      <c r="D1045" s="5">
        <v>15</v>
      </c>
      <c r="E1045" s="10">
        <v>39.700000000000003</v>
      </c>
      <c r="F1045" s="22">
        <f t="shared" si="259"/>
        <v>11.027777777777779</v>
      </c>
      <c r="G1045" s="36">
        <f t="shared" si="270"/>
        <v>0.54166666666666641</v>
      </c>
      <c r="H1045" s="36">
        <f t="shared" si="271"/>
        <v>1.9499999999999993</v>
      </c>
      <c r="I1045" s="36">
        <f t="shared" si="260"/>
        <v>1029.1666666666663</v>
      </c>
      <c r="J1045" s="36">
        <v>372.8</v>
      </c>
      <c r="K1045" s="36">
        <f t="shared" si="261"/>
        <v>54.838902317708332</v>
      </c>
      <c r="L1045" s="36">
        <f t="shared" si="262"/>
        <v>1456.8055689843745</v>
      </c>
      <c r="M1045" s="36">
        <f t="shared" si="263"/>
        <v>16065.328080188798</v>
      </c>
      <c r="X1045">
        <f t="shared" si="256"/>
        <v>0</v>
      </c>
      <c r="Y1045">
        <f t="shared" si="257"/>
        <v>39.700000000000003</v>
      </c>
      <c r="Z1045" s="17">
        <f t="shared" si="258"/>
        <v>11.027777777777779</v>
      </c>
      <c r="AA1045" s="17">
        <f t="shared" si="264"/>
        <v>0</v>
      </c>
      <c r="AB1045" s="30">
        <f t="shared" si="265"/>
        <v>16065.328080188798</v>
      </c>
      <c r="AC1045" s="30">
        <f>SUM($AB$8:AB1045)</f>
        <v>5429534.4108441658</v>
      </c>
      <c r="AD1045" s="29">
        <f t="shared" si="266"/>
        <v>1508.2040030122682</v>
      </c>
      <c r="AE1045" s="27">
        <f t="shared" si="267"/>
        <v>0</v>
      </c>
      <c r="AF1045" s="27">
        <f>SUM($AE$8:AE1045)*-1</f>
        <v>1757260.8055063523</v>
      </c>
      <c r="AG1045" s="28">
        <f t="shared" si="268"/>
        <v>488.1280015295423</v>
      </c>
      <c r="AH1045" s="26">
        <f t="shared" si="269"/>
        <v>341.6896010706796</v>
      </c>
      <c r="AI1045" s="17"/>
      <c r="AJ1045" s="17"/>
      <c r="AK1045" s="17"/>
    </row>
    <row r="1046" spans="2:37" x14ac:dyDescent="0.35">
      <c r="B1046" s="5" t="s">
        <v>27</v>
      </c>
      <c r="C1046" s="5">
        <v>1038</v>
      </c>
      <c r="D1046" s="5">
        <v>16</v>
      </c>
      <c r="E1046" s="10">
        <v>41.5</v>
      </c>
      <c r="F1046" s="22">
        <f t="shared" si="259"/>
        <v>11.527777777777777</v>
      </c>
      <c r="G1046" s="36">
        <f t="shared" si="270"/>
        <v>0.54166666666666641</v>
      </c>
      <c r="H1046" s="36">
        <f t="shared" si="271"/>
        <v>1.9499999999999993</v>
      </c>
      <c r="I1046" s="36">
        <f t="shared" si="260"/>
        <v>1029.1666666666663</v>
      </c>
      <c r="J1046" s="36">
        <v>372.8</v>
      </c>
      <c r="K1046" s="36">
        <f t="shared" si="261"/>
        <v>59.924432942708322</v>
      </c>
      <c r="L1046" s="36">
        <f t="shared" si="262"/>
        <v>1461.8910996093746</v>
      </c>
      <c r="M1046" s="36">
        <f t="shared" si="263"/>
        <v>16852.355731608066</v>
      </c>
      <c r="X1046">
        <f t="shared" si="256"/>
        <v>0</v>
      </c>
      <c r="Y1046">
        <f t="shared" si="257"/>
        <v>41.5</v>
      </c>
      <c r="Z1046" s="17">
        <f t="shared" si="258"/>
        <v>11.527777777777777</v>
      </c>
      <c r="AA1046" s="17">
        <f t="shared" si="264"/>
        <v>0</v>
      </c>
      <c r="AB1046" s="30">
        <f t="shared" si="265"/>
        <v>16852.355731608066</v>
      </c>
      <c r="AC1046" s="30">
        <f>SUM($AB$8:AB1046)</f>
        <v>5446386.7665757742</v>
      </c>
      <c r="AD1046" s="29">
        <f t="shared" si="266"/>
        <v>1512.8852129377151</v>
      </c>
      <c r="AE1046" s="27">
        <f t="shared" si="267"/>
        <v>0</v>
      </c>
      <c r="AF1046" s="27">
        <f>SUM($AE$8:AE1046)*-1</f>
        <v>1757260.8055063523</v>
      </c>
      <c r="AG1046" s="28">
        <f t="shared" si="268"/>
        <v>488.1280015295423</v>
      </c>
      <c r="AH1046" s="26">
        <f t="shared" si="269"/>
        <v>341.6896010706796</v>
      </c>
      <c r="AI1046" s="17"/>
      <c r="AJ1046" s="17"/>
      <c r="AK1046" s="17"/>
    </row>
    <row r="1047" spans="2:37" x14ac:dyDescent="0.35">
      <c r="B1047" s="5" t="s">
        <v>27</v>
      </c>
      <c r="C1047" s="5">
        <v>1039</v>
      </c>
      <c r="D1047" s="5">
        <v>17</v>
      </c>
      <c r="E1047" s="10">
        <v>43.6</v>
      </c>
      <c r="F1047" s="22">
        <f t="shared" si="259"/>
        <v>12.111111111111111</v>
      </c>
      <c r="G1047" s="36">
        <f t="shared" si="270"/>
        <v>0.625</v>
      </c>
      <c r="H1047" s="36">
        <f t="shared" si="271"/>
        <v>2.25</v>
      </c>
      <c r="I1047" s="36">
        <f t="shared" si="260"/>
        <v>1187.5</v>
      </c>
      <c r="J1047" s="36">
        <v>372.8</v>
      </c>
      <c r="K1047" s="36">
        <f t="shared" si="261"/>
        <v>66.142517083333331</v>
      </c>
      <c r="L1047" s="36">
        <f t="shared" si="262"/>
        <v>1626.4425170833333</v>
      </c>
      <c r="M1047" s="36">
        <f t="shared" si="263"/>
        <v>19698.026040231482</v>
      </c>
      <c r="X1047">
        <f t="shared" si="256"/>
        <v>0</v>
      </c>
      <c r="Y1047">
        <f t="shared" si="257"/>
        <v>43.6</v>
      </c>
      <c r="Z1047" s="17">
        <f t="shared" si="258"/>
        <v>12.111111111111111</v>
      </c>
      <c r="AA1047" s="17">
        <f t="shared" si="264"/>
        <v>0</v>
      </c>
      <c r="AB1047" s="30">
        <f t="shared" si="265"/>
        <v>19698.026040231482</v>
      </c>
      <c r="AC1047" s="30">
        <f>SUM($AB$8:AB1047)</f>
        <v>5466084.792616006</v>
      </c>
      <c r="AD1047" s="29">
        <f t="shared" si="266"/>
        <v>1518.3568868377795</v>
      </c>
      <c r="AE1047" s="27">
        <f t="shared" si="267"/>
        <v>0</v>
      </c>
      <c r="AF1047" s="27">
        <f>SUM($AE$8:AE1047)*-1</f>
        <v>1757260.8055063523</v>
      </c>
      <c r="AG1047" s="28">
        <f t="shared" si="268"/>
        <v>488.1280015295423</v>
      </c>
      <c r="AH1047" s="26">
        <f t="shared" si="269"/>
        <v>341.6896010706796</v>
      </c>
      <c r="AI1047" s="17"/>
      <c r="AJ1047" s="17"/>
      <c r="AK1047" s="17"/>
    </row>
    <row r="1048" spans="2:37" x14ac:dyDescent="0.35">
      <c r="B1048" s="5" t="s">
        <v>27</v>
      </c>
      <c r="C1048" s="5">
        <v>1040</v>
      </c>
      <c r="D1048" s="5">
        <v>18</v>
      </c>
      <c r="E1048" s="10">
        <v>46</v>
      </c>
      <c r="F1048" s="22">
        <f t="shared" si="259"/>
        <v>12.777777777777777</v>
      </c>
      <c r="G1048" s="36">
        <f t="shared" si="270"/>
        <v>0.6666666666666663</v>
      </c>
      <c r="H1048" s="36">
        <f t="shared" si="271"/>
        <v>2.3999999999999986</v>
      </c>
      <c r="I1048" s="36">
        <f t="shared" si="260"/>
        <v>1266.6666666666661</v>
      </c>
      <c r="J1048" s="36">
        <v>372.8</v>
      </c>
      <c r="K1048" s="36">
        <f t="shared" si="261"/>
        <v>73.624677083333324</v>
      </c>
      <c r="L1048" s="36">
        <f t="shared" si="262"/>
        <v>1713.0913437499994</v>
      </c>
      <c r="M1048" s="36">
        <f t="shared" si="263"/>
        <v>21889.500503472213</v>
      </c>
      <c r="X1048">
        <f t="shared" si="256"/>
        <v>0</v>
      </c>
      <c r="Y1048">
        <f t="shared" si="257"/>
        <v>46</v>
      </c>
      <c r="Z1048" s="17">
        <f t="shared" si="258"/>
        <v>12.777777777777777</v>
      </c>
      <c r="AA1048" s="17">
        <f t="shared" si="264"/>
        <v>0</v>
      </c>
      <c r="AB1048" s="30">
        <f t="shared" si="265"/>
        <v>21889.500503472213</v>
      </c>
      <c r="AC1048" s="30">
        <f>SUM($AB$8:AB1048)</f>
        <v>5487974.293119478</v>
      </c>
      <c r="AD1048" s="29">
        <f t="shared" si="266"/>
        <v>1524.4373036442994</v>
      </c>
      <c r="AE1048" s="27">
        <f t="shared" si="267"/>
        <v>0</v>
      </c>
      <c r="AF1048" s="27">
        <f>SUM($AE$8:AE1048)*-1</f>
        <v>1757260.8055063523</v>
      </c>
      <c r="AG1048" s="28">
        <f t="shared" si="268"/>
        <v>488.1280015295423</v>
      </c>
      <c r="AH1048" s="26">
        <f t="shared" si="269"/>
        <v>341.6896010706796</v>
      </c>
      <c r="AI1048" s="17"/>
      <c r="AJ1048" s="17"/>
      <c r="AK1048" s="17"/>
    </row>
    <row r="1049" spans="2:37" x14ac:dyDescent="0.35">
      <c r="B1049" s="5" t="s">
        <v>27</v>
      </c>
      <c r="C1049" s="5">
        <v>1041</v>
      </c>
      <c r="D1049" s="5">
        <v>19</v>
      </c>
      <c r="E1049" s="10">
        <v>48.4</v>
      </c>
      <c r="F1049" s="22">
        <f t="shared" si="259"/>
        <v>13.444444444444443</v>
      </c>
      <c r="G1049" s="36">
        <f t="shared" si="270"/>
        <v>0.625</v>
      </c>
      <c r="H1049" s="36">
        <f t="shared" si="271"/>
        <v>2.25</v>
      </c>
      <c r="I1049" s="36">
        <f t="shared" si="260"/>
        <v>1187.5</v>
      </c>
      <c r="J1049" s="36">
        <v>372.8</v>
      </c>
      <c r="K1049" s="36">
        <f t="shared" si="261"/>
        <v>81.507667083333303</v>
      </c>
      <c r="L1049" s="36">
        <f t="shared" si="262"/>
        <v>1641.8076670833332</v>
      </c>
      <c r="M1049" s="36">
        <f t="shared" si="263"/>
        <v>22073.19196856481</v>
      </c>
      <c r="X1049">
        <f t="shared" si="256"/>
        <v>0</v>
      </c>
      <c r="Y1049">
        <f t="shared" si="257"/>
        <v>48.4</v>
      </c>
      <c r="Z1049" s="17">
        <f t="shared" si="258"/>
        <v>13.444444444444443</v>
      </c>
      <c r="AA1049" s="17">
        <f t="shared" si="264"/>
        <v>0</v>
      </c>
      <c r="AB1049" s="30">
        <f t="shared" si="265"/>
        <v>22073.19196856481</v>
      </c>
      <c r="AC1049" s="30">
        <f>SUM($AB$8:AB1049)</f>
        <v>5510047.4850880429</v>
      </c>
      <c r="AD1049" s="29">
        <f t="shared" si="266"/>
        <v>1530.5687458577897</v>
      </c>
      <c r="AE1049" s="27">
        <f t="shared" si="267"/>
        <v>0</v>
      </c>
      <c r="AF1049" s="27">
        <f>SUM($AE$8:AE1049)*-1</f>
        <v>1757260.8055063523</v>
      </c>
      <c r="AG1049" s="28">
        <f t="shared" si="268"/>
        <v>488.1280015295423</v>
      </c>
      <c r="AH1049" s="26">
        <f t="shared" si="269"/>
        <v>341.6896010706796</v>
      </c>
      <c r="AI1049" s="17"/>
      <c r="AJ1049" s="17"/>
      <c r="AK1049" s="17"/>
    </row>
    <row r="1050" spans="2:37" x14ac:dyDescent="0.35">
      <c r="B1050" s="5" t="s">
        <v>27</v>
      </c>
      <c r="C1050" s="5">
        <v>1042</v>
      </c>
      <c r="D1050" s="5">
        <v>20</v>
      </c>
      <c r="E1050" s="10">
        <v>50.5</v>
      </c>
      <c r="F1050" s="22">
        <f t="shared" si="259"/>
        <v>14.027777777777777</v>
      </c>
      <c r="G1050" s="36">
        <f t="shared" si="270"/>
        <v>0.4861111111111111</v>
      </c>
      <c r="H1050" s="36">
        <f t="shared" si="271"/>
        <v>1.75</v>
      </c>
      <c r="I1050" s="36">
        <f t="shared" si="260"/>
        <v>923.61111111111109</v>
      </c>
      <c r="J1050" s="36">
        <v>372.8</v>
      </c>
      <c r="K1050" s="36">
        <f t="shared" si="261"/>
        <v>88.734089192708311</v>
      </c>
      <c r="L1050" s="36">
        <f t="shared" si="262"/>
        <v>1385.1452003038194</v>
      </c>
      <c r="M1050" s="36">
        <f t="shared" si="263"/>
        <v>19430.509059817465</v>
      </c>
      <c r="X1050">
        <f t="shared" si="256"/>
        <v>0</v>
      </c>
      <c r="Y1050">
        <f t="shared" si="257"/>
        <v>50.5</v>
      </c>
      <c r="Z1050" s="17">
        <f t="shared" si="258"/>
        <v>14.027777777777777</v>
      </c>
      <c r="AA1050" s="17">
        <f t="shared" si="264"/>
        <v>0</v>
      </c>
      <c r="AB1050" s="30">
        <f t="shared" si="265"/>
        <v>19430.509059817465</v>
      </c>
      <c r="AC1050" s="30">
        <f>SUM($AB$8:AB1050)</f>
        <v>5529477.9941478604</v>
      </c>
      <c r="AD1050" s="29">
        <f t="shared" si="266"/>
        <v>1535.9661094855169</v>
      </c>
      <c r="AE1050" s="27">
        <f t="shared" si="267"/>
        <v>0</v>
      </c>
      <c r="AF1050" s="27">
        <f>SUM($AE$8:AE1050)*-1</f>
        <v>1757260.8055063523</v>
      </c>
      <c r="AG1050" s="28">
        <f t="shared" si="268"/>
        <v>488.1280015295423</v>
      </c>
      <c r="AH1050" s="26">
        <f t="shared" si="269"/>
        <v>341.6896010706796</v>
      </c>
      <c r="AI1050" s="17"/>
      <c r="AJ1050" s="17"/>
      <c r="AK1050" s="17"/>
    </row>
    <row r="1051" spans="2:37" x14ac:dyDescent="0.35">
      <c r="B1051" s="5" t="s">
        <v>27</v>
      </c>
      <c r="C1051" s="5">
        <v>1043</v>
      </c>
      <c r="D1051" s="5">
        <v>21</v>
      </c>
      <c r="E1051" s="10">
        <v>51.9</v>
      </c>
      <c r="F1051" s="22">
        <f t="shared" si="259"/>
        <v>14.416666666666666</v>
      </c>
      <c r="G1051" s="36">
        <f t="shared" si="270"/>
        <v>0.29166666666666685</v>
      </c>
      <c r="H1051" s="36">
        <f t="shared" si="271"/>
        <v>1.0500000000000007</v>
      </c>
      <c r="I1051" s="36">
        <f t="shared" si="260"/>
        <v>554.16666666666697</v>
      </c>
      <c r="J1051" s="36">
        <v>372.8</v>
      </c>
      <c r="K1051" s="36">
        <f t="shared" si="261"/>
        <v>93.722195859374992</v>
      </c>
      <c r="L1051" s="36">
        <f t="shared" si="262"/>
        <v>1020.6888625260419</v>
      </c>
      <c r="M1051" s="36">
        <f t="shared" si="263"/>
        <v>14714.931101417103</v>
      </c>
      <c r="X1051">
        <f t="shared" si="256"/>
        <v>0</v>
      </c>
      <c r="Y1051">
        <f t="shared" si="257"/>
        <v>51.9</v>
      </c>
      <c r="Z1051" s="17">
        <f t="shared" si="258"/>
        <v>14.416666666666666</v>
      </c>
      <c r="AA1051" s="17">
        <f t="shared" si="264"/>
        <v>0</v>
      </c>
      <c r="AB1051" s="30">
        <f t="shared" si="265"/>
        <v>14714.931101417103</v>
      </c>
      <c r="AC1051" s="30">
        <f>SUM($AB$8:AB1051)</f>
        <v>5544192.9252492776</v>
      </c>
      <c r="AD1051" s="29">
        <f t="shared" si="266"/>
        <v>1540.0535903470216</v>
      </c>
      <c r="AE1051" s="27">
        <f t="shared" si="267"/>
        <v>0</v>
      </c>
      <c r="AF1051" s="27">
        <f>SUM($AE$8:AE1051)*-1</f>
        <v>1757260.8055063523</v>
      </c>
      <c r="AG1051" s="28">
        <f t="shared" si="268"/>
        <v>488.1280015295423</v>
      </c>
      <c r="AH1051" s="26">
        <f t="shared" si="269"/>
        <v>341.6896010706796</v>
      </c>
      <c r="AI1051" s="17"/>
      <c r="AJ1051" s="17"/>
      <c r="AK1051" s="17"/>
    </row>
    <row r="1052" spans="2:37" x14ac:dyDescent="0.35">
      <c r="B1052" s="5" t="s">
        <v>27</v>
      </c>
      <c r="C1052" s="5">
        <v>1044</v>
      </c>
      <c r="D1052" s="5">
        <v>22</v>
      </c>
      <c r="E1052" s="10">
        <v>52.6</v>
      </c>
      <c r="F1052" s="22">
        <f t="shared" si="259"/>
        <v>14.611111111111111</v>
      </c>
      <c r="G1052" s="36">
        <f t="shared" si="270"/>
        <v>0.12499999999999981</v>
      </c>
      <c r="H1052" s="36">
        <f t="shared" si="271"/>
        <v>0.44999999999999929</v>
      </c>
      <c r="I1052" s="36">
        <f t="shared" si="260"/>
        <v>237.49999999999963</v>
      </c>
      <c r="J1052" s="36">
        <v>372.8</v>
      </c>
      <c r="K1052" s="36">
        <f t="shared" si="261"/>
        <v>96.267396770833315</v>
      </c>
      <c r="L1052" s="36">
        <f t="shared" si="262"/>
        <v>706.56739677083294</v>
      </c>
      <c r="M1052" s="36">
        <f t="shared" si="263"/>
        <v>10323.734741707171</v>
      </c>
      <c r="X1052">
        <f t="shared" si="256"/>
        <v>0</v>
      </c>
      <c r="Y1052">
        <f t="shared" si="257"/>
        <v>52.6</v>
      </c>
      <c r="Z1052" s="17">
        <f t="shared" si="258"/>
        <v>14.611111111111111</v>
      </c>
      <c r="AA1052" s="17">
        <f t="shared" si="264"/>
        <v>0</v>
      </c>
      <c r="AB1052" s="30">
        <f t="shared" si="265"/>
        <v>10323.734741707171</v>
      </c>
      <c r="AC1052" s="30">
        <f>SUM($AB$8:AB1052)</f>
        <v>5554516.6599909849</v>
      </c>
      <c r="AD1052" s="29">
        <f t="shared" si="266"/>
        <v>1542.9212944419403</v>
      </c>
      <c r="AE1052" s="27">
        <f t="shared" si="267"/>
        <v>0</v>
      </c>
      <c r="AF1052" s="27">
        <f>SUM($AE$8:AE1052)*-1</f>
        <v>1757260.8055063523</v>
      </c>
      <c r="AG1052" s="28">
        <f t="shared" si="268"/>
        <v>488.1280015295423</v>
      </c>
      <c r="AH1052" s="26">
        <f t="shared" si="269"/>
        <v>341.6896010706796</v>
      </c>
      <c r="AI1052" s="17"/>
      <c r="AJ1052" s="17"/>
      <c r="AK1052" s="17"/>
    </row>
    <row r="1053" spans="2:37" x14ac:dyDescent="0.35">
      <c r="B1053" s="5" t="s">
        <v>27</v>
      </c>
      <c r="C1053" s="5">
        <v>1045</v>
      </c>
      <c r="D1053" s="5">
        <v>23</v>
      </c>
      <c r="E1053" s="10">
        <v>52.8</v>
      </c>
      <c r="F1053" s="22">
        <f t="shared" si="259"/>
        <v>14.666666666666666</v>
      </c>
      <c r="G1053" s="36">
        <f t="shared" si="270"/>
        <v>4.1666666666666269E-2</v>
      </c>
      <c r="H1053" s="36">
        <f t="shared" si="271"/>
        <v>0.14999999999999858</v>
      </c>
      <c r="I1053" s="36">
        <f t="shared" si="260"/>
        <v>79.166666666665904</v>
      </c>
      <c r="J1053" s="36">
        <v>372.8</v>
      </c>
      <c r="K1053" s="36">
        <f t="shared" si="261"/>
        <v>97.000859999999975</v>
      </c>
      <c r="L1053" s="36">
        <f t="shared" si="262"/>
        <v>548.96752666666589</v>
      </c>
      <c r="M1053" s="36">
        <f t="shared" si="263"/>
        <v>8051.5237244444324</v>
      </c>
      <c r="X1053">
        <f t="shared" si="256"/>
        <v>0</v>
      </c>
      <c r="Y1053">
        <f t="shared" si="257"/>
        <v>52.8</v>
      </c>
      <c r="Z1053" s="17">
        <f t="shared" si="258"/>
        <v>14.666666666666666</v>
      </c>
      <c r="AA1053" s="17">
        <f t="shared" si="264"/>
        <v>0</v>
      </c>
      <c r="AB1053" s="30">
        <f t="shared" si="265"/>
        <v>8051.5237244444324</v>
      </c>
      <c r="AC1053" s="30">
        <f>SUM($AB$8:AB1053)</f>
        <v>5562568.1837154292</v>
      </c>
      <c r="AD1053" s="29">
        <f t="shared" si="266"/>
        <v>1545.1578288098415</v>
      </c>
      <c r="AE1053" s="27">
        <f t="shared" si="267"/>
        <v>0</v>
      </c>
      <c r="AF1053" s="27">
        <f>SUM($AE$8:AE1053)*-1</f>
        <v>1757260.8055063523</v>
      </c>
      <c r="AG1053" s="28">
        <f t="shared" si="268"/>
        <v>488.1280015295423</v>
      </c>
      <c r="AH1053" s="26">
        <f t="shared" si="269"/>
        <v>341.6896010706796</v>
      </c>
      <c r="AI1053" s="17"/>
      <c r="AJ1053" s="17"/>
      <c r="AK1053" s="17"/>
    </row>
    <row r="1054" spans="2:37" x14ac:dyDescent="0.35">
      <c r="B1054" s="5" t="s">
        <v>27</v>
      </c>
      <c r="C1054" s="5">
        <v>1046</v>
      </c>
      <c r="D1054" s="5">
        <v>24</v>
      </c>
      <c r="E1054" s="10">
        <v>52.9</v>
      </c>
      <c r="F1054" s="22">
        <f t="shared" si="259"/>
        <v>14.694444444444443</v>
      </c>
      <c r="G1054" s="36">
        <f t="shared" si="270"/>
        <v>4.1666666666667261E-2</v>
      </c>
      <c r="H1054" s="36">
        <f t="shared" si="271"/>
        <v>0.15000000000000213</v>
      </c>
      <c r="I1054" s="36">
        <f t="shared" si="260"/>
        <v>79.166666666667794</v>
      </c>
      <c r="J1054" s="36">
        <v>372.8</v>
      </c>
      <c r="K1054" s="36">
        <f t="shared" si="261"/>
        <v>97.368635442708296</v>
      </c>
      <c r="L1054" s="36">
        <f t="shared" si="262"/>
        <v>549.33530210937613</v>
      </c>
      <c r="M1054" s="36">
        <f t="shared" si="263"/>
        <v>8072.1770782183321</v>
      </c>
      <c r="X1054">
        <f t="shared" si="256"/>
        <v>0</v>
      </c>
      <c r="Y1054">
        <f t="shared" si="257"/>
        <v>52.9</v>
      </c>
      <c r="Z1054" s="17">
        <f t="shared" si="258"/>
        <v>14.694444444444443</v>
      </c>
      <c r="AA1054" s="17">
        <f t="shared" si="264"/>
        <v>0</v>
      </c>
      <c r="AB1054" s="30">
        <f t="shared" si="265"/>
        <v>8072.1770782183321</v>
      </c>
      <c r="AC1054" s="30">
        <f>SUM($AB$8:AB1054)</f>
        <v>5570640.3607936474</v>
      </c>
      <c r="AD1054" s="29">
        <f t="shared" si="266"/>
        <v>1547.4001002204575</v>
      </c>
      <c r="AE1054" s="27">
        <f t="shared" si="267"/>
        <v>0</v>
      </c>
      <c r="AF1054" s="27">
        <f>SUM($AE$8:AE1054)*-1</f>
        <v>1757260.8055063523</v>
      </c>
      <c r="AG1054" s="28">
        <f t="shared" si="268"/>
        <v>488.1280015295423</v>
      </c>
      <c r="AH1054" s="26">
        <f t="shared" si="269"/>
        <v>341.6896010706796</v>
      </c>
      <c r="AI1054" s="17"/>
      <c r="AJ1054" s="17"/>
      <c r="AK1054" s="17"/>
    </row>
    <row r="1055" spans="2:37" x14ac:dyDescent="0.35">
      <c r="B1055" s="5" t="s">
        <v>27</v>
      </c>
      <c r="C1055" s="5">
        <v>1047</v>
      </c>
      <c r="D1055" s="5">
        <v>25</v>
      </c>
      <c r="E1055" s="10">
        <v>53.1</v>
      </c>
      <c r="F1055" s="22">
        <f t="shared" si="259"/>
        <v>14.75</v>
      </c>
      <c r="G1055" s="36">
        <f t="shared" si="270"/>
        <v>5.5555555555555358E-2</v>
      </c>
      <c r="H1055" s="36">
        <f t="shared" si="271"/>
        <v>0.19999999999999929</v>
      </c>
      <c r="I1055" s="36">
        <f t="shared" si="260"/>
        <v>105.55555555555517</v>
      </c>
      <c r="J1055" s="36">
        <v>372.8</v>
      </c>
      <c r="K1055" s="36">
        <f t="shared" si="261"/>
        <v>98.106273984374994</v>
      </c>
      <c r="L1055" s="36">
        <f t="shared" si="262"/>
        <v>576.46182953993014</v>
      </c>
      <c r="M1055" s="36">
        <f t="shared" si="263"/>
        <v>8502.81198571397</v>
      </c>
      <c r="X1055">
        <f t="shared" si="256"/>
        <v>0</v>
      </c>
      <c r="Y1055">
        <f t="shared" si="257"/>
        <v>53.1</v>
      </c>
      <c r="Z1055" s="17">
        <f t="shared" si="258"/>
        <v>14.75</v>
      </c>
      <c r="AA1055" s="17">
        <f t="shared" si="264"/>
        <v>0</v>
      </c>
      <c r="AB1055" s="30">
        <f t="shared" si="265"/>
        <v>8502.81198571397</v>
      </c>
      <c r="AC1055" s="30">
        <f>SUM($AB$8:AB1055)</f>
        <v>5579143.1727793617</v>
      </c>
      <c r="AD1055" s="29">
        <f t="shared" si="266"/>
        <v>1549.7619924387116</v>
      </c>
      <c r="AE1055" s="27">
        <f t="shared" si="267"/>
        <v>0</v>
      </c>
      <c r="AF1055" s="27">
        <f>SUM($AE$8:AE1055)*-1</f>
        <v>1757260.8055063523</v>
      </c>
      <c r="AG1055" s="28">
        <f t="shared" si="268"/>
        <v>488.1280015295423</v>
      </c>
      <c r="AH1055" s="26">
        <f t="shared" si="269"/>
        <v>341.6896010706796</v>
      </c>
      <c r="AI1055" s="17"/>
      <c r="AJ1055" s="17"/>
      <c r="AK1055" s="17"/>
    </row>
    <row r="1056" spans="2:37" x14ac:dyDescent="0.35">
      <c r="B1056" s="5" t="s">
        <v>27</v>
      </c>
      <c r="C1056" s="5">
        <v>1048</v>
      </c>
      <c r="D1056" s="5">
        <v>26</v>
      </c>
      <c r="E1056" s="10">
        <v>53.3</v>
      </c>
      <c r="F1056" s="22">
        <f t="shared" si="259"/>
        <v>14.805555555555554</v>
      </c>
      <c r="G1056" s="36">
        <f t="shared" si="270"/>
        <v>0</v>
      </c>
      <c r="H1056" s="36">
        <f t="shared" si="271"/>
        <v>0</v>
      </c>
      <c r="I1056" s="36">
        <f t="shared" si="260"/>
        <v>0</v>
      </c>
      <c r="J1056" s="36">
        <v>372.8</v>
      </c>
      <c r="K1056" s="36">
        <f t="shared" si="261"/>
        <v>98.846696067708294</v>
      </c>
      <c r="L1056" s="36">
        <f t="shared" si="262"/>
        <v>471.64669606770832</v>
      </c>
      <c r="M1056" s="36">
        <f t="shared" si="263"/>
        <v>6982.991361224681</v>
      </c>
      <c r="X1056">
        <f t="shared" si="256"/>
        <v>0</v>
      </c>
      <c r="Y1056">
        <f t="shared" si="257"/>
        <v>53.3</v>
      </c>
      <c r="Z1056" s="17">
        <f t="shared" si="258"/>
        <v>14.805555555555554</v>
      </c>
      <c r="AA1056" s="17">
        <f t="shared" si="264"/>
        <v>0</v>
      </c>
      <c r="AB1056" s="30">
        <f t="shared" si="265"/>
        <v>6982.991361224681</v>
      </c>
      <c r="AC1056" s="30">
        <f>SUM($AB$8:AB1056)</f>
        <v>5586126.1641405867</v>
      </c>
      <c r="AD1056" s="29">
        <f t="shared" si="266"/>
        <v>1551.701712261274</v>
      </c>
      <c r="AE1056" s="27">
        <f t="shared" si="267"/>
        <v>0</v>
      </c>
      <c r="AF1056" s="27">
        <f>SUM($AE$8:AE1056)*-1</f>
        <v>1757260.8055063523</v>
      </c>
      <c r="AG1056" s="28">
        <f t="shared" si="268"/>
        <v>488.1280015295423</v>
      </c>
      <c r="AH1056" s="26">
        <f t="shared" si="269"/>
        <v>341.6896010706796</v>
      </c>
      <c r="AI1056" s="17"/>
      <c r="AJ1056" s="17"/>
      <c r="AK1056" s="17"/>
    </row>
    <row r="1057" spans="2:37" x14ac:dyDescent="0.35">
      <c r="B1057" s="5" t="s">
        <v>27</v>
      </c>
      <c r="C1057" s="5">
        <v>1049</v>
      </c>
      <c r="D1057" s="5">
        <v>27</v>
      </c>
      <c r="E1057" s="10">
        <v>53.1</v>
      </c>
      <c r="F1057" s="22">
        <f t="shared" si="259"/>
        <v>14.75</v>
      </c>
      <c r="G1057" s="36">
        <f t="shared" si="270"/>
        <v>-0.1388888888888889</v>
      </c>
      <c r="H1057" s="36">
        <f t="shared" si="271"/>
        <v>-0.5</v>
      </c>
      <c r="I1057" s="36">
        <f t="shared" si="260"/>
        <v>-263.88888888888891</v>
      </c>
      <c r="J1057" s="36">
        <v>372.8</v>
      </c>
      <c r="K1057" s="36">
        <f t="shared" si="261"/>
        <v>98.106273984374994</v>
      </c>
      <c r="L1057" s="36">
        <f t="shared" si="262"/>
        <v>207.01738509548608</v>
      </c>
      <c r="M1057" s="36">
        <f t="shared" si="263"/>
        <v>3053.5064301584198</v>
      </c>
      <c r="X1057">
        <f t="shared" si="256"/>
        <v>0</v>
      </c>
      <c r="Y1057">
        <f t="shared" si="257"/>
        <v>53.1</v>
      </c>
      <c r="Z1057" s="17">
        <f t="shared" si="258"/>
        <v>14.75</v>
      </c>
      <c r="AA1057" s="17">
        <f t="shared" si="264"/>
        <v>0</v>
      </c>
      <c r="AB1057" s="30">
        <f t="shared" si="265"/>
        <v>3053.5064301584198</v>
      </c>
      <c r="AC1057" s="30">
        <f>SUM($AB$8:AB1057)</f>
        <v>5589179.6705707451</v>
      </c>
      <c r="AD1057" s="29">
        <f t="shared" si="266"/>
        <v>1552.5499084918736</v>
      </c>
      <c r="AE1057" s="27">
        <f t="shared" si="267"/>
        <v>0</v>
      </c>
      <c r="AF1057" s="27">
        <f>SUM($AE$8:AE1057)*-1</f>
        <v>1757260.8055063523</v>
      </c>
      <c r="AG1057" s="28">
        <f t="shared" si="268"/>
        <v>488.1280015295423</v>
      </c>
      <c r="AH1057" s="26">
        <f t="shared" si="269"/>
        <v>341.6896010706796</v>
      </c>
      <c r="AI1057" s="17"/>
      <c r="AJ1057" s="17"/>
      <c r="AK1057" s="17"/>
    </row>
    <row r="1058" spans="2:37" x14ac:dyDescent="0.35">
      <c r="B1058" s="5" t="s">
        <v>27</v>
      </c>
      <c r="C1058" s="5">
        <v>1050</v>
      </c>
      <c r="D1058" s="5">
        <v>28</v>
      </c>
      <c r="E1058" s="10">
        <v>52.3</v>
      </c>
      <c r="F1058" s="22">
        <f t="shared" si="259"/>
        <v>14.527777777777777</v>
      </c>
      <c r="G1058" s="36">
        <f t="shared" si="270"/>
        <v>-0.33333333333333315</v>
      </c>
      <c r="H1058" s="36">
        <f t="shared" si="271"/>
        <v>-1.1999999999999993</v>
      </c>
      <c r="I1058" s="36">
        <f t="shared" si="260"/>
        <v>-633.33333333333303</v>
      </c>
      <c r="J1058" s="36">
        <v>372.8</v>
      </c>
      <c r="K1058" s="36">
        <f t="shared" si="261"/>
        <v>95.172421067708314</v>
      </c>
      <c r="L1058" s="36">
        <f t="shared" si="262"/>
        <v>-165.36091226562471</v>
      </c>
      <c r="M1058" s="36">
        <f t="shared" si="263"/>
        <v>-2402.326586525603</v>
      </c>
      <c r="X1058">
        <f t="shared" si="256"/>
        <v>0</v>
      </c>
      <c r="Y1058">
        <f t="shared" si="257"/>
        <v>52.3</v>
      </c>
      <c r="Z1058" s="17">
        <f t="shared" si="258"/>
        <v>14.527777777777777</v>
      </c>
      <c r="AA1058" s="17">
        <f t="shared" si="264"/>
        <v>1</v>
      </c>
      <c r="AB1058" s="30">
        <f t="shared" si="265"/>
        <v>0</v>
      </c>
      <c r="AC1058" s="30">
        <f>SUM($AB$8:AB1058)</f>
        <v>5589179.6705707451</v>
      </c>
      <c r="AD1058" s="29">
        <f t="shared" si="266"/>
        <v>1552.5499084918736</v>
      </c>
      <c r="AE1058" s="27">
        <f t="shared" si="267"/>
        <v>-2402.326586525603</v>
      </c>
      <c r="AF1058" s="27">
        <f>SUM($AE$8:AE1058)*-1</f>
        <v>1759663.132092878</v>
      </c>
      <c r="AG1058" s="28">
        <f t="shared" si="268"/>
        <v>488.79531447024391</v>
      </c>
      <c r="AH1058" s="26">
        <f t="shared" si="269"/>
        <v>342.15672012917071</v>
      </c>
      <c r="AI1058" s="17"/>
      <c r="AJ1058" s="17"/>
      <c r="AK1058" s="17"/>
    </row>
    <row r="1059" spans="2:37" x14ac:dyDescent="0.35">
      <c r="B1059" s="5" t="s">
        <v>27</v>
      </c>
      <c r="C1059" s="5">
        <v>1051</v>
      </c>
      <c r="D1059" s="5">
        <v>29</v>
      </c>
      <c r="E1059" s="10">
        <v>50.7</v>
      </c>
      <c r="F1059" s="22">
        <f t="shared" si="259"/>
        <v>14.083333333333334</v>
      </c>
      <c r="G1059" s="36">
        <f t="shared" si="270"/>
        <v>-0.4861111111111111</v>
      </c>
      <c r="H1059" s="36">
        <f t="shared" si="271"/>
        <v>-1.75</v>
      </c>
      <c r="I1059" s="36">
        <f t="shared" si="260"/>
        <v>-923.61111111111109</v>
      </c>
      <c r="J1059" s="36">
        <v>372.8</v>
      </c>
      <c r="K1059" s="36">
        <f t="shared" si="261"/>
        <v>89.438325234375</v>
      </c>
      <c r="L1059" s="36">
        <f t="shared" si="262"/>
        <v>-461.37278587673615</v>
      </c>
      <c r="M1059" s="36">
        <f t="shared" si="263"/>
        <v>-6497.6667344307007</v>
      </c>
      <c r="X1059">
        <f t="shared" si="256"/>
        <v>0</v>
      </c>
      <c r="Y1059">
        <f t="shared" si="257"/>
        <v>50.7</v>
      </c>
      <c r="Z1059" s="17">
        <f t="shared" si="258"/>
        <v>14.083333333333334</v>
      </c>
      <c r="AA1059" s="17">
        <f t="shared" si="264"/>
        <v>1</v>
      </c>
      <c r="AB1059" s="30">
        <f t="shared" si="265"/>
        <v>0</v>
      </c>
      <c r="AC1059" s="30">
        <f>SUM($AB$8:AB1059)</f>
        <v>5589179.6705707451</v>
      </c>
      <c r="AD1059" s="29">
        <f t="shared" si="266"/>
        <v>1552.5499084918736</v>
      </c>
      <c r="AE1059" s="27">
        <f t="shared" si="267"/>
        <v>-6497.6667344307007</v>
      </c>
      <c r="AF1059" s="27">
        <f>SUM($AE$8:AE1059)*-1</f>
        <v>1766160.7988273087</v>
      </c>
      <c r="AG1059" s="28">
        <f t="shared" si="268"/>
        <v>490.60022189647464</v>
      </c>
      <c r="AH1059" s="26">
        <f t="shared" si="269"/>
        <v>343.4201553275322</v>
      </c>
      <c r="AI1059" s="17"/>
      <c r="AJ1059" s="17"/>
      <c r="AK1059" s="17"/>
    </row>
    <row r="1060" spans="2:37" x14ac:dyDescent="0.35">
      <c r="B1060" s="5" t="s">
        <v>27</v>
      </c>
      <c r="C1060" s="5">
        <v>1052</v>
      </c>
      <c r="D1060" s="5">
        <v>30</v>
      </c>
      <c r="E1060" s="10">
        <v>48.8</v>
      </c>
      <c r="F1060" s="22">
        <f t="shared" si="259"/>
        <v>13.555555555555554</v>
      </c>
      <c r="G1060" s="36">
        <f t="shared" si="270"/>
        <v>-0.5833333333333337</v>
      </c>
      <c r="H1060" s="36">
        <f t="shared" si="271"/>
        <v>-2.1000000000000014</v>
      </c>
      <c r="I1060" s="36">
        <f t="shared" si="260"/>
        <v>-1108.3333333333339</v>
      </c>
      <c r="J1060" s="36">
        <v>372.8</v>
      </c>
      <c r="K1060" s="36">
        <f t="shared" si="261"/>
        <v>82.860468333333301</v>
      </c>
      <c r="L1060" s="36">
        <f t="shared" si="262"/>
        <v>-652.67286500000068</v>
      </c>
      <c r="M1060" s="36">
        <f t="shared" si="263"/>
        <v>-8847.3432811111197</v>
      </c>
      <c r="X1060">
        <f t="shared" si="256"/>
        <v>0</v>
      </c>
      <c r="Y1060">
        <f t="shared" si="257"/>
        <v>48.8</v>
      </c>
      <c r="Z1060" s="17">
        <f t="shared" si="258"/>
        <v>13.555555555555554</v>
      </c>
      <c r="AA1060" s="17">
        <f t="shared" si="264"/>
        <v>1</v>
      </c>
      <c r="AB1060" s="30">
        <f t="shared" si="265"/>
        <v>0</v>
      </c>
      <c r="AC1060" s="30">
        <f>SUM($AB$8:AB1060)</f>
        <v>5589179.6705707451</v>
      </c>
      <c r="AD1060" s="29">
        <f t="shared" si="266"/>
        <v>1552.5499084918736</v>
      </c>
      <c r="AE1060" s="27">
        <f t="shared" si="267"/>
        <v>-8847.3432811111197</v>
      </c>
      <c r="AF1060" s="27">
        <f>SUM($AE$8:AE1060)*-1</f>
        <v>1775008.1421084199</v>
      </c>
      <c r="AG1060" s="28">
        <f t="shared" si="268"/>
        <v>493.05781725233885</v>
      </c>
      <c r="AH1060" s="26">
        <f t="shared" si="269"/>
        <v>345.1404720766372</v>
      </c>
      <c r="AI1060" s="17"/>
      <c r="AJ1060" s="17"/>
      <c r="AK1060" s="17"/>
    </row>
    <row r="1061" spans="2:37" x14ac:dyDescent="0.35">
      <c r="B1061" s="5" t="s">
        <v>27</v>
      </c>
      <c r="C1061" s="5">
        <v>1053</v>
      </c>
      <c r="D1061" s="5">
        <v>31</v>
      </c>
      <c r="E1061" s="10">
        <v>46.5</v>
      </c>
      <c r="F1061" s="22">
        <f t="shared" si="259"/>
        <v>12.916666666666666</v>
      </c>
      <c r="G1061" s="36">
        <f t="shared" si="270"/>
        <v>-0.69444444444444442</v>
      </c>
      <c r="H1061" s="36">
        <f t="shared" si="271"/>
        <v>-2.5</v>
      </c>
      <c r="I1061" s="36">
        <f t="shared" si="260"/>
        <v>-1319.4444444444443</v>
      </c>
      <c r="J1061" s="36">
        <v>372.8</v>
      </c>
      <c r="K1061" s="36">
        <f t="shared" si="261"/>
        <v>75.233912109374998</v>
      </c>
      <c r="L1061" s="36">
        <f t="shared" si="262"/>
        <v>-871.41053233506943</v>
      </c>
      <c r="M1061" s="36">
        <f t="shared" si="263"/>
        <v>-11255.719375994646</v>
      </c>
      <c r="X1061">
        <f t="shared" si="256"/>
        <v>0</v>
      </c>
      <c r="Y1061">
        <f t="shared" si="257"/>
        <v>46.5</v>
      </c>
      <c r="Z1061" s="17">
        <f t="shared" si="258"/>
        <v>12.916666666666666</v>
      </c>
      <c r="AA1061" s="17">
        <f t="shared" si="264"/>
        <v>1</v>
      </c>
      <c r="AB1061" s="30">
        <f t="shared" si="265"/>
        <v>0</v>
      </c>
      <c r="AC1061" s="30">
        <f>SUM($AB$8:AB1061)</f>
        <v>5589179.6705707451</v>
      </c>
      <c r="AD1061" s="29">
        <f t="shared" si="266"/>
        <v>1552.5499084918736</v>
      </c>
      <c r="AE1061" s="27">
        <f t="shared" si="267"/>
        <v>-11255.719375994646</v>
      </c>
      <c r="AF1061" s="27">
        <f>SUM($AE$8:AE1061)*-1</f>
        <v>1786263.8614844147</v>
      </c>
      <c r="AG1061" s="28">
        <f t="shared" si="268"/>
        <v>496.18440596789299</v>
      </c>
      <c r="AH1061" s="26">
        <f t="shared" si="269"/>
        <v>347.32908417752509</v>
      </c>
      <c r="AI1061" s="17"/>
      <c r="AJ1061" s="17"/>
      <c r="AK1061" s="17"/>
    </row>
    <row r="1062" spans="2:37" x14ac:dyDescent="0.35">
      <c r="B1062" s="5" t="s">
        <v>27</v>
      </c>
      <c r="C1062" s="5">
        <v>1054</v>
      </c>
      <c r="D1062" s="5">
        <v>32</v>
      </c>
      <c r="E1062" s="10">
        <v>43.8</v>
      </c>
      <c r="F1062" s="22">
        <f t="shared" si="259"/>
        <v>12.166666666666666</v>
      </c>
      <c r="G1062" s="36">
        <f t="shared" si="270"/>
        <v>-0.86111111111111149</v>
      </c>
      <c r="H1062" s="36">
        <f t="shared" si="271"/>
        <v>-3.1000000000000014</v>
      </c>
      <c r="I1062" s="36">
        <f t="shared" si="260"/>
        <v>-1636.1111111111118</v>
      </c>
      <c r="J1062" s="36">
        <v>372.8</v>
      </c>
      <c r="K1062" s="36">
        <f t="shared" si="261"/>
        <v>66.750720937499992</v>
      </c>
      <c r="L1062" s="36">
        <f t="shared" si="262"/>
        <v>-1196.5603901736117</v>
      </c>
      <c r="M1062" s="36">
        <f t="shared" si="263"/>
        <v>-14558.151413778942</v>
      </c>
      <c r="X1062">
        <f t="shared" si="256"/>
        <v>0</v>
      </c>
      <c r="Y1062">
        <f t="shared" si="257"/>
        <v>43.8</v>
      </c>
      <c r="Z1062" s="17">
        <f t="shared" si="258"/>
        <v>12.166666666666666</v>
      </c>
      <c r="AA1062" s="17">
        <f t="shared" si="264"/>
        <v>1</v>
      </c>
      <c r="AB1062" s="30">
        <f t="shared" si="265"/>
        <v>0</v>
      </c>
      <c r="AC1062" s="30">
        <f>SUM($AB$8:AB1062)</f>
        <v>5589179.6705707451</v>
      </c>
      <c r="AD1062" s="29">
        <f t="shared" si="266"/>
        <v>1552.5499084918736</v>
      </c>
      <c r="AE1062" s="27">
        <f t="shared" si="267"/>
        <v>-14558.151413778942</v>
      </c>
      <c r="AF1062" s="27">
        <f>SUM($AE$8:AE1062)*-1</f>
        <v>1800822.0128981937</v>
      </c>
      <c r="AG1062" s="28">
        <f t="shared" si="268"/>
        <v>500.22833691616489</v>
      </c>
      <c r="AH1062" s="26">
        <f t="shared" si="269"/>
        <v>350.15983584131538</v>
      </c>
      <c r="AI1062" s="17"/>
      <c r="AJ1062" s="17"/>
      <c r="AK1062" s="17"/>
    </row>
    <row r="1063" spans="2:37" x14ac:dyDescent="0.35">
      <c r="B1063" s="5" t="s">
        <v>27</v>
      </c>
      <c r="C1063" s="5">
        <v>1055</v>
      </c>
      <c r="D1063" s="5">
        <v>33</v>
      </c>
      <c r="E1063" s="10">
        <v>40.299999999999997</v>
      </c>
      <c r="F1063" s="22">
        <f t="shared" si="259"/>
        <v>11.194444444444443</v>
      </c>
      <c r="G1063" s="36">
        <f t="shared" si="270"/>
        <v>-1.0833333333333328</v>
      </c>
      <c r="H1063" s="36">
        <f t="shared" si="271"/>
        <v>-3.8999999999999986</v>
      </c>
      <c r="I1063" s="36">
        <f t="shared" si="260"/>
        <v>-2058.3333333333326</v>
      </c>
      <c r="J1063" s="36">
        <v>372.8</v>
      </c>
      <c r="K1063" s="36">
        <f t="shared" si="261"/>
        <v>56.509027317708309</v>
      </c>
      <c r="L1063" s="36">
        <f t="shared" si="262"/>
        <v>-1629.0243060156242</v>
      </c>
      <c r="M1063" s="36">
        <f t="shared" si="263"/>
        <v>-18236.022092341569</v>
      </c>
      <c r="X1063">
        <f t="shared" si="256"/>
        <v>0</v>
      </c>
      <c r="Y1063">
        <f t="shared" si="257"/>
        <v>40.299999999999997</v>
      </c>
      <c r="Z1063" s="17">
        <f t="shared" si="258"/>
        <v>11.194444444444443</v>
      </c>
      <c r="AA1063" s="17">
        <f t="shared" si="264"/>
        <v>1</v>
      </c>
      <c r="AB1063" s="30">
        <f t="shared" si="265"/>
        <v>0</v>
      </c>
      <c r="AC1063" s="30">
        <f>SUM($AB$8:AB1063)</f>
        <v>5589179.6705707451</v>
      </c>
      <c r="AD1063" s="29">
        <f t="shared" si="266"/>
        <v>1552.5499084918736</v>
      </c>
      <c r="AE1063" s="27">
        <f t="shared" si="267"/>
        <v>-18236.022092341569</v>
      </c>
      <c r="AF1063" s="27">
        <f>SUM($AE$8:AE1063)*-1</f>
        <v>1819058.0349905354</v>
      </c>
      <c r="AG1063" s="28">
        <f t="shared" si="268"/>
        <v>505.29389860848204</v>
      </c>
      <c r="AH1063" s="26">
        <f t="shared" si="269"/>
        <v>353.70572902593739</v>
      </c>
      <c r="AI1063" s="17"/>
      <c r="AJ1063" s="17"/>
      <c r="AK1063" s="17"/>
    </row>
    <row r="1064" spans="2:37" x14ac:dyDescent="0.35">
      <c r="B1064" s="5" t="s">
        <v>27</v>
      </c>
      <c r="C1064" s="5">
        <v>1056</v>
      </c>
      <c r="D1064" s="5">
        <v>34</v>
      </c>
      <c r="E1064" s="10">
        <v>36</v>
      </c>
      <c r="F1064" s="22">
        <f t="shared" si="259"/>
        <v>10</v>
      </c>
      <c r="G1064" s="36">
        <f t="shared" si="270"/>
        <v>-1.333333333333333</v>
      </c>
      <c r="H1064" s="36">
        <f t="shared" si="271"/>
        <v>-4.7999999999999989</v>
      </c>
      <c r="I1064" s="36">
        <f t="shared" si="260"/>
        <v>-2533.3333333333326</v>
      </c>
      <c r="J1064" s="36">
        <v>372.8</v>
      </c>
      <c r="K1064" s="36">
        <f t="shared" si="261"/>
        <v>45.093374999999995</v>
      </c>
      <c r="L1064" s="36">
        <f t="shared" si="262"/>
        <v>-2115.4399583333325</v>
      </c>
      <c r="M1064" s="36">
        <f t="shared" si="263"/>
        <v>-21154.399583333325</v>
      </c>
      <c r="X1064">
        <f t="shared" si="256"/>
        <v>0</v>
      </c>
      <c r="Y1064">
        <f t="shared" si="257"/>
        <v>36</v>
      </c>
      <c r="Z1064" s="17">
        <f t="shared" si="258"/>
        <v>10</v>
      </c>
      <c r="AA1064" s="17">
        <f t="shared" si="264"/>
        <v>1</v>
      </c>
      <c r="AB1064" s="30">
        <f t="shared" si="265"/>
        <v>0</v>
      </c>
      <c r="AC1064" s="30">
        <f>SUM($AB$8:AB1064)</f>
        <v>5589179.6705707451</v>
      </c>
      <c r="AD1064" s="29">
        <f t="shared" si="266"/>
        <v>1552.5499084918736</v>
      </c>
      <c r="AE1064" s="27">
        <f t="shared" si="267"/>
        <v>-21154.399583333325</v>
      </c>
      <c r="AF1064" s="27">
        <f>SUM($AE$8:AE1064)*-1</f>
        <v>1840212.4345738688</v>
      </c>
      <c r="AG1064" s="28">
        <f t="shared" si="268"/>
        <v>511.17012071496356</v>
      </c>
      <c r="AH1064" s="26">
        <f t="shared" si="269"/>
        <v>357.81908450047445</v>
      </c>
      <c r="AI1064" s="17"/>
      <c r="AJ1064" s="17"/>
      <c r="AK1064" s="17"/>
    </row>
    <row r="1065" spans="2:37" x14ac:dyDescent="0.35">
      <c r="B1065" s="5" t="s">
        <v>27</v>
      </c>
      <c r="C1065" s="5">
        <v>1057</v>
      </c>
      <c r="D1065" s="5">
        <v>35</v>
      </c>
      <c r="E1065" s="10">
        <v>30.7</v>
      </c>
      <c r="F1065" s="22">
        <f t="shared" si="259"/>
        <v>8.5277777777777768</v>
      </c>
      <c r="G1065" s="36">
        <f t="shared" si="270"/>
        <v>-1.4722222222222223</v>
      </c>
      <c r="H1065" s="36">
        <f t="shared" si="271"/>
        <v>-5.3000000000000007</v>
      </c>
      <c r="I1065" s="36">
        <f t="shared" si="260"/>
        <v>-2797.2222222222226</v>
      </c>
      <c r="J1065" s="36">
        <v>372.8</v>
      </c>
      <c r="K1065" s="36">
        <f t="shared" si="261"/>
        <v>32.793252317708323</v>
      </c>
      <c r="L1065" s="36">
        <f t="shared" si="262"/>
        <v>-2391.6289699045142</v>
      </c>
      <c r="M1065" s="36">
        <f t="shared" si="263"/>
        <v>-20395.280382241272</v>
      </c>
      <c r="X1065">
        <f t="shared" si="256"/>
        <v>0</v>
      </c>
      <c r="Y1065">
        <f t="shared" si="257"/>
        <v>30.7</v>
      </c>
      <c r="Z1065" s="17">
        <f t="shared" si="258"/>
        <v>8.5277777777777768</v>
      </c>
      <c r="AA1065" s="17">
        <f t="shared" si="264"/>
        <v>1</v>
      </c>
      <c r="AB1065" s="30">
        <f t="shared" si="265"/>
        <v>0</v>
      </c>
      <c r="AC1065" s="30">
        <f>SUM($AB$8:AB1065)</f>
        <v>5589179.6705707451</v>
      </c>
      <c r="AD1065" s="29">
        <f t="shared" si="266"/>
        <v>1552.5499084918736</v>
      </c>
      <c r="AE1065" s="27">
        <f t="shared" si="267"/>
        <v>-20395.280382241272</v>
      </c>
      <c r="AF1065" s="27">
        <f>SUM($AE$8:AE1065)*-1</f>
        <v>1860607.7149561101</v>
      </c>
      <c r="AG1065" s="28">
        <f t="shared" si="268"/>
        <v>516.83547637669722</v>
      </c>
      <c r="AH1065" s="26">
        <f t="shared" si="269"/>
        <v>361.78483346368802</v>
      </c>
      <c r="AI1065" s="17"/>
      <c r="AJ1065" s="17"/>
      <c r="AK1065" s="17"/>
    </row>
    <row r="1066" spans="2:37" x14ac:dyDescent="0.35">
      <c r="B1066" s="5" t="s">
        <v>27</v>
      </c>
      <c r="C1066" s="5">
        <v>1058</v>
      </c>
      <c r="D1066" s="5">
        <v>36</v>
      </c>
      <c r="E1066" s="10">
        <v>25.4</v>
      </c>
      <c r="F1066" s="22">
        <f t="shared" si="259"/>
        <v>7.0555555555555554</v>
      </c>
      <c r="G1066" s="36">
        <f t="shared" si="270"/>
        <v>-1.3472222222222221</v>
      </c>
      <c r="H1066" s="36">
        <f t="shared" si="271"/>
        <v>-4.8499999999999996</v>
      </c>
      <c r="I1066" s="36">
        <f t="shared" si="260"/>
        <v>-2559.7222222222222</v>
      </c>
      <c r="J1066" s="36">
        <v>372.8</v>
      </c>
      <c r="K1066" s="36">
        <f t="shared" si="261"/>
        <v>22.447871770833331</v>
      </c>
      <c r="L1066" s="36">
        <f t="shared" si="262"/>
        <v>-2164.4743504513885</v>
      </c>
      <c r="M1066" s="36">
        <f t="shared" si="263"/>
        <v>-15271.569028184796</v>
      </c>
      <c r="X1066">
        <f t="shared" si="256"/>
        <v>0</v>
      </c>
      <c r="Y1066">
        <f t="shared" si="257"/>
        <v>25.4</v>
      </c>
      <c r="Z1066" s="17">
        <f t="shared" si="258"/>
        <v>7.0555555555555554</v>
      </c>
      <c r="AA1066" s="17">
        <f t="shared" si="264"/>
        <v>1</v>
      </c>
      <c r="AB1066" s="30">
        <f t="shared" si="265"/>
        <v>0</v>
      </c>
      <c r="AC1066" s="30">
        <f>SUM($AB$8:AB1066)</f>
        <v>5589179.6705707451</v>
      </c>
      <c r="AD1066" s="29">
        <f t="shared" si="266"/>
        <v>1552.5499084918736</v>
      </c>
      <c r="AE1066" s="27">
        <f t="shared" si="267"/>
        <v>-15271.569028184796</v>
      </c>
      <c r="AF1066" s="27">
        <f>SUM($AE$8:AE1066)*-1</f>
        <v>1875879.2839842949</v>
      </c>
      <c r="AG1066" s="28">
        <f t="shared" si="268"/>
        <v>521.07757888452636</v>
      </c>
      <c r="AH1066" s="26">
        <f t="shared" si="269"/>
        <v>364.75430521916843</v>
      </c>
      <c r="AI1066" s="17"/>
      <c r="AJ1066" s="17"/>
      <c r="AK1066" s="17"/>
    </row>
    <row r="1067" spans="2:37" x14ac:dyDescent="0.35">
      <c r="B1067" s="5" t="s">
        <v>27</v>
      </c>
      <c r="C1067" s="5">
        <v>1059</v>
      </c>
      <c r="D1067" s="5">
        <v>37</v>
      </c>
      <c r="E1067" s="10">
        <v>21</v>
      </c>
      <c r="F1067" s="22">
        <f t="shared" si="259"/>
        <v>5.833333333333333</v>
      </c>
      <c r="G1067" s="36">
        <f t="shared" si="270"/>
        <v>-1.2083333333333333</v>
      </c>
      <c r="H1067" s="36">
        <f t="shared" si="271"/>
        <v>-4.3499999999999996</v>
      </c>
      <c r="I1067" s="36">
        <f t="shared" si="260"/>
        <v>-2295.833333333333</v>
      </c>
      <c r="J1067" s="36">
        <v>372.8</v>
      </c>
      <c r="K1067" s="36">
        <f t="shared" si="261"/>
        <v>15.344273437499997</v>
      </c>
      <c r="L1067" s="36">
        <f t="shared" si="262"/>
        <v>-1907.689059895833</v>
      </c>
      <c r="M1067" s="36">
        <f t="shared" si="263"/>
        <v>-11128.186182725693</v>
      </c>
      <c r="X1067">
        <f t="shared" si="256"/>
        <v>0</v>
      </c>
      <c r="Y1067">
        <f t="shared" si="257"/>
        <v>21</v>
      </c>
      <c r="Z1067" s="17">
        <f t="shared" si="258"/>
        <v>5.833333333333333</v>
      </c>
      <c r="AA1067" s="17">
        <f t="shared" si="264"/>
        <v>1</v>
      </c>
      <c r="AB1067" s="30">
        <f t="shared" si="265"/>
        <v>0</v>
      </c>
      <c r="AC1067" s="30">
        <f>SUM($AB$8:AB1067)</f>
        <v>5589179.6705707451</v>
      </c>
      <c r="AD1067" s="29">
        <f t="shared" si="266"/>
        <v>1552.5499084918736</v>
      </c>
      <c r="AE1067" s="27">
        <f t="shared" si="267"/>
        <v>-11128.186182725693</v>
      </c>
      <c r="AF1067" s="27">
        <f>SUM($AE$8:AE1067)*-1</f>
        <v>1887007.4701670206</v>
      </c>
      <c r="AG1067" s="28">
        <f t="shared" si="268"/>
        <v>524.16874171306131</v>
      </c>
      <c r="AH1067" s="26">
        <f t="shared" si="269"/>
        <v>366.91811919914289</v>
      </c>
      <c r="AI1067" s="17"/>
      <c r="AJ1067" s="17"/>
      <c r="AK1067" s="17"/>
    </row>
    <row r="1068" spans="2:37" x14ac:dyDescent="0.35">
      <c r="B1068" s="5" t="s">
        <v>27</v>
      </c>
      <c r="C1068" s="5">
        <v>1060</v>
      </c>
      <c r="D1068" s="5">
        <v>38</v>
      </c>
      <c r="E1068" s="10">
        <v>16.7</v>
      </c>
      <c r="F1068" s="22">
        <f t="shared" si="259"/>
        <v>4.6388888888888884</v>
      </c>
      <c r="G1068" s="36">
        <f t="shared" si="270"/>
        <v>-1.0555555555555556</v>
      </c>
      <c r="H1068" s="36">
        <f t="shared" si="271"/>
        <v>-3.8</v>
      </c>
      <c r="I1068" s="36">
        <f t="shared" si="260"/>
        <v>-2005.5555555555557</v>
      </c>
      <c r="J1068" s="36">
        <v>372.8</v>
      </c>
      <c r="K1068" s="36">
        <f t="shared" si="261"/>
        <v>9.7037741927083303</v>
      </c>
      <c r="L1068" s="36">
        <f t="shared" si="262"/>
        <v>-1623.0517813628474</v>
      </c>
      <c r="M1068" s="36">
        <f t="shared" si="263"/>
        <v>-7529.1568746554303</v>
      </c>
      <c r="X1068">
        <f t="shared" si="256"/>
        <v>0</v>
      </c>
      <c r="Y1068">
        <f t="shared" si="257"/>
        <v>16.7</v>
      </c>
      <c r="Z1068" s="17">
        <f t="shared" si="258"/>
        <v>4.6388888888888884</v>
      </c>
      <c r="AA1068" s="17">
        <f t="shared" si="264"/>
        <v>1</v>
      </c>
      <c r="AB1068" s="30">
        <f t="shared" si="265"/>
        <v>0</v>
      </c>
      <c r="AC1068" s="30">
        <f>SUM($AB$8:AB1068)</f>
        <v>5589179.6705707451</v>
      </c>
      <c r="AD1068" s="29">
        <f t="shared" si="266"/>
        <v>1552.5499084918736</v>
      </c>
      <c r="AE1068" s="27">
        <f t="shared" si="267"/>
        <v>-7529.1568746554303</v>
      </c>
      <c r="AF1068" s="27">
        <f>SUM($AE$8:AE1068)*-1</f>
        <v>1894536.6270416761</v>
      </c>
      <c r="AG1068" s="28">
        <f t="shared" si="268"/>
        <v>526.26017417824335</v>
      </c>
      <c r="AH1068" s="26">
        <f t="shared" si="269"/>
        <v>368.38212192477033</v>
      </c>
      <c r="AI1068" s="17"/>
      <c r="AJ1068" s="17"/>
      <c r="AK1068" s="17"/>
    </row>
    <row r="1069" spans="2:37" x14ac:dyDescent="0.35">
      <c r="B1069" s="5" t="s">
        <v>27</v>
      </c>
      <c r="C1069" s="5">
        <v>1061</v>
      </c>
      <c r="D1069" s="5">
        <v>39</v>
      </c>
      <c r="E1069" s="10">
        <v>13.4</v>
      </c>
      <c r="F1069" s="22">
        <f t="shared" si="259"/>
        <v>3.7222222222222223</v>
      </c>
      <c r="G1069" s="36">
        <f t="shared" si="270"/>
        <v>-0.65277777777777768</v>
      </c>
      <c r="H1069" s="36">
        <f t="shared" si="271"/>
        <v>-2.3499999999999996</v>
      </c>
      <c r="I1069" s="36">
        <f t="shared" si="260"/>
        <v>-1240.2777777777776</v>
      </c>
      <c r="J1069" s="36">
        <v>372.8</v>
      </c>
      <c r="K1069" s="36">
        <f t="shared" si="261"/>
        <v>6.2476592708333332</v>
      </c>
      <c r="L1069" s="36">
        <f t="shared" si="262"/>
        <v>-861.23011850694434</v>
      </c>
      <c r="M1069" s="36">
        <f t="shared" si="263"/>
        <v>-3205.689885553626</v>
      </c>
      <c r="X1069">
        <f t="shared" si="256"/>
        <v>0</v>
      </c>
      <c r="Y1069">
        <f t="shared" si="257"/>
        <v>13.4</v>
      </c>
      <c r="Z1069" s="17">
        <f t="shared" si="258"/>
        <v>3.7222222222222223</v>
      </c>
      <c r="AA1069" s="17">
        <f t="shared" si="264"/>
        <v>1</v>
      </c>
      <c r="AB1069" s="30">
        <f t="shared" si="265"/>
        <v>0</v>
      </c>
      <c r="AC1069" s="30">
        <f>SUM($AB$8:AB1069)</f>
        <v>5589179.6705707451</v>
      </c>
      <c r="AD1069" s="29">
        <f t="shared" si="266"/>
        <v>1552.5499084918736</v>
      </c>
      <c r="AE1069" s="27">
        <f t="shared" si="267"/>
        <v>-3205.689885553626</v>
      </c>
      <c r="AF1069" s="27">
        <f>SUM($AE$8:AE1069)*-1</f>
        <v>1897742.3169272298</v>
      </c>
      <c r="AG1069" s="28">
        <f t="shared" si="268"/>
        <v>527.15064359089718</v>
      </c>
      <c r="AH1069" s="26">
        <f t="shared" si="269"/>
        <v>369.00545051362798</v>
      </c>
      <c r="AI1069" s="17"/>
      <c r="AJ1069" s="17"/>
      <c r="AK1069" s="17"/>
    </row>
    <row r="1070" spans="2:37" x14ac:dyDescent="0.35">
      <c r="B1070" s="5" t="s">
        <v>27</v>
      </c>
      <c r="C1070" s="5">
        <v>1062</v>
      </c>
      <c r="D1070" s="5">
        <v>40</v>
      </c>
      <c r="E1070" s="10">
        <v>12</v>
      </c>
      <c r="F1070" s="22">
        <f t="shared" si="259"/>
        <v>3.333333333333333</v>
      </c>
      <c r="G1070" s="36">
        <f t="shared" si="270"/>
        <v>-0.18055555555555566</v>
      </c>
      <c r="H1070" s="36">
        <f t="shared" si="271"/>
        <v>-0.65000000000000036</v>
      </c>
      <c r="I1070" s="36">
        <f t="shared" si="260"/>
        <v>-343.05555555555577</v>
      </c>
      <c r="J1070" s="36">
        <v>372.8</v>
      </c>
      <c r="K1070" s="36">
        <f t="shared" si="261"/>
        <v>5.0103749999999989</v>
      </c>
      <c r="L1070" s="36">
        <f t="shared" si="262"/>
        <v>34.754819444444237</v>
      </c>
      <c r="M1070" s="36">
        <f t="shared" si="263"/>
        <v>115.84939814814744</v>
      </c>
      <c r="X1070">
        <f t="shared" si="256"/>
        <v>0</v>
      </c>
      <c r="Y1070">
        <f t="shared" si="257"/>
        <v>12</v>
      </c>
      <c r="Z1070" s="17">
        <f t="shared" si="258"/>
        <v>3.333333333333333</v>
      </c>
      <c r="AA1070" s="17">
        <f t="shared" si="264"/>
        <v>0</v>
      </c>
      <c r="AB1070" s="30">
        <f t="shared" si="265"/>
        <v>115.84939814814744</v>
      </c>
      <c r="AC1070" s="30">
        <f>SUM($AB$8:AB1070)</f>
        <v>5589295.5199688934</v>
      </c>
      <c r="AD1070" s="29">
        <f t="shared" si="266"/>
        <v>1552.5820888802482</v>
      </c>
      <c r="AE1070" s="27">
        <f t="shared" si="267"/>
        <v>0</v>
      </c>
      <c r="AF1070" s="27">
        <f>SUM($AE$8:AE1070)*-1</f>
        <v>1897742.3169272298</v>
      </c>
      <c r="AG1070" s="28">
        <f t="shared" si="268"/>
        <v>527.15064359089718</v>
      </c>
      <c r="AH1070" s="26">
        <f t="shared" si="269"/>
        <v>369.00545051362798</v>
      </c>
      <c r="AI1070" s="17"/>
      <c r="AJ1070" s="17"/>
      <c r="AK1070" s="17"/>
    </row>
    <row r="1071" spans="2:37" x14ac:dyDescent="0.35">
      <c r="B1071" s="5" t="s">
        <v>27</v>
      </c>
      <c r="C1071" s="5">
        <v>1063</v>
      </c>
      <c r="D1071" s="5">
        <v>41</v>
      </c>
      <c r="E1071" s="10">
        <v>12.1</v>
      </c>
      <c r="F1071" s="22">
        <f t="shared" si="259"/>
        <v>3.3611111111111107</v>
      </c>
      <c r="G1071" s="36">
        <f t="shared" si="270"/>
        <v>0.1111111111111112</v>
      </c>
      <c r="H1071" s="36">
        <f t="shared" si="271"/>
        <v>0.40000000000000036</v>
      </c>
      <c r="I1071" s="36">
        <f t="shared" si="260"/>
        <v>211.11111111111128</v>
      </c>
      <c r="J1071" s="36">
        <v>372.8</v>
      </c>
      <c r="K1071" s="36">
        <f t="shared" si="261"/>
        <v>5.0942291927083314</v>
      </c>
      <c r="L1071" s="36">
        <f t="shared" si="262"/>
        <v>589.00534030381959</v>
      </c>
      <c r="M1071" s="36">
        <f t="shared" si="263"/>
        <v>1979.7123937989491</v>
      </c>
      <c r="X1071">
        <f t="shared" si="256"/>
        <v>0</v>
      </c>
      <c r="Y1071">
        <f t="shared" si="257"/>
        <v>12.1</v>
      </c>
      <c r="Z1071" s="17">
        <f t="shared" si="258"/>
        <v>3.3611111111111107</v>
      </c>
      <c r="AA1071" s="17">
        <f t="shared" si="264"/>
        <v>0</v>
      </c>
      <c r="AB1071" s="30">
        <f t="shared" si="265"/>
        <v>1979.7123937989491</v>
      </c>
      <c r="AC1071" s="30">
        <f>SUM($AB$8:AB1071)</f>
        <v>5591275.2323626922</v>
      </c>
      <c r="AD1071" s="29">
        <f t="shared" si="266"/>
        <v>1553.1320089896367</v>
      </c>
      <c r="AE1071" s="27">
        <f t="shared" si="267"/>
        <v>0</v>
      </c>
      <c r="AF1071" s="27">
        <f>SUM($AE$8:AE1071)*-1</f>
        <v>1897742.3169272298</v>
      </c>
      <c r="AG1071" s="28">
        <f t="shared" si="268"/>
        <v>527.15064359089718</v>
      </c>
      <c r="AH1071" s="26">
        <f t="shared" si="269"/>
        <v>369.00545051362798</v>
      </c>
      <c r="AI1071" s="17"/>
      <c r="AJ1071" s="17"/>
      <c r="AK1071" s="17"/>
    </row>
    <row r="1072" spans="2:37" x14ac:dyDescent="0.35">
      <c r="B1072" s="5" t="s">
        <v>27</v>
      </c>
      <c r="C1072" s="5">
        <v>1064</v>
      </c>
      <c r="D1072" s="5">
        <v>42</v>
      </c>
      <c r="E1072" s="10">
        <v>12.8</v>
      </c>
      <c r="F1072" s="22">
        <f t="shared" si="259"/>
        <v>3.5555555555555558</v>
      </c>
      <c r="G1072" s="36">
        <f t="shared" si="270"/>
        <v>0.4861111111111111</v>
      </c>
      <c r="H1072" s="36">
        <f t="shared" si="271"/>
        <v>1.75</v>
      </c>
      <c r="I1072" s="36">
        <f t="shared" si="260"/>
        <v>923.61111111111109</v>
      </c>
      <c r="J1072" s="36">
        <v>372.8</v>
      </c>
      <c r="K1072" s="36">
        <f t="shared" si="261"/>
        <v>5.7006933333333336</v>
      </c>
      <c r="L1072" s="36">
        <f t="shared" si="262"/>
        <v>1302.1118044444443</v>
      </c>
      <c r="M1072" s="36">
        <f t="shared" si="263"/>
        <v>4629.7308602469129</v>
      </c>
      <c r="X1072">
        <f t="shared" si="256"/>
        <v>0</v>
      </c>
      <c r="Y1072">
        <f t="shared" si="257"/>
        <v>12.8</v>
      </c>
      <c r="Z1072" s="17">
        <f t="shared" si="258"/>
        <v>3.5555555555555558</v>
      </c>
      <c r="AA1072" s="17">
        <f t="shared" si="264"/>
        <v>0</v>
      </c>
      <c r="AB1072" s="30">
        <f t="shared" si="265"/>
        <v>4629.7308602469129</v>
      </c>
      <c r="AC1072" s="30">
        <f>SUM($AB$8:AB1072)</f>
        <v>5595904.9632229395</v>
      </c>
      <c r="AD1072" s="29">
        <f t="shared" si="266"/>
        <v>1554.4180453397055</v>
      </c>
      <c r="AE1072" s="27">
        <f t="shared" si="267"/>
        <v>0</v>
      </c>
      <c r="AF1072" s="27">
        <f>SUM($AE$8:AE1072)*-1</f>
        <v>1897742.3169272298</v>
      </c>
      <c r="AG1072" s="28">
        <f t="shared" si="268"/>
        <v>527.15064359089718</v>
      </c>
      <c r="AH1072" s="26">
        <f t="shared" si="269"/>
        <v>369.00545051362798</v>
      </c>
      <c r="AI1072" s="17"/>
      <c r="AJ1072" s="17"/>
      <c r="AK1072" s="17"/>
    </row>
    <row r="1073" spans="2:37" x14ac:dyDescent="0.35">
      <c r="B1073" s="5" t="s">
        <v>27</v>
      </c>
      <c r="C1073" s="5">
        <v>1065</v>
      </c>
      <c r="D1073" s="5">
        <v>43</v>
      </c>
      <c r="E1073" s="10">
        <v>15.6</v>
      </c>
      <c r="F1073" s="22">
        <f t="shared" si="259"/>
        <v>4.333333333333333</v>
      </c>
      <c r="G1073" s="36">
        <f t="shared" si="270"/>
        <v>0.98611111111111083</v>
      </c>
      <c r="H1073" s="36">
        <f t="shared" si="271"/>
        <v>3.5499999999999989</v>
      </c>
      <c r="I1073" s="36">
        <f t="shared" si="260"/>
        <v>1873.6111111111106</v>
      </c>
      <c r="J1073" s="36">
        <v>372.8</v>
      </c>
      <c r="K1073" s="36">
        <f t="shared" si="261"/>
        <v>8.4675337499999976</v>
      </c>
      <c r="L1073" s="36">
        <f t="shared" si="262"/>
        <v>2254.8786448611104</v>
      </c>
      <c r="M1073" s="36">
        <f t="shared" si="263"/>
        <v>9771.1407943981449</v>
      </c>
      <c r="X1073">
        <f t="shared" si="256"/>
        <v>0</v>
      </c>
      <c r="Y1073">
        <f t="shared" si="257"/>
        <v>15.6</v>
      </c>
      <c r="Z1073" s="17">
        <f t="shared" si="258"/>
        <v>4.333333333333333</v>
      </c>
      <c r="AA1073" s="17">
        <f t="shared" si="264"/>
        <v>0</v>
      </c>
      <c r="AB1073" s="30">
        <f t="shared" si="265"/>
        <v>9771.1407943981449</v>
      </c>
      <c r="AC1073" s="30">
        <f>SUM($AB$8:AB1073)</f>
        <v>5605676.1040173378</v>
      </c>
      <c r="AD1073" s="29">
        <f t="shared" si="266"/>
        <v>1557.1322511159271</v>
      </c>
      <c r="AE1073" s="27">
        <f t="shared" si="267"/>
        <v>0</v>
      </c>
      <c r="AF1073" s="27">
        <f>SUM($AE$8:AE1073)*-1</f>
        <v>1897742.3169272298</v>
      </c>
      <c r="AG1073" s="28">
        <f t="shared" si="268"/>
        <v>527.15064359089718</v>
      </c>
      <c r="AH1073" s="26">
        <f t="shared" si="269"/>
        <v>369.00545051362798</v>
      </c>
      <c r="AI1073" s="17"/>
      <c r="AJ1073" s="17"/>
      <c r="AK1073" s="17"/>
    </row>
    <row r="1074" spans="2:37" x14ac:dyDescent="0.35">
      <c r="B1074" s="5" t="s">
        <v>27</v>
      </c>
      <c r="C1074" s="5">
        <v>1066</v>
      </c>
      <c r="D1074" s="5">
        <v>44</v>
      </c>
      <c r="E1074" s="10">
        <v>19.899999999999999</v>
      </c>
      <c r="F1074" s="22">
        <f t="shared" si="259"/>
        <v>5.5277777777777777</v>
      </c>
      <c r="G1074" s="36">
        <f t="shared" si="270"/>
        <v>1.0833333333333333</v>
      </c>
      <c r="H1074" s="36">
        <f t="shared" si="271"/>
        <v>3.8999999999999995</v>
      </c>
      <c r="I1074" s="36">
        <f t="shared" si="260"/>
        <v>2058.333333333333</v>
      </c>
      <c r="J1074" s="36">
        <v>372.8</v>
      </c>
      <c r="K1074" s="36">
        <f t="shared" si="261"/>
        <v>13.778879192708331</v>
      </c>
      <c r="L1074" s="36">
        <f t="shared" si="262"/>
        <v>2444.9122125260415</v>
      </c>
      <c r="M1074" s="36">
        <f t="shared" si="263"/>
        <v>13514.931397018951</v>
      </c>
      <c r="X1074">
        <f t="shared" si="256"/>
        <v>0</v>
      </c>
      <c r="Y1074">
        <f t="shared" si="257"/>
        <v>19.899999999999999</v>
      </c>
      <c r="Z1074" s="17">
        <f t="shared" si="258"/>
        <v>5.5277777777777777</v>
      </c>
      <c r="AA1074" s="17">
        <f t="shared" si="264"/>
        <v>0</v>
      </c>
      <c r="AB1074" s="30">
        <f t="shared" si="265"/>
        <v>13514.931397018951</v>
      </c>
      <c r="AC1074" s="30">
        <f>SUM($AB$8:AB1074)</f>
        <v>5619191.0354143567</v>
      </c>
      <c r="AD1074" s="29">
        <f t="shared" si="266"/>
        <v>1560.8863987262102</v>
      </c>
      <c r="AE1074" s="27">
        <f t="shared" si="267"/>
        <v>0</v>
      </c>
      <c r="AF1074" s="27">
        <f>SUM($AE$8:AE1074)*-1</f>
        <v>1897742.3169272298</v>
      </c>
      <c r="AG1074" s="28">
        <f t="shared" si="268"/>
        <v>527.15064359089718</v>
      </c>
      <c r="AH1074" s="26">
        <f t="shared" si="269"/>
        <v>369.00545051362798</v>
      </c>
      <c r="AI1074" s="17"/>
      <c r="AJ1074" s="17"/>
      <c r="AK1074" s="17"/>
    </row>
    <row r="1075" spans="2:37" x14ac:dyDescent="0.35">
      <c r="B1075" s="5" t="s">
        <v>27</v>
      </c>
      <c r="C1075" s="5">
        <v>1067</v>
      </c>
      <c r="D1075" s="5">
        <v>45</v>
      </c>
      <c r="E1075" s="10">
        <v>23.4</v>
      </c>
      <c r="F1075" s="22">
        <f t="shared" si="259"/>
        <v>6.4999999999999991</v>
      </c>
      <c r="G1075" s="36">
        <f t="shared" si="270"/>
        <v>0.65277777777777812</v>
      </c>
      <c r="H1075" s="36">
        <f t="shared" si="271"/>
        <v>2.3500000000000014</v>
      </c>
      <c r="I1075" s="36">
        <f t="shared" si="260"/>
        <v>1240.2777777777785</v>
      </c>
      <c r="J1075" s="36">
        <v>372.8</v>
      </c>
      <c r="K1075" s="36">
        <f t="shared" si="261"/>
        <v>19.051950937499992</v>
      </c>
      <c r="L1075" s="36">
        <f t="shared" si="262"/>
        <v>1632.1297287152784</v>
      </c>
      <c r="M1075" s="36">
        <f t="shared" si="263"/>
        <v>10608.843236649307</v>
      </c>
      <c r="X1075">
        <f t="shared" si="256"/>
        <v>0</v>
      </c>
      <c r="Y1075">
        <f t="shared" si="257"/>
        <v>23.4</v>
      </c>
      <c r="Z1075" s="17">
        <f t="shared" si="258"/>
        <v>6.4999999999999991</v>
      </c>
      <c r="AA1075" s="17">
        <f t="shared" si="264"/>
        <v>0</v>
      </c>
      <c r="AB1075" s="30">
        <f t="shared" si="265"/>
        <v>10608.843236649307</v>
      </c>
      <c r="AC1075" s="30">
        <f>SUM($AB$8:AB1075)</f>
        <v>5629799.8786510061</v>
      </c>
      <c r="AD1075" s="29">
        <f t="shared" si="266"/>
        <v>1563.8332996252796</v>
      </c>
      <c r="AE1075" s="27">
        <f t="shared" si="267"/>
        <v>0</v>
      </c>
      <c r="AF1075" s="27">
        <f>SUM($AE$8:AE1075)*-1</f>
        <v>1897742.3169272298</v>
      </c>
      <c r="AG1075" s="28">
        <f t="shared" si="268"/>
        <v>527.15064359089718</v>
      </c>
      <c r="AH1075" s="26">
        <f t="shared" si="269"/>
        <v>369.00545051362798</v>
      </c>
      <c r="AI1075" s="17"/>
      <c r="AJ1075" s="17"/>
      <c r="AK1075" s="17"/>
    </row>
    <row r="1076" spans="2:37" x14ac:dyDescent="0.35">
      <c r="B1076" s="5" t="s">
        <v>27</v>
      </c>
      <c r="C1076" s="5">
        <v>1068</v>
      </c>
      <c r="D1076" s="5">
        <v>46</v>
      </c>
      <c r="E1076" s="10">
        <v>24.6</v>
      </c>
      <c r="F1076" s="22">
        <f t="shared" si="259"/>
        <v>6.8333333333333339</v>
      </c>
      <c r="G1076" s="36">
        <f t="shared" si="270"/>
        <v>0.25000000000000011</v>
      </c>
      <c r="H1076" s="36">
        <f t="shared" si="271"/>
        <v>0.90000000000000036</v>
      </c>
      <c r="I1076" s="36">
        <f t="shared" si="260"/>
        <v>475.00000000000023</v>
      </c>
      <c r="J1076" s="36">
        <v>372.8</v>
      </c>
      <c r="K1076" s="36">
        <f t="shared" si="261"/>
        <v>21.056100937500002</v>
      </c>
      <c r="L1076" s="36">
        <f t="shared" si="262"/>
        <v>868.85610093750017</v>
      </c>
      <c r="M1076" s="36">
        <f t="shared" si="263"/>
        <v>5937.1833564062517</v>
      </c>
      <c r="X1076">
        <f t="shared" si="256"/>
        <v>0</v>
      </c>
      <c r="Y1076">
        <f t="shared" si="257"/>
        <v>24.6</v>
      </c>
      <c r="Z1076" s="17">
        <f t="shared" si="258"/>
        <v>6.8333333333333339</v>
      </c>
      <c r="AA1076" s="17">
        <f t="shared" si="264"/>
        <v>0</v>
      </c>
      <c r="AB1076" s="30">
        <f t="shared" si="265"/>
        <v>5937.1833564062517</v>
      </c>
      <c r="AC1076" s="30">
        <f>SUM($AB$8:AB1076)</f>
        <v>5635737.0620074123</v>
      </c>
      <c r="AD1076" s="29">
        <f t="shared" si="266"/>
        <v>1565.4825172242813</v>
      </c>
      <c r="AE1076" s="27">
        <f t="shared" si="267"/>
        <v>0</v>
      </c>
      <c r="AF1076" s="27">
        <f>SUM($AE$8:AE1076)*-1</f>
        <v>1897742.3169272298</v>
      </c>
      <c r="AG1076" s="28">
        <f t="shared" si="268"/>
        <v>527.15064359089718</v>
      </c>
      <c r="AH1076" s="26">
        <f t="shared" si="269"/>
        <v>369.00545051362798</v>
      </c>
      <c r="AI1076" s="17"/>
      <c r="AJ1076" s="17"/>
      <c r="AK1076" s="17"/>
    </row>
    <row r="1077" spans="2:37" x14ac:dyDescent="0.35">
      <c r="B1077" s="5" t="s">
        <v>27</v>
      </c>
      <c r="C1077" s="5">
        <v>1069</v>
      </c>
      <c r="D1077" s="5">
        <v>47</v>
      </c>
      <c r="E1077" s="10">
        <v>25.2</v>
      </c>
      <c r="F1077" s="22">
        <f t="shared" si="259"/>
        <v>7</v>
      </c>
      <c r="G1077" s="36">
        <f t="shared" si="270"/>
        <v>0.24999999999999961</v>
      </c>
      <c r="H1077" s="36">
        <f t="shared" si="271"/>
        <v>0.89999999999999858</v>
      </c>
      <c r="I1077" s="36">
        <f t="shared" si="260"/>
        <v>474.99999999999926</v>
      </c>
      <c r="J1077" s="36">
        <v>372.8</v>
      </c>
      <c r="K1077" s="36">
        <f t="shared" si="261"/>
        <v>22.09575375</v>
      </c>
      <c r="L1077" s="36">
        <f t="shared" si="262"/>
        <v>869.89575374999924</v>
      </c>
      <c r="M1077" s="36">
        <f t="shared" si="263"/>
        <v>6089.2702762499948</v>
      </c>
      <c r="X1077">
        <f t="shared" si="256"/>
        <v>0</v>
      </c>
      <c r="Y1077">
        <f t="shared" si="257"/>
        <v>25.2</v>
      </c>
      <c r="Z1077" s="17">
        <f t="shared" si="258"/>
        <v>7</v>
      </c>
      <c r="AA1077" s="17">
        <f t="shared" si="264"/>
        <v>0</v>
      </c>
      <c r="AB1077" s="30">
        <f t="shared" si="265"/>
        <v>6089.2702762499948</v>
      </c>
      <c r="AC1077" s="30">
        <f>SUM($AB$8:AB1077)</f>
        <v>5641826.3322836626</v>
      </c>
      <c r="AD1077" s="29">
        <f t="shared" si="266"/>
        <v>1567.1739811899063</v>
      </c>
      <c r="AE1077" s="27">
        <f t="shared" si="267"/>
        <v>0</v>
      </c>
      <c r="AF1077" s="27">
        <f>SUM($AE$8:AE1077)*-1</f>
        <v>1897742.3169272298</v>
      </c>
      <c r="AG1077" s="28">
        <f t="shared" si="268"/>
        <v>527.15064359089718</v>
      </c>
      <c r="AH1077" s="26">
        <f t="shared" si="269"/>
        <v>369.00545051362798</v>
      </c>
      <c r="AI1077" s="17"/>
      <c r="AJ1077" s="17"/>
      <c r="AK1077" s="17"/>
    </row>
    <row r="1078" spans="2:37" x14ac:dyDescent="0.35">
      <c r="B1078" s="5" t="s">
        <v>27</v>
      </c>
      <c r="C1078" s="5">
        <v>1070</v>
      </c>
      <c r="D1078" s="5">
        <v>48</v>
      </c>
      <c r="E1078" s="10">
        <v>26.4</v>
      </c>
      <c r="F1078" s="22">
        <f t="shared" si="259"/>
        <v>7.333333333333333</v>
      </c>
      <c r="G1078" s="36">
        <f t="shared" si="270"/>
        <v>0.50000000000000022</v>
      </c>
      <c r="H1078" s="36">
        <f t="shared" si="271"/>
        <v>1.8000000000000007</v>
      </c>
      <c r="I1078" s="36">
        <f t="shared" si="260"/>
        <v>950.00000000000045</v>
      </c>
      <c r="J1078" s="36">
        <v>372.8</v>
      </c>
      <c r="K1078" s="36">
        <f t="shared" si="261"/>
        <v>24.250214999999994</v>
      </c>
      <c r="L1078" s="36">
        <f t="shared" si="262"/>
        <v>1347.0502150000004</v>
      </c>
      <c r="M1078" s="36">
        <f t="shared" si="263"/>
        <v>9878.3682433333361</v>
      </c>
      <c r="X1078">
        <f t="shared" si="256"/>
        <v>0</v>
      </c>
      <c r="Y1078">
        <f t="shared" si="257"/>
        <v>26.4</v>
      </c>
      <c r="Z1078" s="17">
        <f t="shared" si="258"/>
        <v>7.333333333333333</v>
      </c>
      <c r="AA1078" s="17">
        <f t="shared" si="264"/>
        <v>0</v>
      </c>
      <c r="AB1078" s="30">
        <f t="shared" si="265"/>
        <v>9878.3682433333361</v>
      </c>
      <c r="AC1078" s="30">
        <f>SUM($AB$8:AB1078)</f>
        <v>5651704.7005269956</v>
      </c>
      <c r="AD1078" s="29">
        <f t="shared" si="266"/>
        <v>1569.91797236861</v>
      </c>
      <c r="AE1078" s="27">
        <f t="shared" si="267"/>
        <v>0</v>
      </c>
      <c r="AF1078" s="27">
        <f>SUM($AE$8:AE1078)*-1</f>
        <v>1897742.3169272298</v>
      </c>
      <c r="AG1078" s="28">
        <f t="shared" si="268"/>
        <v>527.15064359089718</v>
      </c>
      <c r="AH1078" s="26">
        <f t="shared" si="269"/>
        <v>369.00545051362798</v>
      </c>
      <c r="AI1078" s="17"/>
      <c r="AJ1078" s="17"/>
      <c r="AK1078" s="17"/>
    </row>
    <row r="1079" spans="2:37" x14ac:dyDescent="0.35">
      <c r="B1079" s="5" t="s">
        <v>27</v>
      </c>
      <c r="C1079" s="5">
        <v>1071</v>
      </c>
      <c r="D1079" s="5">
        <v>49</v>
      </c>
      <c r="E1079" s="10">
        <v>28.8</v>
      </c>
      <c r="F1079" s="22">
        <f t="shared" si="259"/>
        <v>8</v>
      </c>
      <c r="G1079" s="36">
        <f t="shared" si="270"/>
        <v>0.75000000000000022</v>
      </c>
      <c r="H1079" s="36">
        <f t="shared" si="271"/>
        <v>2.7000000000000011</v>
      </c>
      <c r="I1079" s="36">
        <f t="shared" si="260"/>
        <v>1425.0000000000005</v>
      </c>
      <c r="J1079" s="36">
        <v>372.8</v>
      </c>
      <c r="K1079" s="36">
        <f t="shared" si="261"/>
        <v>28.859759999999998</v>
      </c>
      <c r="L1079" s="36">
        <f t="shared" si="262"/>
        <v>1826.6597600000005</v>
      </c>
      <c r="M1079" s="36">
        <f t="shared" si="263"/>
        <v>14613.278080000004</v>
      </c>
      <c r="X1079">
        <f t="shared" si="256"/>
        <v>0</v>
      </c>
      <c r="Y1079">
        <f t="shared" si="257"/>
        <v>28.8</v>
      </c>
      <c r="Z1079" s="17">
        <f t="shared" si="258"/>
        <v>8</v>
      </c>
      <c r="AA1079" s="17">
        <f t="shared" si="264"/>
        <v>0</v>
      </c>
      <c r="AB1079" s="30">
        <f t="shared" si="265"/>
        <v>14613.278080000004</v>
      </c>
      <c r="AC1079" s="30">
        <f>SUM($AB$8:AB1079)</f>
        <v>5666317.9786069952</v>
      </c>
      <c r="AD1079" s="29">
        <f t="shared" si="266"/>
        <v>1573.9772162797208</v>
      </c>
      <c r="AE1079" s="27">
        <f t="shared" si="267"/>
        <v>0</v>
      </c>
      <c r="AF1079" s="27">
        <f>SUM($AE$8:AE1079)*-1</f>
        <v>1897742.3169272298</v>
      </c>
      <c r="AG1079" s="28">
        <f t="shared" si="268"/>
        <v>527.15064359089718</v>
      </c>
      <c r="AH1079" s="26">
        <f t="shared" si="269"/>
        <v>369.00545051362798</v>
      </c>
      <c r="AI1079" s="17"/>
      <c r="AJ1079" s="17"/>
      <c r="AK1079" s="17"/>
    </row>
    <row r="1080" spans="2:37" x14ac:dyDescent="0.35">
      <c r="B1080" s="5" t="s">
        <v>27</v>
      </c>
      <c r="C1080" s="5">
        <v>1072</v>
      </c>
      <c r="D1080" s="5">
        <v>50</v>
      </c>
      <c r="E1080" s="10">
        <v>31.8</v>
      </c>
      <c r="F1080" s="22">
        <f t="shared" si="259"/>
        <v>8.8333333333333339</v>
      </c>
      <c r="G1080" s="36">
        <f t="shared" si="270"/>
        <v>0.90277777777777724</v>
      </c>
      <c r="H1080" s="36">
        <f t="shared" si="271"/>
        <v>3.2499999999999982</v>
      </c>
      <c r="I1080" s="36">
        <f t="shared" si="260"/>
        <v>1715.2777777777767</v>
      </c>
      <c r="J1080" s="36">
        <v>372.8</v>
      </c>
      <c r="K1080" s="36">
        <f t="shared" si="261"/>
        <v>35.1853584375</v>
      </c>
      <c r="L1080" s="36">
        <f t="shared" si="262"/>
        <v>2123.2631362152765</v>
      </c>
      <c r="M1080" s="36">
        <f t="shared" si="263"/>
        <v>18755.491036568277</v>
      </c>
      <c r="X1080">
        <f t="shared" si="256"/>
        <v>0</v>
      </c>
      <c r="Y1080">
        <f t="shared" si="257"/>
        <v>31.8</v>
      </c>
      <c r="Z1080" s="17">
        <f t="shared" si="258"/>
        <v>8.8333333333333339</v>
      </c>
      <c r="AA1080" s="17">
        <f t="shared" si="264"/>
        <v>0</v>
      </c>
      <c r="AB1080" s="30">
        <f t="shared" si="265"/>
        <v>18755.491036568277</v>
      </c>
      <c r="AC1080" s="30">
        <f>SUM($AB$8:AB1080)</f>
        <v>5685073.469643563</v>
      </c>
      <c r="AD1080" s="29">
        <f t="shared" si="266"/>
        <v>1579.1870749009897</v>
      </c>
      <c r="AE1080" s="27">
        <f t="shared" si="267"/>
        <v>0</v>
      </c>
      <c r="AF1080" s="27">
        <f>SUM($AE$8:AE1080)*-1</f>
        <v>1897742.3169272298</v>
      </c>
      <c r="AG1080" s="28">
        <f t="shared" si="268"/>
        <v>527.15064359089718</v>
      </c>
      <c r="AH1080" s="26">
        <f t="shared" si="269"/>
        <v>369.00545051362798</v>
      </c>
      <c r="AI1080" s="17"/>
      <c r="AJ1080" s="17"/>
      <c r="AK1080" s="17"/>
    </row>
    <row r="1081" spans="2:37" x14ac:dyDescent="0.35">
      <c r="B1081" s="5" t="s">
        <v>27</v>
      </c>
      <c r="C1081" s="5">
        <v>1073</v>
      </c>
      <c r="D1081" s="5">
        <v>51</v>
      </c>
      <c r="E1081" s="10">
        <v>35.299999999999997</v>
      </c>
      <c r="F1081" s="22">
        <f t="shared" si="259"/>
        <v>9.8055555555555554</v>
      </c>
      <c r="G1081" s="36">
        <f t="shared" si="270"/>
        <v>1.0694444444444444</v>
      </c>
      <c r="H1081" s="36">
        <f t="shared" si="271"/>
        <v>3.8499999999999996</v>
      </c>
      <c r="I1081" s="36">
        <f t="shared" si="260"/>
        <v>2031.9444444444443</v>
      </c>
      <c r="J1081" s="36">
        <v>372.8</v>
      </c>
      <c r="K1081" s="36">
        <f t="shared" si="261"/>
        <v>43.356792942708331</v>
      </c>
      <c r="L1081" s="36">
        <f t="shared" si="262"/>
        <v>2448.1012373871527</v>
      </c>
      <c r="M1081" s="36">
        <f t="shared" si="263"/>
        <v>24004.992688824022</v>
      </c>
      <c r="X1081">
        <f t="shared" si="256"/>
        <v>0</v>
      </c>
      <c r="Y1081">
        <f t="shared" si="257"/>
        <v>35.299999999999997</v>
      </c>
      <c r="Z1081" s="17">
        <f t="shared" si="258"/>
        <v>9.8055555555555554</v>
      </c>
      <c r="AA1081" s="17">
        <f t="shared" si="264"/>
        <v>0</v>
      </c>
      <c r="AB1081" s="30">
        <f t="shared" si="265"/>
        <v>24004.992688824022</v>
      </c>
      <c r="AC1081" s="30">
        <f>SUM($AB$8:AB1081)</f>
        <v>5709078.4623323875</v>
      </c>
      <c r="AD1081" s="29">
        <f t="shared" si="266"/>
        <v>1585.8551284256632</v>
      </c>
      <c r="AE1081" s="27">
        <f t="shared" si="267"/>
        <v>0</v>
      </c>
      <c r="AF1081" s="27">
        <f>SUM($AE$8:AE1081)*-1</f>
        <v>1897742.3169272298</v>
      </c>
      <c r="AG1081" s="28">
        <f t="shared" si="268"/>
        <v>527.15064359089718</v>
      </c>
      <c r="AH1081" s="26">
        <f t="shared" si="269"/>
        <v>369.00545051362798</v>
      </c>
      <c r="AI1081" s="17"/>
      <c r="AJ1081" s="17"/>
      <c r="AK1081" s="17"/>
    </row>
    <row r="1082" spans="2:37" x14ac:dyDescent="0.35">
      <c r="B1082" s="5" t="s">
        <v>27</v>
      </c>
      <c r="C1082" s="5">
        <v>1074</v>
      </c>
      <c r="D1082" s="5">
        <v>52</v>
      </c>
      <c r="E1082" s="10">
        <v>39.5</v>
      </c>
      <c r="F1082" s="22">
        <f t="shared" si="259"/>
        <v>10.972222222222221</v>
      </c>
      <c r="G1082" s="36">
        <f t="shared" si="270"/>
        <v>1.2777777777777781</v>
      </c>
      <c r="H1082" s="36">
        <f t="shared" si="271"/>
        <v>4.6000000000000014</v>
      </c>
      <c r="I1082" s="36">
        <f t="shared" si="260"/>
        <v>2427.7777777777783</v>
      </c>
      <c r="J1082" s="36">
        <v>372.8</v>
      </c>
      <c r="K1082" s="36">
        <f t="shared" si="261"/>
        <v>54.287761067708317</v>
      </c>
      <c r="L1082" s="36">
        <f t="shared" si="262"/>
        <v>2854.8655388454868</v>
      </c>
      <c r="M1082" s="36">
        <f t="shared" si="263"/>
        <v>31324.219106776865</v>
      </c>
      <c r="X1082">
        <f t="shared" si="256"/>
        <v>0</v>
      </c>
      <c r="Y1082">
        <f t="shared" si="257"/>
        <v>39.5</v>
      </c>
      <c r="Z1082" s="17">
        <f t="shared" si="258"/>
        <v>10.972222222222221</v>
      </c>
      <c r="AA1082" s="17">
        <f t="shared" si="264"/>
        <v>0</v>
      </c>
      <c r="AB1082" s="30">
        <f t="shared" si="265"/>
        <v>31324.219106776865</v>
      </c>
      <c r="AC1082" s="30">
        <f>SUM($AB$8:AB1082)</f>
        <v>5740402.6814391641</v>
      </c>
      <c r="AD1082" s="29">
        <f t="shared" si="266"/>
        <v>1594.5563003997679</v>
      </c>
      <c r="AE1082" s="27">
        <f t="shared" si="267"/>
        <v>0</v>
      </c>
      <c r="AF1082" s="27">
        <f>SUM($AE$8:AE1082)*-1</f>
        <v>1897742.3169272298</v>
      </c>
      <c r="AG1082" s="28">
        <f t="shared" si="268"/>
        <v>527.15064359089718</v>
      </c>
      <c r="AH1082" s="26">
        <f t="shared" si="269"/>
        <v>369.00545051362798</v>
      </c>
      <c r="AI1082" s="17"/>
      <c r="AJ1082" s="17"/>
      <c r="AK1082" s="17"/>
    </row>
    <row r="1083" spans="2:37" x14ac:dyDescent="0.35">
      <c r="B1083" s="5" t="s">
        <v>27</v>
      </c>
      <c r="C1083" s="5">
        <v>1075</v>
      </c>
      <c r="D1083" s="5">
        <v>53</v>
      </c>
      <c r="E1083" s="10">
        <v>44.5</v>
      </c>
      <c r="F1083" s="22">
        <f t="shared" si="259"/>
        <v>12.361111111111111</v>
      </c>
      <c r="G1083" s="36">
        <f t="shared" si="270"/>
        <v>1.3611111111111107</v>
      </c>
      <c r="H1083" s="36">
        <f t="shared" si="271"/>
        <v>4.8999999999999986</v>
      </c>
      <c r="I1083" s="36">
        <f t="shared" si="260"/>
        <v>2586.1111111111104</v>
      </c>
      <c r="J1083" s="36">
        <v>372.8</v>
      </c>
      <c r="K1083" s="36">
        <f t="shared" si="261"/>
        <v>68.901354817708324</v>
      </c>
      <c r="L1083" s="36">
        <f t="shared" si="262"/>
        <v>3027.8124659288187</v>
      </c>
      <c r="M1083" s="36">
        <f t="shared" si="263"/>
        <v>37427.12631495345</v>
      </c>
      <c r="X1083">
        <f t="shared" si="256"/>
        <v>0</v>
      </c>
      <c r="Y1083">
        <f t="shared" si="257"/>
        <v>44.5</v>
      </c>
      <c r="Z1083" s="17">
        <f t="shared" si="258"/>
        <v>12.361111111111111</v>
      </c>
      <c r="AA1083" s="17">
        <f t="shared" si="264"/>
        <v>0</v>
      </c>
      <c r="AB1083" s="30">
        <f t="shared" si="265"/>
        <v>37427.12631495345</v>
      </c>
      <c r="AC1083" s="30">
        <f>SUM($AB$8:AB1083)</f>
        <v>5777829.807754118</v>
      </c>
      <c r="AD1083" s="29">
        <f t="shared" si="266"/>
        <v>1604.9527243761438</v>
      </c>
      <c r="AE1083" s="27">
        <f t="shared" si="267"/>
        <v>0</v>
      </c>
      <c r="AF1083" s="27">
        <f>SUM($AE$8:AE1083)*-1</f>
        <v>1897742.3169272298</v>
      </c>
      <c r="AG1083" s="28">
        <f t="shared" si="268"/>
        <v>527.15064359089718</v>
      </c>
      <c r="AH1083" s="26">
        <f t="shared" si="269"/>
        <v>369.00545051362798</v>
      </c>
      <c r="AI1083" s="17"/>
      <c r="AJ1083" s="17"/>
      <c r="AK1083" s="17"/>
    </row>
    <row r="1084" spans="2:37" x14ac:dyDescent="0.35">
      <c r="B1084" s="5" t="s">
        <v>27</v>
      </c>
      <c r="C1084" s="5">
        <v>1076</v>
      </c>
      <c r="D1084" s="5">
        <v>54</v>
      </c>
      <c r="E1084" s="10">
        <v>49.3</v>
      </c>
      <c r="F1084" s="22">
        <f t="shared" si="259"/>
        <v>13.694444444444443</v>
      </c>
      <c r="G1084" s="36">
        <f t="shared" si="270"/>
        <v>1.2222222222222219</v>
      </c>
      <c r="H1084" s="36">
        <f t="shared" si="271"/>
        <v>4.3999999999999986</v>
      </c>
      <c r="I1084" s="36">
        <f t="shared" si="260"/>
        <v>2322.2222222222217</v>
      </c>
      <c r="J1084" s="36">
        <v>372.8</v>
      </c>
      <c r="K1084" s="36">
        <f t="shared" si="261"/>
        <v>84.567127317708312</v>
      </c>
      <c r="L1084" s="36">
        <f t="shared" si="262"/>
        <v>2779.58934953993</v>
      </c>
      <c r="M1084" s="36">
        <f t="shared" si="263"/>
        <v>38064.931925644036</v>
      </c>
      <c r="X1084">
        <f t="shared" si="256"/>
        <v>0</v>
      </c>
      <c r="Y1084">
        <f t="shared" si="257"/>
        <v>49.3</v>
      </c>
      <c r="Z1084" s="17">
        <f t="shared" si="258"/>
        <v>13.694444444444443</v>
      </c>
      <c r="AA1084" s="17">
        <f t="shared" si="264"/>
        <v>0</v>
      </c>
      <c r="AB1084" s="30">
        <f t="shared" si="265"/>
        <v>38064.931925644036</v>
      </c>
      <c r="AC1084" s="30">
        <f>SUM($AB$8:AB1084)</f>
        <v>5815894.7396797622</v>
      </c>
      <c r="AD1084" s="29">
        <f t="shared" si="266"/>
        <v>1615.5263165777117</v>
      </c>
      <c r="AE1084" s="27">
        <f t="shared" si="267"/>
        <v>0</v>
      </c>
      <c r="AF1084" s="27">
        <f>SUM($AE$8:AE1084)*-1</f>
        <v>1897742.3169272298</v>
      </c>
      <c r="AG1084" s="28">
        <f t="shared" si="268"/>
        <v>527.15064359089718</v>
      </c>
      <c r="AH1084" s="26">
        <f t="shared" si="269"/>
        <v>369.00545051362798</v>
      </c>
      <c r="AI1084" s="17"/>
      <c r="AJ1084" s="17"/>
      <c r="AK1084" s="17"/>
    </row>
    <row r="1085" spans="2:37" x14ac:dyDescent="0.35">
      <c r="B1085" s="5" t="s">
        <v>27</v>
      </c>
      <c r="C1085" s="5">
        <v>1077</v>
      </c>
      <c r="D1085" s="5">
        <v>55</v>
      </c>
      <c r="E1085" s="10">
        <v>53.3</v>
      </c>
      <c r="F1085" s="22">
        <f t="shared" si="259"/>
        <v>14.805555555555554</v>
      </c>
      <c r="G1085" s="36">
        <f t="shared" si="270"/>
        <v>0.98611111111111127</v>
      </c>
      <c r="H1085" s="36">
        <f t="shared" si="271"/>
        <v>3.5500000000000007</v>
      </c>
      <c r="I1085" s="36">
        <f t="shared" si="260"/>
        <v>1873.6111111111113</v>
      </c>
      <c r="J1085" s="36">
        <v>372.8</v>
      </c>
      <c r="K1085" s="36">
        <f t="shared" si="261"/>
        <v>98.846696067708294</v>
      </c>
      <c r="L1085" s="36">
        <f t="shared" si="262"/>
        <v>2345.2578071788198</v>
      </c>
      <c r="M1085" s="36">
        <f t="shared" si="263"/>
        <v>34722.844756286409</v>
      </c>
      <c r="X1085">
        <f t="shared" si="256"/>
        <v>0</v>
      </c>
      <c r="Y1085">
        <f t="shared" si="257"/>
        <v>53.3</v>
      </c>
      <c r="Z1085" s="17">
        <f t="shared" si="258"/>
        <v>14.805555555555554</v>
      </c>
      <c r="AA1085" s="17">
        <f t="shared" si="264"/>
        <v>0</v>
      </c>
      <c r="AB1085" s="30">
        <f t="shared" si="265"/>
        <v>34722.844756286409</v>
      </c>
      <c r="AC1085" s="30">
        <f>SUM($AB$8:AB1085)</f>
        <v>5850617.5844360488</v>
      </c>
      <c r="AD1085" s="29">
        <f t="shared" si="266"/>
        <v>1625.1715512322357</v>
      </c>
      <c r="AE1085" s="27">
        <f t="shared" si="267"/>
        <v>0</v>
      </c>
      <c r="AF1085" s="27">
        <f>SUM($AE$8:AE1085)*-1</f>
        <v>1897742.3169272298</v>
      </c>
      <c r="AG1085" s="28">
        <f t="shared" si="268"/>
        <v>527.15064359089718</v>
      </c>
      <c r="AH1085" s="26">
        <f t="shared" si="269"/>
        <v>369.00545051362798</v>
      </c>
      <c r="AI1085" s="17"/>
      <c r="AJ1085" s="17"/>
      <c r="AK1085" s="17"/>
    </row>
    <row r="1086" spans="2:37" x14ac:dyDescent="0.35">
      <c r="B1086" s="5" t="s">
        <v>27</v>
      </c>
      <c r="C1086" s="5">
        <v>1078</v>
      </c>
      <c r="D1086" s="5">
        <v>56</v>
      </c>
      <c r="E1086" s="10">
        <v>56.4</v>
      </c>
      <c r="F1086" s="22">
        <f t="shared" si="259"/>
        <v>15.666666666666666</v>
      </c>
      <c r="G1086" s="36">
        <f t="shared" si="270"/>
        <v>0.7777777777777779</v>
      </c>
      <c r="H1086" s="36">
        <f t="shared" si="271"/>
        <v>2.8000000000000007</v>
      </c>
      <c r="I1086" s="36">
        <f t="shared" si="260"/>
        <v>1477.7777777777781</v>
      </c>
      <c r="J1086" s="36">
        <v>372.8</v>
      </c>
      <c r="K1086" s="36">
        <f t="shared" si="261"/>
        <v>110.67918374999998</v>
      </c>
      <c r="L1086" s="36">
        <f t="shared" si="262"/>
        <v>1961.256961527778</v>
      </c>
      <c r="M1086" s="36">
        <f t="shared" si="263"/>
        <v>30726.359063935186</v>
      </c>
      <c r="X1086">
        <f t="shared" si="256"/>
        <v>0</v>
      </c>
      <c r="Y1086">
        <f t="shared" si="257"/>
        <v>56.4</v>
      </c>
      <c r="Z1086" s="17">
        <f t="shared" si="258"/>
        <v>15.666666666666666</v>
      </c>
      <c r="AA1086" s="17">
        <f t="shared" si="264"/>
        <v>0</v>
      </c>
      <c r="AB1086" s="30">
        <f t="shared" si="265"/>
        <v>30726.359063935186</v>
      </c>
      <c r="AC1086" s="30">
        <f>SUM($AB$8:AB1086)</f>
        <v>5881343.9434999842</v>
      </c>
      <c r="AD1086" s="29">
        <f t="shared" si="266"/>
        <v>1633.7066509722179</v>
      </c>
      <c r="AE1086" s="27">
        <f t="shared" si="267"/>
        <v>0</v>
      </c>
      <c r="AF1086" s="27">
        <f>SUM($AE$8:AE1086)*-1</f>
        <v>1897742.3169272298</v>
      </c>
      <c r="AG1086" s="28">
        <f t="shared" si="268"/>
        <v>527.15064359089718</v>
      </c>
      <c r="AH1086" s="26">
        <f t="shared" si="269"/>
        <v>369.00545051362798</v>
      </c>
      <c r="AI1086" s="17"/>
      <c r="AJ1086" s="17"/>
      <c r="AK1086" s="17"/>
    </row>
    <row r="1087" spans="2:37" x14ac:dyDescent="0.35">
      <c r="B1087" s="5" t="s">
        <v>27</v>
      </c>
      <c r="C1087" s="5">
        <v>1079</v>
      </c>
      <c r="D1087" s="5">
        <v>57</v>
      </c>
      <c r="E1087" s="10">
        <v>58.9</v>
      </c>
      <c r="F1087" s="22">
        <f t="shared" si="259"/>
        <v>16.361111111111111</v>
      </c>
      <c r="G1087" s="36">
        <f t="shared" si="270"/>
        <v>0.6666666666666673</v>
      </c>
      <c r="H1087" s="36">
        <f t="shared" si="271"/>
        <v>2.4000000000000021</v>
      </c>
      <c r="I1087" s="36">
        <f t="shared" si="260"/>
        <v>1266.6666666666679</v>
      </c>
      <c r="J1087" s="36">
        <v>372.8</v>
      </c>
      <c r="K1087" s="36">
        <f t="shared" si="261"/>
        <v>120.70863231770832</v>
      </c>
      <c r="L1087" s="36">
        <f t="shared" si="262"/>
        <v>1760.1752989843762</v>
      </c>
      <c r="M1087" s="36">
        <f t="shared" si="263"/>
        <v>28798.423641716599</v>
      </c>
      <c r="X1087">
        <f t="shared" si="256"/>
        <v>0</v>
      </c>
      <c r="Y1087">
        <f t="shared" si="257"/>
        <v>58.9</v>
      </c>
      <c r="Z1087" s="17">
        <f t="shared" si="258"/>
        <v>16.361111111111111</v>
      </c>
      <c r="AA1087" s="17">
        <f t="shared" si="264"/>
        <v>0</v>
      </c>
      <c r="AB1087" s="30">
        <f t="shared" si="265"/>
        <v>28798.423641716599</v>
      </c>
      <c r="AC1087" s="30">
        <f>SUM($AB$8:AB1087)</f>
        <v>5910142.3671417013</v>
      </c>
      <c r="AD1087" s="29">
        <f t="shared" si="266"/>
        <v>1641.7062130949171</v>
      </c>
      <c r="AE1087" s="27">
        <f t="shared" si="267"/>
        <v>0</v>
      </c>
      <c r="AF1087" s="27">
        <f>SUM($AE$8:AE1087)*-1</f>
        <v>1897742.3169272298</v>
      </c>
      <c r="AG1087" s="28">
        <f t="shared" si="268"/>
        <v>527.15064359089718</v>
      </c>
      <c r="AH1087" s="26">
        <f t="shared" si="269"/>
        <v>369.00545051362798</v>
      </c>
      <c r="AI1087" s="17"/>
      <c r="AJ1087" s="17"/>
      <c r="AK1087" s="17"/>
    </row>
    <row r="1088" spans="2:37" x14ac:dyDescent="0.35">
      <c r="B1088" s="5" t="s">
        <v>27</v>
      </c>
      <c r="C1088" s="5">
        <v>1080</v>
      </c>
      <c r="D1088" s="5">
        <v>58</v>
      </c>
      <c r="E1088" s="10">
        <v>61.2</v>
      </c>
      <c r="F1088" s="22">
        <f t="shared" si="259"/>
        <v>17</v>
      </c>
      <c r="G1088" s="36">
        <f t="shared" si="270"/>
        <v>0.51388888888888928</v>
      </c>
      <c r="H1088" s="36">
        <f t="shared" si="271"/>
        <v>1.8500000000000014</v>
      </c>
      <c r="I1088" s="36">
        <f t="shared" si="260"/>
        <v>976.3888888888896</v>
      </c>
      <c r="J1088" s="36">
        <v>372.8</v>
      </c>
      <c r="K1088" s="36">
        <f t="shared" si="261"/>
        <v>130.31985374999999</v>
      </c>
      <c r="L1088" s="36">
        <f t="shared" si="262"/>
        <v>1479.5087426388895</v>
      </c>
      <c r="M1088" s="36">
        <f t="shared" si="263"/>
        <v>25151.648624861122</v>
      </c>
      <c r="X1088">
        <f t="shared" si="256"/>
        <v>0</v>
      </c>
      <c r="Y1088">
        <f t="shared" si="257"/>
        <v>61.2</v>
      </c>
      <c r="Z1088" s="17">
        <f t="shared" si="258"/>
        <v>17</v>
      </c>
      <c r="AA1088" s="17">
        <f t="shared" si="264"/>
        <v>0</v>
      </c>
      <c r="AB1088" s="30">
        <f t="shared" si="265"/>
        <v>25151.648624861122</v>
      </c>
      <c r="AC1088" s="30">
        <f>SUM($AB$8:AB1088)</f>
        <v>5935294.015766562</v>
      </c>
      <c r="AD1088" s="29">
        <f t="shared" si="266"/>
        <v>1648.6927821573784</v>
      </c>
      <c r="AE1088" s="27">
        <f t="shared" si="267"/>
        <v>0</v>
      </c>
      <c r="AF1088" s="27">
        <f>SUM($AE$8:AE1088)*-1</f>
        <v>1897742.3169272298</v>
      </c>
      <c r="AG1088" s="28">
        <f t="shared" si="268"/>
        <v>527.15064359089718</v>
      </c>
      <c r="AH1088" s="26">
        <f t="shared" si="269"/>
        <v>369.00545051362798</v>
      </c>
      <c r="AI1088" s="17"/>
      <c r="AJ1088" s="17"/>
      <c r="AK1088" s="17"/>
    </row>
    <row r="1089" spans="2:37" x14ac:dyDescent="0.35">
      <c r="B1089" s="5" t="s">
        <v>27</v>
      </c>
      <c r="C1089" s="5">
        <v>1081</v>
      </c>
      <c r="D1089" s="5">
        <v>59</v>
      </c>
      <c r="E1089" s="10">
        <v>62.6</v>
      </c>
      <c r="F1089" s="22">
        <f t="shared" si="259"/>
        <v>17.388888888888889</v>
      </c>
      <c r="G1089" s="36">
        <f t="shared" si="270"/>
        <v>0.24999999999999961</v>
      </c>
      <c r="H1089" s="36">
        <f t="shared" si="271"/>
        <v>0.89999999999999858</v>
      </c>
      <c r="I1089" s="36">
        <f t="shared" si="260"/>
        <v>474.99999999999926</v>
      </c>
      <c r="J1089" s="36">
        <v>372.8</v>
      </c>
      <c r="K1089" s="36">
        <f t="shared" si="261"/>
        <v>136.35039677083333</v>
      </c>
      <c r="L1089" s="36">
        <f t="shared" si="262"/>
        <v>984.15039677083257</v>
      </c>
      <c r="M1089" s="36">
        <f t="shared" si="263"/>
        <v>17113.281899403923</v>
      </c>
      <c r="X1089">
        <f t="shared" si="256"/>
        <v>0</v>
      </c>
      <c r="Y1089">
        <f t="shared" si="257"/>
        <v>62.6</v>
      </c>
      <c r="Z1089" s="17">
        <f t="shared" si="258"/>
        <v>17.388888888888889</v>
      </c>
      <c r="AA1089" s="17">
        <f t="shared" si="264"/>
        <v>0</v>
      </c>
      <c r="AB1089" s="30">
        <f t="shared" si="265"/>
        <v>17113.281899403923</v>
      </c>
      <c r="AC1089" s="30">
        <f>SUM($AB$8:AB1089)</f>
        <v>5952407.2976659657</v>
      </c>
      <c r="AD1089" s="29">
        <f t="shared" si="266"/>
        <v>1653.4464715738793</v>
      </c>
      <c r="AE1089" s="27">
        <f t="shared" si="267"/>
        <v>0</v>
      </c>
      <c r="AF1089" s="27">
        <f>SUM($AE$8:AE1089)*-1</f>
        <v>1897742.3169272298</v>
      </c>
      <c r="AG1089" s="28">
        <f t="shared" si="268"/>
        <v>527.15064359089718</v>
      </c>
      <c r="AH1089" s="26">
        <f t="shared" si="269"/>
        <v>369.00545051362798</v>
      </c>
      <c r="AI1089" s="17"/>
      <c r="AJ1089" s="17"/>
      <c r="AK1089" s="17"/>
    </row>
    <row r="1090" spans="2:37" x14ac:dyDescent="0.35">
      <c r="B1090" s="5" t="s">
        <v>27</v>
      </c>
      <c r="C1090" s="5">
        <v>1082</v>
      </c>
      <c r="D1090" s="5">
        <v>60</v>
      </c>
      <c r="E1090" s="10">
        <v>63</v>
      </c>
      <c r="F1090" s="22">
        <f t="shared" si="259"/>
        <v>17.5</v>
      </c>
      <c r="G1090" s="36">
        <f t="shared" si="270"/>
        <v>-1.3888888888889086E-2</v>
      </c>
      <c r="H1090" s="36">
        <f t="shared" si="271"/>
        <v>-5.0000000000000711E-2</v>
      </c>
      <c r="I1090" s="36">
        <f t="shared" si="260"/>
        <v>-26.388888888889262</v>
      </c>
      <c r="J1090" s="36">
        <v>372.8</v>
      </c>
      <c r="K1090" s="36">
        <f t="shared" si="261"/>
        <v>138.09846093749999</v>
      </c>
      <c r="L1090" s="36">
        <f t="shared" si="262"/>
        <v>484.50957204861072</v>
      </c>
      <c r="M1090" s="36">
        <f t="shared" si="263"/>
        <v>8478.9175108506879</v>
      </c>
      <c r="X1090">
        <f t="shared" si="256"/>
        <v>0</v>
      </c>
      <c r="Y1090">
        <f t="shared" si="257"/>
        <v>63</v>
      </c>
      <c r="Z1090" s="17">
        <f t="shared" si="258"/>
        <v>17.5</v>
      </c>
      <c r="AA1090" s="17">
        <f t="shared" si="264"/>
        <v>0</v>
      </c>
      <c r="AB1090" s="30">
        <f t="shared" si="265"/>
        <v>8478.9175108506879</v>
      </c>
      <c r="AC1090" s="30">
        <f>SUM($AB$8:AB1090)</f>
        <v>5960886.2151768161</v>
      </c>
      <c r="AD1090" s="29">
        <f t="shared" si="266"/>
        <v>1655.8017264380044</v>
      </c>
      <c r="AE1090" s="27">
        <f t="shared" si="267"/>
        <v>0</v>
      </c>
      <c r="AF1090" s="27">
        <f>SUM($AE$8:AE1090)*-1</f>
        <v>1897742.3169272298</v>
      </c>
      <c r="AG1090" s="28">
        <f t="shared" si="268"/>
        <v>527.15064359089718</v>
      </c>
      <c r="AH1090" s="26">
        <f t="shared" si="269"/>
        <v>369.00545051362798</v>
      </c>
      <c r="AI1090" s="17"/>
      <c r="AJ1090" s="17"/>
      <c r="AK1090" s="17"/>
    </row>
    <row r="1091" spans="2:37" x14ac:dyDescent="0.35">
      <c r="B1091" s="5" t="s">
        <v>27</v>
      </c>
      <c r="C1091" s="5">
        <v>1083</v>
      </c>
      <c r="D1091" s="5">
        <v>61</v>
      </c>
      <c r="E1091" s="10">
        <v>62.5</v>
      </c>
      <c r="F1091" s="22">
        <f t="shared" si="259"/>
        <v>17.361111111111111</v>
      </c>
      <c r="G1091" s="36">
        <f t="shared" si="270"/>
        <v>-0.29166666666666685</v>
      </c>
      <c r="H1091" s="36">
        <f t="shared" si="271"/>
        <v>-1.0500000000000007</v>
      </c>
      <c r="I1091" s="36">
        <f t="shared" si="260"/>
        <v>-554.16666666666697</v>
      </c>
      <c r="J1091" s="36">
        <v>372.8</v>
      </c>
      <c r="K1091" s="36">
        <f t="shared" si="261"/>
        <v>135.91512044270831</v>
      </c>
      <c r="L1091" s="36">
        <f t="shared" si="262"/>
        <v>-45.451546223958644</v>
      </c>
      <c r="M1091" s="36">
        <f t="shared" si="263"/>
        <v>-789.08934416594866</v>
      </c>
      <c r="X1091">
        <f t="shared" si="256"/>
        <v>0</v>
      </c>
      <c r="Y1091">
        <f t="shared" si="257"/>
        <v>62.5</v>
      </c>
      <c r="Z1091" s="17">
        <f t="shared" si="258"/>
        <v>17.361111111111111</v>
      </c>
      <c r="AA1091" s="17">
        <f t="shared" si="264"/>
        <v>1</v>
      </c>
      <c r="AB1091" s="30">
        <f t="shared" si="265"/>
        <v>0</v>
      </c>
      <c r="AC1091" s="30">
        <f>SUM($AB$8:AB1091)</f>
        <v>5960886.2151768161</v>
      </c>
      <c r="AD1091" s="29">
        <f t="shared" si="266"/>
        <v>1655.8017264380044</v>
      </c>
      <c r="AE1091" s="27">
        <f t="shared" si="267"/>
        <v>-789.08934416594866</v>
      </c>
      <c r="AF1091" s="27">
        <f>SUM($AE$8:AE1091)*-1</f>
        <v>1898531.4062713957</v>
      </c>
      <c r="AG1091" s="28">
        <f t="shared" si="268"/>
        <v>527.36983507538775</v>
      </c>
      <c r="AH1091" s="26">
        <f t="shared" si="269"/>
        <v>369.15888455277138</v>
      </c>
      <c r="AI1091" s="17"/>
      <c r="AJ1091" s="17"/>
      <c r="AK1091" s="17"/>
    </row>
    <row r="1092" spans="2:37" x14ac:dyDescent="0.35">
      <c r="B1092" s="5" t="s">
        <v>27</v>
      </c>
      <c r="C1092" s="5">
        <v>1084</v>
      </c>
      <c r="D1092" s="5">
        <v>62</v>
      </c>
      <c r="E1092" s="10">
        <v>60.9</v>
      </c>
      <c r="F1092" s="22">
        <f t="shared" si="259"/>
        <v>16.916666666666664</v>
      </c>
      <c r="G1092" s="36">
        <f t="shared" si="270"/>
        <v>-0.44444444444444481</v>
      </c>
      <c r="H1092" s="36">
        <f t="shared" si="271"/>
        <v>-1.6000000000000014</v>
      </c>
      <c r="I1092" s="36">
        <f t="shared" si="260"/>
        <v>-844.44444444444514</v>
      </c>
      <c r="J1092" s="36">
        <v>372.8</v>
      </c>
      <c r="K1092" s="36">
        <f t="shared" si="261"/>
        <v>129.04533960937496</v>
      </c>
      <c r="L1092" s="36">
        <f t="shared" si="262"/>
        <v>-342.59910483507019</v>
      </c>
      <c r="M1092" s="36">
        <f t="shared" si="263"/>
        <v>-5795.63485679327</v>
      </c>
      <c r="X1092">
        <f t="shared" si="256"/>
        <v>0</v>
      </c>
      <c r="Y1092">
        <f t="shared" si="257"/>
        <v>60.9</v>
      </c>
      <c r="Z1092" s="17">
        <f t="shared" si="258"/>
        <v>16.916666666666664</v>
      </c>
      <c r="AA1092" s="17">
        <f t="shared" si="264"/>
        <v>1</v>
      </c>
      <c r="AB1092" s="30">
        <f t="shared" si="265"/>
        <v>0</v>
      </c>
      <c r="AC1092" s="30">
        <f>SUM($AB$8:AB1092)</f>
        <v>5960886.2151768161</v>
      </c>
      <c r="AD1092" s="29">
        <f t="shared" si="266"/>
        <v>1655.8017264380044</v>
      </c>
      <c r="AE1092" s="27">
        <f t="shared" si="267"/>
        <v>-5795.63485679327</v>
      </c>
      <c r="AF1092" s="27">
        <f>SUM($AE$8:AE1092)*-1</f>
        <v>1904327.0411281891</v>
      </c>
      <c r="AG1092" s="28">
        <f t="shared" si="268"/>
        <v>528.97973364671918</v>
      </c>
      <c r="AH1092" s="26">
        <f t="shared" si="269"/>
        <v>370.28581355270342</v>
      </c>
      <c r="AI1092" s="17"/>
      <c r="AJ1092" s="17"/>
      <c r="AK1092" s="17"/>
    </row>
    <row r="1093" spans="2:37" x14ac:dyDescent="0.35">
      <c r="B1093" s="5" t="s">
        <v>27</v>
      </c>
      <c r="C1093" s="5">
        <v>1085</v>
      </c>
      <c r="D1093" s="5">
        <v>63</v>
      </c>
      <c r="E1093" s="10">
        <v>59.3</v>
      </c>
      <c r="F1093" s="22">
        <f t="shared" si="259"/>
        <v>16.472222222222221</v>
      </c>
      <c r="G1093" s="36">
        <f t="shared" si="270"/>
        <v>-0.31944444444444403</v>
      </c>
      <c r="H1093" s="36">
        <f t="shared" si="271"/>
        <v>-1.1499999999999986</v>
      </c>
      <c r="I1093" s="36">
        <f t="shared" si="260"/>
        <v>-606.94444444444366</v>
      </c>
      <c r="J1093" s="36">
        <v>372.8</v>
      </c>
      <c r="K1093" s="36">
        <f t="shared" si="261"/>
        <v>122.35370544270832</v>
      </c>
      <c r="L1093" s="36">
        <f t="shared" si="262"/>
        <v>-111.79073900173533</v>
      </c>
      <c r="M1093" s="36">
        <f t="shared" si="263"/>
        <v>-1841.4418952230292</v>
      </c>
      <c r="X1093">
        <f t="shared" si="256"/>
        <v>0</v>
      </c>
      <c r="Y1093">
        <f t="shared" si="257"/>
        <v>59.3</v>
      </c>
      <c r="Z1093" s="17">
        <f t="shared" si="258"/>
        <v>16.472222222222221</v>
      </c>
      <c r="AA1093" s="17">
        <f t="shared" si="264"/>
        <v>1</v>
      </c>
      <c r="AB1093" s="30">
        <f t="shared" si="265"/>
        <v>0</v>
      </c>
      <c r="AC1093" s="30">
        <f>SUM($AB$8:AB1093)</f>
        <v>5960886.2151768161</v>
      </c>
      <c r="AD1093" s="29">
        <f t="shared" si="266"/>
        <v>1655.8017264380044</v>
      </c>
      <c r="AE1093" s="27">
        <f t="shared" si="267"/>
        <v>-1841.4418952230292</v>
      </c>
      <c r="AF1093" s="27">
        <f>SUM($AE$8:AE1093)*-1</f>
        <v>1906168.4830234121</v>
      </c>
      <c r="AG1093" s="28">
        <f t="shared" si="268"/>
        <v>529.49124528428115</v>
      </c>
      <c r="AH1093" s="26">
        <f t="shared" si="269"/>
        <v>370.6438716989968</v>
      </c>
      <c r="AI1093" s="17"/>
      <c r="AJ1093" s="17"/>
      <c r="AK1093" s="17"/>
    </row>
    <row r="1094" spans="2:37" x14ac:dyDescent="0.35">
      <c r="B1094" s="5" t="s">
        <v>27</v>
      </c>
      <c r="C1094" s="5">
        <v>1086</v>
      </c>
      <c r="D1094" s="5">
        <v>64</v>
      </c>
      <c r="E1094" s="10">
        <v>58.6</v>
      </c>
      <c r="F1094" s="22">
        <f t="shared" si="259"/>
        <v>16.277777777777779</v>
      </c>
      <c r="G1094" s="36">
        <f t="shared" si="270"/>
        <v>-9.7222222222221627E-2</v>
      </c>
      <c r="H1094" s="36">
        <f t="shared" si="271"/>
        <v>-0.34999999999999787</v>
      </c>
      <c r="I1094" s="36">
        <f t="shared" si="260"/>
        <v>-184.72222222222109</v>
      </c>
      <c r="J1094" s="36">
        <v>372.8</v>
      </c>
      <c r="K1094" s="36">
        <f t="shared" si="261"/>
        <v>119.48213427083333</v>
      </c>
      <c r="L1094" s="36">
        <f t="shared" si="262"/>
        <v>307.55991204861226</v>
      </c>
      <c r="M1094" s="36">
        <f t="shared" si="263"/>
        <v>5006.3919016801883</v>
      </c>
      <c r="X1094">
        <f t="shared" si="256"/>
        <v>0</v>
      </c>
      <c r="Y1094">
        <f t="shared" si="257"/>
        <v>58.6</v>
      </c>
      <c r="Z1094" s="17">
        <f t="shared" si="258"/>
        <v>16.277777777777779</v>
      </c>
      <c r="AA1094" s="17">
        <f t="shared" si="264"/>
        <v>0</v>
      </c>
      <c r="AB1094" s="30">
        <f t="shared" si="265"/>
        <v>5006.3919016801883</v>
      </c>
      <c r="AC1094" s="30">
        <f>SUM($AB$8:AB1094)</f>
        <v>5965892.6070784964</v>
      </c>
      <c r="AD1094" s="29">
        <f t="shared" si="266"/>
        <v>1657.1923908551378</v>
      </c>
      <c r="AE1094" s="27">
        <f t="shared" si="267"/>
        <v>0</v>
      </c>
      <c r="AF1094" s="27">
        <f>SUM($AE$8:AE1094)*-1</f>
        <v>1906168.4830234121</v>
      </c>
      <c r="AG1094" s="28">
        <f t="shared" si="268"/>
        <v>529.49124528428115</v>
      </c>
      <c r="AH1094" s="26">
        <f t="shared" si="269"/>
        <v>370.6438716989968</v>
      </c>
      <c r="AI1094" s="17"/>
      <c r="AJ1094" s="17"/>
      <c r="AK1094" s="17"/>
    </row>
    <row r="1095" spans="2:37" x14ac:dyDescent="0.35">
      <c r="B1095" s="5" t="s">
        <v>27</v>
      </c>
      <c r="C1095" s="5">
        <v>1087</v>
      </c>
      <c r="D1095" s="5">
        <v>65</v>
      </c>
      <c r="E1095" s="10">
        <v>58.6</v>
      </c>
      <c r="F1095" s="22">
        <f t="shared" si="259"/>
        <v>16.277777777777779</v>
      </c>
      <c r="G1095" s="36">
        <f t="shared" si="270"/>
        <v>1.3888888888889086E-2</v>
      </c>
      <c r="H1095" s="36">
        <f t="shared" si="271"/>
        <v>5.0000000000000711E-2</v>
      </c>
      <c r="I1095" s="36">
        <f t="shared" si="260"/>
        <v>26.388888888889262</v>
      </c>
      <c r="J1095" s="36">
        <v>372.8</v>
      </c>
      <c r="K1095" s="36">
        <f t="shared" si="261"/>
        <v>119.48213427083333</v>
      </c>
      <c r="L1095" s="36">
        <f t="shared" si="262"/>
        <v>518.67102315972261</v>
      </c>
      <c r="M1095" s="36">
        <f t="shared" si="263"/>
        <v>8442.8116547665959</v>
      </c>
      <c r="X1095">
        <f t="shared" si="256"/>
        <v>0</v>
      </c>
      <c r="Y1095">
        <f t="shared" si="257"/>
        <v>58.6</v>
      </c>
      <c r="Z1095" s="17">
        <f t="shared" si="258"/>
        <v>16.277777777777779</v>
      </c>
      <c r="AA1095" s="17">
        <f t="shared" si="264"/>
        <v>0</v>
      </c>
      <c r="AB1095" s="30">
        <f t="shared" si="265"/>
        <v>8442.8116547665959</v>
      </c>
      <c r="AC1095" s="30">
        <f>SUM($AB$8:AB1095)</f>
        <v>5974335.4187332634</v>
      </c>
      <c r="AD1095" s="29">
        <f t="shared" si="266"/>
        <v>1659.5376163147953</v>
      </c>
      <c r="AE1095" s="27">
        <f t="shared" si="267"/>
        <v>0</v>
      </c>
      <c r="AF1095" s="27">
        <f>SUM($AE$8:AE1095)*-1</f>
        <v>1906168.4830234121</v>
      </c>
      <c r="AG1095" s="28">
        <f t="shared" si="268"/>
        <v>529.49124528428115</v>
      </c>
      <c r="AH1095" s="26">
        <f t="shared" si="269"/>
        <v>370.6438716989968</v>
      </c>
      <c r="AI1095" s="17"/>
      <c r="AJ1095" s="17"/>
      <c r="AK1095" s="17"/>
    </row>
    <row r="1096" spans="2:37" x14ac:dyDescent="0.35">
      <c r="B1096" s="5" t="s">
        <v>27</v>
      </c>
      <c r="C1096" s="5">
        <v>1088</v>
      </c>
      <c r="D1096" s="5">
        <v>66</v>
      </c>
      <c r="E1096" s="10">
        <v>58.7</v>
      </c>
      <c r="F1096" s="22">
        <f t="shared" si="259"/>
        <v>16.305555555555557</v>
      </c>
      <c r="G1096" s="36">
        <f t="shared" si="270"/>
        <v>2.7777777777777186E-2</v>
      </c>
      <c r="H1096" s="36">
        <f t="shared" si="271"/>
        <v>9.9999999999997868E-2</v>
      </c>
      <c r="I1096" s="36">
        <f t="shared" si="260"/>
        <v>52.777777777776656</v>
      </c>
      <c r="J1096" s="36">
        <v>372.8</v>
      </c>
      <c r="K1096" s="36">
        <f t="shared" si="261"/>
        <v>119.89027106770835</v>
      </c>
      <c r="L1096" s="36">
        <f t="shared" si="262"/>
        <v>545.46804884548499</v>
      </c>
      <c r="M1096" s="36">
        <f t="shared" si="263"/>
        <v>8894.1595742305472</v>
      </c>
      <c r="X1096">
        <f t="shared" ref="X1096:X1159" si="272">IF(E1096&lt;1,1,0)</f>
        <v>0</v>
      </c>
      <c r="Y1096">
        <f t="shared" ref="Y1096:Y1159" si="273">IF(X1096=1,"",E1096)</f>
        <v>58.7</v>
      </c>
      <c r="Z1096" s="17">
        <f t="shared" ref="Z1096:Z1159" si="274">E1096/3.6</f>
        <v>16.305555555555557</v>
      </c>
      <c r="AA1096" s="17">
        <f t="shared" si="264"/>
        <v>0</v>
      </c>
      <c r="AB1096" s="30">
        <f t="shared" si="265"/>
        <v>8894.1595742305472</v>
      </c>
      <c r="AC1096" s="30">
        <f>SUM($AB$8:AB1096)</f>
        <v>5983229.5783074936</v>
      </c>
      <c r="AD1096" s="29">
        <f t="shared" si="266"/>
        <v>1662.0082161965261</v>
      </c>
      <c r="AE1096" s="27">
        <f t="shared" si="267"/>
        <v>0</v>
      </c>
      <c r="AF1096" s="27">
        <f>SUM($AE$8:AE1096)*-1</f>
        <v>1906168.4830234121</v>
      </c>
      <c r="AG1096" s="28">
        <f t="shared" si="268"/>
        <v>529.49124528428115</v>
      </c>
      <c r="AH1096" s="26">
        <f t="shared" si="269"/>
        <v>370.6438716989968</v>
      </c>
      <c r="AI1096" s="17"/>
      <c r="AJ1096" s="17"/>
      <c r="AK1096" s="17"/>
    </row>
    <row r="1097" spans="2:37" x14ac:dyDescent="0.35">
      <c r="B1097" s="5" t="s">
        <v>27</v>
      </c>
      <c r="C1097" s="5">
        <v>1089</v>
      </c>
      <c r="D1097" s="5">
        <v>67</v>
      </c>
      <c r="E1097" s="10">
        <v>58.8</v>
      </c>
      <c r="F1097" s="22">
        <f t="shared" ref="F1097:F1160" si="275">E1097/3.6</f>
        <v>16.333333333333332</v>
      </c>
      <c r="G1097" s="36">
        <f t="shared" si="270"/>
        <v>1.3888888888888099E-2</v>
      </c>
      <c r="H1097" s="36">
        <f t="shared" si="271"/>
        <v>4.9999999999997158E-2</v>
      </c>
      <c r="I1097" s="36">
        <f t="shared" ref="I1097:I1160" si="276">G1097*1900</f>
        <v>26.388888888887386</v>
      </c>
      <c r="J1097" s="36">
        <v>372.8</v>
      </c>
      <c r="K1097" s="36">
        <f t="shared" ref="K1097:K1160" si="277">0.5*0.31*1.293*2.25*(F1097)^2</f>
        <v>120.29910374999996</v>
      </c>
      <c r="L1097" s="36">
        <f t="shared" ref="L1097:L1160" si="278">I1097+J1097+K1097</f>
        <v>519.48799263888736</v>
      </c>
      <c r="M1097" s="36">
        <f t="shared" ref="M1097:M1160" si="279">L1097*F1097</f>
        <v>8484.9705464351591</v>
      </c>
      <c r="X1097">
        <f t="shared" si="272"/>
        <v>0</v>
      </c>
      <c r="Y1097">
        <f t="shared" si="273"/>
        <v>58.8</v>
      </c>
      <c r="Z1097" s="17">
        <f t="shared" si="274"/>
        <v>16.333333333333332</v>
      </c>
      <c r="AA1097" s="17">
        <f t="shared" ref="AA1097:AA1160" si="280">IF(M1097&lt;0,1,0)</f>
        <v>0</v>
      </c>
      <c r="AB1097" s="30">
        <f t="shared" ref="AB1097:AB1160" si="281">IF(AA1097=1,0,M1097)</f>
        <v>8484.9705464351591</v>
      </c>
      <c r="AC1097" s="30">
        <f>SUM($AB$8:AB1097)</f>
        <v>5991714.5488539292</v>
      </c>
      <c r="AD1097" s="29">
        <f t="shared" ref="AD1097:AD1160" si="282">AC1097*(1/3600)</f>
        <v>1664.3651524594247</v>
      </c>
      <c r="AE1097" s="27">
        <f t="shared" ref="AE1097:AE1160" si="283">IF(AA1097=0,0,M1097)</f>
        <v>0</v>
      </c>
      <c r="AF1097" s="27">
        <f>SUM($AE$8:AE1097)*-1</f>
        <v>1906168.4830234121</v>
      </c>
      <c r="AG1097" s="28">
        <f t="shared" ref="AG1097:AG1160" si="284">AF1097*(1/3600)</f>
        <v>529.49124528428115</v>
      </c>
      <c r="AH1097" s="26">
        <f t="shared" ref="AH1097:AH1160" si="285">0.7*AG1097</f>
        <v>370.6438716989968</v>
      </c>
      <c r="AI1097" s="17"/>
      <c r="AJ1097" s="17"/>
      <c r="AK1097" s="17"/>
    </row>
    <row r="1098" spans="2:37" x14ac:dyDescent="0.35">
      <c r="B1098" s="5" t="s">
        <v>27</v>
      </c>
      <c r="C1098" s="5">
        <v>1090</v>
      </c>
      <c r="D1098" s="5">
        <v>68</v>
      </c>
      <c r="E1098" s="10">
        <v>58.8</v>
      </c>
      <c r="F1098" s="22">
        <f t="shared" si="275"/>
        <v>16.333333333333332</v>
      </c>
      <c r="G1098" s="36">
        <f t="shared" ref="G1098:G1161" si="286">($E1099-$E1097)/2/3.6</f>
        <v>0</v>
      </c>
      <c r="H1098" s="36">
        <f t="shared" ref="H1098:H1161" si="287">($E1099-$E1097)/2</f>
        <v>0</v>
      </c>
      <c r="I1098" s="36">
        <f t="shared" si="276"/>
        <v>0</v>
      </c>
      <c r="J1098" s="36">
        <v>372.8</v>
      </c>
      <c r="K1098" s="36">
        <f t="shared" si="277"/>
        <v>120.29910374999996</v>
      </c>
      <c r="L1098" s="36">
        <f t="shared" si="278"/>
        <v>493.09910374999998</v>
      </c>
      <c r="M1098" s="36">
        <f t="shared" si="279"/>
        <v>8053.9520279166654</v>
      </c>
      <c r="X1098">
        <f t="shared" si="272"/>
        <v>0</v>
      </c>
      <c r="Y1098">
        <f t="shared" si="273"/>
        <v>58.8</v>
      </c>
      <c r="Z1098" s="17">
        <f t="shared" si="274"/>
        <v>16.333333333333332</v>
      </c>
      <c r="AA1098" s="17">
        <f t="shared" si="280"/>
        <v>0</v>
      </c>
      <c r="AB1098" s="30">
        <f t="shared" si="281"/>
        <v>8053.9520279166654</v>
      </c>
      <c r="AC1098" s="30">
        <f>SUM($AB$8:AB1098)</f>
        <v>5999768.5008818461</v>
      </c>
      <c r="AD1098" s="29">
        <f t="shared" si="282"/>
        <v>1666.6023613560683</v>
      </c>
      <c r="AE1098" s="27">
        <f t="shared" si="283"/>
        <v>0</v>
      </c>
      <c r="AF1098" s="27">
        <f>SUM($AE$8:AE1098)*-1</f>
        <v>1906168.4830234121</v>
      </c>
      <c r="AG1098" s="28">
        <f t="shared" si="284"/>
        <v>529.49124528428115</v>
      </c>
      <c r="AH1098" s="26">
        <f t="shared" si="285"/>
        <v>370.6438716989968</v>
      </c>
      <c r="AI1098" s="17"/>
      <c r="AJ1098" s="17"/>
      <c r="AK1098" s="17"/>
    </row>
    <row r="1099" spans="2:37" x14ac:dyDescent="0.35">
      <c r="B1099" s="5" t="s">
        <v>27</v>
      </c>
      <c r="C1099" s="5">
        <v>1091</v>
      </c>
      <c r="D1099" s="5">
        <v>69</v>
      </c>
      <c r="E1099" s="10">
        <v>58.8</v>
      </c>
      <c r="F1099" s="22">
        <f t="shared" si="275"/>
        <v>16.333333333333332</v>
      </c>
      <c r="G1099" s="36">
        <f t="shared" si="286"/>
        <v>4.1666666666667261E-2</v>
      </c>
      <c r="H1099" s="36">
        <f t="shared" si="287"/>
        <v>0.15000000000000213</v>
      </c>
      <c r="I1099" s="36">
        <f t="shared" si="276"/>
        <v>79.166666666667794</v>
      </c>
      <c r="J1099" s="36">
        <v>372.8</v>
      </c>
      <c r="K1099" s="36">
        <f t="shared" si="277"/>
        <v>120.29910374999996</v>
      </c>
      <c r="L1099" s="36">
        <f t="shared" si="278"/>
        <v>572.26577041666781</v>
      </c>
      <c r="M1099" s="36">
        <f t="shared" si="279"/>
        <v>9347.0075834722393</v>
      </c>
      <c r="X1099">
        <f t="shared" si="272"/>
        <v>0</v>
      </c>
      <c r="Y1099">
        <f t="shared" si="273"/>
        <v>58.8</v>
      </c>
      <c r="Z1099" s="17">
        <f t="shared" si="274"/>
        <v>16.333333333333332</v>
      </c>
      <c r="AA1099" s="17">
        <f t="shared" si="280"/>
        <v>0</v>
      </c>
      <c r="AB1099" s="30">
        <f t="shared" si="281"/>
        <v>9347.0075834722393</v>
      </c>
      <c r="AC1099" s="30">
        <f>SUM($AB$8:AB1099)</f>
        <v>6009115.508465318</v>
      </c>
      <c r="AD1099" s="29">
        <f t="shared" si="282"/>
        <v>1669.1987523514772</v>
      </c>
      <c r="AE1099" s="27">
        <f t="shared" si="283"/>
        <v>0</v>
      </c>
      <c r="AF1099" s="27">
        <f>SUM($AE$8:AE1099)*-1</f>
        <v>1906168.4830234121</v>
      </c>
      <c r="AG1099" s="28">
        <f t="shared" si="284"/>
        <v>529.49124528428115</v>
      </c>
      <c r="AH1099" s="26">
        <f t="shared" si="285"/>
        <v>370.6438716989968</v>
      </c>
      <c r="AI1099" s="17"/>
      <c r="AJ1099" s="17"/>
      <c r="AK1099" s="17"/>
    </row>
    <row r="1100" spans="2:37" x14ac:dyDescent="0.35">
      <c r="B1100" s="5" t="s">
        <v>27</v>
      </c>
      <c r="C1100" s="5">
        <v>1092</v>
      </c>
      <c r="D1100" s="5">
        <v>70</v>
      </c>
      <c r="E1100" s="10">
        <v>59.1</v>
      </c>
      <c r="F1100" s="22">
        <f t="shared" si="275"/>
        <v>16.416666666666668</v>
      </c>
      <c r="G1100" s="36">
        <f t="shared" si="286"/>
        <v>0.18055555555555614</v>
      </c>
      <c r="H1100" s="36">
        <f t="shared" si="287"/>
        <v>0.65000000000000213</v>
      </c>
      <c r="I1100" s="36">
        <f t="shared" si="276"/>
        <v>343.05555555555668</v>
      </c>
      <c r="J1100" s="36">
        <v>372.8</v>
      </c>
      <c r="K1100" s="36">
        <f t="shared" si="277"/>
        <v>121.52977710937499</v>
      </c>
      <c r="L1100" s="36">
        <f t="shared" si="278"/>
        <v>837.38533266493175</v>
      </c>
      <c r="M1100" s="36">
        <f t="shared" si="279"/>
        <v>13747.075877915964</v>
      </c>
      <c r="X1100">
        <f t="shared" si="272"/>
        <v>0</v>
      </c>
      <c r="Y1100">
        <f t="shared" si="273"/>
        <v>59.1</v>
      </c>
      <c r="Z1100" s="17">
        <f t="shared" si="274"/>
        <v>16.416666666666668</v>
      </c>
      <c r="AA1100" s="17">
        <f t="shared" si="280"/>
        <v>0</v>
      </c>
      <c r="AB1100" s="30">
        <f t="shared" si="281"/>
        <v>13747.075877915964</v>
      </c>
      <c r="AC1100" s="30">
        <f>SUM($AB$8:AB1100)</f>
        <v>6022862.5843432341</v>
      </c>
      <c r="AD1100" s="29">
        <f t="shared" si="282"/>
        <v>1673.0173845397871</v>
      </c>
      <c r="AE1100" s="27">
        <f t="shared" si="283"/>
        <v>0</v>
      </c>
      <c r="AF1100" s="27">
        <f>SUM($AE$8:AE1100)*-1</f>
        <v>1906168.4830234121</v>
      </c>
      <c r="AG1100" s="28">
        <f t="shared" si="284"/>
        <v>529.49124528428115</v>
      </c>
      <c r="AH1100" s="26">
        <f t="shared" si="285"/>
        <v>370.6438716989968</v>
      </c>
      <c r="AI1100" s="17"/>
      <c r="AJ1100" s="17"/>
      <c r="AK1100" s="17"/>
    </row>
    <row r="1101" spans="2:37" x14ac:dyDescent="0.35">
      <c r="B1101" s="5" t="s">
        <v>27</v>
      </c>
      <c r="C1101" s="5">
        <v>1093</v>
      </c>
      <c r="D1101" s="5">
        <v>71</v>
      </c>
      <c r="E1101" s="10">
        <v>60.1</v>
      </c>
      <c r="F1101" s="22">
        <f t="shared" si="275"/>
        <v>16.694444444444443</v>
      </c>
      <c r="G1101" s="36">
        <f t="shared" si="286"/>
        <v>0.36111111111111133</v>
      </c>
      <c r="H1101" s="36">
        <f t="shared" si="287"/>
        <v>1.3000000000000007</v>
      </c>
      <c r="I1101" s="36">
        <f t="shared" si="276"/>
        <v>686.11111111111154</v>
      </c>
      <c r="J1101" s="36">
        <v>372.8</v>
      </c>
      <c r="K1101" s="36">
        <f t="shared" si="277"/>
        <v>125.6772541927083</v>
      </c>
      <c r="L1101" s="36">
        <f t="shared" si="278"/>
        <v>1184.5883653038197</v>
      </c>
      <c r="M1101" s="36">
        <f t="shared" si="279"/>
        <v>19776.044654099878</v>
      </c>
      <c r="X1101">
        <f t="shared" si="272"/>
        <v>0</v>
      </c>
      <c r="Y1101">
        <f t="shared" si="273"/>
        <v>60.1</v>
      </c>
      <c r="Z1101" s="17">
        <f t="shared" si="274"/>
        <v>16.694444444444443</v>
      </c>
      <c r="AA1101" s="17">
        <f t="shared" si="280"/>
        <v>0</v>
      </c>
      <c r="AB1101" s="30">
        <f t="shared" si="281"/>
        <v>19776.044654099878</v>
      </c>
      <c r="AC1101" s="30">
        <f>SUM($AB$8:AB1101)</f>
        <v>6042638.6289973343</v>
      </c>
      <c r="AD1101" s="29">
        <f t="shared" si="282"/>
        <v>1678.5107302770373</v>
      </c>
      <c r="AE1101" s="27">
        <f t="shared" si="283"/>
        <v>0</v>
      </c>
      <c r="AF1101" s="27">
        <f>SUM($AE$8:AE1101)*-1</f>
        <v>1906168.4830234121</v>
      </c>
      <c r="AG1101" s="28">
        <f t="shared" si="284"/>
        <v>529.49124528428115</v>
      </c>
      <c r="AH1101" s="26">
        <f t="shared" si="285"/>
        <v>370.6438716989968</v>
      </c>
      <c r="AI1101" s="17"/>
      <c r="AJ1101" s="17"/>
      <c r="AK1101" s="17"/>
    </row>
    <row r="1102" spans="2:37" x14ac:dyDescent="0.35">
      <c r="B1102" s="5" t="s">
        <v>27</v>
      </c>
      <c r="C1102" s="5">
        <v>1094</v>
      </c>
      <c r="D1102" s="5">
        <v>72</v>
      </c>
      <c r="E1102" s="10">
        <v>61.7</v>
      </c>
      <c r="F1102" s="22">
        <f t="shared" si="275"/>
        <v>17.138888888888889</v>
      </c>
      <c r="G1102" s="36">
        <f t="shared" si="286"/>
        <v>0.40277777777777757</v>
      </c>
      <c r="H1102" s="36">
        <f t="shared" si="287"/>
        <v>1.4499999999999993</v>
      </c>
      <c r="I1102" s="36">
        <f t="shared" si="276"/>
        <v>765.27777777777737</v>
      </c>
      <c r="J1102" s="36">
        <v>372.8</v>
      </c>
      <c r="K1102" s="36">
        <f t="shared" si="277"/>
        <v>132.45796169270832</v>
      </c>
      <c r="L1102" s="36">
        <f t="shared" si="278"/>
        <v>1270.5357394704856</v>
      </c>
      <c r="M1102" s="36">
        <f t="shared" si="279"/>
        <v>21775.570868146933</v>
      </c>
      <c r="X1102">
        <f t="shared" si="272"/>
        <v>0</v>
      </c>
      <c r="Y1102">
        <f t="shared" si="273"/>
        <v>61.7</v>
      </c>
      <c r="Z1102" s="17">
        <f t="shared" si="274"/>
        <v>17.138888888888889</v>
      </c>
      <c r="AA1102" s="17">
        <f t="shared" si="280"/>
        <v>0</v>
      </c>
      <c r="AB1102" s="30">
        <f t="shared" si="281"/>
        <v>21775.570868146933</v>
      </c>
      <c r="AC1102" s="30">
        <f>SUM($AB$8:AB1102)</f>
        <v>6064414.1998654809</v>
      </c>
      <c r="AD1102" s="29">
        <f t="shared" si="282"/>
        <v>1684.5594999626335</v>
      </c>
      <c r="AE1102" s="27">
        <f t="shared" si="283"/>
        <v>0</v>
      </c>
      <c r="AF1102" s="27">
        <f>SUM($AE$8:AE1102)*-1</f>
        <v>1906168.4830234121</v>
      </c>
      <c r="AG1102" s="28">
        <f t="shared" si="284"/>
        <v>529.49124528428115</v>
      </c>
      <c r="AH1102" s="26">
        <f t="shared" si="285"/>
        <v>370.6438716989968</v>
      </c>
      <c r="AI1102" s="17"/>
      <c r="AJ1102" s="17"/>
      <c r="AK1102" s="17"/>
    </row>
    <row r="1103" spans="2:37" x14ac:dyDescent="0.35">
      <c r="B1103" s="5" t="s">
        <v>27</v>
      </c>
      <c r="C1103" s="5">
        <v>1095</v>
      </c>
      <c r="D1103" s="5">
        <v>73</v>
      </c>
      <c r="E1103" s="10">
        <v>63</v>
      </c>
      <c r="F1103" s="22">
        <f t="shared" si="275"/>
        <v>17.5</v>
      </c>
      <c r="G1103" s="36">
        <f t="shared" si="286"/>
        <v>0.27777777777777779</v>
      </c>
      <c r="H1103" s="36">
        <f t="shared" si="287"/>
        <v>1</v>
      </c>
      <c r="I1103" s="36">
        <f t="shared" si="276"/>
        <v>527.77777777777783</v>
      </c>
      <c r="J1103" s="36">
        <v>372.8</v>
      </c>
      <c r="K1103" s="36">
        <f t="shared" si="277"/>
        <v>138.09846093749999</v>
      </c>
      <c r="L1103" s="36">
        <f t="shared" si="278"/>
        <v>1038.6762387152778</v>
      </c>
      <c r="M1103" s="36">
        <f t="shared" si="279"/>
        <v>18176.834177517361</v>
      </c>
      <c r="X1103">
        <f t="shared" si="272"/>
        <v>0</v>
      </c>
      <c r="Y1103">
        <f t="shared" si="273"/>
        <v>63</v>
      </c>
      <c r="Z1103" s="17">
        <f t="shared" si="274"/>
        <v>17.5</v>
      </c>
      <c r="AA1103" s="17">
        <f t="shared" si="280"/>
        <v>0</v>
      </c>
      <c r="AB1103" s="30">
        <f t="shared" si="281"/>
        <v>18176.834177517361</v>
      </c>
      <c r="AC1103" s="30">
        <f>SUM($AB$8:AB1103)</f>
        <v>6082591.0340429982</v>
      </c>
      <c r="AD1103" s="29">
        <f t="shared" si="282"/>
        <v>1689.6086205674994</v>
      </c>
      <c r="AE1103" s="27">
        <f t="shared" si="283"/>
        <v>0</v>
      </c>
      <c r="AF1103" s="27">
        <f>SUM($AE$8:AE1103)*-1</f>
        <v>1906168.4830234121</v>
      </c>
      <c r="AG1103" s="28">
        <f t="shared" si="284"/>
        <v>529.49124528428115</v>
      </c>
      <c r="AH1103" s="26">
        <f t="shared" si="285"/>
        <v>370.6438716989968</v>
      </c>
      <c r="AI1103" s="17"/>
      <c r="AJ1103" s="17"/>
      <c r="AK1103" s="17"/>
    </row>
    <row r="1104" spans="2:37" x14ac:dyDescent="0.35">
      <c r="B1104" s="5" t="s">
        <v>27</v>
      </c>
      <c r="C1104" s="5">
        <v>1096</v>
      </c>
      <c r="D1104" s="5">
        <v>74</v>
      </c>
      <c r="E1104" s="10">
        <v>63.7</v>
      </c>
      <c r="F1104" s="22">
        <f t="shared" si="275"/>
        <v>17.694444444444446</v>
      </c>
      <c r="G1104" s="36">
        <f t="shared" si="286"/>
        <v>0.12499999999999981</v>
      </c>
      <c r="H1104" s="36">
        <f t="shared" si="287"/>
        <v>0.44999999999999929</v>
      </c>
      <c r="I1104" s="36">
        <f t="shared" si="276"/>
        <v>237.49999999999963</v>
      </c>
      <c r="J1104" s="36">
        <v>372.8</v>
      </c>
      <c r="K1104" s="36">
        <f t="shared" si="277"/>
        <v>141.18436481770837</v>
      </c>
      <c r="L1104" s="36">
        <f t="shared" si="278"/>
        <v>751.48436481770796</v>
      </c>
      <c r="M1104" s="36">
        <f t="shared" si="279"/>
        <v>13297.098344135557</v>
      </c>
      <c r="X1104">
        <f t="shared" si="272"/>
        <v>0</v>
      </c>
      <c r="Y1104">
        <f t="shared" si="273"/>
        <v>63.7</v>
      </c>
      <c r="Z1104" s="17">
        <f t="shared" si="274"/>
        <v>17.694444444444446</v>
      </c>
      <c r="AA1104" s="17">
        <f t="shared" si="280"/>
        <v>0</v>
      </c>
      <c r="AB1104" s="30">
        <f t="shared" si="281"/>
        <v>13297.098344135557</v>
      </c>
      <c r="AC1104" s="30">
        <f>SUM($AB$8:AB1104)</f>
        <v>6095888.1323871333</v>
      </c>
      <c r="AD1104" s="29">
        <f t="shared" si="282"/>
        <v>1693.302258996426</v>
      </c>
      <c r="AE1104" s="27">
        <f t="shared" si="283"/>
        <v>0</v>
      </c>
      <c r="AF1104" s="27">
        <f>SUM($AE$8:AE1104)*-1</f>
        <v>1906168.4830234121</v>
      </c>
      <c r="AG1104" s="28">
        <f t="shared" si="284"/>
        <v>529.49124528428115</v>
      </c>
      <c r="AH1104" s="26">
        <f t="shared" si="285"/>
        <v>370.6438716989968</v>
      </c>
      <c r="AI1104" s="17"/>
      <c r="AJ1104" s="17"/>
      <c r="AK1104" s="17"/>
    </row>
    <row r="1105" spans="2:37" x14ac:dyDescent="0.35">
      <c r="B1105" s="5" t="s">
        <v>27</v>
      </c>
      <c r="C1105" s="5">
        <v>1097</v>
      </c>
      <c r="D1105" s="5">
        <v>75</v>
      </c>
      <c r="E1105" s="10">
        <v>63.9</v>
      </c>
      <c r="F1105" s="22">
        <f t="shared" si="275"/>
        <v>17.75</v>
      </c>
      <c r="G1105" s="36">
        <f t="shared" si="286"/>
        <v>-2.7777777777778172E-2</v>
      </c>
      <c r="H1105" s="36">
        <f t="shared" si="287"/>
        <v>-0.10000000000000142</v>
      </c>
      <c r="I1105" s="36">
        <f t="shared" si="276"/>
        <v>-52.777777777778525</v>
      </c>
      <c r="J1105" s="36">
        <v>372.8</v>
      </c>
      <c r="K1105" s="36">
        <f t="shared" si="277"/>
        <v>142.07231460937498</v>
      </c>
      <c r="L1105" s="36">
        <f t="shared" si="278"/>
        <v>462.09453683159649</v>
      </c>
      <c r="M1105" s="36">
        <f t="shared" si="279"/>
        <v>8202.1780287608381</v>
      </c>
      <c r="X1105">
        <f t="shared" si="272"/>
        <v>0</v>
      </c>
      <c r="Y1105">
        <f t="shared" si="273"/>
        <v>63.9</v>
      </c>
      <c r="Z1105" s="17">
        <f t="shared" si="274"/>
        <v>17.75</v>
      </c>
      <c r="AA1105" s="17">
        <f t="shared" si="280"/>
        <v>0</v>
      </c>
      <c r="AB1105" s="30">
        <f t="shared" si="281"/>
        <v>8202.1780287608381</v>
      </c>
      <c r="AC1105" s="30">
        <f>SUM($AB$8:AB1105)</f>
        <v>6104090.3104158938</v>
      </c>
      <c r="AD1105" s="29">
        <f t="shared" si="282"/>
        <v>1695.5806417821927</v>
      </c>
      <c r="AE1105" s="27">
        <f t="shared" si="283"/>
        <v>0</v>
      </c>
      <c r="AF1105" s="27">
        <f>SUM($AE$8:AE1105)*-1</f>
        <v>1906168.4830234121</v>
      </c>
      <c r="AG1105" s="28">
        <f t="shared" si="284"/>
        <v>529.49124528428115</v>
      </c>
      <c r="AH1105" s="26">
        <f t="shared" si="285"/>
        <v>370.6438716989968</v>
      </c>
      <c r="AI1105" s="17"/>
      <c r="AJ1105" s="17"/>
      <c r="AK1105" s="17"/>
    </row>
    <row r="1106" spans="2:37" x14ac:dyDescent="0.35">
      <c r="B1106" s="5" t="s">
        <v>27</v>
      </c>
      <c r="C1106" s="5">
        <v>1098</v>
      </c>
      <c r="D1106" s="5">
        <v>76</v>
      </c>
      <c r="E1106" s="10">
        <v>63.5</v>
      </c>
      <c r="F1106" s="22">
        <f t="shared" si="275"/>
        <v>17.638888888888889</v>
      </c>
      <c r="G1106" s="36">
        <f t="shared" si="286"/>
        <v>-0.2222222222222224</v>
      </c>
      <c r="H1106" s="36">
        <f t="shared" si="287"/>
        <v>-0.80000000000000071</v>
      </c>
      <c r="I1106" s="36">
        <f t="shared" si="276"/>
        <v>-422.22222222222257</v>
      </c>
      <c r="J1106" s="36">
        <v>372.8</v>
      </c>
      <c r="K1106" s="36">
        <f t="shared" si="277"/>
        <v>140.29919856770832</v>
      </c>
      <c r="L1106" s="36">
        <f t="shared" si="278"/>
        <v>90.876976345485758</v>
      </c>
      <c r="M1106" s="36">
        <f t="shared" si="279"/>
        <v>1602.9688883162071</v>
      </c>
      <c r="X1106">
        <f t="shared" si="272"/>
        <v>0</v>
      </c>
      <c r="Y1106">
        <f t="shared" si="273"/>
        <v>63.5</v>
      </c>
      <c r="Z1106" s="17">
        <f t="shared" si="274"/>
        <v>17.638888888888889</v>
      </c>
      <c r="AA1106" s="17">
        <f t="shared" si="280"/>
        <v>0</v>
      </c>
      <c r="AB1106" s="30">
        <f t="shared" si="281"/>
        <v>1602.9688883162071</v>
      </c>
      <c r="AC1106" s="30">
        <f>SUM($AB$8:AB1106)</f>
        <v>6105693.2793042101</v>
      </c>
      <c r="AD1106" s="29">
        <f t="shared" si="282"/>
        <v>1696.0259109178362</v>
      </c>
      <c r="AE1106" s="27">
        <f t="shared" si="283"/>
        <v>0</v>
      </c>
      <c r="AF1106" s="27">
        <f>SUM($AE$8:AE1106)*-1</f>
        <v>1906168.4830234121</v>
      </c>
      <c r="AG1106" s="28">
        <f t="shared" si="284"/>
        <v>529.49124528428115</v>
      </c>
      <c r="AH1106" s="26">
        <f t="shared" si="285"/>
        <v>370.6438716989968</v>
      </c>
      <c r="AI1106" s="17"/>
      <c r="AJ1106" s="17"/>
      <c r="AK1106" s="17"/>
    </row>
    <row r="1107" spans="2:37" x14ac:dyDescent="0.35">
      <c r="B1107" s="5" t="s">
        <v>27</v>
      </c>
      <c r="C1107" s="5">
        <v>1099</v>
      </c>
      <c r="D1107" s="5">
        <v>77</v>
      </c>
      <c r="E1107" s="10">
        <v>62.3</v>
      </c>
      <c r="F1107" s="22">
        <f t="shared" si="275"/>
        <v>17.305555555555554</v>
      </c>
      <c r="G1107" s="36">
        <f t="shared" si="286"/>
        <v>-0.44444444444444481</v>
      </c>
      <c r="H1107" s="36">
        <f t="shared" si="287"/>
        <v>-1.6000000000000014</v>
      </c>
      <c r="I1107" s="36">
        <f t="shared" si="276"/>
        <v>-844.44444444444514</v>
      </c>
      <c r="J1107" s="36">
        <v>372.8</v>
      </c>
      <c r="K1107" s="36">
        <f t="shared" si="277"/>
        <v>135.0466554427083</v>
      </c>
      <c r="L1107" s="36">
        <f t="shared" si="278"/>
        <v>-336.59778900173683</v>
      </c>
      <c r="M1107" s="36">
        <f t="shared" si="279"/>
        <v>-5825.0117374467227</v>
      </c>
      <c r="X1107">
        <f t="shared" si="272"/>
        <v>0</v>
      </c>
      <c r="Y1107">
        <f t="shared" si="273"/>
        <v>62.3</v>
      </c>
      <c r="Z1107" s="17">
        <f t="shared" si="274"/>
        <v>17.305555555555554</v>
      </c>
      <c r="AA1107" s="17">
        <f t="shared" si="280"/>
        <v>1</v>
      </c>
      <c r="AB1107" s="30">
        <f t="shared" si="281"/>
        <v>0</v>
      </c>
      <c r="AC1107" s="30">
        <f>SUM($AB$8:AB1107)</f>
        <v>6105693.2793042101</v>
      </c>
      <c r="AD1107" s="29">
        <f t="shared" si="282"/>
        <v>1696.0259109178362</v>
      </c>
      <c r="AE1107" s="27">
        <f t="shared" si="283"/>
        <v>-5825.0117374467227</v>
      </c>
      <c r="AF1107" s="27">
        <f>SUM($AE$8:AE1107)*-1</f>
        <v>1911993.4947608588</v>
      </c>
      <c r="AG1107" s="28">
        <f t="shared" si="284"/>
        <v>531.10930410023855</v>
      </c>
      <c r="AH1107" s="26">
        <f t="shared" si="285"/>
        <v>371.77651287016698</v>
      </c>
      <c r="AI1107" s="17"/>
      <c r="AJ1107" s="17"/>
      <c r="AK1107" s="17"/>
    </row>
    <row r="1108" spans="2:37" x14ac:dyDescent="0.35">
      <c r="B1108" s="5" t="s">
        <v>27</v>
      </c>
      <c r="C1108" s="5">
        <v>1100</v>
      </c>
      <c r="D1108" s="5">
        <v>78</v>
      </c>
      <c r="E1108" s="10">
        <v>60.3</v>
      </c>
      <c r="F1108" s="22">
        <f t="shared" si="275"/>
        <v>16.75</v>
      </c>
      <c r="G1108" s="36">
        <f t="shared" si="286"/>
        <v>-0.47222222222222199</v>
      </c>
      <c r="H1108" s="36">
        <f t="shared" si="287"/>
        <v>-1.6999999999999993</v>
      </c>
      <c r="I1108" s="36">
        <f t="shared" si="276"/>
        <v>-897.22222222222183</v>
      </c>
      <c r="J1108" s="36">
        <v>372.8</v>
      </c>
      <c r="K1108" s="36">
        <f t="shared" si="277"/>
        <v>126.51510023437498</v>
      </c>
      <c r="L1108" s="36">
        <f t="shared" si="278"/>
        <v>-397.90712198784678</v>
      </c>
      <c r="M1108" s="36">
        <f t="shared" si="279"/>
        <v>-6664.9442932964339</v>
      </c>
      <c r="X1108">
        <f t="shared" si="272"/>
        <v>0</v>
      </c>
      <c r="Y1108">
        <f t="shared" si="273"/>
        <v>60.3</v>
      </c>
      <c r="Z1108" s="17">
        <f t="shared" si="274"/>
        <v>16.75</v>
      </c>
      <c r="AA1108" s="17">
        <f t="shared" si="280"/>
        <v>1</v>
      </c>
      <c r="AB1108" s="30">
        <f t="shared" si="281"/>
        <v>0</v>
      </c>
      <c r="AC1108" s="30">
        <f>SUM($AB$8:AB1108)</f>
        <v>6105693.2793042101</v>
      </c>
      <c r="AD1108" s="29">
        <f t="shared" si="282"/>
        <v>1696.0259109178362</v>
      </c>
      <c r="AE1108" s="27">
        <f t="shared" si="283"/>
        <v>-6664.9442932964339</v>
      </c>
      <c r="AF1108" s="27">
        <f>SUM($AE$8:AE1108)*-1</f>
        <v>1918658.4390541553</v>
      </c>
      <c r="AG1108" s="28">
        <f t="shared" si="284"/>
        <v>532.96067751504313</v>
      </c>
      <c r="AH1108" s="26">
        <f t="shared" si="285"/>
        <v>373.07247426053016</v>
      </c>
      <c r="AI1108" s="17"/>
      <c r="AJ1108" s="17"/>
      <c r="AK1108" s="17"/>
    </row>
    <row r="1109" spans="2:37" x14ac:dyDescent="0.35">
      <c r="B1109" s="5" t="s">
        <v>27</v>
      </c>
      <c r="C1109" s="5">
        <v>1101</v>
      </c>
      <c r="D1109" s="5">
        <v>79</v>
      </c>
      <c r="E1109" s="10">
        <v>58.9</v>
      </c>
      <c r="F1109" s="22">
        <f t="shared" si="275"/>
        <v>16.361111111111111</v>
      </c>
      <c r="G1109" s="36">
        <f t="shared" si="286"/>
        <v>-0.26388888888888867</v>
      </c>
      <c r="H1109" s="36">
        <f t="shared" si="287"/>
        <v>-0.94999999999999929</v>
      </c>
      <c r="I1109" s="36">
        <f t="shared" si="276"/>
        <v>-501.38888888888846</v>
      </c>
      <c r="J1109" s="36">
        <v>372.8</v>
      </c>
      <c r="K1109" s="36">
        <f t="shared" si="277"/>
        <v>120.70863231770832</v>
      </c>
      <c r="L1109" s="36">
        <f t="shared" si="278"/>
        <v>-7.8802565711801265</v>
      </c>
      <c r="M1109" s="36">
        <f t="shared" si="279"/>
        <v>-128.92975334514151</v>
      </c>
      <c r="X1109">
        <f t="shared" si="272"/>
        <v>0</v>
      </c>
      <c r="Y1109">
        <f t="shared" si="273"/>
        <v>58.9</v>
      </c>
      <c r="Z1109" s="17">
        <f t="shared" si="274"/>
        <v>16.361111111111111</v>
      </c>
      <c r="AA1109" s="17">
        <f t="shared" si="280"/>
        <v>1</v>
      </c>
      <c r="AB1109" s="30">
        <f t="shared" si="281"/>
        <v>0</v>
      </c>
      <c r="AC1109" s="30">
        <f>SUM($AB$8:AB1109)</f>
        <v>6105693.2793042101</v>
      </c>
      <c r="AD1109" s="29">
        <f t="shared" si="282"/>
        <v>1696.0259109178362</v>
      </c>
      <c r="AE1109" s="27">
        <f t="shared" si="283"/>
        <v>-128.92975334514151</v>
      </c>
      <c r="AF1109" s="27">
        <f>SUM($AE$8:AE1109)*-1</f>
        <v>1918787.3688075005</v>
      </c>
      <c r="AG1109" s="28">
        <f t="shared" si="284"/>
        <v>532.99649133541675</v>
      </c>
      <c r="AH1109" s="26">
        <f t="shared" si="285"/>
        <v>373.0975439347917</v>
      </c>
      <c r="AI1109" s="17"/>
      <c r="AJ1109" s="17"/>
      <c r="AK1109" s="17"/>
    </row>
    <row r="1110" spans="2:37" x14ac:dyDescent="0.35">
      <c r="B1110" s="5" t="s">
        <v>27</v>
      </c>
      <c r="C1110" s="5">
        <v>1102</v>
      </c>
      <c r="D1110" s="5">
        <v>80</v>
      </c>
      <c r="E1110" s="10">
        <v>58.4</v>
      </c>
      <c r="F1110" s="22">
        <f t="shared" si="275"/>
        <v>16.222222222222221</v>
      </c>
      <c r="G1110" s="36">
        <f t="shared" si="286"/>
        <v>-1.3888888888889086E-2</v>
      </c>
      <c r="H1110" s="36">
        <f t="shared" si="287"/>
        <v>-5.0000000000000711E-2</v>
      </c>
      <c r="I1110" s="36">
        <f t="shared" si="276"/>
        <v>-26.388888888889262</v>
      </c>
      <c r="J1110" s="36">
        <v>372.8</v>
      </c>
      <c r="K1110" s="36">
        <f t="shared" si="277"/>
        <v>118.6679483333333</v>
      </c>
      <c r="L1110" s="36">
        <f t="shared" si="278"/>
        <v>465.07905944444406</v>
      </c>
      <c r="M1110" s="36">
        <f t="shared" si="279"/>
        <v>7544.6158532098698</v>
      </c>
      <c r="X1110">
        <f t="shared" si="272"/>
        <v>0</v>
      </c>
      <c r="Y1110">
        <f t="shared" si="273"/>
        <v>58.4</v>
      </c>
      <c r="Z1110" s="17">
        <f t="shared" si="274"/>
        <v>16.222222222222221</v>
      </c>
      <c r="AA1110" s="17">
        <f t="shared" si="280"/>
        <v>0</v>
      </c>
      <c r="AB1110" s="30">
        <f t="shared" si="281"/>
        <v>7544.6158532098698</v>
      </c>
      <c r="AC1110" s="30">
        <f>SUM($AB$8:AB1110)</f>
        <v>6113237.8951574201</v>
      </c>
      <c r="AD1110" s="29">
        <f t="shared" si="282"/>
        <v>1698.1216375437277</v>
      </c>
      <c r="AE1110" s="27">
        <f t="shared" si="283"/>
        <v>0</v>
      </c>
      <c r="AF1110" s="27">
        <f>SUM($AE$8:AE1110)*-1</f>
        <v>1918787.3688075005</v>
      </c>
      <c r="AG1110" s="28">
        <f t="shared" si="284"/>
        <v>532.99649133541675</v>
      </c>
      <c r="AH1110" s="26">
        <f t="shared" si="285"/>
        <v>373.0975439347917</v>
      </c>
      <c r="AI1110" s="17"/>
      <c r="AJ1110" s="17"/>
      <c r="AK1110" s="17"/>
    </row>
    <row r="1111" spans="2:37" x14ac:dyDescent="0.35">
      <c r="B1111" s="5" t="s">
        <v>27</v>
      </c>
      <c r="C1111" s="5">
        <v>1103</v>
      </c>
      <c r="D1111" s="5">
        <v>81</v>
      </c>
      <c r="E1111" s="10">
        <v>58.8</v>
      </c>
      <c r="F1111" s="22">
        <f t="shared" si="275"/>
        <v>16.333333333333332</v>
      </c>
      <c r="G1111" s="36">
        <f t="shared" si="286"/>
        <v>0.25000000000000061</v>
      </c>
      <c r="H1111" s="36">
        <f t="shared" si="287"/>
        <v>0.90000000000000213</v>
      </c>
      <c r="I1111" s="36">
        <f t="shared" si="276"/>
        <v>475.00000000000114</v>
      </c>
      <c r="J1111" s="36">
        <v>372.8</v>
      </c>
      <c r="K1111" s="36">
        <f t="shared" si="277"/>
        <v>120.29910374999996</v>
      </c>
      <c r="L1111" s="36">
        <f t="shared" si="278"/>
        <v>968.09910375000106</v>
      </c>
      <c r="M1111" s="36">
        <f t="shared" si="279"/>
        <v>15812.285361250017</v>
      </c>
      <c r="X1111">
        <f t="shared" si="272"/>
        <v>0</v>
      </c>
      <c r="Y1111">
        <f t="shared" si="273"/>
        <v>58.8</v>
      </c>
      <c r="Z1111" s="17">
        <f t="shared" si="274"/>
        <v>16.333333333333332</v>
      </c>
      <c r="AA1111" s="17">
        <f t="shared" si="280"/>
        <v>0</v>
      </c>
      <c r="AB1111" s="30">
        <f t="shared" si="281"/>
        <v>15812.285361250017</v>
      </c>
      <c r="AC1111" s="30">
        <f>SUM($AB$8:AB1111)</f>
        <v>6129050.18051867</v>
      </c>
      <c r="AD1111" s="29">
        <f t="shared" si="282"/>
        <v>1702.5139390329639</v>
      </c>
      <c r="AE1111" s="27">
        <f t="shared" si="283"/>
        <v>0</v>
      </c>
      <c r="AF1111" s="27">
        <f>SUM($AE$8:AE1111)*-1</f>
        <v>1918787.3688075005</v>
      </c>
      <c r="AG1111" s="28">
        <f t="shared" si="284"/>
        <v>532.99649133541675</v>
      </c>
      <c r="AH1111" s="26">
        <f t="shared" si="285"/>
        <v>373.0975439347917</v>
      </c>
      <c r="AI1111" s="17"/>
      <c r="AJ1111" s="17"/>
      <c r="AK1111" s="17"/>
    </row>
    <row r="1112" spans="2:37" x14ac:dyDescent="0.35">
      <c r="B1112" s="5" t="s">
        <v>27</v>
      </c>
      <c r="C1112" s="5">
        <v>1104</v>
      </c>
      <c r="D1112" s="5">
        <v>82</v>
      </c>
      <c r="E1112" s="10">
        <v>60.2</v>
      </c>
      <c r="F1112" s="22">
        <f t="shared" si="275"/>
        <v>16.722222222222221</v>
      </c>
      <c r="G1112" s="36">
        <f t="shared" si="286"/>
        <v>0.4861111111111111</v>
      </c>
      <c r="H1112" s="36">
        <f t="shared" si="287"/>
        <v>1.75</v>
      </c>
      <c r="I1112" s="36">
        <f t="shared" si="276"/>
        <v>923.61111111111109</v>
      </c>
      <c r="J1112" s="36">
        <v>372.8</v>
      </c>
      <c r="K1112" s="36">
        <f t="shared" si="277"/>
        <v>126.09582927083331</v>
      </c>
      <c r="L1112" s="36">
        <f t="shared" si="278"/>
        <v>1422.5069403819443</v>
      </c>
      <c r="M1112" s="36">
        <f t="shared" si="279"/>
        <v>23787.477169720289</v>
      </c>
      <c r="X1112">
        <f t="shared" si="272"/>
        <v>0</v>
      </c>
      <c r="Y1112">
        <f t="shared" si="273"/>
        <v>60.2</v>
      </c>
      <c r="Z1112" s="17">
        <f t="shared" si="274"/>
        <v>16.722222222222221</v>
      </c>
      <c r="AA1112" s="17">
        <f t="shared" si="280"/>
        <v>0</v>
      </c>
      <c r="AB1112" s="30">
        <f t="shared" si="281"/>
        <v>23787.477169720289</v>
      </c>
      <c r="AC1112" s="30">
        <f>SUM($AB$8:AB1112)</f>
        <v>6152837.6576883905</v>
      </c>
      <c r="AD1112" s="29">
        <f t="shared" si="282"/>
        <v>1709.1215715801084</v>
      </c>
      <c r="AE1112" s="27">
        <f t="shared" si="283"/>
        <v>0</v>
      </c>
      <c r="AF1112" s="27">
        <f>SUM($AE$8:AE1112)*-1</f>
        <v>1918787.3688075005</v>
      </c>
      <c r="AG1112" s="28">
        <f t="shared" si="284"/>
        <v>532.99649133541675</v>
      </c>
      <c r="AH1112" s="26">
        <f t="shared" si="285"/>
        <v>373.0975439347917</v>
      </c>
      <c r="AI1112" s="17"/>
      <c r="AJ1112" s="17"/>
      <c r="AK1112" s="17"/>
    </row>
    <row r="1113" spans="2:37" x14ac:dyDescent="0.35">
      <c r="B1113" s="5" t="s">
        <v>27</v>
      </c>
      <c r="C1113" s="5">
        <v>1105</v>
      </c>
      <c r="D1113" s="5">
        <v>83</v>
      </c>
      <c r="E1113" s="10">
        <v>62.3</v>
      </c>
      <c r="F1113" s="22">
        <f t="shared" si="275"/>
        <v>17.305555555555554</v>
      </c>
      <c r="G1113" s="36">
        <f t="shared" si="286"/>
        <v>0.51388888888888828</v>
      </c>
      <c r="H1113" s="36">
        <f t="shared" si="287"/>
        <v>1.8499999999999979</v>
      </c>
      <c r="I1113" s="36">
        <f t="shared" si="276"/>
        <v>976.38888888888778</v>
      </c>
      <c r="J1113" s="36">
        <v>372.8</v>
      </c>
      <c r="K1113" s="36">
        <f t="shared" si="277"/>
        <v>135.0466554427083</v>
      </c>
      <c r="L1113" s="36">
        <f t="shared" si="278"/>
        <v>1484.235544331596</v>
      </c>
      <c r="M1113" s="36">
        <f t="shared" si="279"/>
        <v>25685.520669960672</v>
      </c>
      <c r="X1113">
        <f t="shared" si="272"/>
        <v>0</v>
      </c>
      <c r="Y1113">
        <f t="shared" si="273"/>
        <v>62.3</v>
      </c>
      <c r="Z1113" s="17">
        <f t="shared" si="274"/>
        <v>17.305555555555554</v>
      </c>
      <c r="AA1113" s="17">
        <f t="shared" si="280"/>
        <v>0</v>
      </c>
      <c r="AB1113" s="30">
        <f t="shared" si="281"/>
        <v>25685.520669960672</v>
      </c>
      <c r="AC1113" s="30">
        <f>SUM($AB$8:AB1113)</f>
        <v>6178523.1783583509</v>
      </c>
      <c r="AD1113" s="29">
        <f t="shared" si="282"/>
        <v>1716.2564384328753</v>
      </c>
      <c r="AE1113" s="27">
        <f t="shared" si="283"/>
        <v>0</v>
      </c>
      <c r="AF1113" s="27">
        <f>SUM($AE$8:AE1113)*-1</f>
        <v>1918787.3688075005</v>
      </c>
      <c r="AG1113" s="28">
        <f t="shared" si="284"/>
        <v>532.99649133541675</v>
      </c>
      <c r="AH1113" s="26">
        <f t="shared" si="285"/>
        <v>373.0975439347917</v>
      </c>
      <c r="AI1113" s="17"/>
      <c r="AJ1113" s="17"/>
      <c r="AK1113" s="17"/>
    </row>
    <row r="1114" spans="2:37" x14ac:dyDescent="0.35">
      <c r="B1114" s="5" t="s">
        <v>27</v>
      </c>
      <c r="C1114" s="5">
        <v>1106</v>
      </c>
      <c r="D1114" s="5">
        <v>84</v>
      </c>
      <c r="E1114" s="10">
        <v>63.9</v>
      </c>
      <c r="F1114" s="22">
        <f t="shared" si="275"/>
        <v>17.75</v>
      </c>
      <c r="G1114" s="36">
        <f t="shared" si="286"/>
        <v>0.30555555555555597</v>
      </c>
      <c r="H1114" s="36">
        <f t="shared" si="287"/>
        <v>1.1000000000000014</v>
      </c>
      <c r="I1114" s="36">
        <f t="shared" si="276"/>
        <v>580.55555555555634</v>
      </c>
      <c r="J1114" s="36">
        <v>372.8</v>
      </c>
      <c r="K1114" s="36">
        <f t="shared" si="277"/>
        <v>142.07231460937498</v>
      </c>
      <c r="L1114" s="36">
        <f t="shared" si="278"/>
        <v>1095.4278701649314</v>
      </c>
      <c r="M1114" s="36">
        <f t="shared" si="279"/>
        <v>19443.844695427531</v>
      </c>
      <c r="X1114">
        <f t="shared" si="272"/>
        <v>0</v>
      </c>
      <c r="Y1114">
        <f t="shared" si="273"/>
        <v>63.9</v>
      </c>
      <c r="Z1114" s="17">
        <f t="shared" si="274"/>
        <v>17.75</v>
      </c>
      <c r="AA1114" s="17">
        <f t="shared" si="280"/>
        <v>0</v>
      </c>
      <c r="AB1114" s="30">
        <f t="shared" si="281"/>
        <v>19443.844695427531</v>
      </c>
      <c r="AC1114" s="30">
        <f>SUM($AB$8:AB1114)</f>
        <v>6197967.0230537783</v>
      </c>
      <c r="AD1114" s="29">
        <f t="shared" si="282"/>
        <v>1721.6575064038273</v>
      </c>
      <c r="AE1114" s="27">
        <f t="shared" si="283"/>
        <v>0</v>
      </c>
      <c r="AF1114" s="27">
        <f>SUM($AE$8:AE1114)*-1</f>
        <v>1918787.3688075005</v>
      </c>
      <c r="AG1114" s="28">
        <f t="shared" si="284"/>
        <v>532.99649133541675</v>
      </c>
      <c r="AH1114" s="26">
        <f t="shared" si="285"/>
        <v>373.0975439347917</v>
      </c>
      <c r="AI1114" s="17"/>
      <c r="AJ1114" s="17"/>
      <c r="AK1114" s="17"/>
    </row>
    <row r="1115" spans="2:37" x14ac:dyDescent="0.35">
      <c r="B1115" s="5" t="s">
        <v>27</v>
      </c>
      <c r="C1115" s="5">
        <v>1107</v>
      </c>
      <c r="D1115" s="5">
        <v>85</v>
      </c>
      <c r="E1115" s="10">
        <v>64.5</v>
      </c>
      <c r="F1115" s="22">
        <f t="shared" si="275"/>
        <v>17.916666666666668</v>
      </c>
      <c r="G1115" s="36">
        <f t="shared" si="286"/>
        <v>6.9444444444445433E-2</v>
      </c>
      <c r="H1115" s="36">
        <f t="shared" si="287"/>
        <v>0.25000000000000355</v>
      </c>
      <c r="I1115" s="36">
        <f t="shared" si="276"/>
        <v>131.94444444444633</v>
      </c>
      <c r="J1115" s="36">
        <v>372.8</v>
      </c>
      <c r="K1115" s="36">
        <f t="shared" si="277"/>
        <v>144.75286523437501</v>
      </c>
      <c r="L1115" s="36">
        <f t="shared" si="278"/>
        <v>649.49730967882135</v>
      </c>
      <c r="M1115" s="36">
        <f t="shared" si="279"/>
        <v>11636.826798412216</v>
      </c>
      <c r="X1115">
        <f t="shared" si="272"/>
        <v>0</v>
      </c>
      <c r="Y1115">
        <f t="shared" si="273"/>
        <v>64.5</v>
      </c>
      <c r="Z1115" s="17">
        <f t="shared" si="274"/>
        <v>17.916666666666668</v>
      </c>
      <c r="AA1115" s="17">
        <f t="shared" si="280"/>
        <v>0</v>
      </c>
      <c r="AB1115" s="30">
        <f t="shared" si="281"/>
        <v>11636.826798412216</v>
      </c>
      <c r="AC1115" s="30">
        <f>SUM($AB$8:AB1115)</f>
        <v>6209603.8498521904</v>
      </c>
      <c r="AD1115" s="29">
        <f t="shared" si="282"/>
        <v>1724.8899582922752</v>
      </c>
      <c r="AE1115" s="27">
        <f t="shared" si="283"/>
        <v>0</v>
      </c>
      <c r="AF1115" s="27">
        <f>SUM($AE$8:AE1115)*-1</f>
        <v>1918787.3688075005</v>
      </c>
      <c r="AG1115" s="28">
        <f t="shared" si="284"/>
        <v>532.99649133541675</v>
      </c>
      <c r="AH1115" s="26">
        <f t="shared" si="285"/>
        <v>373.0975439347917</v>
      </c>
      <c r="AI1115" s="17"/>
      <c r="AJ1115" s="17"/>
      <c r="AK1115" s="17"/>
    </row>
    <row r="1116" spans="2:37" x14ac:dyDescent="0.35">
      <c r="B1116" s="5" t="s">
        <v>27</v>
      </c>
      <c r="C1116" s="5">
        <v>1108</v>
      </c>
      <c r="D1116" s="5">
        <v>86</v>
      </c>
      <c r="E1116" s="10">
        <v>64.400000000000006</v>
      </c>
      <c r="F1116" s="22">
        <f t="shared" si="275"/>
        <v>17.888888888888889</v>
      </c>
      <c r="G1116" s="36">
        <f t="shared" si="286"/>
        <v>-0.1388888888888889</v>
      </c>
      <c r="H1116" s="36">
        <f t="shared" si="287"/>
        <v>-0.5</v>
      </c>
      <c r="I1116" s="36">
        <f t="shared" si="276"/>
        <v>-263.88888888888891</v>
      </c>
      <c r="J1116" s="36">
        <v>372.8</v>
      </c>
      <c r="K1116" s="36">
        <f t="shared" si="277"/>
        <v>144.30436708333332</v>
      </c>
      <c r="L1116" s="36">
        <f t="shared" si="278"/>
        <v>253.21547819444442</v>
      </c>
      <c r="M1116" s="36">
        <f t="shared" si="279"/>
        <v>4529.7435543672837</v>
      </c>
      <c r="X1116">
        <f t="shared" si="272"/>
        <v>0</v>
      </c>
      <c r="Y1116">
        <f t="shared" si="273"/>
        <v>64.400000000000006</v>
      </c>
      <c r="Z1116" s="17">
        <f t="shared" si="274"/>
        <v>17.888888888888889</v>
      </c>
      <c r="AA1116" s="17">
        <f t="shared" si="280"/>
        <v>0</v>
      </c>
      <c r="AB1116" s="30">
        <f t="shared" si="281"/>
        <v>4529.7435543672837</v>
      </c>
      <c r="AC1116" s="30">
        <f>SUM($AB$8:AB1116)</f>
        <v>6214133.593406558</v>
      </c>
      <c r="AD1116" s="29">
        <f t="shared" si="282"/>
        <v>1726.1482203907105</v>
      </c>
      <c r="AE1116" s="27">
        <f t="shared" si="283"/>
        <v>0</v>
      </c>
      <c r="AF1116" s="27">
        <f>SUM($AE$8:AE1116)*-1</f>
        <v>1918787.3688075005</v>
      </c>
      <c r="AG1116" s="28">
        <f t="shared" si="284"/>
        <v>532.99649133541675</v>
      </c>
      <c r="AH1116" s="26">
        <f t="shared" si="285"/>
        <v>373.0975439347917</v>
      </c>
      <c r="AI1116" s="17"/>
      <c r="AJ1116" s="17"/>
      <c r="AK1116" s="17"/>
    </row>
    <row r="1117" spans="2:37" x14ac:dyDescent="0.35">
      <c r="B1117" s="5" t="s">
        <v>27</v>
      </c>
      <c r="C1117" s="5">
        <v>1109</v>
      </c>
      <c r="D1117" s="5">
        <v>87</v>
      </c>
      <c r="E1117" s="10">
        <v>63.5</v>
      </c>
      <c r="F1117" s="22">
        <f t="shared" si="275"/>
        <v>17.638888888888889</v>
      </c>
      <c r="G1117" s="36">
        <f t="shared" si="286"/>
        <v>-0.33333333333333409</v>
      </c>
      <c r="H1117" s="36">
        <f t="shared" si="287"/>
        <v>-1.2000000000000028</v>
      </c>
      <c r="I1117" s="36">
        <f t="shared" si="276"/>
        <v>-633.33333333333474</v>
      </c>
      <c r="J1117" s="36">
        <v>372.8</v>
      </c>
      <c r="K1117" s="36">
        <f t="shared" si="277"/>
        <v>140.29919856770832</v>
      </c>
      <c r="L1117" s="36">
        <f t="shared" si="278"/>
        <v>-120.23413476562641</v>
      </c>
      <c r="M1117" s="36">
        <f t="shared" si="279"/>
        <v>-2120.7965437825769</v>
      </c>
      <c r="X1117">
        <f t="shared" si="272"/>
        <v>0</v>
      </c>
      <c r="Y1117">
        <f t="shared" si="273"/>
        <v>63.5</v>
      </c>
      <c r="Z1117" s="17">
        <f t="shared" si="274"/>
        <v>17.638888888888889</v>
      </c>
      <c r="AA1117" s="17">
        <f t="shared" si="280"/>
        <v>1</v>
      </c>
      <c r="AB1117" s="30">
        <f t="shared" si="281"/>
        <v>0</v>
      </c>
      <c r="AC1117" s="30">
        <f>SUM($AB$8:AB1117)</f>
        <v>6214133.593406558</v>
      </c>
      <c r="AD1117" s="29">
        <f t="shared" si="282"/>
        <v>1726.1482203907105</v>
      </c>
      <c r="AE1117" s="27">
        <f t="shared" si="283"/>
        <v>-2120.7965437825769</v>
      </c>
      <c r="AF1117" s="27">
        <f>SUM($AE$8:AE1117)*-1</f>
        <v>1920908.165351283</v>
      </c>
      <c r="AG1117" s="28">
        <f t="shared" si="284"/>
        <v>533.58560148646745</v>
      </c>
      <c r="AH1117" s="26">
        <f t="shared" si="285"/>
        <v>373.50992104052722</v>
      </c>
      <c r="AI1117" s="17"/>
      <c r="AJ1117" s="17"/>
      <c r="AK1117" s="17"/>
    </row>
    <row r="1118" spans="2:37" x14ac:dyDescent="0.35">
      <c r="B1118" s="5" t="s">
        <v>27</v>
      </c>
      <c r="C1118" s="5">
        <v>1110</v>
      </c>
      <c r="D1118" s="5">
        <v>88</v>
      </c>
      <c r="E1118" s="10">
        <v>62</v>
      </c>
      <c r="F1118" s="22">
        <f t="shared" si="275"/>
        <v>17.222222222222221</v>
      </c>
      <c r="G1118" s="36">
        <f t="shared" si="286"/>
        <v>-0.31944444444444403</v>
      </c>
      <c r="H1118" s="36">
        <f t="shared" si="287"/>
        <v>-1.1499999999999986</v>
      </c>
      <c r="I1118" s="36">
        <f t="shared" si="276"/>
        <v>-606.94444444444366</v>
      </c>
      <c r="J1118" s="36">
        <v>372.8</v>
      </c>
      <c r="K1118" s="36">
        <f t="shared" si="277"/>
        <v>133.74917708333331</v>
      </c>
      <c r="L1118" s="36">
        <f t="shared" si="278"/>
        <v>-100.39526736111034</v>
      </c>
      <c r="M1118" s="36">
        <f t="shared" si="279"/>
        <v>-1729.0296045524558</v>
      </c>
      <c r="X1118">
        <f t="shared" si="272"/>
        <v>0</v>
      </c>
      <c r="Y1118">
        <f t="shared" si="273"/>
        <v>62</v>
      </c>
      <c r="Z1118" s="17">
        <f t="shared" si="274"/>
        <v>17.222222222222221</v>
      </c>
      <c r="AA1118" s="17">
        <f t="shared" si="280"/>
        <v>1</v>
      </c>
      <c r="AB1118" s="30">
        <f t="shared" si="281"/>
        <v>0</v>
      </c>
      <c r="AC1118" s="30">
        <f>SUM($AB$8:AB1118)</f>
        <v>6214133.593406558</v>
      </c>
      <c r="AD1118" s="29">
        <f t="shared" si="282"/>
        <v>1726.1482203907105</v>
      </c>
      <c r="AE1118" s="27">
        <f t="shared" si="283"/>
        <v>-1729.0296045524558</v>
      </c>
      <c r="AF1118" s="27">
        <f>SUM($AE$8:AE1118)*-1</f>
        <v>1922637.1949558356</v>
      </c>
      <c r="AG1118" s="28">
        <f t="shared" si="284"/>
        <v>534.06588748773208</v>
      </c>
      <c r="AH1118" s="26">
        <f t="shared" si="285"/>
        <v>373.84612124141245</v>
      </c>
      <c r="AI1118" s="17"/>
      <c r="AJ1118" s="17"/>
      <c r="AK1118" s="17"/>
    </row>
    <row r="1119" spans="2:37" x14ac:dyDescent="0.35">
      <c r="B1119" s="5" t="s">
        <v>27</v>
      </c>
      <c r="C1119" s="5">
        <v>1111</v>
      </c>
      <c r="D1119" s="5">
        <v>89</v>
      </c>
      <c r="E1119" s="10">
        <v>61.2</v>
      </c>
      <c r="F1119" s="22">
        <f t="shared" si="275"/>
        <v>17</v>
      </c>
      <c r="G1119" s="36">
        <f t="shared" si="286"/>
        <v>-9.7222222222222612E-2</v>
      </c>
      <c r="H1119" s="36">
        <f t="shared" si="287"/>
        <v>-0.35000000000000142</v>
      </c>
      <c r="I1119" s="36">
        <f t="shared" si="276"/>
        <v>-184.72222222222297</v>
      </c>
      <c r="J1119" s="36">
        <v>372.8</v>
      </c>
      <c r="K1119" s="36">
        <f t="shared" si="277"/>
        <v>130.31985374999999</v>
      </c>
      <c r="L1119" s="36">
        <f t="shared" si="278"/>
        <v>318.39763152777704</v>
      </c>
      <c r="M1119" s="36">
        <f t="shared" si="279"/>
        <v>5412.7597359722095</v>
      </c>
      <c r="X1119">
        <f t="shared" si="272"/>
        <v>0</v>
      </c>
      <c r="Y1119">
        <f t="shared" si="273"/>
        <v>61.2</v>
      </c>
      <c r="Z1119" s="17">
        <f t="shared" si="274"/>
        <v>17</v>
      </c>
      <c r="AA1119" s="17">
        <f t="shared" si="280"/>
        <v>0</v>
      </c>
      <c r="AB1119" s="30">
        <f t="shared" si="281"/>
        <v>5412.7597359722095</v>
      </c>
      <c r="AC1119" s="30">
        <f>SUM($AB$8:AB1119)</f>
        <v>6219546.3531425307</v>
      </c>
      <c r="AD1119" s="29">
        <f t="shared" si="282"/>
        <v>1727.6517647618141</v>
      </c>
      <c r="AE1119" s="27">
        <f t="shared" si="283"/>
        <v>0</v>
      </c>
      <c r="AF1119" s="27">
        <f>SUM($AE$8:AE1119)*-1</f>
        <v>1922637.1949558356</v>
      </c>
      <c r="AG1119" s="28">
        <f t="shared" si="284"/>
        <v>534.06588748773208</v>
      </c>
      <c r="AH1119" s="26">
        <f t="shared" si="285"/>
        <v>373.84612124141245</v>
      </c>
      <c r="AI1119" s="17"/>
      <c r="AJ1119" s="17"/>
      <c r="AK1119" s="17"/>
    </row>
    <row r="1120" spans="2:37" x14ac:dyDescent="0.35">
      <c r="B1120" s="5" t="s">
        <v>27</v>
      </c>
      <c r="C1120" s="5">
        <v>1112</v>
      </c>
      <c r="D1120" s="5">
        <v>90</v>
      </c>
      <c r="E1120" s="10">
        <v>61.3</v>
      </c>
      <c r="F1120" s="22">
        <f t="shared" si="275"/>
        <v>17.027777777777775</v>
      </c>
      <c r="G1120" s="36">
        <f t="shared" si="286"/>
        <v>0.19444444444444425</v>
      </c>
      <c r="H1120" s="36">
        <f t="shared" si="287"/>
        <v>0.69999999999999929</v>
      </c>
      <c r="I1120" s="36">
        <f t="shared" si="276"/>
        <v>369.44444444444406</v>
      </c>
      <c r="J1120" s="36">
        <v>372.8</v>
      </c>
      <c r="K1120" s="36">
        <f t="shared" si="277"/>
        <v>130.74608356770827</v>
      </c>
      <c r="L1120" s="36">
        <f t="shared" si="278"/>
        <v>872.99052801215237</v>
      </c>
      <c r="M1120" s="36">
        <f t="shared" si="279"/>
        <v>14865.088713095814</v>
      </c>
      <c r="X1120">
        <f t="shared" si="272"/>
        <v>0</v>
      </c>
      <c r="Y1120">
        <f t="shared" si="273"/>
        <v>61.3</v>
      </c>
      <c r="Z1120" s="17">
        <f t="shared" si="274"/>
        <v>17.027777777777775</v>
      </c>
      <c r="AA1120" s="17">
        <f t="shared" si="280"/>
        <v>0</v>
      </c>
      <c r="AB1120" s="30">
        <f t="shared" si="281"/>
        <v>14865.088713095814</v>
      </c>
      <c r="AC1120" s="30">
        <f>SUM($AB$8:AB1120)</f>
        <v>6234411.4418556262</v>
      </c>
      <c r="AD1120" s="29">
        <f t="shared" si="282"/>
        <v>1731.7809560710073</v>
      </c>
      <c r="AE1120" s="27">
        <f t="shared" si="283"/>
        <v>0</v>
      </c>
      <c r="AF1120" s="27">
        <f>SUM($AE$8:AE1120)*-1</f>
        <v>1922637.1949558356</v>
      </c>
      <c r="AG1120" s="28">
        <f t="shared" si="284"/>
        <v>534.06588748773208</v>
      </c>
      <c r="AH1120" s="26">
        <f t="shared" si="285"/>
        <v>373.84612124141245</v>
      </c>
      <c r="AI1120" s="17"/>
      <c r="AJ1120" s="17"/>
      <c r="AK1120" s="17"/>
    </row>
    <row r="1121" spans="2:37" x14ac:dyDescent="0.35">
      <c r="B1121" s="5" t="s">
        <v>27</v>
      </c>
      <c r="C1121" s="5">
        <v>1113</v>
      </c>
      <c r="D1121" s="5">
        <v>91</v>
      </c>
      <c r="E1121" s="10">
        <v>62.6</v>
      </c>
      <c r="F1121" s="22">
        <f t="shared" si="275"/>
        <v>17.388888888888889</v>
      </c>
      <c r="G1121" s="36">
        <f t="shared" si="286"/>
        <v>0.55555555555555558</v>
      </c>
      <c r="H1121" s="36">
        <f t="shared" si="287"/>
        <v>2</v>
      </c>
      <c r="I1121" s="36">
        <f t="shared" si="276"/>
        <v>1055.5555555555557</v>
      </c>
      <c r="J1121" s="36">
        <v>372.8</v>
      </c>
      <c r="K1121" s="36">
        <f t="shared" si="277"/>
        <v>136.35039677083333</v>
      </c>
      <c r="L1121" s="36">
        <f t="shared" si="278"/>
        <v>1564.705952326389</v>
      </c>
      <c r="M1121" s="36">
        <f t="shared" si="279"/>
        <v>27208.497948786655</v>
      </c>
      <c r="X1121">
        <f t="shared" si="272"/>
        <v>0</v>
      </c>
      <c r="Y1121">
        <f t="shared" si="273"/>
        <v>62.6</v>
      </c>
      <c r="Z1121" s="17">
        <f t="shared" si="274"/>
        <v>17.388888888888889</v>
      </c>
      <c r="AA1121" s="17">
        <f t="shared" si="280"/>
        <v>0</v>
      </c>
      <c r="AB1121" s="30">
        <f t="shared" si="281"/>
        <v>27208.497948786655</v>
      </c>
      <c r="AC1121" s="30">
        <f>SUM($AB$8:AB1121)</f>
        <v>6261619.9398044124</v>
      </c>
      <c r="AD1121" s="29">
        <f t="shared" si="282"/>
        <v>1739.3388721678923</v>
      </c>
      <c r="AE1121" s="27">
        <f t="shared" si="283"/>
        <v>0</v>
      </c>
      <c r="AF1121" s="27">
        <f>SUM($AE$8:AE1121)*-1</f>
        <v>1922637.1949558356</v>
      </c>
      <c r="AG1121" s="28">
        <f t="shared" si="284"/>
        <v>534.06588748773208</v>
      </c>
      <c r="AH1121" s="26">
        <f t="shared" si="285"/>
        <v>373.84612124141245</v>
      </c>
      <c r="AI1121" s="17"/>
      <c r="AJ1121" s="17"/>
      <c r="AK1121" s="17"/>
    </row>
    <row r="1122" spans="2:37" x14ac:dyDescent="0.35">
      <c r="B1122" s="5" t="s">
        <v>27</v>
      </c>
      <c r="C1122" s="5">
        <v>1114</v>
      </c>
      <c r="D1122" s="5">
        <v>92</v>
      </c>
      <c r="E1122" s="10">
        <v>65.3</v>
      </c>
      <c r="F1122" s="22">
        <f t="shared" si="275"/>
        <v>18.138888888888889</v>
      </c>
      <c r="G1122" s="36">
        <f t="shared" si="286"/>
        <v>0.74999999999999978</v>
      </c>
      <c r="H1122" s="36">
        <f t="shared" si="287"/>
        <v>2.6999999999999993</v>
      </c>
      <c r="I1122" s="36">
        <f t="shared" si="276"/>
        <v>1424.9999999999995</v>
      </c>
      <c r="J1122" s="36">
        <v>372.8</v>
      </c>
      <c r="K1122" s="36">
        <f t="shared" si="277"/>
        <v>148.36590231770833</v>
      </c>
      <c r="L1122" s="36">
        <f t="shared" si="278"/>
        <v>1946.1659023177078</v>
      </c>
      <c r="M1122" s="36">
        <f t="shared" si="279"/>
        <v>35301.287061485091</v>
      </c>
      <c r="X1122">
        <f t="shared" si="272"/>
        <v>0</v>
      </c>
      <c r="Y1122">
        <f t="shared" si="273"/>
        <v>65.3</v>
      </c>
      <c r="Z1122" s="17">
        <f t="shared" si="274"/>
        <v>18.138888888888889</v>
      </c>
      <c r="AA1122" s="17">
        <f t="shared" si="280"/>
        <v>0</v>
      </c>
      <c r="AB1122" s="30">
        <f t="shared" si="281"/>
        <v>35301.287061485091</v>
      </c>
      <c r="AC1122" s="30">
        <f>SUM($AB$8:AB1122)</f>
        <v>6296921.2268658979</v>
      </c>
      <c r="AD1122" s="29">
        <f t="shared" si="282"/>
        <v>1749.1447852405272</v>
      </c>
      <c r="AE1122" s="27">
        <f t="shared" si="283"/>
        <v>0</v>
      </c>
      <c r="AF1122" s="27">
        <f>SUM($AE$8:AE1122)*-1</f>
        <v>1922637.1949558356</v>
      </c>
      <c r="AG1122" s="28">
        <f t="shared" si="284"/>
        <v>534.06588748773208</v>
      </c>
      <c r="AH1122" s="26">
        <f t="shared" si="285"/>
        <v>373.84612124141245</v>
      </c>
      <c r="AI1122" s="17"/>
      <c r="AJ1122" s="17"/>
      <c r="AK1122" s="17"/>
    </row>
    <row r="1123" spans="2:37" x14ac:dyDescent="0.35">
      <c r="B1123" s="5" t="s">
        <v>27</v>
      </c>
      <c r="C1123" s="5">
        <v>1115</v>
      </c>
      <c r="D1123" s="5">
        <v>93</v>
      </c>
      <c r="E1123" s="10">
        <v>68</v>
      </c>
      <c r="F1123" s="22">
        <f t="shared" si="275"/>
        <v>18.888888888888889</v>
      </c>
      <c r="G1123" s="36">
        <f t="shared" si="286"/>
        <v>0.56944444444444564</v>
      </c>
      <c r="H1123" s="36">
        <f t="shared" si="287"/>
        <v>2.0500000000000043</v>
      </c>
      <c r="I1123" s="36">
        <f t="shared" si="276"/>
        <v>1081.9444444444466</v>
      </c>
      <c r="J1123" s="36">
        <v>372.8</v>
      </c>
      <c r="K1123" s="36">
        <f t="shared" si="277"/>
        <v>160.88870833333331</v>
      </c>
      <c r="L1123" s="36">
        <f t="shared" si="278"/>
        <v>1615.63315277778</v>
      </c>
      <c r="M1123" s="36">
        <f t="shared" si="279"/>
        <v>30517.515108024734</v>
      </c>
      <c r="X1123">
        <f t="shared" si="272"/>
        <v>0</v>
      </c>
      <c r="Y1123">
        <f t="shared" si="273"/>
        <v>68</v>
      </c>
      <c r="Z1123" s="17">
        <f t="shared" si="274"/>
        <v>18.888888888888889</v>
      </c>
      <c r="AA1123" s="17">
        <f t="shared" si="280"/>
        <v>0</v>
      </c>
      <c r="AB1123" s="30">
        <f t="shared" si="281"/>
        <v>30517.515108024734</v>
      </c>
      <c r="AC1123" s="30">
        <f>SUM($AB$8:AB1123)</f>
        <v>6327438.7419739226</v>
      </c>
      <c r="AD1123" s="29">
        <f t="shared" si="282"/>
        <v>1757.6218727705341</v>
      </c>
      <c r="AE1123" s="27">
        <f t="shared" si="283"/>
        <v>0</v>
      </c>
      <c r="AF1123" s="27">
        <f>SUM($AE$8:AE1123)*-1</f>
        <v>1922637.1949558356</v>
      </c>
      <c r="AG1123" s="28">
        <f t="shared" si="284"/>
        <v>534.06588748773208</v>
      </c>
      <c r="AH1123" s="26">
        <f t="shared" si="285"/>
        <v>373.84612124141245</v>
      </c>
      <c r="AI1123" s="17"/>
      <c r="AJ1123" s="17"/>
      <c r="AK1123" s="17"/>
    </row>
    <row r="1124" spans="2:37" x14ac:dyDescent="0.35">
      <c r="B1124" s="5" t="s">
        <v>27</v>
      </c>
      <c r="C1124" s="5">
        <v>1116</v>
      </c>
      <c r="D1124" s="5">
        <v>94</v>
      </c>
      <c r="E1124" s="10">
        <v>69.400000000000006</v>
      </c>
      <c r="F1124" s="22">
        <f t="shared" si="275"/>
        <v>19.277777777777779</v>
      </c>
      <c r="G1124" s="36">
        <f t="shared" si="286"/>
        <v>0.23611111111111149</v>
      </c>
      <c r="H1124" s="36">
        <f t="shared" si="287"/>
        <v>0.85000000000000142</v>
      </c>
      <c r="I1124" s="36">
        <f t="shared" si="276"/>
        <v>448.61111111111182</v>
      </c>
      <c r="J1124" s="36">
        <v>372.8</v>
      </c>
      <c r="K1124" s="36">
        <f t="shared" si="277"/>
        <v>167.58173427083332</v>
      </c>
      <c r="L1124" s="36">
        <f t="shared" si="278"/>
        <v>988.99284538194513</v>
      </c>
      <c r="M1124" s="36">
        <f t="shared" si="279"/>
        <v>19065.584297085275</v>
      </c>
      <c r="X1124">
        <f t="shared" si="272"/>
        <v>0</v>
      </c>
      <c r="Y1124">
        <f t="shared" si="273"/>
        <v>69.400000000000006</v>
      </c>
      <c r="Z1124" s="17">
        <f t="shared" si="274"/>
        <v>19.277777777777779</v>
      </c>
      <c r="AA1124" s="17">
        <f t="shared" si="280"/>
        <v>0</v>
      </c>
      <c r="AB1124" s="30">
        <f t="shared" si="281"/>
        <v>19065.584297085275</v>
      </c>
      <c r="AC1124" s="30">
        <f>SUM($AB$8:AB1124)</f>
        <v>6346504.3262710078</v>
      </c>
      <c r="AD1124" s="29">
        <f t="shared" si="282"/>
        <v>1762.9178684086132</v>
      </c>
      <c r="AE1124" s="27">
        <f t="shared" si="283"/>
        <v>0</v>
      </c>
      <c r="AF1124" s="27">
        <f>SUM($AE$8:AE1124)*-1</f>
        <v>1922637.1949558356</v>
      </c>
      <c r="AG1124" s="28">
        <f t="shared" si="284"/>
        <v>534.06588748773208</v>
      </c>
      <c r="AH1124" s="26">
        <f t="shared" si="285"/>
        <v>373.84612124141245</v>
      </c>
      <c r="AI1124" s="17"/>
      <c r="AJ1124" s="17"/>
      <c r="AK1124" s="17"/>
    </row>
    <row r="1125" spans="2:37" x14ac:dyDescent="0.35">
      <c r="B1125" s="5" t="s">
        <v>27</v>
      </c>
      <c r="C1125" s="5">
        <v>1117</v>
      </c>
      <c r="D1125" s="5">
        <v>95</v>
      </c>
      <c r="E1125" s="10">
        <v>69.7</v>
      </c>
      <c r="F1125" s="22">
        <f t="shared" si="275"/>
        <v>19.361111111111111</v>
      </c>
      <c r="G1125" s="36">
        <f t="shared" si="286"/>
        <v>-1.3888888888890073E-2</v>
      </c>
      <c r="H1125" s="36">
        <f t="shared" si="287"/>
        <v>-5.0000000000004263E-2</v>
      </c>
      <c r="I1125" s="36">
        <f t="shared" si="276"/>
        <v>-26.388888888891138</v>
      </c>
      <c r="J1125" s="36">
        <v>372.8</v>
      </c>
      <c r="K1125" s="36">
        <f t="shared" si="277"/>
        <v>169.03369919270833</v>
      </c>
      <c r="L1125" s="36">
        <f t="shared" si="278"/>
        <v>515.44481030381723</v>
      </c>
      <c r="M1125" s="36">
        <f t="shared" si="279"/>
        <v>9979.5842439377939</v>
      </c>
      <c r="X1125">
        <f t="shared" si="272"/>
        <v>0</v>
      </c>
      <c r="Y1125">
        <f t="shared" si="273"/>
        <v>69.7</v>
      </c>
      <c r="Z1125" s="17">
        <f t="shared" si="274"/>
        <v>19.361111111111111</v>
      </c>
      <c r="AA1125" s="17">
        <f t="shared" si="280"/>
        <v>0</v>
      </c>
      <c r="AB1125" s="30">
        <f t="shared" si="281"/>
        <v>9979.5842439377939</v>
      </c>
      <c r="AC1125" s="30">
        <f>SUM($AB$8:AB1125)</f>
        <v>6356483.9105149452</v>
      </c>
      <c r="AD1125" s="29">
        <f t="shared" si="282"/>
        <v>1765.6899751430403</v>
      </c>
      <c r="AE1125" s="27">
        <f t="shared" si="283"/>
        <v>0</v>
      </c>
      <c r="AF1125" s="27">
        <f>SUM($AE$8:AE1125)*-1</f>
        <v>1922637.1949558356</v>
      </c>
      <c r="AG1125" s="28">
        <f t="shared" si="284"/>
        <v>534.06588748773208</v>
      </c>
      <c r="AH1125" s="26">
        <f t="shared" si="285"/>
        <v>373.84612124141245</v>
      </c>
      <c r="AI1125" s="17"/>
      <c r="AJ1125" s="17"/>
      <c r="AK1125" s="17"/>
    </row>
    <row r="1126" spans="2:37" x14ac:dyDescent="0.35">
      <c r="B1126" s="5" t="s">
        <v>27</v>
      </c>
      <c r="C1126" s="5">
        <v>1118</v>
      </c>
      <c r="D1126" s="5">
        <v>96</v>
      </c>
      <c r="E1126" s="10">
        <v>69.3</v>
      </c>
      <c r="F1126" s="22">
        <f t="shared" si="275"/>
        <v>19.25</v>
      </c>
      <c r="G1126" s="36">
        <f t="shared" si="286"/>
        <v>-0.2222222222222234</v>
      </c>
      <c r="H1126" s="36">
        <f t="shared" si="287"/>
        <v>-0.80000000000000426</v>
      </c>
      <c r="I1126" s="36">
        <f t="shared" si="276"/>
        <v>-422.22222222222445</v>
      </c>
      <c r="J1126" s="36">
        <v>372.8</v>
      </c>
      <c r="K1126" s="36">
        <f t="shared" si="277"/>
        <v>167.09913773437498</v>
      </c>
      <c r="L1126" s="36">
        <f t="shared" si="278"/>
        <v>117.67691551215054</v>
      </c>
      <c r="M1126" s="36">
        <f t="shared" si="279"/>
        <v>2265.2806236088982</v>
      </c>
      <c r="X1126">
        <f t="shared" si="272"/>
        <v>0</v>
      </c>
      <c r="Y1126">
        <f t="shared" si="273"/>
        <v>69.3</v>
      </c>
      <c r="Z1126" s="17">
        <f t="shared" si="274"/>
        <v>19.25</v>
      </c>
      <c r="AA1126" s="17">
        <f t="shared" si="280"/>
        <v>0</v>
      </c>
      <c r="AB1126" s="30">
        <f t="shared" si="281"/>
        <v>2265.2806236088982</v>
      </c>
      <c r="AC1126" s="30">
        <f>SUM($AB$8:AB1126)</f>
        <v>6358749.1911385544</v>
      </c>
      <c r="AD1126" s="29">
        <f t="shared" si="282"/>
        <v>1766.3192197607095</v>
      </c>
      <c r="AE1126" s="27">
        <f t="shared" si="283"/>
        <v>0</v>
      </c>
      <c r="AF1126" s="27">
        <f>SUM($AE$8:AE1126)*-1</f>
        <v>1922637.1949558356</v>
      </c>
      <c r="AG1126" s="28">
        <f t="shared" si="284"/>
        <v>534.06588748773208</v>
      </c>
      <c r="AH1126" s="26">
        <f t="shared" si="285"/>
        <v>373.84612124141245</v>
      </c>
      <c r="AI1126" s="17"/>
      <c r="AJ1126" s="17"/>
      <c r="AK1126" s="17"/>
    </row>
    <row r="1127" spans="2:37" x14ac:dyDescent="0.35">
      <c r="B1127" s="5" t="s">
        <v>27</v>
      </c>
      <c r="C1127" s="5">
        <v>1119</v>
      </c>
      <c r="D1127" s="5">
        <v>97</v>
      </c>
      <c r="E1127" s="10">
        <v>68.099999999999994</v>
      </c>
      <c r="F1127" s="22">
        <f t="shared" si="275"/>
        <v>18.916666666666664</v>
      </c>
      <c r="G1127" s="36">
        <f t="shared" si="286"/>
        <v>-0.33333333333333215</v>
      </c>
      <c r="H1127" s="36">
        <f t="shared" si="287"/>
        <v>-1.1999999999999957</v>
      </c>
      <c r="I1127" s="36">
        <f t="shared" si="276"/>
        <v>-633.3333333333311</v>
      </c>
      <c r="J1127" s="36">
        <v>372.8</v>
      </c>
      <c r="K1127" s="36">
        <f t="shared" si="277"/>
        <v>161.36225835937495</v>
      </c>
      <c r="L1127" s="36">
        <f t="shared" si="278"/>
        <v>-99.171074973956138</v>
      </c>
      <c r="M1127" s="36">
        <f t="shared" si="279"/>
        <v>-1875.9861682573367</v>
      </c>
      <c r="X1127">
        <f t="shared" si="272"/>
        <v>0</v>
      </c>
      <c r="Y1127">
        <f t="shared" si="273"/>
        <v>68.099999999999994</v>
      </c>
      <c r="Z1127" s="17">
        <f t="shared" si="274"/>
        <v>18.916666666666664</v>
      </c>
      <c r="AA1127" s="17">
        <f t="shared" si="280"/>
        <v>1</v>
      </c>
      <c r="AB1127" s="30">
        <f t="shared" si="281"/>
        <v>0</v>
      </c>
      <c r="AC1127" s="30">
        <f>SUM($AB$8:AB1127)</f>
        <v>6358749.1911385544</v>
      </c>
      <c r="AD1127" s="29">
        <f t="shared" si="282"/>
        <v>1766.3192197607095</v>
      </c>
      <c r="AE1127" s="27">
        <f t="shared" si="283"/>
        <v>-1875.9861682573367</v>
      </c>
      <c r="AF1127" s="27">
        <f>SUM($AE$8:AE1127)*-1</f>
        <v>1924513.181124093</v>
      </c>
      <c r="AG1127" s="28">
        <f t="shared" si="284"/>
        <v>534.58699475669255</v>
      </c>
      <c r="AH1127" s="26">
        <f t="shared" si="285"/>
        <v>374.21089632968477</v>
      </c>
      <c r="AI1127" s="17"/>
      <c r="AJ1127" s="17"/>
      <c r="AK1127" s="17"/>
    </row>
    <row r="1128" spans="2:37" x14ac:dyDescent="0.35">
      <c r="B1128" s="5" t="s">
        <v>27</v>
      </c>
      <c r="C1128" s="5">
        <v>1120</v>
      </c>
      <c r="D1128" s="5">
        <v>98</v>
      </c>
      <c r="E1128" s="10">
        <v>66.900000000000006</v>
      </c>
      <c r="F1128" s="22">
        <f t="shared" si="275"/>
        <v>18.583333333333336</v>
      </c>
      <c r="G1128" s="36">
        <f t="shared" si="286"/>
        <v>-0.26388888888888767</v>
      </c>
      <c r="H1128" s="36">
        <f t="shared" si="287"/>
        <v>-0.94999999999999574</v>
      </c>
      <c r="I1128" s="36">
        <f t="shared" si="276"/>
        <v>-501.38888888888658</v>
      </c>
      <c r="J1128" s="36">
        <v>372.8</v>
      </c>
      <c r="K1128" s="36">
        <f t="shared" si="277"/>
        <v>155.72558648437504</v>
      </c>
      <c r="L1128" s="36">
        <f t="shared" si="278"/>
        <v>27.136697595488471</v>
      </c>
      <c r="M1128" s="36">
        <f t="shared" si="279"/>
        <v>504.2902969828275</v>
      </c>
      <c r="X1128">
        <f t="shared" si="272"/>
        <v>0</v>
      </c>
      <c r="Y1128">
        <f t="shared" si="273"/>
        <v>66.900000000000006</v>
      </c>
      <c r="Z1128" s="17">
        <f t="shared" si="274"/>
        <v>18.583333333333336</v>
      </c>
      <c r="AA1128" s="17">
        <f t="shared" si="280"/>
        <v>0</v>
      </c>
      <c r="AB1128" s="30">
        <f t="shared" si="281"/>
        <v>504.2902969828275</v>
      </c>
      <c r="AC1128" s="30">
        <f>SUM($AB$8:AB1128)</f>
        <v>6359253.4814355373</v>
      </c>
      <c r="AD1128" s="29">
        <f t="shared" si="282"/>
        <v>1766.4593003987604</v>
      </c>
      <c r="AE1128" s="27">
        <f t="shared" si="283"/>
        <v>0</v>
      </c>
      <c r="AF1128" s="27">
        <f>SUM($AE$8:AE1128)*-1</f>
        <v>1924513.181124093</v>
      </c>
      <c r="AG1128" s="28">
        <f t="shared" si="284"/>
        <v>534.58699475669255</v>
      </c>
      <c r="AH1128" s="26">
        <f t="shared" si="285"/>
        <v>374.21089632968477</v>
      </c>
      <c r="AI1128" s="17"/>
      <c r="AJ1128" s="17"/>
      <c r="AK1128" s="17"/>
    </row>
    <row r="1129" spans="2:37" x14ac:dyDescent="0.35">
      <c r="B1129" s="5" t="s">
        <v>27</v>
      </c>
      <c r="C1129" s="5">
        <v>1121</v>
      </c>
      <c r="D1129" s="5">
        <v>99</v>
      </c>
      <c r="E1129" s="10">
        <v>66.2</v>
      </c>
      <c r="F1129" s="22">
        <f t="shared" si="275"/>
        <v>18.388888888888889</v>
      </c>
      <c r="G1129" s="36">
        <f t="shared" si="286"/>
        <v>-0.16666666666666705</v>
      </c>
      <c r="H1129" s="36">
        <f t="shared" si="287"/>
        <v>-0.60000000000000142</v>
      </c>
      <c r="I1129" s="36">
        <f t="shared" si="276"/>
        <v>-316.66666666666737</v>
      </c>
      <c r="J1129" s="36">
        <v>372.8</v>
      </c>
      <c r="K1129" s="36">
        <f t="shared" si="277"/>
        <v>152.48380427083333</v>
      </c>
      <c r="L1129" s="36">
        <f t="shared" si="278"/>
        <v>208.61713760416598</v>
      </c>
      <c r="M1129" s="36">
        <f t="shared" si="279"/>
        <v>3836.2373637210521</v>
      </c>
      <c r="X1129">
        <f t="shared" si="272"/>
        <v>0</v>
      </c>
      <c r="Y1129">
        <f t="shared" si="273"/>
        <v>66.2</v>
      </c>
      <c r="Z1129" s="17">
        <f t="shared" si="274"/>
        <v>18.388888888888889</v>
      </c>
      <c r="AA1129" s="17">
        <f t="shared" si="280"/>
        <v>0</v>
      </c>
      <c r="AB1129" s="30">
        <f t="shared" si="281"/>
        <v>3836.2373637210521</v>
      </c>
      <c r="AC1129" s="30">
        <f>SUM($AB$8:AB1129)</f>
        <v>6363089.7187992586</v>
      </c>
      <c r="AD1129" s="29">
        <f t="shared" si="282"/>
        <v>1767.5249218886829</v>
      </c>
      <c r="AE1129" s="27">
        <f t="shared" si="283"/>
        <v>0</v>
      </c>
      <c r="AF1129" s="27">
        <f>SUM($AE$8:AE1129)*-1</f>
        <v>1924513.181124093</v>
      </c>
      <c r="AG1129" s="28">
        <f t="shared" si="284"/>
        <v>534.58699475669255</v>
      </c>
      <c r="AH1129" s="26">
        <f t="shared" si="285"/>
        <v>374.21089632968477</v>
      </c>
      <c r="AI1129" s="17"/>
      <c r="AJ1129" s="17"/>
      <c r="AK1129" s="17"/>
    </row>
    <row r="1130" spans="2:37" x14ac:dyDescent="0.35">
      <c r="B1130" s="5" t="s">
        <v>27</v>
      </c>
      <c r="C1130" s="5">
        <v>1122</v>
      </c>
      <c r="D1130" s="5">
        <v>100</v>
      </c>
      <c r="E1130" s="10">
        <v>65.7</v>
      </c>
      <c r="F1130" s="22">
        <f t="shared" si="275"/>
        <v>18.25</v>
      </c>
      <c r="G1130" s="36">
        <f t="shared" si="286"/>
        <v>-0.18055555555555516</v>
      </c>
      <c r="H1130" s="36">
        <f t="shared" si="287"/>
        <v>-0.64999999999999858</v>
      </c>
      <c r="I1130" s="36">
        <f t="shared" si="276"/>
        <v>-343.0555555555548</v>
      </c>
      <c r="J1130" s="36">
        <v>372.8</v>
      </c>
      <c r="K1130" s="36">
        <f t="shared" si="277"/>
        <v>150.18912210937498</v>
      </c>
      <c r="L1130" s="36">
        <f t="shared" si="278"/>
        <v>179.93356655382019</v>
      </c>
      <c r="M1130" s="36">
        <f t="shared" si="279"/>
        <v>3283.7875896072183</v>
      </c>
      <c r="X1130">
        <f t="shared" si="272"/>
        <v>0</v>
      </c>
      <c r="Y1130">
        <f t="shared" si="273"/>
        <v>65.7</v>
      </c>
      <c r="Z1130" s="17">
        <f t="shared" si="274"/>
        <v>18.25</v>
      </c>
      <c r="AA1130" s="17">
        <f t="shared" si="280"/>
        <v>0</v>
      </c>
      <c r="AB1130" s="30">
        <f t="shared" si="281"/>
        <v>3283.7875896072183</v>
      </c>
      <c r="AC1130" s="30">
        <f>SUM($AB$8:AB1130)</f>
        <v>6366373.5063888654</v>
      </c>
      <c r="AD1130" s="29">
        <f t="shared" si="282"/>
        <v>1768.4370851080182</v>
      </c>
      <c r="AE1130" s="27">
        <f t="shared" si="283"/>
        <v>0</v>
      </c>
      <c r="AF1130" s="27">
        <f>SUM($AE$8:AE1130)*-1</f>
        <v>1924513.181124093</v>
      </c>
      <c r="AG1130" s="28">
        <f t="shared" si="284"/>
        <v>534.58699475669255</v>
      </c>
      <c r="AH1130" s="26">
        <f t="shared" si="285"/>
        <v>374.21089632968477</v>
      </c>
      <c r="AI1130" s="17"/>
      <c r="AJ1130" s="17"/>
      <c r="AK1130" s="17"/>
    </row>
    <row r="1131" spans="2:37" x14ac:dyDescent="0.35">
      <c r="B1131" s="5" t="s">
        <v>27</v>
      </c>
      <c r="C1131" s="5">
        <v>1123</v>
      </c>
      <c r="D1131" s="5">
        <v>101</v>
      </c>
      <c r="E1131" s="10">
        <v>64.900000000000006</v>
      </c>
      <c r="F1131" s="22">
        <f t="shared" si="275"/>
        <v>18.027777777777779</v>
      </c>
      <c r="G1131" s="36">
        <f t="shared" si="286"/>
        <v>-0.34722222222222221</v>
      </c>
      <c r="H1131" s="36">
        <f t="shared" si="287"/>
        <v>-1.25</v>
      </c>
      <c r="I1131" s="36">
        <f t="shared" si="276"/>
        <v>-659.72222222222217</v>
      </c>
      <c r="J1131" s="36">
        <v>372.8</v>
      </c>
      <c r="K1131" s="36">
        <f t="shared" si="277"/>
        <v>146.55381669270832</v>
      </c>
      <c r="L1131" s="36">
        <f t="shared" si="278"/>
        <v>-140.36840552951384</v>
      </c>
      <c r="M1131" s="36">
        <f t="shared" si="279"/>
        <v>-2530.530421907069</v>
      </c>
      <c r="X1131">
        <f t="shared" si="272"/>
        <v>0</v>
      </c>
      <c r="Y1131">
        <f t="shared" si="273"/>
        <v>64.900000000000006</v>
      </c>
      <c r="Z1131" s="17">
        <f t="shared" si="274"/>
        <v>18.027777777777779</v>
      </c>
      <c r="AA1131" s="17">
        <f t="shared" si="280"/>
        <v>1</v>
      </c>
      <c r="AB1131" s="30">
        <f t="shared" si="281"/>
        <v>0</v>
      </c>
      <c r="AC1131" s="30">
        <f>SUM($AB$8:AB1131)</f>
        <v>6366373.5063888654</v>
      </c>
      <c r="AD1131" s="29">
        <f t="shared" si="282"/>
        <v>1768.4370851080182</v>
      </c>
      <c r="AE1131" s="27">
        <f t="shared" si="283"/>
        <v>-2530.530421907069</v>
      </c>
      <c r="AF1131" s="27">
        <f>SUM($AE$8:AE1131)*-1</f>
        <v>1927043.7115460001</v>
      </c>
      <c r="AG1131" s="28">
        <f t="shared" si="284"/>
        <v>535.28991987388895</v>
      </c>
      <c r="AH1131" s="26">
        <f t="shared" si="285"/>
        <v>374.70294391172223</v>
      </c>
      <c r="AI1131" s="17"/>
      <c r="AJ1131" s="17"/>
      <c r="AK1131" s="17"/>
    </row>
    <row r="1132" spans="2:37" x14ac:dyDescent="0.35">
      <c r="B1132" s="5" t="s">
        <v>27</v>
      </c>
      <c r="C1132" s="5">
        <v>1124</v>
      </c>
      <c r="D1132" s="5">
        <v>102</v>
      </c>
      <c r="E1132" s="10">
        <v>63.2</v>
      </c>
      <c r="F1132" s="22">
        <f t="shared" si="275"/>
        <v>17.555555555555557</v>
      </c>
      <c r="G1132" s="36">
        <f t="shared" si="286"/>
        <v>-0.63888888888889006</v>
      </c>
      <c r="H1132" s="36">
        <f t="shared" si="287"/>
        <v>-2.3000000000000043</v>
      </c>
      <c r="I1132" s="36">
        <f t="shared" si="276"/>
        <v>-1213.8888888888912</v>
      </c>
      <c r="J1132" s="36">
        <v>372.8</v>
      </c>
      <c r="K1132" s="36">
        <f t="shared" si="277"/>
        <v>138.97666833333335</v>
      </c>
      <c r="L1132" s="36">
        <f t="shared" si="278"/>
        <v>-702.11222055555788</v>
      </c>
      <c r="M1132" s="36">
        <f t="shared" si="279"/>
        <v>-12325.970094197573</v>
      </c>
      <c r="X1132">
        <f t="shared" si="272"/>
        <v>0</v>
      </c>
      <c r="Y1132">
        <f t="shared" si="273"/>
        <v>63.2</v>
      </c>
      <c r="Z1132" s="17">
        <f t="shared" si="274"/>
        <v>17.555555555555557</v>
      </c>
      <c r="AA1132" s="17">
        <f t="shared" si="280"/>
        <v>1</v>
      </c>
      <c r="AB1132" s="30">
        <f t="shared" si="281"/>
        <v>0</v>
      </c>
      <c r="AC1132" s="30">
        <f>SUM($AB$8:AB1132)</f>
        <v>6366373.5063888654</v>
      </c>
      <c r="AD1132" s="29">
        <f t="shared" si="282"/>
        <v>1768.4370851080182</v>
      </c>
      <c r="AE1132" s="27">
        <f t="shared" si="283"/>
        <v>-12325.970094197573</v>
      </c>
      <c r="AF1132" s="27">
        <f>SUM($AE$8:AE1132)*-1</f>
        <v>1939369.6816401978</v>
      </c>
      <c r="AG1132" s="28">
        <f t="shared" si="284"/>
        <v>538.71380045561045</v>
      </c>
      <c r="AH1132" s="26">
        <f t="shared" si="285"/>
        <v>377.09966031892731</v>
      </c>
      <c r="AI1132" s="17"/>
      <c r="AJ1132" s="17"/>
      <c r="AK1132" s="17"/>
    </row>
    <row r="1133" spans="2:37" x14ac:dyDescent="0.35">
      <c r="B1133" s="5" t="s">
        <v>27</v>
      </c>
      <c r="C1133" s="5">
        <v>1125</v>
      </c>
      <c r="D1133" s="5">
        <v>103</v>
      </c>
      <c r="E1133" s="10">
        <v>60.3</v>
      </c>
      <c r="F1133" s="22">
        <f t="shared" si="275"/>
        <v>16.75</v>
      </c>
      <c r="G1133" s="36">
        <f t="shared" si="286"/>
        <v>-1.0277777777777786</v>
      </c>
      <c r="H1133" s="36">
        <f t="shared" si="287"/>
        <v>-3.7000000000000028</v>
      </c>
      <c r="I1133" s="36">
        <f t="shared" si="276"/>
        <v>-1952.7777777777792</v>
      </c>
      <c r="J1133" s="36">
        <v>372.8</v>
      </c>
      <c r="K1133" s="36">
        <f t="shared" si="277"/>
        <v>126.51510023437498</v>
      </c>
      <c r="L1133" s="36">
        <f t="shared" si="278"/>
        <v>-1453.4626775434042</v>
      </c>
      <c r="M1133" s="36">
        <f t="shared" si="279"/>
        <v>-24345.499848852021</v>
      </c>
      <c r="X1133">
        <f t="shared" si="272"/>
        <v>0</v>
      </c>
      <c r="Y1133">
        <f t="shared" si="273"/>
        <v>60.3</v>
      </c>
      <c r="Z1133" s="17">
        <f t="shared" si="274"/>
        <v>16.75</v>
      </c>
      <c r="AA1133" s="17">
        <f t="shared" si="280"/>
        <v>1</v>
      </c>
      <c r="AB1133" s="30">
        <f t="shared" si="281"/>
        <v>0</v>
      </c>
      <c r="AC1133" s="30">
        <f>SUM($AB$8:AB1133)</f>
        <v>6366373.5063888654</v>
      </c>
      <c r="AD1133" s="29">
        <f t="shared" si="282"/>
        <v>1768.4370851080182</v>
      </c>
      <c r="AE1133" s="27">
        <f t="shared" si="283"/>
        <v>-24345.499848852021</v>
      </c>
      <c r="AF1133" s="27">
        <f>SUM($AE$8:AE1133)*-1</f>
        <v>1963715.1814890497</v>
      </c>
      <c r="AG1133" s="28">
        <f t="shared" si="284"/>
        <v>545.47643930251377</v>
      </c>
      <c r="AH1133" s="26">
        <f t="shared" si="285"/>
        <v>381.83350751175959</v>
      </c>
      <c r="AI1133" s="17"/>
      <c r="AJ1133" s="17"/>
      <c r="AK1133" s="17"/>
    </row>
    <row r="1134" spans="2:37" x14ac:dyDescent="0.35">
      <c r="B1134" s="5" t="s">
        <v>27</v>
      </c>
      <c r="C1134" s="5">
        <v>1126</v>
      </c>
      <c r="D1134" s="5">
        <v>104</v>
      </c>
      <c r="E1134" s="10">
        <v>55.8</v>
      </c>
      <c r="F1134" s="22">
        <f t="shared" si="275"/>
        <v>15.499999999999998</v>
      </c>
      <c r="G1134" s="36">
        <f t="shared" si="286"/>
        <v>-1.3611111111111107</v>
      </c>
      <c r="H1134" s="36">
        <f t="shared" si="287"/>
        <v>-4.8999999999999986</v>
      </c>
      <c r="I1134" s="36">
        <f t="shared" si="276"/>
        <v>-2586.1111111111104</v>
      </c>
      <c r="J1134" s="36">
        <v>372.8</v>
      </c>
      <c r="K1134" s="36">
        <f t="shared" si="277"/>
        <v>108.33683343749996</v>
      </c>
      <c r="L1134" s="36">
        <f t="shared" si="278"/>
        <v>-2104.9742776736102</v>
      </c>
      <c r="M1134" s="36">
        <f t="shared" si="279"/>
        <v>-32627.101303940955</v>
      </c>
      <c r="X1134">
        <f t="shared" si="272"/>
        <v>0</v>
      </c>
      <c r="Y1134">
        <f t="shared" si="273"/>
        <v>55.8</v>
      </c>
      <c r="Z1134" s="17">
        <f t="shared" si="274"/>
        <v>15.499999999999998</v>
      </c>
      <c r="AA1134" s="17">
        <f t="shared" si="280"/>
        <v>1</v>
      </c>
      <c r="AB1134" s="30">
        <f t="shared" si="281"/>
        <v>0</v>
      </c>
      <c r="AC1134" s="30">
        <f>SUM($AB$8:AB1134)</f>
        <v>6366373.5063888654</v>
      </c>
      <c r="AD1134" s="29">
        <f t="shared" si="282"/>
        <v>1768.4370851080182</v>
      </c>
      <c r="AE1134" s="27">
        <f t="shared" si="283"/>
        <v>-32627.101303940955</v>
      </c>
      <c r="AF1134" s="27">
        <f>SUM($AE$8:AE1134)*-1</f>
        <v>1996342.2827929906</v>
      </c>
      <c r="AG1134" s="28">
        <f t="shared" si="284"/>
        <v>554.53952299805292</v>
      </c>
      <c r="AH1134" s="26">
        <f t="shared" si="285"/>
        <v>388.17766609863702</v>
      </c>
      <c r="AI1134" s="17"/>
      <c r="AJ1134" s="17"/>
      <c r="AK1134" s="17"/>
    </row>
    <row r="1135" spans="2:37" x14ac:dyDescent="0.35">
      <c r="B1135" s="5" t="s">
        <v>27</v>
      </c>
      <c r="C1135" s="5">
        <v>1127</v>
      </c>
      <c r="D1135" s="5">
        <v>105</v>
      </c>
      <c r="E1135" s="10">
        <v>50.5</v>
      </c>
      <c r="F1135" s="22">
        <f t="shared" si="275"/>
        <v>14.027777777777777</v>
      </c>
      <c r="G1135" s="36">
        <f t="shared" si="286"/>
        <v>-1.4722222222222214</v>
      </c>
      <c r="H1135" s="36">
        <f t="shared" si="287"/>
        <v>-5.2999999999999972</v>
      </c>
      <c r="I1135" s="36">
        <f t="shared" si="276"/>
        <v>-2797.2222222222208</v>
      </c>
      <c r="J1135" s="36">
        <v>372.8</v>
      </c>
      <c r="K1135" s="36">
        <f t="shared" si="277"/>
        <v>88.734089192708311</v>
      </c>
      <c r="L1135" s="36">
        <f t="shared" si="278"/>
        <v>-2335.6881330295123</v>
      </c>
      <c r="M1135" s="36">
        <f t="shared" si="279"/>
        <v>-32764.514088330656</v>
      </c>
      <c r="X1135">
        <f t="shared" si="272"/>
        <v>0</v>
      </c>
      <c r="Y1135">
        <f t="shared" si="273"/>
        <v>50.5</v>
      </c>
      <c r="Z1135" s="17">
        <f t="shared" si="274"/>
        <v>14.027777777777777</v>
      </c>
      <c r="AA1135" s="17">
        <f t="shared" si="280"/>
        <v>1</v>
      </c>
      <c r="AB1135" s="30">
        <f t="shared" si="281"/>
        <v>0</v>
      </c>
      <c r="AC1135" s="30">
        <f>SUM($AB$8:AB1135)</f>
        <v>6366373.5063888654</v>
      </c>
      <c r="AD1135" s="29">
        <f t="shared" si="282"/>
        <v>1768.4370851080182</v>
      </c>
      <c r="AE1135" s="27">
        <f t="shared" si="283"/>
        <v>-32764.514088330656</v>
      </c>
      <c r="AF1135" s="27">
        <f>SUM($AE$8:AE1135)*-1</f>
        <v>2029106.7968813211</v>
      </c>
      <c r="AG1135" s="28">
        <f t="shared" si="284"/>
        <v>563.64077691147804</v>
      </c>
      <c r="AH1135" s="26">
        <f t="shared" si="285"/>
        <v>394.54854383803462</v>
      </c>
      <c r="AI1135" s="17"/>
      <c r="AJ1135" s="17"/>
      <c r="AK1135" s="17"/>
    </row>
    <row r="1136" spans="2:37" x14ac:dyDescent="0.35">
      <c r="B1136" s="5" t="s">
        <v>27</v>
      </c>
      <c r="C1136" s="5">
        <v>1128</v>
      </c>
      <c r="D1136" s="5">
        <v>106</v>
      </c>
      <c r="E1136" s="10">
        <v>45.2</v>
      </c>
      <c r="F1136" s="22">
        <f t="shared" si="275"/>
        <v>12.555555555555555</v>
      </c>
      <c r="G1136" s="36">
        <f t="shared" si="286"/>
        <v>-1.4444444444444442</v>
      </c>
      <c r="H1136" s="36">
        <f t="shared" si="287"/>
        <v>-5.1999999999999993</v>
      </c>
      <c r="I1136" s="36">
        <f t="shared" si="276"/>
        <v>-2744.4444444444439</v>
      </c>
      <c r="J1136" s="36">
        <v>372.8</v>
      </c>
      <c r="K1136" s="36">
        <f t="shared" si="277"/>
        <v>71.086087083333325</v>
      </c>
      <c r="L1136" s="36">
        <f t="shared" si="278"/>
        <v>-2300.5583573611102</v>
      </c>
      <c r="M1136" s="36">
        <f t="shared" si="279"/>
        <v>-28884.788264645049</v>
      </c>
      <c r="X1136">
        <f t="shared" si="272"/>
        <v>0</v>
      </c>
      <c r="Y1136">
        <f t="shared" si="273"/>
        <v>45.2</v>
      </c>
      <c r="Z1136" s="17">
        <f t="shared" si="274"/>
        <v>12.555555555555555</v>
      </c>
      <c r="AA1136" s="17">
        <f t="shared" si="280"/>
        <v>1</v>
      </c>
      <c r="AB1136" s="30">
        <f t="shared" si="281"/>
        <v>0</v>
      </c>
      <c r="AC1136" s="30">
        <f>SUM($AB$8:AB1136)</f>
        <v>6366373.5063888654</v>
      </c>
      <c r="AD1136" s="29">
        <f t="shared" si="282"/>
        <v>1768.4370851080182</v>
      </c>
      <c r="AE1136" s="27">
        <f t="shared" si="283"/>
        <v>-28884.788264645049</v>
      </c>
      <c r="AF1136" s="27">
        <f>SUM($AE$8:AE1136)*-1</f>
        <v>2057991.5851459661</v>
      </c>
      <c r="AG1136" s="28">
        <f t="shared" si="284"/>
        <v>571.66432920721286</v>
      </c>
      <c r="AH1136" s="26">
        <f t="shared" si="285"/>
        <v>400.16503044504896</v>
      </c>
      <c r="AI1136" s="17"/>
      <c r="AJ1136" s="17"/>
      <c r="AK1136" s="17"/>
    </row>
    <row r="1137" spans="2:37" x14ac:dyDescent="0.35">
      <c r="B1137" s="5" t="s">
        <v>27</v>
      </c>
      <c r="C1137" s="5">
        <v>1129</v>
      </c>
      <c r="D1137" s="5">
        <v>107</v>
      </c>
      <c r="E1137" s="10">
        <v>40.1</v>
      </c>
      <c r="F1137" s="22">
        <f t="shared" si="275"/>
        <v>11.138888888888889</v>
      </c>
      <c r="G1137" s="36">
        <f t="shared" si="286"/>
        <v>-1.25</v>
      </c>
      <c r="H1137" s="36">
        <f t="shared" si="287"/>
        <v>-4.5</v>
      </c>
      <c r="I1137" s="36">
        <f t="shared" si="276"/>
        <v>-2375</v>
      </c>
      <c r="J1137" s="36">
        <v>372.8</v>
      </c>
      <c r="K1137" s="36">
        <f t="shared" si="277"/>
        <v>55.949535442708331</v>
      </c>
      <c r="L1137" s="36">
        <f t="shared" si="278"/>
        <v>-1946.2504645572917</v>
      </c>
      <c r="M1137" s="36">
        <f t="shared" si="279"/>
        <v>-21679.067674652055</v>
      </c>
      <c r="X1137">
        <f t="shared" si="272"/>
        <v>0</v>
      </c>
      <c r="Y1137">
        <f t="shared" si="273"/>
        <v>40.1</v>
      </c>
      <c r="Z1137" s="17">
        <f t="shared" si="274"/>
        <v>11.138888888888889</v>
      </c>
      <c r="AA1137" s="17">
        <f t="shared" si="280"/>
        <v>1</v>
      </c>
      <c r="AB1137" s="30">
        <f t="shared" si="281"/>
        <v>0</v>
      </c>
      <c r="AC1137" s="30">
        <f>SUM($AB$8:AB1137)</f>
        <v>6366373.5063888654</v>
      </c>
      <c r="AD1137" s="29">
        <f t="shared" si="282"/>
        <v>1768.4370851080182</v>
      </c>
      <c r="AE1137" s="27">
        <f t="shared" si="283"/>
        <v>-21679.067674652055</v>
      </c>
      <c r="AF1137" s="27">
        <f>SUM($AE$8:AE1137)*-1</f>
        <v>2079670.6528206181</v>
      </c>
      <c r="AG1137" s="28">
        <f t="shared" si="284"/>
        <v>577.68629245017166</v>
      </c>
      <c r="AH1137" s="26">
        <f t="shared" si="285"/>
        <v>404.38040471512016</v>
      </c>
      <c r="AI1137" s="17"/>
      <c r="AJ1137" s="17"/>
      <c r="AK1137" s="17"/>
    </row>
    <row r="1138" spans="2:37" x14ac:dyDescent="0.35">
      <c r="B1138" s="5" t="s">
        <v>27</v>
      </c>
      <c r="C1138" s="5">
        <v>1130</v>
      </c>
      <c r="D1138" s="5">
        <v>108</v>
      </c>
      <c r="E1138" s="10">
        <v>36.200000000000003</v>
      </c>
      <c r="F1138" s="22">
        <f t="shared" si="275"/>
        <v>10.055555555555555</v>
      </c>
      <c r="G1138" s="36">
        <f t="shared" si="286"/>
        <v>-1.0000000000000004</v>
      </c>
      <c r="H1138" s="36">
        <f t="shared" si="287"/>
        <v>-3.6000000000000014</v>
      </c>
      <c r="I1138" s="36">
        <f t="shared" si="276"/>
        <v>-1900.0000000000009</v>
      </c>
      <c r="J1138" s="36">
        <v>372.8</v>
      </c>
      <c r="K1138" s="36">
        <f t="shared" si="277"/>
        <v>45.595804270833327</v>
      </c>
      <c r="L1138" s="36">
        <f t="shared" si="278"/>
        <v>-1481.6041957291677</v>
      </c>
      <c r="M1138" s="36">
        <f t="shared" si="279"/>
        <v>-14898.353301498853</v>
      </c>
      <c r="X1138">
        <f t="shared" si="272"/>
        <v>0</v>
      </c>
      <c r="Y1138">
        <f t="shared" si="273"/>
        <v>36.200000000000003</v>
      </c>
      <c r="Z1138" s="17">
        <f t="shared" si="274"/>
        <v>10.055555555555555</v>
      </c>
      <c r="AA1138" s="17">
        <f t="shared" si="280"/>
        <v>1</v>
      </c>
      <c r="AB1138" s="30">
        <f t="shared" si="281"/>
        <v>0</v>
      </c>
      <c r="AC1138" s="30">
        <f>SUM($AB$8:AB1138)</f>
        <v>6366373.5063888654</v>
      </c>
      <c r="AD1138" s="29">
        <f t="shared" si="282"/>
        <v>1768.4370851080182</v>
      </c>
      <c r="AE1138" s="27">
        <f t="shared" si="283"/>
        <v>-14898.353301498853</v>
      </c>
      <c r="AF1138" s="27">
        <f>SUM($AE$8:AE1138)*-1</f>
        <v>2094569.0061221169</v>
      </c>
      <c r="AG1138" s="28">
        <f t="shared" si="284"/>
        <v>581.82472392281022</v>
      </c>
      <c r="AH1138" s="26">
        <f t="shared" si="285"/>
        <v>407.27730674596711</v>
      </c>
      <c r="AI1138" s="17"/>
      <c r="AJ1138" s="17"/>
      <c r="AK1138" s="17"/>
    </row>
    <row r="1139" spans="2:37" x14ac:dyDescent="0.35">
      <c r="B1139" s="5" t="s">
        <v>27</v>
      </c>
      <c r="C1139" s="5">
        <v>1131</v>
      </c>
      <c r="D1139" s="5">
        <v>109</v>
      </c>
      <c r="E1139" s="10">
        <v>32.9</v>
      </c>
      <c r="F1139" s="22">
        <f t="shared" si="275"/>
        <v>9.1388888888888875</v>
      </c>
      <c r="G1139" s="36">
        <f t="shared" si="286"/>
        <v>-0.88888888888888917</v>
      </c>
      <c r="H1139" s="36">
        <f t="shared" si="287"/>
        <v>-3.2000000000000011</v>
      </c>
      <c r="I1139" s="36">
        <f t="shared" si="276"/>
        <v>-1688.8888888888894</v>
      </c>
      <c r="J1139" s="36">
        <v>372.8</v>
      </c>
      <c r="K1139" s="36">
        <f t="shared" si="277"/>
        <v>37.661666692708323</v>
      </c>
      <c r="L1139" s="36">
        <f t="shared" si="278"/>
        <v>-1278.427222196181</v>
      </c>
      <c r="M1139" s="36">
        <f t="shared" si="279"/>
        <v>-11683.404336181764</v>
      </c>
      <c r="X1139">
        <f t="shared" si="272"/>
        <v>0</v>
      </c>
      <c r="Y1139">
        <f t="shared" si="273"/>
        <v>32.9</v>
      </c>
      <c r="Z1139" s="17">
        <f t="shared" si="274"/>
        <v>9.1388888888888875</v>
      </c>
      <c r="AA1139" s="17">
        <f t="shared" si="280"/>
        <v>1</v>
      </c>
      <c r="AB1139" s="30">
        <f t="shared" si="281"/>
        <v>0</v>
      </c>
      <c r="AC1139" s="30">
        <f>SUM($AB$8:AB1139)</f>
        <v>6366373.5063888654</v>
      </c>
      <c r="AD1139" s="29">
        <f t="shared" si="282"/>
        <v>1768.4370851080182</v>
      </c>
      <c r="AE1139" s="27">
        <f t="shared" si="283"/>
        <v>-11683.404336181764</v>
      </c>
      <c r="AF1139" s="27">
        <f>SUM($AE$8:AE1139)*-1</f>
        <v>2106252.4104582989</v>
      </c>
      <c r="AG1139" s="28">
        <f t="shared" si="284"/>
        <v>585.07011401619411</v>
      </c>
      <c r="AH1139" s="26">
        <f t="shared" si="285"/>
        <v>409.54907981133584</v>
      </c>
      <c r="AI1139" s="17"/>
      <c r="AJ1139" s="17"/>
      <c r="AK1139" s="17"/>
    </row>
    <row r="1140" spans="2:37" x14ac:dyDescent="0.35">
      <c r="B1140" s="5" t="s">
        <v>27</v>
      </c>
      <c r="C1140" s="5">
        <v>1132</v>
      </c>
      <c r="D1140" s="5">
        <v>110</v>
      </c>
      <c r="E1140" s="10">
        <v>29.8</v>
      </c>
      <c r="F1140" s="22">
        <f t="shared" si="275"/>
        <v>8.2777777777777786</v>
      </c>
      <c r="G1140" s="36">
        <f t="shared" si="286"/>
        <v>-0.87499999999999956</v>
      </c>
      <c r="H1140" s="36">
        <f t="shared" si="287"/>
        <v>-3.1499999999999986</v>
      </c>
      <c r="I1140" s="36">
        <f t="shared" si="276"/>
        <v>-1662.4999999999991</v>
      </c>
      <c r="J1140" s="36">
        <v>372.8</v>
      </c>
      <c r="K1140" s="36">
        <f t="shared" si="277"/>
        <v>30.898704270833338</v>
      </c>
      <c r="L1140" s="36">
        <f t="shared" si="278"/>
        <v>-1258.8012957291658</v>
      </c>
      <c r="M1140" s="36">
        <f t="shared" si="279"/>
        <v>-10420.077392424762</v>
      </c>
      <c r="X1140">
        <f t="shared" si="272"/>
        <v>0</v>
      </c>
      <c r="Y1140">
        <f t="shared" si="273"/>
        <v>29.8</v>
      </c>
      <c r="Z1140" s="17">
        <f t="shared" si="274"/>
        <v>8.2777777777777786</v>
      </c>
      <c r="AA1140" s="17">
        <f t="shared" si="280"/>
        <v>1</v>
      </c>
      <c r="AB1140" s="30">
        <f t="shared" si="281"/>
        <v>0</v>
      </c>
      <c r="AC1140" s="30">
        <f>SUM($AB$8:AB1140)</f>
        <v>6366373.5063888654</v>
      </c>
      <c r="AD1140" s="29">
        <f t="shared" si="282"/>
        <v>1768.4370851080182</v>
      </c>
      <c r="AE1140" s="27">
        <f t="shared" si="283"/>
        <v>-10420.077392424762</v>
      </c>
      <c r="AF1140" s="27">
        <f>SUM($AE$8:AE1140)*-1</f>
        <v>2116672.4878507238</v>
      </c>
      <c r="AG1140" s="28">
        <f t="shared" si="284"/>
        <v>587.96457995853439</v>
      </c>
      <c r="AH1140" s="26">
        <f t="shared" si="285"/>
        <v>411.57520597097403</v>
      </c>
      <c r="AI1140" s="17"/>
      <c r="AJ1140" s="17"/>
      <c r="AK1140" s="17"/>
    </row>
    <row r="1141" spans="2:37" x14ac:dyDescent="0.35">
      <c r="B1141" s="5" t="s">
        <v>27</v>
      </c>
      <c r="C1141" s="5">
        <v>1133</v>
      </c>
      <c r="D1141" s="5">
        <v>111</v>
      </c>
      <c r="E1141" s="10">
        <v>26.6</v>
      </c>
      <c r="F1141" s="22">
        <f t="shared" si="275"/>
        <v>7.3888888888888893</v>
      </c>
      <c r="G1141" s="36">
        <f t="shared" si="286"/>
        <v>-0.94444444444444453</v>
      </c>
      <c r="H1141" s="36">
        <f t="shared" si="287"/>
        <v>-3.4000000000000004</v>
      </c>
      <c r="I1141" s="36">
        <f t="shared" si="276"/>
        <v>-1794.4444444444446</v>
      </c>
      <c r="J1141" s="36">
        <v>372.8</v>
      </c>
      <c r="K1141" s="36">
        <f t="shared" si="277"/>
        <v>24.619034270833335</v>
      </c>
      <c r="L1141" s="36">
        <f t="shared" si="278"/>
        <v>-1397.0254101736114</v>
      </c>
      <c r="M1141" s="36">
        <f t="shared" si="279"/>
        <v>-10322.465530727241</v>
      </c>
      <c r="X1141">
        <f t="shared" si="272"/>
        <v>0</v>
      </c>
      <c r="Y1141">
        <f t="shared" si="273"/>
        <v>26.6</v>
      </c>
      <c r="Z1141" s="17">
        <f t="shared" si="274"/>
        <v>7.3888888888888893</v>
      </c>
      <c r="AA1141" s="17">
        <f t="shared" si="280"/>
        <v>1</v>
      </c>
      <c r="AB1141" s="30">
        <f t="shared" si="281"/>
        <v>0</v>
      </c>
      <c r="AC1141" s="30">
        <f>SUM($AB$8:AB1141)</f>
        <v>6366373.5063888654</v>
      </c>
      <c r="AD1141" s="29">
        <f t="shared" si="282"/>
        <v>1768.4370851080182</v>
      </c>
      <c r="AE1141" s="27">
        <f t="shared" si="283"/>
        <v>-10322.465530727241</v>
      </c>
      <c r="AF1141" s="27">
        <f>SUM($AE$8:AE1141)*-1</f>
        <v>2126994.9533814508</v>
      </c>
      <c r="AG1141" s="28">
        <f t="shared" si="284"/>
        <v>590.83193149484748</v>
      </c>
      <c r="AH1141" s="26">
        <f t="shared" si="285"/>
        <v>413.58235204639323</v>
      </c>
      <c r="AI1141" s="17"/>
      <c r="AJ1141" s="17"/>
      <c r="AK1141" s="17"/>
    </row>
    <row r="1142" spans="2:37" x14ac:dyDescent="0.35">
      <c r="B1142" s="5" t="s">
        <v>27</v>
      </c>
      <c r="C1142" s="5">
        <v>1134</v>
      </c>
      <c r="D1142" s="5">
        <v>112</v>
      </c>
      <c r="E1142" s="10">
        <v>23</v>
      </c>
      <c r="F1142" s="22">
        <f t="shared" si="275"/>
        <v>6.3888888888888884</v>
      </c>
      <c r="G1142" s="36">
        <f t="shared" si="286"/>
        <v>-1.0000000000000004</v>
      </c>
      <c r="H1142" s="36">
        <f t="shared" si="287"/>
        <v>-3.6000000000000014</v>
      </c>
      <c r="I1142" s="36">
        <f t="shared" si="276"/>
        <v>-1900.0000000000009</v>
      </c>
      <c r="J1142" s="36">
        <v>372.8</v>
      </c>
      <c r="K1142" s="36">
        <f t="shared" si="277"/>
        <v>18.406169270833331</v>
      </c>
      <c r="L1142" s="36">
        <f t="shared" si="278"/>
        <v>-1508.7938307291677</v>
      </c>
      <c r="M1142" s="36">
        <f t="shared" si="279"/>
        <v>-9639.5161407696814</v>
      </c>
      <c r="X1142">
        <f t="shared" si="272"/>
        <v>0</v>
      </c>
      <c r="Y1142">
        <f t="shared" si="273"/>
        <v>23</v>
      </c>
      <c r="Z1142" s="17">
        <f t="shared" si="274"/>
        <v>6.3888888888888884</v>
      </c>
      <c r="AA1142" s="17">
        <f t="shared" si="280"/>
        <v>1</v>
      </c>
      <c r="AB1142" s="30">
        <f t="shared" si="281"/>
        <v>0</v>
      </c>
      <c r="AC1142" s="30">
        <f>SUM($AB$8:AB1142)</f>
        <v>6366373.5063888654</v>
      </c>
      <c r="AD1142" s="29">
        <f t="shared" si="282"/>
        <v>1768.4370851080182</v>
      </c>
      <c r="AE1142" s="27">
        <f t="shared" si="283"/>
        <v>-9639.5161407696814</v>
      </c>
      <c r="AF1142" s="27">
        <f>SUM($AE$8:AE1142)*-1</f>
        <v>2136634.4695222205</v>
      </c>
      <c r="AG1142" s="28">
        <f t="shared" si="284"/>
        <v>593.5095748672835</v>
      </c>
      <c r="AH1142" s="26">
        <f t="shared" si="285"/>
        <v>415.45670240709842</v>
      </c>
      <c r="AI1142" s="17"/>
      <c r="AJ1142" s="17"/>
      <c r="AK1142" s="17"/>
    </row>
    <row r="1143" spans="2:37" x14ac:dyDescent="0.35">
      <c r="B1143" s="5" t="s">
        <v>27</v>
      </c>
      <c r="C1143" s="5">
        <v>1135</v>
      </c>
      <c r="D1143" s="5">
        <v>113</v>
      </c>
      <c r="E1143" s="10">
        <v>19.399999999999999</v>
      </c>
      <c r="F1143" s="22">
        <f t="shared" si="275"/>
        <v>5.3888888888888884</v>
      </c>
      <c r="G1143" s="36">
        <f t="shared" si="286"/>
        <v>-0.93055555555555547</v>
      </c>
      <c r="H1143" s="36">
        <f t="shared" si="287"/>
        <v>-3.3499999999999996</v>
      </c>
      <c r="I1143" s="36">
        <f t="shared" si="276"/>
        <v>-1768.0555555555554</v>
      </c>
      <c r="J1143" s="36">
        <v>372.8</v>
      </c>
      <c r="K1143" s="36">
        <f t="shared" si="277"/>
        <v>13.09517177083333</v>
      </c>
      <c r="L1143" s="36">
        <f t="shared" si="278"/>
        <v>-1382.1603837847222</v>
      </c>
      <c r="M1143" s="36">
        <f t="shared" si="279"/>
        <v>-7448.3087348398913</v>
      </c>
      <c r="X1143">
        <f t="shared" si="272"/>
        <v>0</v>
      </c>
      <c r="Y1143">
        <f t="shared" si="273"/>
        <v>19.399999999999999</v>
      </c>
      <c r="Z1143" s="17">
        <f t="shared" si="274"/>
        <v>5.3888888888888884</v>
      </c>
      <c r="AA1143" s="17">
        <f t="shared" si="280"/>
        <v>1</v>
      </c>
      <c r="AB1143" s="30">
        <f t="shared" si="281"/>
        <v>0</v>
      </c>
      <c r="AC1143" s="30">
        <f>SUM($AB$8:AB1143)</f>
        <v>6366373.5063888654</v>
      </c>
      <c r="AD1143" s="29">
        <f t="shared" si="282"/>
        <v>1768.4370851080182</v>
      </c>
      <c r="AE1143" s="27">
        <f t="shared" si="283"/>
        <v>-7448.3087348398913</v>
      </c>
      <c r="AF1143" s="27">
        <f>SUM($AE$8:AE1143)*-1</f>
        <v>2144082.7782570603</v>
      </c>
      <c r="AG1143" s="28">
        <f t="shared" si="284"/>
        <v>595.57854951585011</v>
      </c>
      <c r="AH1143" s="26">
        <f t="shared" si="285"/>
        <v>416.90498466109506</v>
      </c>
      <c r="AI1143" s="17"/>
      <c r="AJ1143" s="17"/>
      <c r="AK1143" s="17"/>
    </row>
    <row r="1144" spans="2:37" x14ac:dyDescent="0.35">
      <c r="B1144" s="5" t="s">
        <v>27</v>
      </c>
      <c r="C1144" s="5">
        <v>1136</v>
      </c>
      <c r="D1144" s="5">
        <v>114</v>
      </c>
      <c r="E1144" s="10">
        <v>16.3</v>
      </c>
      <c r="F1144" s="22">
        <f t="shared" si="275"/>
        <v>4.5277777777777777</v>
      </c>
      <c r="G1144" s="36">
        <f t="shared" si="286"/>
        <v>-0.66666666666666652</v>
      </c>
      <c r="H1144" s="36">
        <f t="shared" si="287"/>
        <v>-2.3999999999999995</v>
      </c>
      <c r="I1144" s="36">
        <f t="shared" si="276"/>
        <v>-1266.6666666666663</v>
      </c>
      <c r="J1144" s="36">
        <v>372.8</v>
      </c>
      <c r="K1144" s="36">
        <f t="shared" si="277"/>
        <v>9.2444898177083328</v>
      </c>
      <c r="L1144" s="36">
        <f t="shared" si="278"/>
        <v>-884.62217684895802</v>
      </c>
      <c r="M1144" s="36">
        <f t="shared" si="279"/>
        <v>-4005.3726340661156</v>
      </c>
      <c r="X1144">
        <f t="shared" si="272"/>
        <v>0</v>
      </c>
      <c r="Y1144">
        <f t="shared" si="273"/>
        <v>16.3</v>
      </c>
      <c r="Z1144" s="17">
        <f t="shared" si="274"/>
        <v>4.5277777777777777</v>
      </c>
      <c r="AA1144" s="17">
        <f t="shared" si="280"/>
        <v>1</v>
      </c>
      <c r="AB1144" s="30">
        <f t="shared" si="281"/>
        <v>0</v>
      </c>
      <c r="AC1144" s="30">
        <f>SUM($AB$8:AB1144)</f>
        <v>6366373.5063888654</v>
      </c>
      <c r="AD1144" s="29">
        <f t="shared" si="282"/>
        <v>1768.4370851080182</v>
      </c>
      <c r="AE1144" s="27">
        <f t="shared" si="283"/>
        <v>-4005.3726340661156</v>
      </c>
      <c r="AF1144" s="27">
        <f>SUM($AE$8:AE1144)*-1</f>
        <v>2148088.1508911266</v>
      </c>
      <c r="AG1144" s="28">
        <f t="shared" si="284"/>
        <v>596.69115302531293</v>
      </c>
      <c r="AH1144" s="26">
        <f t="shared" si="285"/>
        <v>417.68380711771903</v>
      </c>
      <c r="AI1144" s="17"/>
      <c r="AJ1144" s="17"/>
      <c r="AK1144" s="17"/>
    </row>
    <row r="1145" spans="2:37" x14ac:dyDescent="0.35">
      <c r="B1145" s="5" t="s">
        <v>27</v>
      </c>
      <c r="C1145" s="5">
        <v>1137</v>
      </c>
      <c r="D1145" s="5">
        <v>115</v>
      </c>
      <c r="E1145" s="10">
        <v>14.6</v>
      </c>
      <c r="F1145" s="22">
        <f t="shared" si="275"/>
        <v>4.0555555555555554</v>
      </c>
      <c r="G1145" s="36">
        <f t="shared" si="286"/>
        <v>-0.29166666666666685</v>
      </c>
      <c r="H1145" s="36">
        <f t="shared" si="287"/>
        <v>-1.0500000000000007</v>
      </c>
      <c r="I1145" s="36">
        <f t="shared" si="276"/>
        <v>-554.16666666666697</v>
      </c>
      <c r="J1145" s="36">
        <v>372.8</v>
      </c>
      <c r="K1145" s="36">
        <f t="shared" si="277"/>
        <v>7.4167467708333312</v>
      </c>
      <c r="L1145" s="36">
        <f t="shared" si="278"/>
        <v>-173.94991989583363</v>
      </c>
      <c r="M1145" s="36">
        <f t="shared" si="279"/>
        <v>-705.46356402199194</v>
      </c>
      <c r="X1145">
        <f t="shared" si="272"/>
        <v>0</v>
      </c>
      <c r="Y1145">
        <f t="shared" si="273"/>
        <v>14.6</v>
      </c>
      <c r="Z1145" s="17">
        <f t="shared" si="274"/>
        <v>4.0555555555555554</v>
      </c>
      <c r="AA1145" s="17">
        <f t="shared" si="280"/>
        <v>1</v>
      </c>
      <c r="AB1145" s="30">
        <f t="shared" si="281"/>
        <v>0</v>
      </c>
      <c r="AC1145" s="30">
        <f>SUM($AB$8:AB1145)</f>
        <v>6366373.5063888654</v>
      </c>
      <c r="AD1145" s="29">
        <f t="shared" si="282"/>
        <v>1768.4370851080182</v>
      </c>
      <c r="AE1145" s="27">
        <f t="shared" si="283"/>
        <v>-705.46356402199194</v>
      </c>
      <c r="AF1145" s="27">
        <f>SUM($AE$8:AE1145)*-1</f>
        <v>2148793.6144551486</v>
      </c>
      <c r="AG1145" s="28">
        <f t="shared" si="284"/>
        <v>596.8871151264301</v>
      </c>
      <c r="AH1145" s="26">
        <f t="shared" si="285"/>
        <v>417.82098058850107</v>
      </c>
      <c r="AI1145" s="17"/>
      <c r="AJ1145" s="17"/>
      <c r="AK1145" s="17"/>
    </row>
    <row r="1146" spans="2:37" x14ac:dyDescent="0.35">
      <c r="B1146" s="5" t="s">
        <v>27</v>
      </c>
      <c r="C1146" s="5">
        <v>1138</v>
      </c>
      <c r="D1146" s="5">
        <v>116</v>
      </c>
      <c r="E1146" s="10">
        <v>14.2</v>
      </c>
      <c r="F1146" s="22">
        <f t="shared" si="275"/>
        <v>3.9444444444444442</v>
      </c>
      <c r="G1146" s="36">
        <f t="shared" si="286"/>
        <v>-4.1666666666666519E-2</v>
      </c>
      <c r="H1146" s="36">
        <f t="shared" si="287"/>
        <v>-0.14999999999999947</v>
      </c>
      <c r="I1146" s="36">
        <f t="shared" si="276"/>
        <v>-79.166666666666387</v>
      </c>
      <c r="J1146" s="36">
        <v>372.8</v>
      </c>
      <c r="K1146" s="36">
        <f t="shared" si="277"/>
        <v>7.0159167708333321</v>
      </c>
      <c r="L1146" s="36">
        <f t="shared" si="278"/>
        <v>300.64925010416692</v>
      </c>
      <c r="M1146" s="36">
        <f t="shared" si="279"/>
        <v>1185.8942642997695</v>
      </c>
      <c r="X1146">
        <f t="shared" si="272"/>
        <v>0</v>
      </c>
      <c r="Y1146">
        <f t="shared" si="273"/>
        <v>14.2</v>
      </c>
      <c r="Z1146" s="17">
        <f t="shared" si="274"/>
        <v>3.9444444444444442</v>
      </c>
      <c r="AA1146" s="17">
        <f t="shared" si="280"/>
        <v>0</v>
      </c>
      <c r="AB1146" s="30">
        <f t="shared" si="281"/>
        <v>1185.8942642997695</v>
      </c>
      <c r="AC1146" s="30">
        <f>SUM($AB$8:AB1146)</f>
        <v>6367559.4006531648</v>
      </c>
      <c r="AD1146" s="29">
        <f t="shared" si="282"/>
        <v>1768.7665001814346</v>
      </c>
      <c r="AE1146" s="27">
        <f t="shared" si="283"/>
        <v>0</v>
      </c>
      <c r="AF1146" s="27">
        <f>SUM($AE$8:AE1146)*-1</f>
        <v>2148793.6144551486</v>
      </c>
      <c r="AG1146" s="28">
        <f t="shared" si="284"/>
        <v>596.8871151264301</v>
      </c>
      <c r="AH1146" s="26">
        <f t="shared" si="285"/>
        <v>417.82098058850107</v>
      </c>
      <c r="AI1146" s="17"/>
      <c r="AJ1146" s="17"/>
      <c r="AK1146" s="17"/>
    </row>
    <row r="1147" spans="2:37" x14ac:dyDescent="0.35">
      <c r="B1147" s="5" t="s">
        <v>27</v>
      </c>
      <c r="C1147" s="5">
        <v>1139</v>
      </c>
      <c r="D1147" s="5">
        <v>117</v>
      </c>
      <c r="E1147" s="10">
        <v>14.3</v>
      </c>
      <c r="F1147" s="22">
        <f t="shared" si="275"/>
        <v>3.9722222222222223</v>
      </c>
      <c r="G1147" s="36">
        <f t="shared" si="286"/>
        <v>5.5555555555555601E-2</v>
      </c>
      <c r="H1147" s="36">
        <f t="shared" si="287"/>
        <v>0.20000000000000018</v>
      </c>
      <c r="I1147" s="36">
        <f t="shared" si="276"/>
        <v>105.55555555555564</v>
      </c>
      <c r="J1147" s="36">
        <v>372.8</v>
      </c>
      <c r="K1147" s="36">
        <f t="shared" si="277"/>
        <v>7.1150804427083338</v>
      </c>
      <c r="L1147" s="36">
        <f t="shared" si="278"/>
        <v>485.47063599826402</v>
      </c>
      <c r="M1147" s="36">
        <f t="shared" si="279"/>
        <v>1928.3972485486599</v>
      </c>
      <c r="X1147">
        <f t="shared" si="272"/>
        <v>0</v>
      </c>
      <c r="Y1147">
        <f t="shared" si="273"/>
        <v>14.3</v>
      </c>
      <c r="Z1147" s="17">
        <f t="shared" si="274"/>
        <v>3.9722222222222223</v>
      </c>
      <c r="AA1147" s="17">
        <f t="shared" si="280"/>
        <v>0</v>
      </c>
      <c r="AB1147" s="30">
        <f t="shared" si="281"/>
        <v>1928.3972485486599</v>
      </c>
      <c r="AC1147" s="30">
        <f>SUM($AB$8:AB1147)</f>
        <v>6369487.7979017133</v>
      </c>
      <c r="AD1147" s="29">
        <f t="shared" si="282"/>
        <v>1769.3021660838092</v>
      </c>
      <c r="AE1147" s="27">
        <f t="shared" si="283"/>
        <v>0</v>
      </c>
      <c r="AF1147" s="27">
        <f>SUM($AE$8:AE1147)*-1</f>
        <v>2148793.6144551486</v>
      </c>
      <c r="AG1147" s="28">
        <f t="shared" si="284"/>
        <v>596.8871151264301</v>
      </c>
      <c r="AH1147" s="26">
        <f t="shared" si="285"/>
        <v>417.82098058850107</v>
      </c>
      <c r="AI1147" s="17"/>
      <c r="AJ1147" s="17"/>
      <c r="AK1147" s="17"/>
    </row>
    <row r="1148" spans="2:37" x14ac:dyDescent="0.35">
      <c r="B1148" s="5" t="s">
        <v>27</v>
      </c>
      <c r="C1148" s="5">
        <v>1140</v>
      </c>
      <c r="D1148" s="5">
        <v>118</v>
      </c>
      <c r="E1148" s="10">
        <v>14.6</v>
      </c>
      <c r="F1148" s="22">
        <f t="shared" si="275"/>
        <v>4.0555555555555554</v>
      </c>
      <c r="G1148" s="36">
        <f t="shared" si="286"/>
        <v>0.11111111111111097</v>
      </c>
      <c r="H1148" s="36">
        <f t="shared" si="287"/>
        <v>0.39999999999999947</v>
      </c>
      <c r="I1148" s="36">
        <f t="shared" si="276"/>
        <v>211.11111111111083</v>
      </c>
      <c r="J1148" s="36">
        <v>372.8</v>
      </c>
      <c r="K1148" s="36">
        <f t="shared" si="277"/>
        <v>7.4167467708333312</v>
      </c>
      <c r="L1148" s="36">
        <f t="shared" si="278"/>
        <v>591.32785788194417</v>
      </c>
      <c r="M1148" s="36">
        <f t="shared" si="279"/>
        <v>2398.1629791878845</v>
      </c>
      <c r="X1148">
        <f t="shared" si="272"/>
        <v>0</v>
      </c>
      <c r="Y1148">
        <f t="shared" si="273"/>
        <v>14.6</v>
      </c>
      <c r="Z1148" s="17">
        <f t="shared" si="274"/>
        <v>4.0555555555555554</v>
      </c>
      <c r="AA1148" s="17">
        <f t="shared" si="280"/>
        <v>0</v>
      </c>
      <c r="AB1148" s="30">
        <f t="shared" si="281"/>
        <v>2398.1629791878845</v>
      </c>
      <c r="AC1148" s="30">
        <f>SUM($AB$8:AB1148)</f>
        <v>6371885.9608809007</v>
      </c>
      <c r="AD1148" s="29">
        <f t="shared" si="282"/>
        <v>1769.9683224669168</v>
      </c>
      <c r="AE1148" s="27">
        <f t="shared" si="283"/>
        <v>0</v>
      </c>
      <c r="AF1148" s="27">
        <f>SUM($AE$8:AE1148)*-1</f>
        <v>2148793.6144551486</v>
      </c>
      <c r="AG1148" s="28">
        <f t="shared" si="284"/>
        <v>596.8871151264301</v>
      </c>
      <c r="AH1148" s="26">
        <f t="shared" si="285"/>
        <v>417.82098058850107</v>
      </c>
      <c r="AI1148" s="17"/>
      <c r="AJ1148" s="17"/>
      <c r="AK1148" s="17"/>
    </row>
    <row r="1149" spans="2:37" x14ac:dyDescent="0.35">
      <c r="B1149" s="5" t="s">
        <v>27</v>
      </c>
      <c r="C1149" s="5">
        <v>1141</v>
      </c>
      <c r="D1149" s="5">
        <v>119</v>
      </c>
      <c r="E1149" s="10">
        <v>15.1</v>
      </c>
      <c r="F1149" s="22">
        <f t="shared" si="275"/>
        <v>4.1944444444444446</v>
      </c>
      <c r="G1149" s="36">
        <f t="shared" si="286"/>
        <v>0.24999999999999983</v>
      </c>
      <c r="H1149" s="36">
        <f t="shared" si="287"/>
        <v>0.89999999999999947</v>
      </c>
      <c r="I1149" s="36">
        <f t="shared" si="276"/>
        <v>474.99999999999966</v>
      </c>
      <c r="J1149" s="36">
        <v>372.8</v>
      </c>
      <c r="K1149" s="36">
        <f t="shared" si="277"/>
        <v>7.9334416927083344</v>
      </c>
      <c r="L1149" s="36">
        <f t="shared" si="278"/>
        <v>855.73344169270808</v>
      </c>
      <c r="M1149" s="36">
        <f t="shared" si="279"/>
        <v>3589.3263804333037</v>
      </c>
      <c r="X1149">
        <f t="shared" si="272"/>
        <v>0</v>
      </c>
      <c r="Y1149">
        <f t="shared" si="273"/>
        <v>15.1</v>
      </c>
      <c r="Z1149" s="17">
        <f t="shared" si="274"/>
        <v>4.1944444444444446</v>
      </c>
      <c r="AA1149" s="17">
        <f t="shared" si="280"/>
        <v>0</v>
      </c>
      <c r="AB1149" s="30">
        <f t="shared" si="281"/>
        <v>3589.3263804333037</v>
      </c>
      <c r="AC1149" s="30">
        <f>SUM($AB$8:AB1149)</f>
        <v>6375475.2872613342</v>
      </c>
      <c r="AD1149" s="29">
        <f t="shared" si="282"/>
        <v>1770.9653575725929</v>
      </c>
      <c r="AE1149" s="27">
        <f t="shared" si="283"/>
        <v>0</v>
      </c>
      <c r="AF1149" s="27">
        <f>SUM($AE$8:AE1149)*-1</f>
        <v>2148793.6144551486</v>
      </c>
      <c r="AG1149" s="28">
        <f t="shared" si="284"/>
        <v>596.8871151264301</v>
      </c>
      <c r="AH1149" s="26">
        <f t="shared" si="285"/>
        <v>417.82098058850107</v>
      </c>
      <c r="AI1149" s="17"/>
      <c r="AJ1149" s="17"/>
      <c r="AK1149" s="17"/>
    </row>
    <row r="1150" spans="2:37" x14ac:dyDescent="0.35">
      <c r="B1150" s="5" t="s">
        <v>27</v>
      </c>
      <c r="C1150" s="5">
        <v>1142</v>
      </c>
      <c r="D1150" s="5">
        <v>120</v>
      </c>
      <c r="E1150" s="10">
        <v>16.399999999999999</v>
      </c>
      <c r="F1150" s="22">
        <f t="shared" si="275"/>
        <v>4.5555555555555554</v>
      </c>
      <c r="G1150" s="36">
        <f t="shared" si="286"/>
        <v>0.5555555555555558</v>
      </c>
      <c r="H1150" s="36">
        <f t="shared" si="287"/>
        <v>2.0000000000000009</v>
      </c>
      <c r="I1150" s="36">
        <f t="shared" si="276"/>
        <v>1055.5555555555561</v>
      </c>
      <c r="J1150" s="36">
        <v>372.8</v>
      </c>
      <c r="K1150" s="36">
        <f t="shared" si="277"/>
        <v>9.3582670833333328</v>
      </c>
      <c r="L1150" s="36">
        <f t="shared" si="278"/>
        <v>1437.7138226388895</v>
      </c>
      <c r="M1150" s="36">
        <f t="shared" si="279"/>
        <v>6549.5851920216073</v>
      </c>
      <c r="X1150">
        <f t="shared" si="272"/>
        <v>0</v>
      </c>
      <c r="Y1150">
        <f t="shared" si="273"/>
        <v>16.399999999999999</v>
      </c>
      <c r="Z1150" s="17">
        <f t="shared" si="274"/>
        <v>4.5555555555555554</v>
      </c>
      <c r="AA1150" s="17">
        <f t="shared" si="280"/>
        <v>0</v>
      </c>
      <c r="AB1150" s="30">
        <f t="shared" si="281"/>
        <v>6549.5851920216073</v>
      </c>
      <c r="AC1150" s="30">
        <f>SUM($AB$8:AB1150)</f>
        <v>6382024.8724533562</v>
      </c>
      <c r="AD1150" s="29">
        <f t="shared" si="282"/>
        <v>1772.7846867925989</v>
      </c>
      <c r="AE1150" s="27">
        <f t="shared" si="283"/>
        <v>0</v>
      </c>
      <c r="AF1150" s="27">
        <f>SUM($AE$8:AE1150)*-1</f>
        <v>2148793.6144551486</v>
      </c>
      <c r="AG1150" s="28">
        <f t="shared" si="284"/>
        <v>596.8871151264301</v>
      </c>
      <c r="AH1150" s="26">
        <f t="shared" si="285"/>
        <v>417.82098058850107</v>
      </c>
      <c r="AI1150" s="17"/>
      <c r="AJ1150" s="17"/>
      <c r="AK1150" s="17"/>
    </row>
    <row r="1151" spans="2:37" x14ac:dyDescent="0.35">
      <c r="B1151" s="5" t="s">
        <v>27</v>
      </c>
      <c r="C1151" s="5">
        <v>1143</v>
      </c>
      <c r="D1151" s="5">
        <v>121</v>
      </c>
      <c r="E1151" s="10">
        <v>19.100000000000001</v>
      </c>
      <c r="F1151" s="22">
        <f t="shared" si="275"/>
        <v>5.3055555555555562</v>
      </c>
      <c r="G1151" s="36">
        <f t="shared" si="286"/>
        <v>0.84722222222222243</v>
      </c>
      <c r="H1151" s="36">
        <f t="shared" si="287"/>
        <v>3.0500000000000007</v>
      </c>
      <c r="I1151" s="36">
        <f t="shared" si="276"/>
        <v>1609.7222222222226</v>
      </c>
      <c r="J1151" s="36">
        <v>372.8</v>
      </c>
      <c r="K1151" s="36">
        <f t="shared" si="277"/>
        <v>12.693297942708336</v>
      </c>
      <c r="L1151" s="36">
        <f t="shared" si="278"/>
        <v>1995.2155201649309</v>
      </c>
      <c r="M1151" s="36">
        <f t="shared" si="279"/>
        <v>10585.726787541718</v>
      </c>
      <c r="X1151">
        <f t="shared" si="272"/>
        <v>0</v>
      </c>
      <c r="Y1151">
        <f t="shared" si="273"/>
        <v>19.100000000000001</v>
      </c>
      <c r="Z1151" s="17">
        <f t="shared" si="274"/>
        <v>5.3055555555555562</v>
      </c>
      <c r="AA1151" s="17">
        <f t="shared" si="280"/>
        <v>0</v>
      </c>
      <c r="AB1151" s="30">
        <f t="shared" si="281"/>
        <v>10585.726787541718</v>
      </c>
      <c r="AC1151" s="30">
        <f>SUM($AB$8:AB1151)</f>
        <v>6392610.5992408982</v>
      </c>
      <c r="AD1151" s="29">
        <f t="shared" si="282"/>
        <v>1775.725166455805</v>
      </c>
      <c r="AE1151" s="27">
        <f t="shared" si="283"/>
        <v>0</v>
      </c>
      <c r="AF1151" s="27">
        <f>SUM($AE$8:AE1151)*-1</f>
        <v>2148793.6144551486</v>
      </c>
      <c r="AG1151" s="28">
        <f t="shared" si="284"/>
        <v>596.8871151264301</v>
      </c>
      <c r="AH1151" s="26">
        <f t="shared" si="285"/>
        <v>417.82098058850107</v>
      </c>
      <c r="AI1151" s="17"/>
      <c r="AJ1151" s="17"/>
      <c r="AK1151" s="17"/>
    </row>
    <row r="1152" spans="2:37" x14ac:dyDescent="0.35">
      <c r="B1152" s="5" t="s">
        <v>27</v>
      </c>
      <c r="C1152" s="5">
        <v>1144</v>
      </c>
      <c r="D1152" s="5">
        <v>122</v>
      </c>
      <c r="E1152" s="10">
        <v>22.5</v>
      </c>
      <c r="F1152" s="22">
        <f t="shared" si="275"/>
        <v>6.25</v>
      </c>
      <c r="G1152" s="36">
        <f t="shared" si="286"/>
        <v>0.73611111111111072</v>
      </c>
      <c r="H1152" s="36">
        <f t="shared" si="287"/>
        <v>2.6499999999999986</v>
      </c>
      <c r="I1152" s="36">
        <f t="shared" si="276"/>
        <v>1398.6111111111104</v>
      </c>
      <c r="J1152" s="36">
        <v>372.8</v>
      </c>
      <c r="K1152" s="36">
        <f t="shared" si="277"/>
        <v>17.614599609374999</v>
      </c>
      <c r="L1152" s="36">
        <f t="shared" si="278"/>
        <v>1789.0257107204854</v>
      </c>
      <c r="M1152" s="36">
        <f t="shared" si="279"/>
        <v>11181.410692003034</v>
      </c>
      <c r="X1152">
        <f t="shared" si="272"/>
        <v>0</v>
      </c>
      <c r="Y1152">
        <f t="shared" si="273"/>
        <v>22.5</v>
      </c>
      <c r="Z1152" s="17">
        <f t="shared" si="274"/>
        <v>6.25</v>
      </c>
      <c r="AA1152" s="17">
        <f t="shared" si="280"/>
        <v>0</v>
      </c>
      <c r="AB1152" s="30">
        <f t="shared" si="281"/>
        <v>11181.410692003034</v>
      </c>
      <c r="AC1152" s="30">
        <f>SUM($AB$8:AB1152)</f>
        <v>6403792.0099329008</v>
      </c>
      <c r="AD1152" s="29">
        <f t="shared" si="282"/>
        <v>1778.8311138702502</v>
      </c>
      <c r="AE1152" s="27">
        <f t="shared" si="283"/>
        <v>0</v>
      </c>
      <c r="AF1152" s="27">
        <f>SUM($AE$8:AE1152)*-1</f>
        <v>2148793.6144551486</v>
      </c>
      <c r="AG1152" s="28">
        <f t="shared" si="284"/>
        <v>596.8871151264301</v>
      </c>
      <c r="AH1152" s="26">
        <f t="shared" si="285"/>
        <v>417.82098058850107</v>
      </c>
      <c r="AI1152" s="17"/>
      <c r="AJ1152" s="17"/>
      <c r="AK1152" s="17"/>
    </row>
    <row r="1153" spans="2:37" x14ac:dyDescent="0.35">
      <c r="B1153" s="5" t="s">
        <v>27</v>
      </c>
      <c r="C1153" s="5">
        <v>1145</v>
      </c>
      <c r="D1153" s="5">
        <v>123</v>
      </c>
      <c r="E1153" s="10">
        <v>24.4</v>
      </c>
      <c r="F1153" s="22">
        <f t="shared" si="275"/>
        <v>6.7777777777777768</v>
      </c>
      <c r="G1153" s="36">
        <f t="shared" si="286"/>
        <v>0.31944444444444453</v>
      </c>
      <c r="H1153" s="36">
        <f t="shared" si="287"/>
        <v>1.1500000000000004</v>
      </c>
      <c r="I1153" s="36">
        <f t="shared" si="276"/>
        <v>606.94444444444457</v>
      </c>
      <c r="J1153" s="36">
        <v>372.8</v>
      </c>
      <c r="K1153" s="36">
        <f t="shared" si="277"/>
        <v>20.715117083333325</v>
      </c>
      <c r="L1153" s="36">
        <f t="shared" si="278"/>
        <v>1000.4595615277779</v>
      </c>
      <c r="M1153" s="36">
        <f t="shared" si="279"/>
        <v>6780.8925836882709</v>
      </c>
      <c r="X1153">
        <f t="shared" si="272"/>
        <v>0</v>
      </c>
      <c r="Y1153">
        <f t="shared" si="273"/>
        <v>24.4</v>
      </c>
      <c r="Z1153" s="17">
        <f t="shared" si="274"/>
        <v>6.7777777777777768</v>
      </c>
      <c r="AA1153" s="17">
        <f t="shared" si="280"/>
        <v>0</v>
      </c>
      <c r="AB1153" s="30">
        <f t="shared" si="281"/>
        <v>6780.8925836882709</v>
      </c>
      <c r="AC1153" s="30">
        <f>SUM($AB$8:AB1153)</f>
        <v>6410572.9025165895</v>
      </c>
      <c r="AD1153" s="29">
        <f t="shared" si="282"/>
        <v>1780.714695143497</v>
      </c>
      <c r="AE1153" s="27">
        <f t="shared" si="283"/>
        <v>0</v>
      </c>
      <c r="AF1153" s="27">
        <f>SUM($AE$8:AE1153)*-1</f>
        <v>2148793.6144551486</v>
      </c>
      <c r="AG1153" s="28">
        <f t="shared" si="284"/>
        <v>596.8871151264301</v>
      </c>
      <c r="AH1153" s="26">
        <f t="shared" si="285"/>
        <v>417.82098058850107</v>
      </c>
      <c r="AI1153" s="17"/>
      <c r="AJ1153" s="17"/>
      <c r="AK1153" s="17"/>
    </row>
    <row r="1154" spans="2:37" x14ac:dyDescent="0.35">
      <c r="B1154" s="5" t="s">
        <v>27</v>
      </c>
      <c r="C1154" s="5">
        <v>1146</v>
      </c>
      <c r="D1154" s="5">
        <v>124</v>
      </c>
      <c r="E1154" s="10">
        <v>24.8</v>
      </c>
      <c r="F1154" s="22">
        <f t="shared" si="275"/>
        <v>6.8888888888888893</v>
      </c>
      <c r="G1154" s="36">
        <f t="shared" si="286"/>
        <v>-0.23611111111111099</v>
      </c>
      <c r="H1154" s="36">
        <f t="shared" si="287"/>
        <v>-0.84999999999999964</v>
      </c>
      <c r="I1154" s="36">
        <f t="shared" si="276"/>
        <v>-448.61111111111092</v>
      </c>
      <c r="J1154" s="36">
        <v>372.8</v>
      </c>
      <c r="K1154" s="36">
        <f t="shared" si="277"/>
        <v>21.399868333333334</v>
      </c>
      <c r="L1154" s="36">
        <f t="shared" si="278"/>
        <v>-54.411242777777574</v>
      </c>
      <c r="M1154" s="36">
        <f t="shared" si="279"/>
        <v>-374.83300580246777</v>
      </c>
      <c r="X1154">
        <f t="shared" si="272"/>
        <v>0</v>
      </c>
      <c r="Y1154">
        <f t="shared" si="273"/>
        <v>24.8</v>
      </c>
      <c r="Z1154" s="17">
        <f t="shared" si="274"/>
        <v>6.8888888888888893</v>
      </c>
      <c r="AA1154" s="17">
        <f t="shared" si="280"/>
        <v>1</v>
      </c>
      <c r="AB1154" s="30">
        <f t="shared" si="281"/>
        <v>0</v>
      </c>
      <c r="AC1154" s="30">
        <f>SUM($AB$8:AB1154)</f>
        <v>6410572.9025165895</v>
      </c>
      <c r="AD1154" s="29">
        <f t="shared" si="282"/>
        <v>1780.714695143497</v>
      </c>
      <c r="AE1154" s="27">
        <f t="shared" si="283"/>
        <v>-374.83300580246777</v>
      </c>
      <c r="AF1154" s="27">
        <f>SUM($AE$8:AE1154)*-1</f>
        <v>2149168.4474609508</v>
      </c>
      <c r="AG1154" s="28">
        <f t="shared" si="284"/>
        <v>596.99123540581968</v>
      </c>
      <c r="AH1154" s="26">
        <f t="shared" si="285"/>
        <v>417.89386478407374</v>
      </c>
      <c r="AI1154" s="17"/>
      <c r="AJ1154" s="17"/>
      <c r="AK1154" s="17"/>
    </row>
    <row r="1155" spans="2:37" x14ac:dyDescent="0.35">
      <c r="B1155" s="5" t="s">
        <v>27</v>
      </c>
      <c r="C1155" s="5">
        <v>1147</v>
      </c>
      <c r="D1155" s="5">
        <v>125</v>
      </c>
      <c r="E1155" s="10">
        <v>22.7</v>
      </c>
      <c r="F1155" s="22">
        <f t="shared" si="275"/>
        <v>6.3055555555555554</v>
      </c>
      <c r="G1155" s="36">
        <f t="shared" si="286"/>
        <v>-1.0277777777777781</v>
      </c>
      <c r="H1155" s="36">
        <f t="shared" si="287"/>
        <v>-3.7000000000000011</v>
      </c>
      <c r="I1155" s="36">
        <f t="shared" si="276"/>
        <v>-1952.7777777777785</v>
      </c>
      <c r="J1155" s="36">
        <v>372.8</v>
      </c>
      <c r="K1155" s="36">
        <f t="shared" si="277"/>
        <v>17.929139817708332</v>
      </c>
      <c r="L1155" s="36">
        <f t="shared" si="278"/>
        <v>-1562.0486379600702</v>
      </c>
      <c r="M1155" s="36">
        <f t="shared" si="279"/>
        <v>-9849.5844671371087</v>
      </c>
      <c r="X1155">
        <f t="shared" si="272"/>
        <v>0</v>
      </c>
      <c r="Y1155">
        <f t="shared" si="273"/>
        <v>22.7</v>
      </c>
      <c r="Z1155" s="17">
        <f t="shared" si="274"/>
        <v>6.3055555555555554</v>
      </c>
      <c r="AA1155" s="17">
        <f t="shared" si="280"/>
        <v>1</v>
      </c>
      <c r="AB1155" s="30">
        <f t="shared" si="281"/>
        <v>0</v>
      </c>
      <c r="AC1155" s="30">
        <f>SUM($AB$8:AB1155)</f>
        <v>6410572.9025165895</v>
      </c>
      <c r="AD1155" s="29">
        <f t="shared" si="282"/>
        <v>1780.714695143497</v>
      </c>
      <c r="AE1155" s="27">
        <f t="shared" si="283"/>
        <v>-9849.5844671371087</v>
      </c>
      <c r="AF1155" s="27">
        <f>SUM($AE$8:AE1155)*-1</f>
        <v>2159018.0319280881</v>
      </c>
      <c r="AG1155" s="28">
        <f t="shared" si="284"/>
        <v>599.72723109113554</v>
      </c>
      <c r="AH1155" s="26">
        <f t="shared" si="285"/>
        <v>419.80906176379483</v>
      </c>
      <c r="AI1155" s="17"/>
      <c r="AJ1155" s="17"/>
      <c r="AK1155" s="17"/>
    </row>
    <row r="1156" spans="2:37" x14ac:dyDescent="0.35">
      <c r="B1156" s="5" t="s">
        <v>27</v>
      </c>
      <c r="C1156" s="5">
        <v>1148</v>
      </c>
      <c r="D1156" s="5">
        <v>126</v>
      </c>
      <c r="E1156" s="10">
        <v>17.399999999999999</v>
      </c>
      <c r="F1156" s="22">
        <f t="shared" si="275"/>
        <v>4.833333333333333</v>
      </c>
      <c r="G1156" s="36">
        <f t="shared" si="286"/>
        <v>-1.2361111111111109</v>
      </c>
      <c r="H1156" s="36">
        <f t="shared" si="287"/>
        <v>-4.4499999999999993</v>
      </c>
      <c r="I1156" s="36">
        <f t="shared" si="276"/>
        <v>-2348.6111111111109</v>
      </c>
      <c r="J1156" s="36">
        <v>372.8</v>
      </c>
      <c r="K1156" s="36">
        <f t="shared" si="277"/>
        <v>10.534313437499998</v>
      </c>
      <c r="L1156" s="36">
        <f t="shared" si="278"/>
        <v>-1965.2767976736109</v>
      </c>
      <c r="M1156" s="36">
        <f t="shared" si="279"/>
        <v>-9498.8378554224528</v>
      </c>
      <c r="X1156">
        <f t="shared" si="272"/>
        <v>0</v>
      </c>
      <c r="Y1156">
        <f t="shared" si="273"/>
        <v>17.399999999999999</v>
      </c>
      <c r="Z1156" s="17">
        <f t="shared" si="274"/>
        <v>4.833333333333333</v>
      </c>
      <c r="AA1156" s="17">
        <f t="shared" si="280"/>
        <v>1</v>
      </c>
      <c r="AB1156" s="30">
        <f t="shared" si="281"/>
        <v>0</v>
      </c>
      <c r="AC1156" s="30">
        <f>SUM($AB$8:AB1156)</f>
        <v>6410572.9025165895</v>
      </c>
      <c r="AD1156" s="29">
        <f t="shared" si="282"/>
        <v>1780.714695143497</v>
      </c>
      <c r="AE1156" s="27">
        <f t="shared" si="283"/>
        <v>-9498.8378554224528</v>
      </c>
      <c r="AF1156" s="27">
        <f>SUM($AE$8:AE1156)*-1</f>
        <v>2168516.8697835105</v>
      </c>
      <c r="AG1156" s="28">
        <f t="shared" si="284"/>
        <v>602.36579716208621</v>
      </c>
      <c r="AH1156" s="26">
        <f t="shared" si="285"/>
        <v>421.65605801346032</v>
      </c>
      <c r="AI1156" s="17"/>
      <c r="AJ1156" s="17"/>
      <c r="AK1156" s="17"/>
    </row>
    <row r="1157" spans="2:37" x14ac:dyDescent="0.35">
      <c r="B1157" s="5" t="s">
        <v>27</v>
      </c>
      <c r="C1157" s="5">
        <v>1149</v>
      </c>
      <c r="D1157" s="5">
        <v>127</v>
      </c>
      <c r="E1157" s="10">
        <v>13.8</v>
      </c>
      <c r="F1157" s="22">
        <f t="shared" si="275"/>
        <v>3.8333333333333335</v>
      </c>
      <c r="G1157" s="36">
        <f t="shared" si="286"/>
        <v>-0.74999999999999978</v>
      </c>
      <c r="H1157" s="36">
        <f t="shared" si="287"/>
        <v>-2.6999999999999993</v>
      </c>
      <c r="I1157" s="36">
        <f t="shared" si="276"/>
        <v>-1424.9999999999995</v>
      </c>
      <c r="J1157" s="36">
        <v>372.8</v>
      </c>
      <c r="K1157" s="36">
        <f t="shared" si="277"/>
        <v>6.6262209375000003</v>
      </c>
      <c r="L1157" s="36">
        <f t="shared" si="278"/>
        <v>-1045.5737790624996</v>
      </c>
      <c r="M1157" s="36">
        <f t="shared" si="279"/>
        <v>-4008.032819739582</v>
      </c>
      <c r="X1157">
        <f t="shared" si="272"/>
        <v>0</v>
      </c>
      <c r="Y1157">
        <f t="shared" si="273"/>
        <v>13.8</v>
      </c>
      <c r="Z1157" s="17">
        <f t="shared" si="274"/>
        <v>3.8333333333333335</v>
      </c>
      <c r="AA1157" s="17">
        <f t="shared" si="280"/>
        <v>1</v>
      </c>
      <c r="AB1157" s="30">
        <f t="shared" si="281"/>
        <v>0</v>
      </c>
      <c r="AC1157" s="30">
        <f>SUM($AB$8:AB1157)</f>
        <v>6410572.9025165895</v>
      </c>
      <c r="AD1157" s="29">
        <f t="shared" si="282"/>
        <v>1780.714695143497</v>
      </c>
      <c r="AE1157" s="27">
        <f t="shared" si="283"/>
        <v>-4008.032819739582</v>
      </c>
      <c r="AF1157" s="27">
        <f>SUM($AE$8:AE1157)*-1</f>
        <v>2172524.90260325</v>
      </c>
      <c r="AG1157" s="28">
        <f t="shared" si="284"/>
        <v>603.47913961201391</v>
      </c>
      <c r="AH1157" s="26">
        <f t="shared" si="285"/>
        <v>422.43539772840973</v>
      </c>
      <c r="AI1157" s="17"/>
      <c r="AJ1157" s="17"/>
      <c r="AK1157" s="17"/>
    </row>
    <row r="1158" spans="2:37" x14ac:dyDescent="0.35">
      <c r="B1158" s="5" t="s">
        <v>27</v>
      </c>
      <c r="C1158" s="5">
        <v>1150</v>
      </c>
      <c r="D1158" s="5">
        <v>128</v>
      </c>
      <c r="E1158" s="10">
        <v>12</v>
      </c>
      <c r="F1158" s="22">
        <f t="shared" si="275"/>
        <v>3.333333333333333</v>
      </c>
      <c r="G1158" s="36">
        <f t="shared" si="286"/>
        <v>-0.25000000000000011</v>
      </c>
      <c r="H1158" s="36">
        <f t="shared" si="287"/>
        <v>-0.90000000000000036</v>
      </c>
      <c r="I1158" s="36">
        <f t="shared" si="276"/>
        <v>-475.00000000000023</v>
      </c>
      <c r="J1158" s="36">
        <v>372.8</v>
      </c>
      <c r="K1158" s="36">
        <f t="shared" si="277"/>
        <v>5.0103749999999989</v>
      </c>
      <c r="L1158" s="36">
        <f t="shared" si="278"/>
        <v>-97.18962500000022</v>
      </c>
      <c r="M1158" s="36">
        <f t="shared" si="279"/>
        <v>-323.96541666666735</v>
      </c>
      <c r="X1158">
        <f t="shared" si="272"/>
        <v>0</v>
      </c>
      <c r="Y1158">
        <f t="shared" si="273"/>
        <v>12</v>
      </c>
      <c r="Z1158" s="17">
        <f t="shared" si="274"/>
        <v>3.333333333333333</v>
      </c>
      <c r="AA1158" s="17">
        <f t="shared" si="280"/>
        <v>1</v>
      </c>
      <c r="AB1158" s="30">
        <f t="shared" si="281"/>
        <v>0</v>
      </c>
      <c r="AC1158" s="30">
        <f>SUM($AB$8:AB1158)</f>
        <v>6410572.9025165895</v>
      </c>
      <c r="AD1158" s="29">
        <f t="shared" si="282"/>
        <v>1780.714695143497</v>
      </c>
      <c r="AE1158" s="27">
        <f t="shared" si="283"/>
        <v>-323.96541666666735</v>
      </c>
      <c r="AF1158" s="27">
        <f>SUM($AE$8:AE1158)*-1</f>
        <v>2172848.8680199166</v>
      </c>
      <c r="AG1158" s="28">
        <f t="shared" si="284"/>
        <v>603.56913000553243</v>
      </c>
      <c r="AH1158" s="26">
        <f t="shared" si="285"/>
        <v>422.49839100387265</v>
      </c>
      <c r="AI1158" s="17"/>
      <c r="AJ1158" s="17"/>
      <c r="AK1158" s="17"/>
    </row>
    <row r="1159" spans="2:37" x14ac:dyDescent="0.35">
      <c r="B1159" s="5" t="s">
        <v>27</v>
      </c>
      <c r="C1159" s="5">
        <v>1151</v>
      </c>
      <c r="D1159" s="5">
        <v>129</v>
      </c>
      <c r="E1159" s="10">
        <v>12</v>
      </c>
      <c r="F1159" s="22">
        <f t="shared" si="275"/>
        <v>3.333333333333333</v>
      </c>
      <c r="G1159" s="36">
        <f t="shared" si="286"/>
        <v>0</v>
      </c>
      <c r="H1159" s="36">
        <f t="shared" si="287"/>
        <v>0</v>
      </c>
      <c r="I1159" s="36">
        <f t="shared" si="276"/>
        <v>0</v>
      </c>
      <c r="J1159" s="36">
        <v>372.8</v>
      </c>
      <c r="K1159" s="36">
        <f t="shared" si="277"/>
        <v>5.0103749999999989</v>
      </c>
      <c r="L1159" s="36">
        <f t="shared" si="278"/>
        <v>377.81037500000002</v>
      </c>
      <c r="M1159" s="36">
        <f t="shared" si="279"/>
        <v>1259.3679166666666</v>
      </c>
      <c r="X1159">
        <f t="shared" si="272"/>
        <v>0</v>
      </c>
      <c r="Y1159">
        <f t="shared" si="273"/>
        <v>12</v>
      </c>
      <c r="Z1159" s="17">
        <f t="shared" si="274"/>
        <v>3.333333333333333</v>
      </c>
      <c r="AA1159" s="17">
        <f t="shared" si="280"/>
        <v>0</v>
      </c>
      <c r="AB1159" s="30">
        <f t="shared" si="281"/>
        <v>1259.3679166666666</v>
      </c>
      <c r="AC1159" s="30">
        <f>SUM($AB$8:AB1159)</f>
        <v>6411832.2704332564</v>
      </c>
      <c r="AD1159" s="29">
        <f t="shared" si="282"/>
        <v>1781.0645195647935</v>
      </c>
      <c r="AE1159" s="27">
        <f t="shared" si="283"/>
        <v>0</v>
      </c>
      <c r="AF1159" s="27">
        <f>SUM($AE$8:AE1159)*-1</f>
        <v>2172848.8680199166</v>
      </c>
      <c r="AG1159" s="28">
        <f t="shared" si="284"/>
        <v>603.56913000553243</v>
      </c>
      <c r="AH1159" s="26">
        <f t="shared" si="285"/>
        <v>422.49839100387265</v>
      </c>
      <c r="AI1159" s="17"/>
      <c r="AJ1159" s="17"/>
      <c r="AK1159" s="17"/>
    </row>
    <row r="1160" spans="2:37" x14ac:dyDescent="0.35">
      <c r="B1160" s="5" t="s">
        <v>27</v>
      </c>
      <c r="C1160" s="5">
        <v>1152</v>
      </c>
      <c r="D1160" s="5">
        <v>130</v>
      </c>
      <c r="E1160" s="10">
        <v>12</v>
      </c>
      <c r="F1160" s="22">
        <f t="shared" si="275"/>
        <v>3.333333333333333</v>
      </c>
      <c r="G1160" s="36">
        <f t="shared" si="286"/>
        <v>0.26388888888888895</v>
      </c>
      <c r="H1160" s="36">
        <f t="shared" si="287"/>
        <v>0.95000000000000018</v>
      </c>
      <c r="I1160" s="36">
        <f t="shared" si="276"/>
        <v>501.38888888888903</v>
      </c>
      <c r="J1160" s="36">
        <v>372.8</v>
      </c>
      <c r="K1160" s="36">
        <f t="shared" si="277"/>
        <v>5.0103749999999989</v>
      </c>
      <c r="L1160" s="36">
        <f t="shared" si="278"/>
        <v>879.19926388888905</v>
      </c>
      <c r="M1160" s="36">
        <f t="shared" si="279"/>
        <v>2930.6642129629631</v>
      </c>
      <c r="X1160">
        <f t="shared" ref="X1160:X1223" si="288">IF(E1160&lt;1,1,0)</f>
        <v>0</v>
      </c>
      <c r="Y1160">
        <f t="shared" ref="Y1160:Y1223" si="289">IF(X1160=1,"",E1160)</f>
        <v>12</v>
      </c>
      <c r="Z1160" s="17">
        <f t="shared" ref="Z1160:Z1223" si="290">E1160/3.6</f>
        <v>3.333333333333333</v>
      </c>
      <c r="AA1160" s="17">
        <f t="shared" si="280"/>
        <v>0</v>
      </c>
      <c r="AB1160" s="30">
        <f t="shared" si="281"/>
        <v>2930.6642129629631</v>
      </c>
      <c r="AC1160" s="30">
        <f>SUM($AB$8:AB1160)</f>
        <v>6414762.934646219</v>
      </c>
      <c r="AD1160" s="29">
        <f t="shared" si="282"/>
        <v>1781.878592957283</v>
      </c>
      <c r="AE1160" s="27">
        <f t="shared" si="283"/>
        <v>0</v>
      </c>
      <c r="AF1160" s="27">
        <f>SUM($AE$8:AE1160)*-1</f>
        <v>2172848.8680199166</v>
      </c>
      <c r="AG1160" s="28">
        <f t="shared" si="284"/>
        <v>603.56913000553243</v>
      </c>
      <c r="AH1160" s="26">
        <f t="shared" si="285"/>
        <v>422.49839100387265</v>
      </c>
      <c r="AI1160" s="17"/>
      <c r="AJ1160" s="17"/>
      <c r="AK1160" s="17"/>
    </row>
    <row r="1161" spans="2:37" x14ac:dyDescent="0.35">
      <c r="B1161" s="5" t="s">
        <v>27</v>
      </c>
      <c r="C1161" s="5">
        <v>1153</v>
      </c>
      <c r="D1161" s="5">
        <v>131</v>
      </c>
      <c r="E1161" s="10">
        <v>13.9</v>
      </c>
      <c r="F1161" s="22">
        <f t="shared" ref="F1161:F1224" si="291">E1161/3.6</f>
        <v>3.8611111111111112</v>
      </c>
      <c r="G1161" s="36">
        <f t="shared" si="286"/>
        <v>0.94444444444444453</v>
      </c>
      <c r="H1161" s="36">
        <f t="shared" si="287"/>
        <v>3.4000000000000004</v>
      </c>
      <c r="I1161" s="36">
        <f t="shared" ref="I1161:I1224" si="292">G1161*1900</f>
        <v>1794.4444444444446</v>
      </c>
      <c r="J1161" s="36">
        <v>372.8</v>
      </c>
      <c r="K1161" s="36">
        <f t="shared" ref="K1161:K1224" si="293">0.5*0.31*1.293*2.25*(F1161)^2</f>
        <v>6.7226010677083323</v>
      </c>
      <c r="L1161" s="36">
        <f t="shared" ref="L1161:L1224" si="294">I1161+J1161+K1161</f>
        <v>2173.9670455121527</v>
      </c>
      <c r="M1161" s="36">
        <f t="shared" ref="M1161:M1224" si="295">L1161*F1161</f>
        <v>8393.9283146163671</v>
      </c>
      <c r="X1161">
        <f t="shared" si="288"/>
        <v>0</v>
      </c>
      <c r="Y1161">
        <f t="shared" si="289"/>
        <v>13.9</v>
      </c>
      <c r="Z1161" s="17">
        <f t="shared" si="290"/>
        <v>3.8611111111111112</v>
      </c>
      <c r="AA1161" s="17">
        <f t="shared" ref="AA1161:AA1224" si="296">IF(M1161&lt;0,1,0)</f>
        <v>0</v>
      </c>
      <c r="AB1161" s="30">
        <f t="shared" ref="AB1161:AB1224" si="297">IF(AA1161=1,0,M1161)</f>
        <v>8393.9283146163671</v>
      </c>
      <c r="AC1161" s="30">
        <f>SUM($AB$8:AB1161)</f>
        <v>6423156.862960835</v>
      </c>
      <c r="AD1161" s="29">
        <f t="shared" ref="AD1161:AD1224" si="298">AC1161*(1/3600)</f>
        <v>1784.2102397113431</v>
      </c>
      <c r="AE1161" s="27">
        <f t="shared" ref="AE1161:AE1224" si="299">IF(AA1161=0,0,M1161)</f>
        <v>0</v>
      </c>
      <c r="AF1161" s="27">
        <f>SUM($AE$8:AE1161)*-1</f>
        <v>2172848.8680199166</v>
      </c>
      <c r="AG1161" s="28">
        <f t="shared" ref="AG1161:AG1224" si="300">AF1161*(1/3600)</f>
        <v>603.56913000553243</v>
      </c>
      <c r="AH1161" s="26">
        <f t="shared" ref="AH1161:AH1224" si="301">0.7*AG1161</f>
        <v>422.49839100387265</v>
      </c>
      <c r="AI1161" s="17"/>
      <c r="AJ1161" s="17"/>
      <c r="AK1161" s="17"/>
    </row>
    <row r="1162" spans="2:37" x14ac:dyDescent="0.35">
      <c r="B1162" s="5" t="s">
        <v>27</v>
      </c>
      <c r="C1162" s="5">
        <v>1154</v>
      </c>
      <c r="D1162" s="5">
        <v>132</v>
      </c>
      <c r="E1162" s="10">
        <v>18.8</v>
      </c>
      <c r="F1162" s="22">
        <f t="shared" si="291"/>
        <v>5.2222222222222223</v>
      </c>
      <c r="G1162" s="36">
        <f t="shared" ref="G1162:G1225" si="302">($E1163-$E1161)/2/3.6</f>
        <v>1.5555555555555556</v>
      </c>
      <c r="H1162" s="36">
        <f t="shared" ref="H1162:H1225" si="303">($E1163-$E1161)/2</f>
        <v>5.6000000000000005</v>
      </c>
      <c r="I1162" s="36">
        <f t="shared" si="292"/>
        <v>2955.5555555555557</v>
      </c>
      <c r="J1162" s="36">
        <v>372.8</v>
      </c>
      <c r="K1162" s="36">
        <f t="shared" si="293"/>
        <v>12.297687083333333</v>
      </c>
      <c r="L1162" s="36">
        <f t="shared" si="294"/>
        <v>3340.653242638889</v>
      </c>
      <c r="M1162" s="36">
        <f t="shared" si="295"/>
        <v>17445.633600447531</v>
      </c>
      <c r="X1162">
        <f t="shared" si="288"/>
        <v>0</v>
      </c>
      <c r="Y1162">
        <f t="shared" si="289"/>
        <v>18.8</v>
      </c>
      <c r="Z1162" s="17">
        <f t="shared" si="290"/>
        <v>5.2222222222222223</v>
      </c>
      <c r="AA1162" s="17">
        <f t="shared" si="296"/>
        <v>0</v>
      </c>
      <c r="AB1162" s="30">
        <f t="shared" si="297"/>
        <v>17445.633600447531</v>
      </c>
      <c r="AC1162" s="30">
        <f>SUM($AB$8:AB1162)</f>
        <v>6440602.4965612823</v>
      </c>
      <c r="AD1162" s="29">
        <f t="shared" si="298"/>
        <v>1789.0562490448006</v>
      </c>
      <c r="AE1162" s="27">
        <f t="shared" si="299"/>
        <v>0</v>
      </c>
      <c r="AF1162" s="27">
        <f>SUM($AE$8:AE1162)*-1</f>
        <v>2172848.8680199166</v>
      </c>
      <c r="AG1162" s="28">
        <f t="shared" si="300"/>
        <v>603.56913000553243</v>
      </c>
      <c r="AH1162" s="26">
        <f t="shared" si="301"/>
        <v>422.49839100387265</v>
      </c>
      <c r="AI1162" s="17"/>
      <c r="AJ1162" s="17"/>
      <c r="AK1162" s="17"/>
    </row>
    <row r="1163" spans="2:37" x14ac:dyDescent="0.35">
      <c r="B1163" s="5" t="s">
        <v>27</v>
      </c>
      <c r="C1163" s="5">
        <v>1155</v>
      </c>
      <c r="D1163" s="5">
        <v>133</v>
      </c>
      <c r="E1163" s="10">
        <v>25.1</v>
      </c>
      <c r="F1163" s="22">
        <f t="shared" si="291"/>
        <v>6.9722222222222223</v>
      </c>
      <c r="G1163" s="36">
        <f t="shared" si="302"/>
        <v>1.5277777777777777</v>
      </c>
      <c r="H1163" s="36">
        <f t="shared" si="303"/>
        <v>5.5</v>
      </c>
      <c r="I1163" s="36">
        <f t="shared" si="292"/>
        <v>2902.7777777777774</v>
      </c>
      <c r="J1163" s="36">
        <v>372.8</v>
      </c>
      <c r="K1163" s="36">
        <f t="shared" si="293"/>
        <v>21.920738567708334</v>
      </c>
      <c r="L1163" s="36">
        <f t="shared" si="294"/>
        <v>3297.4985163454858</v>
      </c>
      <c r="M1163" s="36">
        <f t="shared" si="295"/>
        <v>22990.892433408804</v>
      </c>
      <c r="X1163">
        <f t="shared" si="288"/>
        <v>0</v>
      </c>
      <c r="Y1163">
        <f t="shared" si="289"/>
        <v>25.1</v>
      </c>
      <c r="Z1163" s="17">
        <f t="shared" si="290"/>
        <v>6.9722222222222223</v>
      </c>
      <c r="AA1163" s="17">
        <f t="shared" si="296"/>
        <v>0</v>
      </c>
      <c r="AB1163" s="30">
        <f t="shared" si="297"/>
        <v>22990.892433408804</v>
      </c>
      <c r="AC1163" s="30">
        <f>SUM($AB$8:AB1163)</f>
        <v>6463593.388994691</v>
      </c>
      <c r="AD1163" s="29">
        <f t="shared" si="298"/>
        <v>1795.4426080540809</v>
      </c>
      <c r="AE1163" s="27">
        <f t="shared" si="299"/>
        <v>0</v>
      </c>
      <c r="AF1163" s="27">
        <f>SUM($AE$8:AE1163)*-1</f>
        <v>2172848.8680199166</v>
      </c>
      <c r="AG1163" s="28">
        <f t="shared" si="300"/>
        <v>603.56913000553243</v>
      </c>
      <c r="AH1163" s="26">
        <f t="shared" si="301"/>
        <v>422.49839100387265</v>
      </c>
      <c r="AI1163" s="17"/>
      <c r="AJ1163" s="17"/>
      <c r="AK1163" s="17"/>
    </row>
    <row r="1164" spans="2:37" x14ac:dyDescent="0.35">
      <c r="B1164" s="5" t="s">
        <v>27</v>
      </c>
      <c r="C1164" s="5">
        <v>1156</v>
      </c>
      <c r="D1164" s="5">
        <v>134</v>
      </c>
      <c r="E1164" s="10">
        <v>29.8</v>
      </c>
      <c r="F1164" s="22">
        <f t="shared" si="291"/>
        <v>8.2777777777777786</v>
      </c>
      <c r="G1164" s="36">
        <f t="shared" si="302"/>
        <v>1.2083333333333328</v>
      </c>
      <c r="H1164" s="36">
        <f t="shared" si="303"/>
        <v>4.3499999999999979</v>
      </c>
      <c r="I1164" s="36">
        <f t="shared" si="292"/>
        <v>2295.8333333333326</v>
      </c>
      <c r="J1164" s="36">
        <v>372.8</v>
      </c>
      <c r="K1164" s="36">
        <f t="shared" si="293"/>
        <v>30.898704270833338</v>
      </c>
      <c r="L1164" s="36">
        <f t="shared" si="294"/>
        <v>2699.5320376041659</v>
      </c>
      <c r="M1164" s="36">
        <f t="shared" si="295"/>
        <v>22346.126311278931</v>
      </c>
      <c r="X1164">
        <f t="shared" si="288"/>
        <v>0</v>
      </c>
      <c r="Y1164">
        <f t="shared" si="289"/>
        <v>29.8</v>
      </c>
      <c r="Z1164" s="17">
        <f t="shared" si="290"/>
        <v>8.2777777777777786</v>
      </c>
      <c r="AA1164" s="17">
        <f t="shared" si="296"/>
        <v>0</v>
      </c>
      <c r="AB1164" s="30">
        <f t="shared" si="297"/>
        <v>22346.126311278931</v>
      </c>
      <c r="AC1164" s="30">
        <f>SUM($AB$8:AB1164)</f>
        <v>6485939.5153059699</v>
      </c>
      <c r="AD1164" s="29">
        <f t="shared" si="298"/>
        <v>1801.6498653627693</v>
      </c>
      <c r="AE1164" s="27">
        <f t="shared" si="299"/>
        <v>0</v>
      </c>
      <c r="AF1164" s="27">
        <f>SUM($AE$8:AE1164)*-1</f>
        <v>2172848.8680199166</v>
      </c>
      <c r="AG1164" s="28">
        <f t="shared" si="300"/>
        <v>603.56913000553243</v>
      </c>
      <c r="AH1164" s="26">
        <f t="shared" si="301"/>
        <v>422.49839100387265</v>
      </c>
      <c r="AI1164" s="17"/>
      <c r="AJ1164" s="17"/>
      <c r="AK1164" s="17"/>
    </row>
    <row r="1165" spans="2:37" x14ac:dyDescent="0.35">
      <c r="B1165" s="5" t="s">
        <v>27</v>
      </c>
      <c r="C1165" s="5">
        <v>1157</v>
      </c>
      <c r="D1165" s="5">
        <v>135</v>
      </c>
      <c r="E1165" s="10">
        <v>33.799999999999997</v>
      </c>
      <c r="F1165" s="22">
        <f t="shared" si="291"/>
        <v>9.3888888888888875</v>
      </c>
      <c r="G1165" s="36">
        <f t="shared" si="302"/>
        <v>1.166666666666667</v>
      </c>
      <c r="H1165" s="36">
        <f t="shared" si="303"/>
        <v>4.2000000000000011</v>
      </c>
      <c r="I1165" s="36">
        <f t="shared" si="292"/>
        <v>2216.6666666666674</v>
      </c>
      <c r="J1165" s="36">
        <v>372.8</v>
      </c>
      <c r="K1165" s="36">
        <f t="shared" si="293"/>
        <v>39.750366770833324</v>
      </c>
      <c r="L1165" s="36">
        <f t="shared" si="294"/>
        <v>2629.217033437501</v>
      </c>
      <c r="M1165" s="36">
        <f t="shared" si="295"/>
        <v>24685.426591718755</v>
      </c>
      <c r="X1165">
        <f t="shared" si="288"/>
        <v>0</v>
      </c>
      <c r="Y1165">
        <f t="shared" si="289"/>
        <v>33.799999999999997</v>
      </c>
      <c r="Z1165" s="17">
        <f t="shared" si="290"/>
        <v>9.3888888888888875</v>
      </c>
      <c r="AA1165" s="17">
        <f t="shared" si="296"/>
        <v>0</v>
      </c>
      <c r="AB1165" s="30">
        <f t="shared" si="297"/>
        <v>24685.426591718755</v>
      </c>
      <c r="AC1165" s="30">
        <f>SUM($AB$8:AB1165)</f>
        <v>6510624.9418976884</v>
      </c>
      <c r="AD1165" s="29">
        <f t="shared" si="298"/>
        <v>1808.5069283049133</v>
      </c>
      <c r="AE1165" s="27">
        <f t="shared" si="299"/>
        <v>0</v>
      </c>
      <c r="AF1165" s="27">
        <f>SUM($AE$8:AE1165)*-1</f>
        <v>2172848.8680199166</v>
      </c>
      <c r="AG1165" s="28">
        <f t="shared" si="300"/>
        <v>603.56913000553243</v>
      </c>
      <c r="AH1165" s="26">
        <f t="shared" si="301"/>
        <v>422.49839100387265</v>
      </c>
      <c r="AI1165" s="17"/>
      <c r="AJ1165" s="17"/>
      <c r="AK1165" s="17"/>
    </row>
    <row r="1166" spans="2:37" x14ac:dyDescent="0.35">
      <c r="B1166" s="5" t="s">
        <v>27</v>
      </c>
      <c r="C1166" s="5">
        <v>1158</v>
      </c>
      <c r="D1166" s="5">
        <v>136</v>
      </c>
      <c r="E1166" s="10">
        <v>38.200000000000003</v>
      </c>
      <c r="F1166" s="22">
        <f t="shared" si="291"/>
        <v>10.611111111111112</v>
      </c>
      <c r="G1166" s="36">
        <f t="shared" si="302"/>
        <v>1.3333333333333335</v>
      </c>
      <c r="H1166" s="36">
        <f t="shared" si="303"/>
        <v>4.8000000000000007</v>
      </c>
      <c r="I1166" s="36">
        <f t="shared" si="292"/>
        <v>2533.3333333333335</v>
      </c>
      <c r="J1166" s="36">
        <v>372.8</v>
      </c>
      <c r="K1166" s="36">
        <f t="shared" si="293"/>
        <v>50.773191770833343</v>
      </c>
      <c r="L1166" s="36">
        <f t="shared" si="294"/>
        <v>2956.906525104167</v>
      </c>
      <c r="M1166" s="36">
        <f t="shared" si="295"/>
        <v>31376.063683049775</v>
      </c>
      <c r="X1166">
        <f t="shared" si="288"/>
        <v>0</v>
      </c>
      <c r="Y1166">
        <f t="shared" si="289"/>
        <v>38.200000000000003</v>
      </c>
      <c r="Z1166" s="17">
        <f t="shared" si="290"/>
        <v>10.611111111111112</v>
      </c>
      <c r="AA1166" s="17">
        <f t="shared" si="296"/>
        <v>0</v>
      </c>
      <c r="AB1166" s="30">
        <f t="shared" si="297"/>
        <v>31376.063683049775</v>
      </c>
      <c r="AC1166" s="30">
        <f>SUM($AB$8:AB1166)</f>
        <v>6542001.0055807382</v>
      </c>
      <c r="AD1166" s="29">
        <f t="shared" si="298"/>
        <v>1817.2225015502052</v>
      </c>
      <c r="AE1166" s="27">
        <f t="shared" si="299"/>
        <v>0</v>
      </c>
      <c r="AF1166" s="27">
        <f>SUM($AE$8:AE1166)*-1</f>
        <v>2172848.8680199166</v>
      </c>
      <c r="AG1166" s="28">
        <f t="shared" si="300"/>
        <v>603.56913000553243</v>
      </c>
      <c r="AH1166" s="26">
        <f t="shared" si="301"/>
        <v>422.49839100387265</v>
      </c>
      <c r="AI1166" s="17"/>
      <c r="AJ1166" s="17"/>
      <c r="AK1166" s="17"/>
    </row>
    <row r="1167" spans="2:37" x14ac:dyDescent="0.35">
      <c r="B1167" s="5" t="s">
        <v>27</v>
      </c>
      <c r="C1167" s="5">
        <v>1159</v>
      </c>
      <c r="D1167" s="5">
        <v>137</v>
      </c>
      <c r="E1167" s="10">
        <v>43.4</v>
      </c>
      <c r="F1167" s="22">
        <f t="shared" si="291"/>
        <v>12.055555555555555</v>
      </c>
      <c r="G1167" s="36">
        <f t="shared" si="302"/>
        <v>1.4861111111111105</v>
      </c>
      <c r="H1167" s="36">
        <f t="shared" si="303"/>
        <v>5.3499999999999979</v>
      </c>
      <c r="I1167" s="36">
        <f t="shared" si="292"/>
        <v>2823.6111111111099</v>
      </c>
      <c r="J1167" s="36">
        <v>372.8</v>
      </c>
      <c r="K1167" s="36">
        <f t="shared" si="293"/>
        <v>65.537096770833315</v>
      </c>
      <c r="L1167" s="36">
        <f t="shared" si="294"/>
        <v>3261.9482078819433</v>
      </c>
      <c r="M1167" s="36">
        <f t="shared" si="295"/>
        <v>39324.597839465649</v>
      </c>
      <c r="X1167">
        <f t="shared" si="288"/>
        <v>0</v>
      </c>
      <c r="Y1167">
        <f t="shared" si="289"/>
        <v>43.4</v>
      </c>
      <c r="Z1167" s="17">
        <f t="shared" si="290"/>
        <v>12.055555555555555</v>
      </c>
      <c r="AA1167" s="17">
        <f t="shared" si="296"/>
        <v>0</v>
      </c>
      <c r="AB1167" s="30">
        <f t="shared" si="297"/>
        <v>39324.597839465649</v>
      </c>
      <c r="AC1167" s="30">
        <f>SUM($AB$8:AB1167)</f>
        <v>6581325.6034202036</v>
      </c>
      <c r="AD1167" s="29">
        <f t="shared" si="298"/>
        <v>1828.1460009500565</v>
      </c>
      <c r="AE1167" s="27">
        <f t="shared" si="299"/>
        <v>0</v>
      </c>
      <c r="AF1167" s="27">
        <f>SUM($AE$8:AE1167)*-1</f>
        <v>2172848.8680199166</v>
      </c>
      <c r="AG1167" s="28">
        <f t="shared" si="300"/>
        <v>603.56913000553243</v>
      </c>
      <c r="AH1167" s="26">
        <f t="shared" si="301"/>
        <v>422.49839100387265</v>
      </c>
      <c r="AI1167" s="17"/>
      <c r="AJ1167" s="17"/>
      <c r="AK1167" s="17"/>
    </row>
    <row r="1168" spans="2:37" x14ac:dyDescent="0.35">
      <c r="B1168" s="5" t="s">
        <v>27</v>
      </c>
      <c r="C1168" s="5">
        <v>1160</v>
      </c>
      <c r="D1168" s="5">
        <v>138</v>
      </c>
      <c r="E1168" s="10">
        <v>48.9</v>
      </c>
      <c r="F1168" s="22">
        <f t="shared" si="291"/>
        <v>13.583333333333332</v>
      </c>
      <c r="G1168" s="36">
        <f t="shared" si="302"/>
        <v>1.4444444444444442</v>
      </c>
      <c r="H1168" s="36">
        <f t="shared" si="303"/>
        <v>5.1999999999999993</v>
      </c>
      <c r="I1168" s="36">
        <f t="shared" si="292"/>
        <v>2744.4444444444439</v>
      </c>
      <c r="J1168" s="36">
        <v>372.8</v>
      </c>
      <c r="K1168" s="36">
        <f t="shared" si="293"/>
        <v>83.200408359374975</v>
      </c>
      <c r="L1168" s="36">
        <f t="shared" si="294"/>
        <v>3200.4448528038192</v>
      </c>
      <c r="M1168" s="36">
        <f t="shared" si="295"/>
        <v>43472.709250585205</v>
      </c>
      <c r="X1168">
        <f t="shared" si="288"/>
        <v>0</v>
      </c>
      <c r="Y1168">
        <f t="shared" si="289"/>
        <v>48.9</v>
      </c>
      <c r="Z1168" s="17">
        <f t="shared" si="290"/>
        <v>13.583333333333332</v>
      </c>
      <c r="AA1168" s="17">
        <f t="shared" si="296"/>
        <v>0</v>
      </c>
      <c r="AB1168" s="30">
        <f t="shared" si="297"/>
        <v>43472.709250585205</v>
      </c>
      <c r="AC1168" s="30">
        <f>SUM($AB$8:AB1168)</f>
        <v>6624798.3126707887</v>
      </c>
      <c r="AD1168" s="29">
        <f t="shared" si="298"/>
        <v>1840.2217535196635</v>
      </c>
      <c r="AE1168" s="27">
        <f t="shared" si="299"/>
        <v>0</v>
      </c>
      <c r="AF1168" s="27">
        <f>SUM($AE$8:AE1168)*-1</f>
        <v>2172848.8680199166</v>
      </c>
      <c r="AG1168" s="28">
        <f t="shared" si="300"/>
        <v>603.56913000553243</v>
      </c>
      <c r="AH1168" s="26">
        <f t="shared" si="301"/>
        <v>422.49839100387265</v>
      </c>
      <c r="AI1168" s="17"/>
      <c r="AJ1168" s="17"/>
      <c r="AK1168" s="17"/>
    </row>
    <row r="1169" spans="2:37" x14ac:dyDescent="0.35">
      <c r="B1169" s="5" t="s">
        <v>27</v>
      </c>
      <c r="C1169" s="5">
        <v>1161</v>
      </c>
      <c r="D1169" s="5">
        <v>139</v>
      </c>
      <c r="E1169" s="10">
        <v>53.8</v>
      </c>
      <c r="F1169" s="22">
        <f t="shared" si="291"/>
        <v>14.944444444444443</v>
      </c>
      <c r="G1169" s="36">
        <f t="shared" si="302"/>
        <v>1.2361111111111109</v>
      </c>
      <c r="H1169" s="36">
        <f t="shared" si="303"/>
        <v>4.4499999999999993</v>
      </c>
      <c r="I1169" s="36">
        <f t="shared" si="292"/>
        <v>2348.6111111111109</v>
      </c>
      <c r="J1169" s="36">
        <v>372.8</v>
      </c>
      <c r="K1169" s="36">
        <f t="shared" si="293"/>
        <v>100.7099292708333</v>
      </c>
      <c r="L1169" s="36">
        <f t="shared" si="294"/>
        <v>2822.1210403819441</v>
      </c>
      <c r="M1169" s="36">
        <f t="shared" si="295"/>
        <v>42175.031103485715</v>
      </c>
      <c r="X1169">
        <f t="shared" si="288"/>
        <v>0</v>
      </c>
      <c r="Y1169">
        <f t="shared" si="289"/>
        <v>53.8</v>
      </c>
      <c r="Z1169" s="17">
        <f t="shared" si="290"/>
        <v>14.944444444444443</v>
      </c>
      <c r="AA1169" s="17">
        <f t="shared" si="296"/>
        <v>0</v>
      </c>
      <c r="AB1169" s="30">
        <f t="shared" si="297"/>
        <v>42175.031103485715</v>
      </c>
      <c r="AC1169" s="30">
        <f>SUM($AB$8:AB1169)</f>
        <v>6666973.343774274</v>
      </c>
      <c r="AD1169" s="29">
        <f t="shared" si="298"/>
        <v>1851.9370399372983</v>
      </c>
      <c r="AE1169" s="27">
        <f t="shared" si="299"/>
        <v>0</v>
      </c>
      <c r="AF1169" s="27">
        <f>SUM($AE$8:AE1169)*-1</f>
        <v>2172848.8680199166</v>
      </c>
      <c r="AG1169" s="28">
        <f t="shared" si="300"/>
        <v>603.56913000553243</v>
      </c>
      <c r="AH1169" s="26">
        <f t="shared" si="301"/>
        <v>422.49839100387265</v>
      </c>
      <c r="AI1169" s="17"/>
      <c r="AJ1169" s="17"/>
      <c r="AK1169" s="17"/>
    </row>
    <row r="1170" spans="2:37" x14ac:dyDescent="0.35">
      <c r="B1170" s="5" t="s">
        <v>27</v>
      </c>
      <c r="C1170" s="5">
        <v>1162</v>
      </c>
      <c r="D1170" s="5">
        <v>140</v>
      </c>
      <c r="E1170" s="10">
        <v>57.8</v>
      </c>
      <c r="F1170" s="22">
        <f t="shared" si="291"/>
        <v>16.055555555555554</v>
      </c>
      <c r="G1170" s="36">
        <f t="shared" si="302"/>
        <v>1.0694444444444449</v>
      </c>
      <c r="H1170" s="36">
        <f t="shared" si="303"/>
        <v>3.8500000000000014</v>
      </c>
      <c r="I1170" s="36">
        <f t="shared" si="292"/>
        <v>2031.9444444444453</v>
      </c>
      <c r="J1170" s="36">
        <v>372.8</v>
      </c>
      <c r="K1170" s="36">
        <f t="shared" si="293"/>
        <v>116.24209177083328</v>
      </c>
      <c r="L1170" s="36">
        <f t="shared" si="294"/>
        <v>2520.9865362152786</v>
      </c>
      <c r="M1170" s="36">
        <f t="shared" si="295"/>
        <v>40475.839387011969</v>
      </c>
      <c r="X1170">
        <f t="shared" si="288"/>
        <v>0</v>
      </c>
      <c r="Y1170">
        <f t="shared" si="289"/>
        <v>57.8</v>
      </c>
      <c r="Z1170" s="17">
        <f t="shared" si="290"/>
        <v>16.055555555555554</v>
      </c>
      <c r="AA1170" s="17">
        <f t="shared" si="296"/>
        <v>0</v>
      </c>
      <c r="AB1170" s="30">
        <f t="shared" si="297"/>
        <v>40475.839387011969</v>
      </c>
      <c r="AC1170" s="30">
        <f>SUM($AB$8:AB1170)</f>
        <v>6707449.1831612857</v>
      </c>
      <c r="AD1170" s="29">
        <f t="shared" si="298"/>
        <v>1863.1803286559127</v>
      </c>
      <c r="AE1170" s="27">
        <f t="shared" si="299"/>
        <v>0</v>
      </c>
      <c r="AF1170" s="27">
        <f>SUM($AE$8:AE1170)*-1</f>
        <v>2172848.8680199166</v>
      </c>
      <c r="AG1170" s="28">
        <f t="shared" si="300"/>
        <v>603.56913000553243</v>
      </c>
      <c r="AH1170" s="26">
        <f t="shared" si="301"/>
        <v>422.49839100387265</v>
      </c>
      <c r="AI1170" s="17"/>
      <c r="AJ1170" s="17"/>
      <c r="AK1170" s="17"/>
    </row>
    <row r="1171" spans="2:37" x14ac:dyDescent="0.35">
      <c r="B1171" s="5" t="s">
        <v>27</v>
      </c>
      <c r="C1171" s="5">
        <v>1163</v>
      </c>
      <c r="D1171" s="5">
        <v>141</v>
      </c>
      <c r="E1171" s="10">
        <v>61.5</v>
      </c>
      <c r="F1171" s="22">
        <f t="shared" si="291"/>
        <v>17.083333333333332</v>
      </c>
      <c r="G1171" s="36">
        <f t="shared" si="302"/>
        <v>1.0000000000000004</v>
      </c>
      <c r="H1171" s="36">
        <f t="shared" si="303"/>
        <v>3.6000000000000014</v>
      </c>
      <c r="I1171" s="36">
        <f t="shared" si="292"/>
        <v>1900.0000000000009</v>
      </c>
      <c r="J1171" s="36">
        <v>372.8</v>
      </c>
      <c r="K1171" s="36">
        <f t="shared" si="293"/>
        <v>131.60063085937497</v>
      </c>
      <c r="L1171" s="36">
        <f t="shared" si="294"/>
        <v>2404.4006308593762</v>
      </c>
      <c r="M1171" s="36">
        <f t="shared" si="295"/>
        <v>41075.177443847671</v>
      </c>
      <c r="X1171">
        <f t="shared" si="288"/>
        <v>0</v>
      </c>
      <c r="Y1171">
        <f t="shared" si="289"/>
        <v>61.5</v>
      </c>
      <c r="Z1171" s="17">
        <f t="shared" si="290"/>
        <v>17.083333333333332</v>
      </c>
      <c r="AA1171" s="17">
        <f t="shared" si="296"/>
        <v>0</v>
      </c>
      <c r="AB1171" s="30">
        <f t="shared" si="297"/>
        <v>41075.177443847671</v>
      </c>
      <c r="AC1171" s="30">
        <f>SUM($AB$8:AB1171)</f>
        <v>6748524.3606051337</v>
      </c>
      <c r="AD1171" s="29">
        <f t="shared" si="298"/>
        <v>1874.5901001680927</v>
      </c>
      <c r="AE1171" s="27">
        <f t="shared" si="299"/>
        <v>0</v>
      </c>
      <c r="AF1171" s="27">
        <f>SUM($AE$8:AE1171)*-1</f>
        <v>2172848.8680199166</v>
      </c>
      <c r="AG1171" s="28">
        <f t="shared" si="300"/>
        <v>603.56913000553243</v>
      </c>
      <c r="AH1171" s="26">
        <f t="shared" si="301"/>
        <v>422.49839100387265</v>
      </c>
      <c r="AI1171" s="17"/>
      <c r="AJ1171" s="17"/>
      <c r="AK1171" s="17"/>
    </row>
    <row r="1172" spans="2:37" x14ac:dyDescent="0.35">
      <c r="B1172" s="5" t="s">
        <v>27</v>
      </c>
      <c r="C1172" s="5">
        <v>1164</v>
      </c>
      <c r="D1172" s="5">
        <v>142</v>
      </c>
      <c r="E1172" s="10">
        <v>65</v>
      </c>
      <c r="F1172" s="22">
        <f t="shared" si="291"/>
        <v>18.055555555555554</v>
      </c>
      <c r="G1172" s="36">
        <f t="shared" si="302"/>
        <v>0.95833333333333415</v>
      </c>
      <c r="H1172" s="36">
        <f t="shared" si="303"/>
        <v>3.4500000000000028</v>
      </c>
      <c r="I1172" s="36">
        <f t="shared" si="292"/>
        <v>1820.8333333333348</v>
      </c>
      <c r="J1172" s="36">
        <v>372.8</v>
      </c>
      <c r="K1172" s="36">
        <f t="shared" si="293"/>
        <v>147.00579427083329</v>
      </c>
      <c r="L1172" s="36">
        <f t="shared" si="294"/>
        <v>2340.6391276041682</v>
      </c>
      <c r="M1172" s="36">
        <f t="shared" si="295"/>
        <v>42261.539803964144</v>
      </c>
      <c r="X1172">
        <f t="shared" si="288"/>
        <v>0</v>
      </c>
      <c r="Y1172">
        <f t="shared" si="289"/>
        <v>65</v>
      </c>
      <c r="Z1172" s="17">
        <f t="shared" si="290"/>
        <v>18.055555555555554</v>
      </c>
      <c r="AA1172" s="17">
        <f t="shared" si="296"/>
        <v>0</v>
      </c>
      <c r="AB1172" s="30">
        <f t="shared" si="297"/>
        <v>42261.539803964144</v>
      </c>
      <c r="AC1172" s="30">
        <f>SUM($AB$8:AB1172)</f>
        <v>6790785.9004090978</v>
      </c>
      <c r="AD1172" s="29">
        <f t="shared" si="298"/>
        <v>1886.3294167803049</v>
      </c>
      <c r="AE1172" s="27">
        <f t="shared" si="299"/>
        <v>0</v>
      </c>
      <c r="AF1172" s="27">
        <f>SUM($AE$8:AE1172)*-1</f>
        <v>2172848.8680199166</v>
      </c>
      <c r="AG1172" s="28">
        <f t="shared" si="300"/>
        <v>603.56913000553243</v>
      </c>
      <c r="AH1172" s="26">
        <f t="shared" si="301"/>
        <v>422.49839100387265</v>
      </c>
      <c r="AI1172" s="17"/>
      <c r="AJ1172" s="17"/>
      <c r="AK1172" s="17"/>
    </row>
    <row r="1173" spans="2:37" x14ac:dyDescent="0.35">
      <c r="B1173" s="5" t="s">
        <v>27</v>
      </c>
      <c r="C1173" s="5">
        <v>1165</v>
      </c>
      <c r="D1173" s="5">
        <v>143</v>
      </c>
      <c r="E1173" s="10">
        <v>68.400000000000006</v>
      </c>
      <c r="F1173" s="22">
        <f t="shared" si="291"/>
        <v>19</v>
      </c>
      <c r="G1173" s="36">
        <f t="shared" si="302"/>
        <v>0.91666666666666585</v>
      </c>
      <c r="H1173" s="36">
        <f t="shared" si="303"/>
        <v>3.2999999999999972</v>
      </c>
      <c r="I1173" s="36">
        <f t="shared" si="292"/>
        <v>1741.6666666666652</v>
      </c>
      <c r="J1173" s="36">
        <v>372.8</v>
      </c>
      <c r="K1173" s="36">
        <f t="shared" si="293"/>
        <v>162.78708374999999</v>
      </c>
      <c r="L1173" s="36">
        <f t="shared" si="294"/>
        <v>2277.2537504166653</v>
      </c>
      <c r="M1173" s="36">
        <f t="shared" si="295"/>
        <v>43267.821257916643</v>
      </c>
      <c r="X1173">
        <f t="shared" si="288"/>
        <v>0</v>
      </c>
      <c r="Y1173">
        <f t="shared" si="289"/>
        <v>68.400000000000006</v>
      </c>
      <c r="Z1173" s="17">
        <f t="shared" si="290"/>
        <v>19</v>
      </c>
      <c r="AA1173" s="17">
        <f t="shared" si="296"/>
        <v>0</v>
      </c>
      <c r="AB1173" s="30">
        <f t="shared" si="297"/>
        <v>43267.821257916643</v>
      </c>
      <c r="AC1173" s="30">
        <f>SUM($AB$8:AB1173)</f>
        <v>6834053.7216670141</v>
      </c>
      <c r="AD1173" s="29">
        <f t="shared" si="298"/>
        <v>1898.3482560186151</v>
      </c>
      <c r="AE1173" s="27">
        <f t="shared" si="299"/>
        <v>0</v>
      </c>
      <c r="AF1173" s="27">
        <f>SUM($AE$8:AE1173)*-1</f>
        <v>2172848.8680199166</v>
      </c>
      <c r="AG1173" s="28">
        <f t="shared" si="300"/>
        <v>603.56913000553243</v>
      </c>
      <c r="AH1173" s="26">
        <f t="shared" si="301"/>
        <v>422.49839100387265</v>
      </c>
      <c r="AI1173" s="17"/>
      <c r="AJ1173" s="17"/>
      <c r="AK1173" s="17"/>
    </row>
    <row r="1174" spans="2:37" x14ac:dyDescent="0.35">
      <c r="B1174" s="5" t="s">
        <v>27</v>
      </c>
      <c r="C1174" s="5">
        <v>1166</v>
      </c>
      <c r="D1174" s="5">
        <v>144</v>
      </c>
      <c r="E1174" s="10">
        <v>71.599999999999994</v>
      </c>
      <c r="F1174" s="22">
        <f t="shared" si="291"/>
        <v>19.888888888888886</v>
      </c>
      <c r="G1174" s="36">
        <f t="shared" si="302"/>
        <v>0.63888888888888806</v>
      </c>
      <c r="H1174" s="36">
        <f t="shared" si="303"/>
        <v>2.2999999999999972</v>
      </c>
      <c r="I1174" s="36">
        <f t="shared" si="292"/>
        <v>1213.8888888888873</v>
      </c>
      <c r="J1174" s="36">
        <v>372.8</v>
      </c>
      <c r="K1174" s="36">
        <f t="shared" si="293"/>
        <v>178.37491708333326</v>
      </c>
      <c r="L1174" s="36">
        <f t="shared" si="294"/>
        <v>1765.0638059722205</v>
      </c>
      <c r="M1174" s="36">
        <f t="shared" si="295"/>
        <v>35105.157918780824</v>
      </c>
      <c r="X1174">
        <f t="shared" si="288"/>
        <v>0</v>
      </c>
      <c r="Y1174">
        <f t="shared" si="289"/>
        <v>71.599999999999994</v>
      </c>
      <c r="Z1174" s="17">
        <f t="shared" si="290"/>
        <v>19.888888888888886</v>
      </c>
      <c r="AA1174" s="17">
        <f t="shared" si="296"/>
        <v>0</v>
      </c>
      <c r="AB1174" s="30">
        <f t="shared" si="297"/>
        <v>35105.157918780824</v>
      </c>
      <c r="AC1174" s="30">
        <f>SUM($AB$8:AB1174)</f>
        <v>6869158.8795857951</v>
      </c>
      <c r="AD1174" s="29">
        <f t="shared" si="298"/>
        <v>1908.099688773832</v>
      </c>
      <c r="AE1174" s="27">
        <f t="shared" si="299"/>
        <v>0</v>
      </c>
      <c r="AF1174" s="27">
        <f>SUM($AE$8:AE1174)*-1</f>
        <v>2172848.8680199166</v>
      </c>
      <c r="AG1174" s="28">
        <f t="shared" si="300"/>
        <v>603.56913000553243</v>
      </c>
      <c r="AH1174" s="26">
        <f t="shared" si="301"/>
        <v>422.49839100387265</v>
      </c>
      <c r="AI1174" s="17"/>
      <c r="AJ1174" s="17"/>
      <c r="AK1174" s="17"/>
    </row>
    <row r="1175" spans="2:37" x14ac:dyDescent="0.35">
      <c r="B1175" s="5" t="s">
        <v>27</v>
      </c>
      <c r="C1175" s="5">
        <v>1167</v>
      </c>
      <c r="D1175" s="5">
        <v>145</v>
      </c>
      <c r="E1175" s="10">
        <v>73</v>
      </c>
      <c r="F1175" s="22">
        <f t="shared" si="291"/>
        <v>20.277777777777779</v>
      </c>
      <c r="G1175" s="36">
        <f t="shared" si="302"/>
        <v>0.37500000000000039</v>
      </c>
      <c r="H1175" s="36">
        <f t="shared" si="303"/>
        <v>1.3500000000000014</v>
      </c>
      <c r="I1175" s="36">
        <f t="shared" si="292"/>
        <v>712.50000000000068</v>
      </c>
      <c r="J1175" s="36">
        <v>372.8</v>
      </c>
      <c r="K1175" s="36">
        <f t="shared" si="293"/>
        <v>185.41866927083333</v>
      </c>
      <c r="L1175" s="36">
        <f t="shared" si="294"/>
        <v>1270.718669270834</v>
      </c>
      <c r="M1175" s="36">
        <f t="shared" si="295"/>
        <v>25767.350793547466</v>
      </c>
      <c r="X1175">
        <f t="shared" si="288"/>
        <v>0</v>
      </c>
      <c r="Y1175">
        <f t="shared" si="289"/>
        <v>73</v>
      </c>
      <c r="Z1175" s="17">
        <f t="shared" si="290"/>
        <v>20.277777777777779</v>
      </c>
      <c r="AA1175" s="17">
        <f t="shared" si="296"/>
        <v>0</v>
      </c>
      <c r="AB1175" s="30">
        <f t="shared" si="297"/>
        <v>25767.350793547466</v>
      </c>
      <c r="AC1175" s="30">
        <f>SUM($AB$8:AB1175)</f>
        <v>6894926.230379343</v>
      </c>
      <c r="AD1175" s="29">
        <f t="shared" si="298"/>
        <v>1915.2572862164841</v>
      </c>
      <c r="AE1175" s="27">
        <f t="shared" si="299"/>
        <v>0</v>
      </c>
      <c r="AF1175" s="27">
        <f>SUM($AE$8:AE1175)*-1</f>
        <v>2172848.8680199166</v>
      </c>
      <c r="AG1175" s="28">
        <f t="shared" si="300"/>
        <v>603.56913000553243</v>
      </c>
      <c r="AH1175" s="26">
        <f t="shared" si="301"/>
        <v>422.49839100387265</v>
      </c>
      <c r="AI1175" s="17"/>
      <c r="AJ1175" s="17"/>
      <c r="AK1175" s="17"/>
    </row>
    <row r="1176" spans="2:37" x14ac:dyDescent="0.35">
      <c r="B1176" s="5" t="s">
        <v>27</v>
      </c>
      <c r="C1176" s="5">
        <v>1168</v>
      </c>
      <c r="D1176" s="5">
        <v>146</v>
      </c>
      <c r="E1176" s="10">
        <v>74.3</v>
      </c>
      <c r="F1176" s="22">
        <f t="shared" si="291"/>
        <v>20.638888888888889</v>
      </c>
      <c r="G1176" s="36">
        <f t="shared" si="302"/>
        <v>0.44444444444444481</v>
      </c>
      <c r="H1176" s="36">
        <f t="shared" si="303"/>
        <v>1.6000000000000014</v>
      </c>
      <c r="I1176" s="36">
        <f t="shared" si="292"/>
        <v>844.44444444444514</v>
      </c>
      <c r="J1176" s="36">
        <v>372.8</v>
      </c>
      <c r="K1176" s="36">
        <f t="shared" si="293"/>
        <v>192.08142419270834</v>
      </c>
      <c r="L1176" s="36">
        <f t="shared" si="294"/>
        <v>1409.3258686371535</v>
      </c>
      <c r="M1176" s="36">
        <f t="shared" si="295"/>
        <v>29086.92001103903</v>
      </c>
      <c r="X1176">
        <f t="shared" si="288"/>
        <v>0</v>
      </c>
      <c r="Y1176">
        <f t="shared" si="289"/>
        <v>74.3</v>
      </c>
      <c r="Z1176" s="17">
        <f t="shared" si="290"/>
        <v>20.638888888888889</v>
      </c>
      <c r="AA1176" s="17">
        <f t="shared" si="296"/>
        <v>0</v>
      </c>
      <c r="AB1176" s="30">
        <f t="shared" si="297"/>
        <v>29086.92001103903</v>
      </c>
      <c r="AC1176" s="30">
        <f>SUM($AB$8:AB1176)</f>
        <v>6924013.1503903819</v>
      </c>
      <c r="AD1176" s="29">
        <f t="shared" si="298"/>
        <v>1923.3369862195505</v>
      </c>
      <c r="AE1176" s="27">
        <f t="shared" si="299"/>
        <v>0</v>
      </c>
      <c r="AF1176" s="27">
        <f>SUM($AE$8:AE1176)*-1</f>
        <v>2172848.8680199166</v>
      </c>
      <c r="AG1176" s="28">
        <f t="shared" si="300"/>
        <v>603.56913000553243</v>
      </c>
      <c r="AH1176" s="26">
        <f t="shared" si="301"/>
        <v>422.49839100387265</v>
      </c>
      <c r="AI1176" s="17"/>
      <c r="AJ1176" s="17"/>
      <c r="AK1176" s="17"/>
    </row>
    <row r="1177" spans="2:37" x14ac:dyDescent="0.35">
      <c r="B1177" s="5" t="s">
        <v>27</v>
      </c>
      <c r="C1177" s="5">
        <v>1169</v>
      </c>
      <c r="D1177" s="5">
        <v>147</v>
      </c>
      <c r="E1177" s="10">
        <v>76.2</v>
      </c>
      <c r="F1177" s="22">
        <f t="shared" si="291"/>
        <v>21.166666666666668</v>
      </c>
      <c r="G1177" s="36">
        <f t="shared" si="302"/>
        <v>0.50000000000000122</v>
      </c>
      <c r="H1177" s="36">
        <f t="shared" si="303"/>
        <v>1.8000000000000043</v>
      </c>
      <c r="I1177" s="36">
        <f t="shared" si="292"/>
        <v>950.00000000000227</v>
      </c>
      <c r="J1177" s="36">
        <v>372.8</v>
      </c>
      <c r="K1177" s="36">
        <f t="shared" si="293"/>
        <v>202.0308459375</v>
      </c>
      <c r="L1177" s="36">
        <f t="shared" si="294"/>
        <v>1524.8308459375023</v>
      </c>
      <c r="M1177" s="36">
        <f t="shared" si="295"/>
        <v>32275.586239010467</v>
      </c>
      <c r="X1177">
        <f t="shared" si="288"/>
        <v>0</v>
      </c>
      <c r="Y1177">
        <f t="shared" si="289"/>
        <v>76.2</v>
      </c>
      <c r="Z1177" s="17">
        <f t="shared" si="290"/>
        <v>21.166666666666668</v>
      </c>
      <c r="AA1177" s="17">
        <f t="shared" si="296"/>
        <v>0</v>
      </c>
      <c r="AB1177" s="30">
        <f t="shared" si="297"/>
        <v>32275.586239010467</v>
      </c>
      <c r="AC1177" s="30">
        <f>SUM($AB$8:AB1177)</f>
        <v>6956288.736629392</v>
      </c>
      <c r="AD1177" s="29">
        <f t="shared" si="298"/>
        <v>1932.3024268414979</v>
      </c>
      <c r="AE1177" s="27">
        <f t="shared" si="299"/>
        <v>0</v>
      </c>
      <c r="AF1177" s="27">
        <f>SUM($AE$8:AE1177)*-1</f>
        <v>2172848.8680199166</v>
      </c>
      <c r="AG1177" s="28">
        <f t="shared" si="300"/>
        <v>603.56913000553243</v>
      </c>
      <c r="AH1177" s="26">
        <f t="shared" si="301"/>
        <v>422.49839100387265</v>
      </c>
      <c r="AI1177" s="17"/>
      <c r="AJ1177" s="17"/>
      <c r="AK1177" s="17"/>
    </row>
    <row r="1178" spans="2:37" x14ac:dyDescent="0.35">
      <c r="B1178" s="5" t="s">
        <v>27</v>
      </c>
      <c r="C1178" s="5">
        <v>1170</v>
      </c>
      <c r="D1178" s="5">
        <v>148</v>
      </c>
      <c r="E1178" s="10">
        <v>77.900000000000006</v>
      </c>
      <c r="F1178" s="22">
        <f t="shared" si="291"/>
        <v>21.638888888888889</v>
      </c>
      <c r="G1178" s="36">
        <f t="shared" si="302"/>
        <v>0.45833333333333293</v>
      </c>
      <c r="H1178" s="36">
        <f t="shared" si="303"/>
        <v>1.6499999999999986</v>
      </c>
      <c r="I1178" s="36">
        <f t="shared" si="292"/>
        <v>870.83333333333258</v>
      </c>
      <c r="J1178" s="36">
        <v>372.8</v>
      </c>
      <c r="K1178" s="36">
        <f t="shared" si="293"/>
        <v>211.14590106770834</v>
      </c>
      <c r="L1178" s="36">
        <f t="shared" si="294"/>
        <v>1454.7792344010409</v>
      </c>
      <c r="M1178" s="36">
        <f t="shared" si="295"/>
        <v>31479.806211066967</v>
      </c>
      <c r="X1178">
        <f t="shared" si="288"/>
        <v>0</v>
      </c>
      <c r="Y1178">
        <f t="shared" si="289"/>
        <v>77.900000000000006</v>
      </c>
      <c r="Z1178" s="17">
        <f t="shared" si="290"/>
        <v>21.638888888888889</v>
      </c>
      <c r="AA1178" s="17">
        <f t="shared" si="296"/>
        <v>0</v>
      </c>
      <c r="AB1178" s="30">
        <f t="shared" si="297"/>
        <v>31479.806211066967</v>
      </c>
      <c r="AC1178" s="30">
        <f>SUM($AB$8:AB1178)</f>
        <v>6987768.5428404594</v>
      </c>
      <c r="AD1178" s="29">
        <f t="shared" si="298"/>
        <v>1941.0468174556831</v>
      </c>
      <c r="AE1178" s="27">
        <f t="shared" si="299"/>
        <v>0</v>
      </c>
      <c r="AF1178" s="27">
        <f>SUM($AE$8:AE1178)*-1</f>
        <v>2172848.8680199166</v>
      </c>
      <c r="AG1178" s="28">
        <f t="shared" si="300"/>
        <v>603.56913000553243</v>
      </c>
      <c r="AH1178" s="26">
        <f t="shared" si="301"/>
        <v>422.49839100387265</v>
      </c>
      <c r="AI1178" s="17"/>
      <c r="AJ1178" s="17"/>
      <c r="AK1178" s="17"/>
    </row>
    <row r="1179" spans="2:37" x14ac:dyDescent="0.35">
      <c r="B1179" s="5" t="s">
        <v>27</v>
      </c>
      <c r="C1179" s="5">
        <v>1171</v>
      </c>
      <c r="D1179" s="5">
        <v>149</v>
      </c>
      <c r="E1179" s="10">
        <v>79.5</v>
      </c>
      <c r="F1179" s="22">
        <f t="shared" si="291"/>
        <v>22.083333333333332</v>
      </c>
      <c r="G1179" s="36">
        <f t="shared" si="302"/>
        <v>0.43055555555555475</v>
      </c>
      <c r="H1179" s="36">
        <f t="shared" si="303"/>
        <v>1.5499999999999972</v>
      </c>
      <c r="I1179" s="36">
        <f t="shared" si="292"/>
        <v>818.05555555555406</v>
      </c>
      <c r="J1179" s="36">
        <v>372.8</v>
      </c>
      <c r="K1179" s="36">
        <f t="shared" si="293"/>
        <v>219.90849023437497</v>
      </c>
      <c r="L1179" s="36">
        <f t="shared" si="294"/>
        <v>1410.764045789929</v>
      </c>
      <c r="M1179" s="36">
        <f t="shared" si="295"/>
        <v>31154.372677860931</v>
      </c>
      <c r="X1179">
        <f t="shared" si="288"/>
        <v>0</v>
      </c>
      <c r="Y1179">
        <f t="shared" si="289"/>
        <v>79.5</v>
      </c>
      <c r="Z1179" s="17">
        <f t="shared" si="290"/>
        <v>22.083333333333332</v>
      </c>
      <c r="AA1179" s="17">
        <f t="shared" si="296"/>
        <v>0</v>
      </c>
      <c r="AB1179" s="30">
        <f t="shared" si="297"/>
        <v>31154.372677860931</v>
      </c>
      <c r="AC1179" s="30">
        <f>SUM($AB$8:AB1179)</f>
        <v>7018922.9155183202</v>
      </c>
      <c r="AD1179" s="29">
        <f t="shared" si="298"/>
        <v>1949.7008098662</v>
      </c>
      <c r="AE1179" s="27">
        <f t="shared" si="299"/>
        <v>0</v>
      </c>
      <c r="AF1179" s="27">
        <f>SUM($AE$8:AE1179)*-1</f>
        <v>2172848.8680199166</v>
      </c>
      <c r="AG1179" s="28">
        <f t="shared" si="300"/>
        <v>603.56913000553243</v>
      </c>
      <c r="AH1179" s="26">
        <f t="shared" si="301"/>
        <v>422.49839100387265</v>
      </c>
      <c r="AI1179" s="17"/>
      <c r="AJ1179" s="17"/>
      <c r="AK1179" s="17"/>
    </row>
    <row r="1180" spans="2:37" x14ac:dyDescent="0.35">
      <c r="B1180" s="5" t="s">
        <v>27</v>
      </c>
      <c r="C1180" s="5">
        <v>1172</v>
      </c>
      <c r="D1180" s="5">
        <v>150</v>
      </c>
      <c r="E1180" s="10">
        <v>81</v>
      </c>
      <c r="F1180" s="22">
        <f t="shared" si="291"/>
        <v>22.5</v>
      </c>
      <c r="G1180" s="36">
        <f t="shared" si="302"/>
        <v>0.38888888888888851</v>
      </c>
      <c r="H1180" s="36">
        <f t="shared" si="303"/>
        <v>1.3999999999999986</v>
      </c>
      <c r="I1180" s="36">
        <f t="shared" si="292"/>
        <v>738.88888888888812</v>
      </c>
      <c r="J1180" s="36">
        <v>372.8</v>
      </c>
      <c r="K1180" s="36">
        <f t="shared" si="293"/>
        <v>228.28521093749998</v>
      </c>
      <c r="L1180" s="36">
        <f t="shared" si="294"/>
        <v>1339.9740998263883</v>
      </c>
      <c r="M1180" s="36">
        <f t="shared" si="295"/>
        <v>30149.417246093737</v>
      </c>
      <c r="X1180">
        <f t="shared" si="288"/>
        <v>0</v>
      </c>
      <c r="Y1180">
        <f t="shared" si="289"/>
        <v>81</v>
      </c>
      <c r="Z1180" s="17">
        <f t="shared" si="290"/>
        <v>22.5</v>
      </c>
      <c r="AA1180" s="17">
        <f t="shared" si="296"/>
        <v>0</v>
      </c>
      <c r="AB1180" s="30">
        <f t="shared" si="297"/>
        <v>30149.417246093737</v>
      </c>
      <c r="AC1180" s="30">
        <f>SUM($AB$8:AB1180)</f>
        <v>7049072.3327644141</v>
      </c>
      <c r="AD1180" s="29">
        <f t="shared" si="298"/>
        <v>1958.0756479901149</v>
      </c>
      <c r="AE1180" s="27">
        <f t="shared" si="299"/>
        <v>0</v>
      </c>
      <c r="AF1180" s="27">
        <f>SUM($AE$8:AE1180)*-1</f>
        <v>2172848.8680199166</v>
      </c>
      <c r="AG1180" s="28">
        <f t="shared" si="300"/>
        <v>603.56913000553243</v>
      </c>
      <c r="AH1180" s="26">
        <f t="shared" si="301"/>
        <v>422.49839100387265</v>
      </c>
      <c r="AI1180" s="17"/>
      <c r="AJ1180" s="17"/>
      <c r="AK1180" s="17"/>
    </row>
    <row r="1181" spans="2:37" x14ac:dyDescent="0.35">
      <c r="B1181" s="5" t="s">
        <v>27</v>
      </c>
      <c r="C1181" s="5">
        <v>1173</v>
      </c>
      <c r="D1181" s="5">
        <v>151</v>
      </c>
      <c r="E1181" s="10">
        <v>82.3</v>
      </c>
      <c r="F1181" s="22">
        <f t="shared" si="291"/>
        <v>22.861111111111111</v>
      </c>
      <c r="G1181" s="36">
        <f t="shared" si="302"/>
        <v>0.34722222222222221</v>
      </c>
      <c r="H1181" s="36">
        <f t="shared" si="303"/>
        <v>1.25</v>
      </c>
      <c r="I1181" s="36">
        <f t="shared" si="292"/>
        <v>659.72222222222217</v>
      </c>
      <c r="J1181" s="36">
        <v>372.8</v>
      </c>
      <c r="K1181" s="36">
        <f t="shared" si="293"/>
        <v>235.67168669270831</v>
      </c>
      <c r="L1181" s="36">
        <f t="shared" si="294"/>
        <v>1268.1939089149305</v>
      </c>
      <c r="M1181" s="36">
        <f t="shared" si="295"/>
        <v>28992.321862138549</v>
      </c>
      <c r="X1181">
        <f t="shared" si="288"/>
        <v>0</v>
      </c>
      <c r="Y1181">
        <f t="shared" si="289"/>
        <v>82.3</v>
      </c>
      <c r="Z1181" s="17">
        <f t="shared" si="290"/>
        <v>22.861111111111111</v>
      </c>
      <c r="AA1181" s="17">
        <f t="shared" si="296"/>
        <v>0</v>
      </c>
      <c r="AB1181" s="30">
        <f t="shared" si="297"/>
        <v>28992.321862138549</v>
      </c>
      <c r="AC1181" s="30">
        <f>SUM($AB$8:AB1181)</f>
        <v>7078064.6546265529</v>
      </c>
      <c r="AD1181" s="29">
        <f t="shared" si="298"/>
        <v>1966.129070729598</v>
      </c>
      <c r="AE1181" s="27">
        <f t="shared" si="299"/>
        <v>0</v>
      </c>
      <c r="AF1181" s="27">
        <f>SUM($AE$8:AE1181)*-1</f>
        <v>2172848.8680199166</v>
      </c>
      <c r="AG1181" s="28">
        <f t="shared" si="300"/>
        <v>603.56913000553243</v>
      </c>
      <c r="AH1181" s="26">
        <f t="shared" si="301"/>
        <v>422.49839100387265</v>
      </c>
      <c r="AI1181" s="17"/>
      <c r="AJ1181" s="17"/>
      <c r="AK1181" s="17"/>
    </row>
    <row r="1182" spans="2:37" x14ac:dyDescent="0.35">
      <c r="B1182" s="5" t="s">
        <v>27</v>
      </c>
      <c r="C1182" s="5">
        <v>1174</v>
      </c>
      <c r="D1182" s="5">
        <v>152</v>
      </c>
      <c r="E1182" s="10">
        <v>83.5</v>
      </c>
      <c r="F1182" s="22">
        <f t="shared" si="291"/>
        <v>23.194444444444443</v>
      </c>
      <c r="G1182" s="36">
        <f t="shared" si="302"/>
        <v>0.31944444444444403</v>
      </c>
      <c r="H1182" s="36">
        <f t="shared" si="303"/>
        <v>1.1499999999999986</v>
      </c>
      <c r="I1182" s="36">
        <f t="shared" si="292"/>
        <v>606.94444444444366</v>
      </c>
      <c r="J1182" s="36">
        <v>372.8</v>
      </c>
      <c r="K1182" s="36">
        <f t="shared" si="293"/>
        <v>242.59435481770825</v>
      </c>
      <c r="L1182" s="36">
        <f t="shared" si="294"/>
        <v>1222.338799262152</v>
      </c>
      <c r="M1182" s="36">
        <f t="shared" si="295"/>
        <v>28351.469371774911</v>
      </c>
      <c r="X1182">
        <f t="shared" si="288"/>
        <v>0</v>
      </c>
      <c r="Y1182">
        <f t="shared" si="289"/>
        <v>83.5</v>
      </c>
      <c r="Z1182" s="17">
        <f t="shared" si="290"/>
        <v>23.194444444444443</v>
      </c>
      <c r="AA1182" s="17">
        <f t="shared" si="296"/>
        <v>0</v>
      </c>
      <c r="AB1182" s="30">
        <f t="shared" si="297"/>
        <v>28351.469371774911</v>
      </c>
      <c r="AC1182" s="30">
        <f>SUM($AB$8:AB1182)</f>
        <v>7106416.1239983281</v>
      </c>
      <c r="AD1182" s="29">
        <f t="shared" si="298"/>
        <v>1974.0044788884245</v>
      </c>
      <c r="AE1182" s="27">
        <f t="shared" si="299"/>
        <v>0</v>
      </c>
      <c r="AF1182" s="27">
        <f>SUM($AE$8:AE1182)*-1</f>
        <v>2172848.8680199166</v>
      </c>
      <c r="AG1182" s="28">
        <f t="shared" si="300"/>
        <v>603.56913000553243</v>
      </c>
      <c r="AH1182" s="26">
        <f t="shared" si="301"/>
        <v>422.49839100387265</v>
      </c>
      <c r="AI1182" s="17"/>
      <c r="AJ1182" s="17"/>
      <c r="AK1182" s="17"/>
    </row>
    <row r="1183" spans="2:37" x14ac:dyDescent="0.35">
      <c r="B1183" s="5" t="s">
        <v>27</v>
      </c>
      <c r="C1183" s="5">
        <v>1175</v>
      </c>
      <c r="D1183" s="5">
        <v>153</v>
      </c>
      <c r="E1183" s="10">
        <v>84.6</v>
      </c>
      <c r="F1183" s="22">
        <f t="shared" si="291"/>
        <v>23.499999999999996</v>
      </c>
      <c r="G1183" s="36">
        <f t="shared" si="302"/>
        <v>0.27777777777777779</v>
      </c>
      <c r="H1183" s="36">
        <f t="shared" si="303"/>
        <v>1</v>
      </c>
      <c r="I1183" s="36">
        <f t="shared" si="292"/>
        <v>527.77777777777783</v>
      </c>
      <c r="J1183" s="36">
        <v>372.8</v>
      </c>
      <c r="K1183" s="36">
        <f t="shared" si="293"/>
        <v>249.02816343749993</v>
      </c>
      <c r="L1183" s="36">
        <f t="shared" si="294"/>
        <v>1149.6059412152777</v>
      </c>
      <c r="M1183" s="36">
        <f t="shared" si="295"/>
        <v>27015.739618559022</v>
      </c>
      <c r="X1183">
        <f t="shared" si="288"/>
        <v>0</v>
      </c>
      <c r="Y1183">
        <f t="shared" si="289"/>
        <v>84.6</v>
      </c>
      <c r="Z1183" s="17">
        <f t="shared" si="290"/>
        <v>23.499999999999996</v>
      </c>
      <c r="AA1183" s="17">
        <f t="shared" si="296"/>
        <v>0</v>
      </c>
      <c r="AB1183" s="30">
        <f t="shared" si="297"/>
        <v>27015.739618559022</v>
      </c>
      <c r="AC1183" s="30">
        <f>SUM($AB$8:AB1183)</f>
        <v>7133431.8636168875</v>
      </c>
      <c r="AD1183" s="29">
        <f t="shared" si="298"/>
        <v>1981.508851004691</v>
      </c>
      <c r="AE1183" s="27">
        <f t="shared" si="299"/>
        <v>0</v>
      </c>
      <c r="AF1183" s="27">
        <f>SUM($AE$8:AE1183)*-1</f>
        <v>2172848.8680199166</v>
      </c>
      <c r="AG1183" s="28">
        <f t="shared" si="300"/>
        <v>603.56913000553243</v>
      </c>
      <c r="AH1183" s="26">
        <f t="shared" si="301"/>
        <v>422.49839100387265</v>
      </c>
      <c r="AI1183" s="17"/>
      <c r="AJ1183" s="17"/>
      <c r="AK1183" s="17"/>
    </row>
    <row r="1184" spans="2:37" x14ac:dyDescent="0.35">
      <c r="B1184" s="5" t="s">
        <v>27</v>
      </c>
      <c r="C1184" s="5">
        <v>1176</v>
      </c>
      <c r="D1184" s="5">
        <v>154</v>
      </c>
      <c r="E1184" s="10">
        <v>85.5</v>
      </c>
      <c r="F1184" s="22">
        <f t="shared" si="291"/>
        <v>23.75</v>
      </c>
      <c r="G1184" s="36">
        <f t="shared" si="302"/>
        <v>0.23611111111111149</v>
      </c>
      <c r="H1184" s="36">
        <f t="shared" si="303"/>
        <v>0.85000000000000142</v>
      </c>
      <c r="I1184" s="36">
        <f t="shared" si="292"/>
        <v>448.61111111111182</v>
      </c>
      <c r="J1184" s="36">
        <v>372.8</v>
      </c>
      <c r="K1184" s="36">
        <f t="shared" si="293"/>
        <v>254.35481835937497</v>
      </c>
      <c r="L1184" s="36">
        <f t="shared" si="294"/>
        <v>1075.7659294704868</v>
      </c>
      <c r="M1184" s="36">
        <f t="shared" si="295"/>
        <v>25549.440824924059</v>
      </c>
      <c r="X1184">
        <f t="shared" si="288"/>
        <v>0</v>
      </c>
      <c r="Y1184">
        <f t="shared" si="289"/>
        <v>85.5</v>
      </c>
      <c r="Z1184" s="17">
        <f t="shared" si="290"/>
        <v>23.75</v>
      </c>
      <c r="AA1184" s="17">
        <f t="shared" si="296"/>
        <v>0</v>
      </c>
      <c r="AB1184" s="30">
        <f t="shared" si="297"/>
        <v>25549.440824924059</v>
      </c>
      <c r="AC1184" s="30">
        <f>SUM($AB$8:AB1184)</f>
        <v>7158981.3044418115</v>
      </c>
      <c r="AD1184" s="29">
        <f t="shared" si="298"/>
        <v>1988.6059179005033</v>
      </c>
      <c r="AE1184" s="27">
        <f t="shared" si="299"/>
        <v>0</v>
      </c>
      <c r="AF1184" s="27">
        <f>SUM($AE$8:AE1184)*-1</f>
        <v>2172848.8680199166</v>
      </c>
      <c r="AG1184" s="28">
        <f t="shared" si="300"/>
        <v>603.56913000553243</v>
      </c>
      <c r="AH1184" s="26">
        <f t="shared" si="301"/>
        <v>422.49839100387265</v>
      </c>
      <c r="AI1184" s="17"/>
      <c r="AJ1184" s="17"/>
      <c r="AK1184" s="17"/>
    </row>
    <row r="1185" spans="2:37" x14ac:dyDescent="0.35">
      <c r="B1185" s="5" t="s">
        <v>27</v>
      </c>
      <c r="C1185" s="5">
        <v>1177</v>
      </c>
      <c r="D1185" s="5">
        <v>155</v>
      </c>
      <c r="E1185" s="10">
        <v>86.3</v>
      </c>
      <c r="F1185" s="22">
        <f t="shared" si="291"/>
        <v>23.972222222222221</v>
      </c>
      <c r="G1185" s="36">
        <f t="shared" si="302"/>
        <v>0.22222222222222143</v>
      </c>
      <c r="H1185" s="36">
        <f t="shared" si="303"/>
        <v>0.79999999999999716</v>
      </c>
      <c r="I1185" s="36">
        <f t="shared" si="292"/>
        <v>422.22222222222069</v>
      </c>
      <c r="J1185" s="36">
        <v>372.8</v>
      </c>
      <c r="K1185" s="36">
        <f t="shared" si="293"/>
        <v>259.13694294270829</v>
      </c>
      <c r="L1185" s="36">
        <f t="shared" si="294"/>
        <v>1054.1591651649292</v>
      </c>
      <c r="M1185" s="36">
        <f t="shared" si="295"/>
        <v>25270.537764925939</v>
      </c>
      <c r="X1185">
        <f t="shared" si="288"/>
        <v>0</v>
      </c>
      <c r="Y1185">
        <f t="shared" si="289"/>
        <v>86.3</v>
      </c>
      <c r="Z1185" s="17">
        <f t="shared" si="290"/>
        <v>23.972222222222221</v>
      </c>
      <c r="AA1185" s="17">
        <f t="shared" si="296"/>
        <v>0</v>
      </c>
      <c r="AB1185" s="30">
        <f t="shared" si="297"/>
        <v>25270.537764925939</v>
      </c>
      <c r="AC1185" s="30">
        <f>SUM($AB$8:AB1185)</f>
        <v>7184251.842206737</v>
      </c>
      <c r="AD1185" s="29">
        <f t="shared" si="298"/>
        <v>1995.6255117240937</v>
      </c>
      <c r="AE1185" s="27">
        <f t="shared" si="299"/>
        <v>0</v>
      </c>
      <c r="AF1185" s="27">
        <f>SUM($AE$8:AE1185)*-1</f>
        <v>2172848.8680199166</v>
      </c>
      <c r="AG1185" s="28">
        <f t="shared" si="300"/>
        <v>603.56913000553243</v>
      </c>
      <c r="AH1185" s="26">
        <f t="shared" si="301"/>
        <v>422.49839100387265</v>
      </c>
      <c r="AI1185" s="17"/>
      <c r="AJ1185" s="17"/>
      <c r="AK1185" s="17"/>
    </row>
    <row r="1186" spans="2:37" x14ac:dyDescent="0.35">
      <c r="B1186" s="5" t="s">
        <v>27</v>
      </c>
      <c r="C1186" s="5">
        <v>1178</v>
      </c>
      <c r="D1186" s="5">
        <v>156</v>
      </c>
      <c r="E1186" s="10">
        <v>87.1</v>
      </c>
      <c r="F1186" s="22">
        <f t="shared" si="291"/>
        <v>24.194444444444443</v>
      </c>
      <c r="G1186" s="36">
        <f t="shared" si="302"/>
        <v>0.24999999999999961</v>
      </c>
      <c r="H1186" s="36">
        <f t="shared" si="303"/>
        <v>0.89999999999999858</v>
      </c>
      <c r="I1186" s="36">
        <f t="shared" si="292"/>
        <v>474.99999999999926</v>
      </c>
      <c r="J1186" s="36">
        <v>372.8</v>
      </c>
      <c r="K1186" s="36">
        <f t="shared" si="293"/>
        <v>263.96360419270826</v>
      </c>
      <c r="L1186" s="36">
        <f t="shared" si="294"/>
        <v>1111.7636041927076</v>
      </c>
      <c r="M1186" s="36">
        <f t="shared" si="295"/>
        <v>26898.502756995786</v>
      </c>
      <c r="X1186">
        <f t="shared" si="288"/>
        <v>0</v>
      </c>
      <c r="Y1186">
        <f t="shared" si="289"/>
        <v>87.1</v>
      </c>
      <c r="Z1186" s="17">
        <f t="shared" si="290"/>
        <v>24.194444444444443</v>
      </c>
      <c r="AA1186" s="17">
        <f t="shared" si="296"/>
        <v>0</v>
      </c>
      <c r="AB1186" s="30">
        <f t="shared" si="297"/>
        <v>26898.502756995786</v>
      </c>
      <c r="AC1186" s="30">
        <f>SUM($AB$8:AB1186)</f>
        <v>7211150.3449637331</v>
      </c>
      <c r="AD1186" s="29">
        <f t="shared" si="298"/>
        <v>2003.0973180454814</v>
      </c>
      <c r="AE1186" s="27">
        <f t="shared" si="299"/>
        <v>0</v>
      </c>
      <c r="AF1186" s="27">
        <f>SUM($AE$8:AE1186)*-1</f>
        <v>2172848.8680199166</v>
      </c>
      <c r="AG1186" s="28">
        <f t="shared" si="300"/>
        <v>603.56913000553243</v>
      </c>
      <c r="AH1186" s="26">
        <f t="shared" si="301"/>
        <v>422.49839100387265</v>
      </c>
      <c r="AI1186" s="17"/>
      <c r="AJ1186" s="17"/>
      <c r="AK1186" s="17"/>
    </row>
    <row r="1187" spans="2:37" x14ac:dyDescent="0.35">
      <c r="B1187" s="5" t="s">
        <v>27</v>
      </c>
      <c r="C1187" s="5">
        <v>1179</v>
      </c>
      <c r="D1187" s="5">
        <v>157</v>
      </c>
      <c r="E1187" s="10">
        <v>88.1</v>
      </c>
      <c r="F1187" s="22">
        <f t="shared" si="291"/>
        <v>24.472222222222221</v>
      </c>
      <c r="G1187" s="36">
        <f t="shared" si="302"/>
        <v>0.27777777777777779</v>
      </c>
      <c r="H1187" s="36">
        <f t="shared" si="303"/>
        <v>1</v>
      </c>
      <c r="I1187" s="36">
        <f t="shared" si="292"/>
        <v>527.77777777777783</v>
      </c>
      <c r="J1187" s="36">
        <v>372.8</v>
      </c>
      <c r="K1187" s="36">
        <f t="shared" si="293"/>
        <v>270.05956044270829</v>
      </c>
      <c r="L1187" s="36">
        <f t="shared" si="294"/>
        <v>1170.6373382204861</v>
      </c>
      <c r="M1187" s="36">
        <f t="shared" si="295"/>
        <v>28648.09708256245</v>
      </c>
      <c r="X1187">
        <f t="shared" si="288"/>
        <v>0</v>
      </c>
      <c r="Y1187">
        <f t="shared" si="289"/>
        <v>88.1</v>
      </c>
      <c r="Z1187" s="17">
        <f t="shared" si="290"/>
        <v>24.472222222222221</v>
      </c>
      <c r="AA1187" s="17">
        <f t="shared" si="296"/>
        <v>0</v>
      </c>
      <c r="AB1187" s="30">
        <f t="shared" si="297"/>
        <v>28648.09708256245</v>
      </c>
      <c r="AC1187" s="30">
        <f>SUM($AB$8:AB1187)</f>
        <v>7239798.4420462959</v>
      </c>
      <c r="AD1187" s="29">
        <f t="shared" si="298"/>
        <v>2011.0551227906378</v>
      </c>
      <c r="AE1187" s="27">
        <f t="shared" si="299"/>
        <v>0</v>
      </c>
      <c r="AF1187" s="27">
        <f>SUM($AE$8:AE1187)*-1</f>
        <v>2172848.8680199166</v>
      </c>
      <c r="AG1187" s="28">
        <f t="shared" si="300"/>
        <v>603.56913000553243</v>
      </c>
      <c r="AH1187" s="26">
        <f t="shared" si="301"/>
        <v>422.49839100387265</v>
      </c>
      <c r="AI1187" s="17"/>
      <c r="AJ1187" s="17"/>
      <c r="AK1187" s="17"/>
    </row>
    <row r="1188" spans="2:37" x14ac:dyDescent="0.35">
      <c r="B1188" s="5" t="s">
        <v>27</v>
      </c>
      <c r="C1188" s="5">
        <v>1180</v>
      </c>
      <c r="D1188" s="5">
        <v>158</v>
      </c>
      <c r="E1188" s="10">
        <v>89.1</v>
      </c>
      <c r="F1188" s="22">
        <f t="shared" si="291"/>
        <v>24.749999999999996</v>
      </c>
      <c r="G1188" s="36">
        <f t="shared" si="302"/>
        <v>0.27777777777777779</v>
      </c>
      <c r="H1188" s="36">
        <f t="shared" si="303"/>
        <v>1</v>
      </c>
      <c r="I1188" s="36">
        <f t="shared" si="292"/>
        <v>527.77777777777783</v>
      </c>
      <c r="J1188" s="36">
        <v>372.8</v>
      </c>
      <c r="K1188" s="36">
        <f t="shared" si="293"/>
        <v>276.22510523437489</v>
      </c>
      <c r="L1188" s="36">
        <f t="shared" si="294"/>
        <v>1176.8028830121527</v>
      </c>
      <c r="M1188" s="36">
        <f t="shared" si="295"/>
        <v>29125.871354550774</v>
      </c>
      <c r="X1188">
        <f t="shared" si="288"/>
        <v>0</v>
      </c>
      <c r="Y1188">
        <f t="shared" si="289"/>
        <v>89.1</v>
      </c>
      <c r="Z1188" s="17">
        <f t="shared" si="290"/>
        <v>24.749999999999996</v>
      </c>
      <c r="AA1188" s="17">
        <f t="shared" si="296"/>
        <v>0</v>
      </c>
      <c r="AB1188" s="30">
        <f t="shared" si="297"/>
        <v>29125.871354550774</v>
      </c>
      <c r="AC1188" s="30">
        <f>SUM($AB$8:AB1188)</f>
        <v>7268924.3134008469</v>
      </c>
      <c r="AD1188" s="29">
        <f t="shared" si="298"/>
        <v>2019.1456426113464</v>
      </c>
      <c r="AE1188" s="27">
        <f t="shared" si="299"/>
        <v>0</v>
      </c>
      <c r="AF1188" s="27">
        <f>SUM($AE$8:AE1188)*-1</f>
        <v>2172848.8680199166</v>
      </c>
      <c r="AG1188" s="28">
        <f t="shared" si="300"/>
        <v>603.56913000553243</v>
      </c>
      <c r="AH1188" s="26">
        <f t="shared" si="301"/>
        <v>422.49839100387265</v>
      </c>
      <c r="AI1188" s="17"/>
      <c r="AJ1188" s="17"/>
      <c r="AK1188" s="17"/>
    </row>
    <row r="1189" spans="2:37" x14ac:dyDescent="0.35">
      <c r="B1189" s="5" t="s">
        <v>27</v>
      </c>
      <c r="C1189" s="5">
        <v>1181</v>
      </c>
      <c r="D1189" s="5">
        <v>159</v>
      </c>
      <c r="E1189" s="10">
        <v>90.1</v>
      </c>
      <c r="F1189" s="22">
        <f t="shared" si="291"/>
        <v>25.027777777777775</v>
      </c>
      <c r="G1189" s="36">
        <f t="shared" si="302"/>
        <v>0.26388888888888967</v>
      </c>
      <c r="H1189" s="36">
        <f t="shared" si="303"/>
        <v>0.95000000000000284</v>
      </c>
      <c r="I1189" s="36">
        <f t="shared" si="292"/>
        <v>501.38888888889039</v>
      </c>
      <c r="J1189" s="36">
        <v>372.8</v>
      </c>
      <c r="K1189" s="36">
        <f t="shared" si="293"/>
        <v>282.46023856770825</v>
      </c>
      <c r="L1189" s="36">
        <f t="shared" si="294"/>
        <v>1156.6491274565988</v>
      </c>
      <c r="M1189" s="36">
        <f t="shared" si="295"/>
        <v>28948.357328844315</v>
      </c>
      <c r="X1189">
        <f t="shared" si="288"/>
        <v>0</v>
      </c>
      <c r="Y1189">
        <f t="shared" si="289"/>
        <v>90.1</v>
      </c>
      <c r="Z1189" s="17">
        <f t="shared" si="290"/>
        <v>25.027777777777775</v>
      </c>
      <c r="AA1189" s="17">
        <f t="shared" si="296"/>
        <v>0</v>
      </c>
      <c r="AB1189" s="30">
        <f t="shared" si="297"/>
        <v>28948.357328844315</v>
      </c>
      <c r="AC1189" s="30">
        <f>SUM($AB$8:AB1189)</f>
        <v>7297872.6707296912</v>
      </c>
      <c r="AD1189" s="29">
        <f t="shared" si="298"/>
        <v>2027.1868529804697</v>
      </c>
      <c r="AE1189" s="27">
        <f t="shared" si="299"/>
        <v>0</v>
      </c>
      <c r="AF1189" s="27">
        <f>SUM($AE$8:AE1189)*-1</f>
        <v>2172848.8680199166</v>
      </c>
      <c r="AG1189" s="28">
        <f t="shared" si="300"/>
        <v>603.56913000553243</v>
      </c>
      <c r="AH1189" s="26">
        <f t="shared" si="301"/>
        <v>422.49839100387265</v>
      </c>
      <c r="AI1189" s="17"/>
      <c r="AJ1189" s="17"/>
      <c r="AK1189" s="17"/>
    </row>
    <row r="1190" spans="2:37" x14ac:dyDescent="0.35">
      <c r="B1190" s="5" t="s">
        <v>27</v>
      </c>
      <c r="C1190" s="5">
        <v>1182</v>
      </c>
      <c r="D1190" s="5">
        <v>160</v>
      </c>
      <c r="E1190" s="10">
        <v>91</v>
      </c>
      <c r="F1190" s="22">
        <f t="shared" si="291"/>
        <v>25.277777777777779</v>
      </c>
      <c r="G1190" s="36">
        <f t="shared" si="302"/>
        <v>0.2222222222222234</v>
      </c>
      <c r="H1190" s="36">
        <f t="shared" si="303"/>
        <v>0.80000000000000426</v>
      </c>
      <c r="I1190" s="36">
        <f t="shared" si="292"/>
        <v>422.22222222222445</v>
      </c>
      <c r="J1190" s="36">
        <v>372.8</v>
      </c>
      <c r="K1190" s="36">
        <f t="shared" si="293"/>
        <v>288.13135677083329</v>
      </c>
      <c r="L1190" s="36">
        <f t="shared" si="294"/>
        <v>1083.1535789930576</v>
      </c>
      <c r="M1190" s="36">
        <f t="shared" si="295"/>
        <v>27379.71546899118</v>
      </c>
      <c r="X1190">
        <f t="shared" si="288"/>
        <v>0</v>
      </c>
      <c r="Y1190">
        <f t="shared" si="289"/>
        <v>91</v>
      </c>
      <c r="Z1190" s="17">
        <f t="shared" si="290"/>
        <v>25.277777777777779</v>
      </c>
      <c r="AA1190" s="17">
        <f t="shared" si="296"/>
        <v>0</v>
      </c>
      <c r="AB1190" s="30">
        <f t="shared" si="297"/>
        <v>27379.71546899118</v>
      </c>
      <c r="AC1190" s="30">
        <f>SUM($AB$8:AB1190)</f>
        <v>7325252.3861986827</v>
      </c>
      <c r="AD1190" s="29">
        <f t="shared" si="298"/>
        <v>2034.792329499634</v>
      </c>
      <c r="AE1190" s="27">
        <f t="shared" si="299"/>
        <v>0</v>
      </c>
      <c r="AF1190" s="27">
        <f>SUM($AE$8:AE1190)*-1</f>
        <v>2172848.8680199166</v>
      </c>
      <c r="AG1190" s="28">
        <f t="shared" si="300"/>
        <v>603.56913000553243</v>
      </c>
      <c r="AH1190" s="26">
        <f t="shared" si="301"/>
        <v>422.49839100387265</v>
      </c>
      <c r="AI1190" s="17"/>
      <c r="AJ1190" s="17"/>
      <c r="AK1190" s="17"/>
    </row>
    <row r="1191" spans="2:37" x14ac:dyDescent="0.35">
      <c r="B1191" s="5" t="s">
        <v>27</v>
      </c>
      <c r="C1191" s="5">
        <v>1183</v>
      </c>
      <c r="D1191" s="5">
        <v>161</v>
      </c>
      <c r="E1191" s="10">
        <v>91.7</v>
      </c>
      <c r="F1191" s="22">
        <f t="shared" si="291"/>
        <v>25.472222222222221</v>
      </c>
      <c r="G1191" s="36">
        <f t="shared" si="302"/>
        <v>0.18055555555555516</v>
      </c>
      <c r="H1191" s="36">
        <f t="shared" si="303"/>
        <v>0.64999999999999858</v>
      </c>
      <c r="I1191" s="36">
        <f t="shared" si="292"/>
        <v>343.0555555555548</v>
      </c>
      <c r="J1191" s="36">
        <v>372.8</v>
      </c>
      <c r="K1191" s="36">
        <f t="shared" si="293"/>
        <v>292.58119606770833</v>
      </c>
      <c r="L1191" s="36">
        <f t="shared" si="294"/>
        <v>1008.4367516232631</v>
      </c>
      <c r="M1191" s="36">
        <f t="shared" si="295"/>
        <v>25687.125034403674</v>
      </c>
      <c r="X1191">
        <f t="shared" si="288"/>
        <v>0</v>
      </c>
      <c r="Y1191">
        <f t="shared" si="289"/>
        <v>91.7</v>
      </c>
      <c r="Z1191" s="17">
        <f t="shared" si="290"/>
        <v>25.472222222222221</v>
      </c>
      <c r="AA1191" s="17">
        <f t="shared" si="296"/>
        <v>0</v>
      </c>
      <c r="AB1191" s="30">
        <f t="shared" si="297"/>
        <v>25687.125034403674</v>
      </c>
      <c r="AC1191" s="30">
        <f>SUM($AB$8:AB1191)</f>
        <v>7350939.5112330867</v>
      </c>
      <c r="AD1191" s="29">
        <f t="shared" si="298"/>
        <v>2041.9276420091908</v>
      </c>
      <c r="AE1191" s="27">
        <f t="shared" si="299"/>
        <v>0</v>
      </c>
      <c r="AF1191" s="27">
        <f>SUM($AE$8:AE1191)*-1</f>
        <v>2172848.8680199166</v>
      </c>
      <c r="AG1191" s="28">
        <f t="shared" si="300"/>
        <v>603.56913000553243</v>
      </c>
      <c r="AH1191" s="26">
        <f t="shared" si="301"/>
        <v>422.49839100387265</v>
      </c>
      <c r="AI1191" s="17"/>
      <c r="AJ1191" s="17"/>
      <c r="AK1191" s="17"/>
    </row>
    <row r="1192" spans="2:37" x14ac:dyDescent="0.35">
      <c r="B1192" s="5" t="s">
        <v>27</v>
      </c>
      <c r="C1192" s="5">
        <v>1184</v>
      </c>
      <c r="D1192" s="5">
        <v>162</v>
      </c>
      <c r="E1192" s="10">
        <v>92.3</v>
      </c>
      <c r="F1192" s="22">
        <f t="shared" si="291"/>
        <v>25.638888888888886</v>
      </c>
      <c r="G1192" s="36">
        <f t="shared" si="302"/>
        <v>0.15277777777777699</v>
      </c>
      <c r="H1192" s="36">
        <f t="shared" si="303"/>
        <v>0.54999999999999716</v>
      </c>
      <c r="I1192" s="36">
        <f t="shared" si="292"/>
        <v>290.27777777777629</v>
      </c>
      <c r="J1192" s="36">
        <v>372.8</v>
      </c>
      <c r="K1192" s="36">
        <f t="shared" si="293"/>
        <v>296.42248356770824</v>
      </c>
      <c r="L1192" s="36">
        <f t="shared" si="294"/>
        <v>959.50026134548455</v>
      </c>
      <c r="M1192" s="36">
        <f t="shared" si="295"/>
        <v>24600.520589496726</v>
      </c>
      <c r="X1192">
        <f t="shared" si="288"/>
        <v>0</v>
      </c>
      <c r="Y1192">
        <f t="shared" si="289"/>
        <v>92.3</v>
      </c>
      <c r="Z1192" s="17">
        <f t="shared" si="290"/>
        <v>25.638888888888886</v>
      </c>
      <c r="AA1192" s="17">
        <f t="shared" si="296"/>
        <v>0</v>
      </c>
      <c r="AB1192" s="30">
        <f t="shared" si="297"/>
        <v>24600.520589496726</v>
      </c>
      <c r="AC1192" s="30">
        <f>SUM($AB$8:AB1192)</f>
        <v>7375540.0318225836</v>
      </c>
      <c r="AD1192" s="29">
        <f t="shared" si="298"/>
        <v>2048.7611199507178</v>
      </c>
      <c r="AE1192" s="27">
        <f t="shared" si="299"/>
        <v>0</v>
      </c>
      <c r="AF1192" s="27">
        <f>SUM($AE$8:AE1192)*-1</f>
        <v>2172848.8680199166</v>
      </c>
      <c r="AG1192" s="28">
        <f t="shared" si="300"/>
        <v>603.56913000553243</v>
      </c>
      <c r="AH1192" s="26">
        <f t="shared" si="301"/>
        <v>422.49839100387265</v>
      </c>
      <c r="AI1192" s="17"/>
      <c r="AJ1192" s="17"/>
      <c r="AK1192" s="17"/>
    </row>
    <row r="1193" spans="2:37" x14ac:dyDescent="0.35">
      <c r="B1193" s="5" t="s">
        <v>27</v>
      </c>
      <c r="C1193" s="5">
        <v>1185</v>
      </c>
      <c r="D1193" s="5">
        <v>163</v>
      </c>
      <c r="E1193" s="10">
        <v>92.8</v>
      </c>
      <c r="F1193" s="22">
        <f t="shared" si="291"/>
        <v>25.777777777777775</v>
      </c>
      <c r="G1193" s="36">
        <f t="shared" si="302"/>
        <v>0.11111111111111072</v>
      </c>
      <c r="H1193" s="36">
        <f t="shared" si="303"/>
        <v>0.39999999999999858</v>
      </c>
      <c r="I1193" s="36">
        <f t="shared" si="292"/>
        <v>211.11111111111035</v>
      </c>
      <c r="J1193" s="36">
        <v>372.8</v>
      </c>
      <c r="K1193" s="36">
        <f t="shared" si="293"/>
        <v>299.64269333333323</v>
      </c>
      <c r="L1193" s="36">
        <f t="shared" si="294"/>
        <v>883.55380444444359</v>
      </c>
      <c r="M1193" s="36">
        <f t="shared" si="295"/>
        <v>22776.053625678989</v>
      </c>
      <c r="X1193">
        <f t="shared" si="288"/>
        <v>0</v>
      </c>
      <c r="Y1193">
        <f t="shared" si="289"/>
        <v>92.8</v>
      </c>
      <c r="Z1193" s="17">
        <f t="shared" si="290"/>
        <v>25.777777777777775</v>
      </c>
      <c r="AA1193" s="17">
        <f t="shared" si="296"/>
        <v>0</v>
      </c>
      <c r="AB1193" s="30">
        <f t="shared" si="297"/>
        <v>22776.053625678989</v>
      </c>
      <c r="AC1193" s="30">
        <f>SUM($AB$8:AB1193)</f>
        <v>7398316.0854482623</v>
      </c>
      <c r="AD1193" s="29">
        <f t="shared" si="298"/>
        <v>2055.0878015134062</v>
      </c>
      <c r="AE1193" s="27">
        <f t="shared" si="299"/>
        <v>0</v>
      </c>
      <c r="AF1193" s="27">
        <f>SUM($AE$8:AE1193)*-1</f>
        <v>2172848.8680199166</v>
      </c>
      <c r="AG1193" s="28">
        <f t="shared" si="300"/>
        <v>603.56913000553243</v>
      </c>
      <c r="AH1193" s="26">
        <f t="shared" si="301"/>
        <v>422.49839100387265</v>
      </c>
      <c r="AI1193" s="17"/>
      <c r="AJ1193" s="17"/>
      <c r="AK1193" s="17"/>
    </row>
    <row r="1194" spans="2:37" x14ac:dyDescent="0.35">
      <c r="B1194" s="5" t="s">
        <v>27</v>
      </c>
      <c r="C1194" s="5">
        <v>1186</v>
      </c>
      <c r="D1194" s="5">
        <v>164</v>
      </c>
      <c r="E1194" s="10">
        <v>93.1</v>
      </c>
      <c r="F1194" s="22">
        <f t="shared" si="291"/>
        <v>25.861111111111107</v>
      </c>
      <c r="G1194" s="36">
        <f t="shared" si="302"/>
        <v>4.1666666666666269E-2</v>
      </c>
      <c r="H1194" s="36">
        <f t="shared" si="303"/>
        <v>0.14999999999999858</v>
      </c>
      <c r="I1194" s="36">
        <f t="shared" si="292"/>
        <v>79.166666666665904</v>
      </c>
      <c r="J1194" s="36">
        <v>372.8</v>
      </c>
      <c r="K1194" s="36">
        <f t="shared" si="293"/>
        <v>301.58316981770827</v>
      </c>
      <c r="L1194" s="36">
        <f t="shared" si="294"/>
        <v>753.54983648437417</v>
      </c>
      <c r="M1194" s="36">
        <f t="shared" si="295"/>
        <v>19487.636049082008</v>
      </c>
      <c r="X1194">
        <f t="shared" si="288"/>
        <v>0</v>
      </c>
      <c r="Y1194">
        <f t="shared" si="289"/>
        <v>93.1</v>
      </c>
      <c r="Z1194" s="17">
        <f t="shared" si="290"/>
        <v>25.861111111111107</v>
      </c>
      <c r="AA1194" s="17">
        <f t="shared" si="296"/>
        <v>0</v>
      </c>
      <c r="AB1194" s="30">
        <f t="shared" si="297"/>
        <v>19487.636049082008</v>
      </c>
      <c r="AC1194" s="30">
        <f>SUM($AB$8:AB1194)</f>
        <v>7417803.7214973439</v>
      </c>
      <c r="AD1194" s="29">
        <f t="shared" si="298"/>
        <v>2060.5010337492622</v>
      </c>
      <c r="AE1194" s="27">
        <f t="shared" si="299"/>
        <v>0</v>
      </c>
      <c r="AF1194" s="27">
        <f>SUM($AE$8:AE1194)*-1</f>
        <v>2172848.8680199166</v>
      </c>
      <c r="AG1194" s="28">
        <f t="shared" si="300"/>
        <v>603.56913000553243</v>
      </c>
      <c r="AH1194" s="26">
        <f t="shared" si="301"/>
        <v>422.49839100387265</v>
      </c>
      <c r="AI1194" s="17"/>
      <c r="AJ1194" s="17"/>
      <c r="AK1194" s="17"/>
    </row>
    <row r="1195" spans="2:37" x14ac:dyDescent="0.35">
      <c r="B1195" s="5" t="s">
        <v>27</v>
      </c>
      <c r="C1195" s="5">
        <v>1187</v>
      </c>
      <c r="D1195" s="5">
        <v>165</v>
      </c>
      <c r="E1195" s="10">
        <v>93.1</v>
      </c>
      <c r="F1195" s="22">
        <f t="shared" si="291"/>
        <v>25.861111111111107</v>
      </c>
      <c r="G1195" s="36">
        <f t="shared" si="302"/>
        <v>0</v>
      </c>
      <c r="H1195" s="36">
        <f t="shared" si="303"/>
        <v>0</v>
      </c>
      <c r="I1195" s="36">
        <f t="shared" si="292"/>
        <v>0</v>
      </c>
      <c r="J1195" s="36">
        <v>372.8</v>
      </c>
      <c r="K1195" s="36">
        <f t="shared" si="293"/>
        <v>301.58316981770827</v>
      </c>
      <c r="L1195" s="36">
        <f t="shared" si="294"/>
        <v>674.38316981770822</v>
      </c>
      <c r="M1195" s="36">
        <f t="shared" si="295"/>
        <v>17440.298086119063</v>
      </c>
      <c r="X1195">
        <f t="shared" si="288"/>
        <v>0</v>
      </c>
      <c r="Y1195">
        <f t="shared" si="289"/>
        <v>93.1</v>
      </c>
      <c r="Z1195" s="17">
        <f t="shared" si="290"/>
        <v>25.861111111111107</v>
      </c>
      <c r="AA1195" s="17">
        <f t="shared" si="296"/>
        <v>0</v>
      </c>
      <c r="AB1195" s="30">
        <f t="shared" si="297"/>
        <v>17440.298086119063</v>
      </c>
      <c r="AC1195" s="30">
        <f>SUM($AB$8:AB1195)</f>
        <v>7435244.0195834627</v>
      </c>
      <c r="AD1195" s="29">
        <f t="shared" si="298"/>
        <v>2065.3455609954062</v>
      </c>
      <c r="AE1195" s="27">
        <f t="shared" si="299"/>
        <v>0</v>
      </c>
      <c r="AF1195" s="27">
        <f>SUM($AE$8:AE1195)*-1</f>
        <v>2172848.8680199166</v>
      </c>
      <c r="AG1195" s="28">
        <f t="shared" si="300"/>
        <v>603.56913000553243</v>
      </c>
      <c r="AH1195" s="26">
        <f t="shared" si="301"/>
        <v>422.49839100387265</v>
      </c>
      <c r="AI1195" s="17"/>
      <c r="AJ1195" s="17"/>
      <c r="AK1195" s="17"/>
    </row>
    <row r="1196" spans="2:37" x14ac:dyDescent="0.35">
      <c r="B1196" s="5" t="s">
        <v>27</v>
      </c>
      <c r="C1196" s="5">
        <v>1188</v>
      </c>
      <c r="D1196" s="5">
        <v>166</v>
      </c>
      <c r="E1196" s="10">
        <v>93.1</v>
      </c>
      <c r="F1196" s="22">
        <f t="shared" si="291"/>
        <v>25.861111111111107</v>
      </c>
      <c r="G1196" s="36">
        <f t="shared" si="302"/>
        <v>0</v>
      </c>
      <c r="H1196" s="36">
        <f t="shared" si="303"/>
        <v>0</v>
      </c>
      <c r="I1196" s="36">
        <f t="shared" si="292"/>
        <v>0</v>
      </c>
      <c r="J1196" s="36">
        <v>372.8</v>
      </c>
      <c r="K1196" s="36">
        <f t="shared" si="293"/>
        <v>301.58316981770827</v>
      </c>
      <c r="L1196" s="36">
        <f t="shared" si="294"/>
        <v>674.38316981770822</v>
      </c>
      <c r="M1196" s="36">
        <f t="shared" si="295"/>
        <v>17440.298086119063</v>
      </c>
      <c r="X1196">
        <f t="shared" si="288"/>
        <v>0</v>
      </c>
      <c r="Y1196">
        <f t="shared" si="289"/>
        <v>93.1</v>
      </c>
      <c r="Z1196" s="17">
        <f t="shared" si="290"/>
        <v>25.861111111111107</v>
      </c>
      <c r="AA1196" s="17">
        <f t="shared" si="296"/>
        <v>0</v>
      </c>
      <c r="AB1196" s="30">
        <f t="shared" si="297"/>
        <v>17440.298086119063</v>
      </c>
      <c r="AC1196" s="30">
        <f>SUM($AB$8:AB1196)</f>
        <v>7452684.3176695816</v>
      </c>
      <c r="AD1196" s="29">
        <f t="shared" si="298"/>
        <v>2070.1900882415503</v>
      </c>
      <c r="AE1196" s="27">
        <f t="shared" si="299"/>
        <v>0</v>
      </c>
      <c r="AF1196" s="27">
        <f>SUM($AE$8:AE1196)*-1</f>
        <v>2172848.8680199166</v>
      </c>
      <c r="AG1196" s="28">
        <f t="shared" si="300"/>
        <v>603.56913000553243</v>
      </c>
      <c r="AH1196" s="26">
        <f t="shared" si="301"/>
        <v>422.49839100387265</v>
      </c>
      <c r="AI1196" s="17"/>
      <c r="AJ1196" s="17"/>
      <c r="AK1196" s="17"/>
    </row>
    <row r="1197" spans="2:37" x14ac:dyDescent="0.35">
      <c r="B1197" s="5" t="s">
        <v>27</v>
      </c>
      <c r="C1197" s="5">
        <v>1189</v>
      </c>
      <c r="D1197" s="5">
        <v>167</v>
      </c>
      <c r="E1197" s="10">
        <v>93.1</v>
      </c>
      <c r="F1197" s="22">
        <f t="shared" si="291"/>
        <v>25.861111111111107</v>
      </c>
      <c r="G1197" s="36">
        <f t="shared" si="302"/>
        <v>0</v>
      </c>
      <c r="H1197" s="36">
        <f t="shared" si="303"/>
        <v>0</v>
      </c>
      <c r="I1197" s="36">
        <f t="shared" si="292"/>
        <v>0</v>
      </c>
      <c r="J1197" s="36">
        <v>372.8</v>
      </c>
      <c r="K1197" s="36">
        <f t="shared" si="293"/>
        <v>301.58316981770827</v>
      </c>
      <c r="L1197" s="36">
        <f t="shared" si="294"/>
        <v>674.38316981770822</v>
      </c>
      <c r="M1197" s="36">
        <f t="shared" si="295"/>
        <v>17440.298086119063</v>
      </c>
      <c r="X1197">
        <f t="shared" si="288"/>
        <v>0</v>
      </c>
      <c r="Y1197">
        <f t="shared" si="289"/>
        <v>93.1</v>
      </c>
      <c r="Z1197" s="17">
        <f t="shared" si="290"/>
        <v>25.861111111111107</v>
      </c>
      <c r="AA1197" s="17">
        <f t="shared" si="296"/>
        <v>0</v>
      </c>
      <c r="AB1197" s="30">
        <f t="shared" si="297"/>
        <v>17440.298086119063</v>
      </c>
      <c r="AC1197" s="30">
        <f>SUM($AB$8:AB1197)</f>
        <v>7470124.6157557005</v>
      </c>
      <c r="AD1197" s="29">
        <f t="shared" si="298"/>
        <v>2075.0346154876947</v>
      </c>
      <c r="AE1197" s="27">
        <f t="shared" si="299"/>
        <v>0</v>
      </c>
      <c r="AF1197" s="27">
        <f>SUM($AE$8:AE1197)*-1</f>
        <v>2172848.8680199166</v>
      </c>
      <c r="AG1197" s="28">
        <f t="shared" si="300"/>
        <v>603.56913000553243</v>
      </c>
      <c r="AH1197" s="26">
        <f t="shared" si="301"/>
        <v>422.49839100387265</v>
      </c>
      <c r="AI1197" s="17"/>
      <c r="AJ1197" s="17"/>
      <c r="AK1197" s="17"/>
    </row>
    <row r="1198" spans="2:37" x14ac:dyDescent="0.35">
      <c r="B1198" s="5" t="s">
        <v>27</v>
      </c>
      <c r="C1198" s="5">
        <v>1190</v>
      </c>
      <c r="D1198" s="5">
        <v>168</v>
      </c>
      <c r="E1198" s="10">
        <v>93.1</v>
      </c>
      <c r="F1198" s="22">
        <f t="shared" si="291"/>
        <v>25.861111111111107</v>
      </c>
      <c r="G1198" s="36">
        <f t="shared" si="302"/>
        <v>0</v>
      </c>
      <c r="H1198" s="36">
        <f t="shared" si="303"/>
        <v>0</v>
      </c>
      <c r="I1198" s="36">
        <f t="shared" si="292"/>
        <v>0</v>
      </c>
      <c r="J1198" s="36">
        <v>372.8</v>
      </c>
      <c r="K1198" s="36">
        <f t="shared" si="293"/>
        <v>301.58316981770827</v>
      </c>
      <c r="L1198" s="36">
        <f t="shared" si="294"/>
        <v>674.38316981770822</v>
      </c>
      <c r="M1198" s="36">
        <f t="shared" si="295"/>
        <v>17440.298086119063</v>
      </c>
      <c r="X1198">
        <f t="shared" si="288"/>
        <v>0</v>
      </c>
      <c r="Y1198">
        <f t="shared" si="289"/>
        <v>93.1</v>
      </c>
      <c r="Z1198" s="17">
        <f t="shared" si="290"/>
        <v>25.861111111111107</v>
      </c>
      <c r="AA1198" s="17">
        <f t="shared" si="296"/>
        <v>0</v>
      </c>
      <c r="AB1198" s="30">
        <f t="shared" si="297"/>
        <v>17440.298086119063</v>
      </c>
      <c r="AC1198" s="30">
        <f>SUM($AB$8:AB1198)</f>
        <v>7487564.9138418194</v>
      </c>
      <c r="AD1198" s="29">
        <f t="shared" si="298"/>
        <v>2079.8791427338388</v>
      </c>
      <c r="AE1198" s="27">
        <f t="shared" si="299"/>
        <v>0</v>
      </c>
      <c r="AF1198" s="27">
        <f>SUM($AE$8:AE1198)*-1</f>
        <v>2172848.8680199166</v>
      </c>
      <c r="AG1198" s="28">
        <f t="shared" si="300"/>
        <v>603.56913000553243</v>
      </c>
      <c r="AH1198" s="26">
        <f t="shared" si="301"/>
        <v>422.49839100387265</v>
      </c>
      <c r="AI1198" s="17"/>
      <c r="AJ1198" s="17"/>
      <c r="AK1198" s="17"/>
    </row>
    <row r="1199" spans="2:37" x14ac:dyDescent="0.35">
      <c r="B1199" s="5" t="s">
        <v>27</v>
      </c>
      <c r="C1199" s="5">
        <v>1191</v>
      </c>
      <c r="D1199" s="5">
        <v>169</v>
      </c>
      <c r="E1199" s="10">
        <v>93.1</v>
      </c>
      <c r="F1199" s="22">
        <f t="shared" si="291"/>
        <v>25.861111111111107</v>
      </c>
      <c r="G1199" s="36">
        <f t="shared" si="302"/>
        <v>0</v>
      </c>
      <c r="H1199" s="36">
        <f t="shared" si="303"/>
        <v>0</v>
      </c>
      <c r="I1199" s="36">
        <f t="shared" si="292"/>
        <v>0</v>
      </c>
      <c r="J1199" s="36">
        <v>372.8</v>
      </c>
      <c r="K1199" s="36">
        <f t="shared" si="293"/>
        <v>301.58316981770827</v>
      </c>
      <c r="L1199" s="36">
        <f t="shared" si="294"/>
        <v>674.38316981770822</v>
      </c>
      <c r="M1199" s="36">
        <f t="shared" si="295"/>
        <v>17440.298086119063</v>
      </c>
      <c r="X1199">
        <f t="shared" si="288"/>
        <v>0</v>
      </c>
      <c r="Y1199">
        <f t="shared" si="289"/>
        <v>93.1</v>
      </c>
      <c r="Z1199" s="17">
        <f t="shared" si="290"/>
        <v>25.861111111111107</v>
      </c>
      <c r="AA1199" s="17">
        <f t="shared" si="296"/>
        <v>0</v>
      </c>
      <c r="AB1199" s="30">
        <f t="shared" si="297"/>
        <v>17440.298086119063</v>
      </c>
      <c r="AC1199" s="30">
        <f>SUM($AB$8:AB1199)</f>
        <v>7505005.2119279383</v>
      </c>
      <c r="AD1199" s="29">
        <f t="shared" si="298"/>
        <v>2084.7236699799828</v>
      </c>
      <c r="AE1199" s="27">
        <f t="shared" si="299"/>
        <v>0</v>
      </c>
      <c r="AF1199" s="27">
        <f>SUM($AE$8:AE1199)*-1</f>
        <v>2172848.8680199166</v>
      </c>
      <c r="AG1199" s="28">
        <f t="shared" si="300"/>
        <v>603.56913000553243</v>
      </c>
      <c r="AH1199" s="26">
        <f t="shared" si="301"/>
        <v>422.49839100387265</v>
      </c>
      <c r="AI1199" s="17"/>
      <c r="AJ1199" s="17"/>
      <c r="AK1199" s="17"/>
    </row>
    <row r="1200" spans="2:37" x14ac:dyDescent="0.35">
      <c r="B1200" s="5" t="s">
        <v>27</v>
      </c>
      <c r="C1200" s="5">
        <v>1192</v>
      </c>
      <c r="D1200" s="5">
        <v>170</v>
      </c>
      <c r="E1200" s="10">
        <v>93.1</v>
      </c>
      <c r="F1200" s="22">
        <f t="shared" si="291"/>
        <v>25.861111111111107</v>
      </c>
      <c r="G1200" s="36">
        <f t="shared" si="302"/>
        <v>0</v>
      </c>
      <c r="H1200" s="36">
        <f t="shared" si="303"/>
        <v>0</v>
      </c>
      <c r="I1200" s="36">
        <f t="shared" si="292"/>
        <v>0</v>
      </c>
      <c r="J1200" s="36">
        <v>372.8</v>
      </c>
      <c r="K1200" s="36">
        <f t="shared" si="293"/>
        <v>301.58316981770827</v>
      </c>
      <c r="L1200" s="36">
        <f t="shared" si="294"/>
        <v>674.38316981770822</v>
      </c>
      <c r="M1200" s="36">
        <f t="shared" si="295"/>
        <v>17440.298086119063</v>
      </c>
      <c r="X1200">
        <f t="shared" si="288"/>
        <v>0</v>
      </c>
      <c r="Y1200">
        <f t="shared" si="289"/>
        <v>93.1</v>
      </c>
      <c r="Z1200" s="17">
        <f t="shared" si="290"/>
        <v>25.861111111111107</v>
      </c>
      <c r="AA1200" s="17">
        <f t="shared" si="296"/>
        <v>0</v>
      </c>
      <c r="AB1200" s="30">
        <f t="shared" si="297"/>
        <v>17440.298086119063</v>
      </c>
      <c r="AC1200" s="30">
        <f>SUM($AB$8:AB1200)</f>
        <v>7522445.5100140572</v>
      </c>
      <c r="AD1200" s="29">
        <f t="shared" si="298"/>
        <v>2089.5681972261268</v>
      </c>
      <c r="AE1200" s="27">
        <f t="shared" si="299"/>
        <v>0</v>
      </c>
      <c r="AF1200" s="27">
        <f>SUM($AE$8:AE1200)*-1</f>
        <v>2172848.8680199166</v>
      </c>
      <c r="AG1200" s="28">
        <f t="shared" si="300"/>
        <v>603.56913000553243</v>
      </c>
      <c r="AH1200" s="26">
        <f t="shared" si="301"/>
        <v>422.49839100387265</v>
      </c>
      <c r="AI1200" s="17"/>
      <c r="AJ1200" s="17"/>
      <c r="AK1200" s="17"/>
    </row>
    <row r="1201" spans="2:37" x14ac:dyDescent="0.35">
      <c r="B1201" s="5" t="s">
        <v>27</v>
      </c>
      <c r="C1201" s="5">
        <v>1193</v>
      </c>
      <c r="D1201" s="5">
        <v>171</v>
      </c>
      <c r="E1201" s="10">
        <v>93.1</v>
      </c>
      <c r="F1201" s="22">
        <f t="shared" si="291"/>
        <v>25.861111111111107</v>
      </c>
      <c r="G1201" s="36">
        <f t="shared" si="302"/>
        <v>0</v>
      </c>
      <c r="H1201" s="36">
        <f t="shared" si="303"/>
        <v>0</v>
      </c>
      <c r="I1201" s="36">
        <f t="shared" si="292"/>
        <v>0</v>
      </c>
      <c r="J1201" s="36">
        <v>372.8</v>
      </c>
      <c r="K1201" s="36">
        <f t="shared" si="293"/>
        <v>301.58316981770827</v>
      </c>
      <c r="L1201" s="36">
        <f t="shared" si="294"/>
        <v>674.38316981770822</v>
      </c>
      <c r="M1201" s="36">
        <f t="shared" si="295"/>
        <v>17440.298086119063</v>
      </c>
      <c r="X1201">
        <f t="shared" si="288"/>
        <v>0</v>
      </c>
      <c r="Y1201">
        <f t="shared" si="289"/>
        <v>93.1</v>
      </c>
      <c r="Z1201" s="17">
        <f t="shared" si="290"/>
        <v>25.861111111111107</v>
      </c>
      <c r="AA1201" s="17">
        <f t="shared" si="296"/>
        <v>0</v>
      </c>
      <c r="AB1201" s="30">
        <f t="shared" si="297"/>
        <v>17440.298086119063</v>
      </c>
      <c r="AC1201" s="30">
        <f>SUM($AB$8:AB1201)</f>
        <v>7539885.808100176</v>
      </c>
      <c r="AD1201" s="29">
        <f t="shared" si="298"/>
        <v>2094.4127244722713</v>
      </c>
      <c r="AE1201" s="27">
        <f t="shared" si="299"/>
        <v>0</v>
      </c>
      <c r="AF1201" s="27">
        <f>SUM($AE$8:AE1201)*-1</f>
        <v>2172848.8680199166</v>
      </c>
      <c r="AG1201" s="28">
        <f t="shared" si="300"/>
        <v>603.56913000553243</v>
      </c>
      <c r="AH1201" s="26">
        <f t="shared" si="301"/>
        <v>422.49839100387265</v>
      </c>
      <c r="AI1201" s="17"/>
      <c r="AJ1201" s="17"/>
      <c r="AK1201" s="17"/>
    </row>
    <row r="1202" spans="2:37" x14ac:dyDescent="0.35">
      <c r="B1202" s="5" t="s">
        <v>27</v>
      </c>
      <c r="C1202" s="5">
        <v>1194</v>
      </c>
      <c r="D1202" s="5">
        <v>172</v>
      </c>
      <c r="E1202" s="10">
        <v>93.1</v>
      </c>
      <c r="F1202" s="22">
        <f t="shared" si="291"/>
        <v>25.861111111111107</v>
      </c>
      <c r="G1202" s="36">
        <f t="shared" si="302"/>
        <v>0</v>
      </c>
      <c r="H1202" s="36">
        <f t="shared" si="303"/>
        <v>0</v>
      </c>
      <c r="I1202" s="36">
        <f t="shared" si="292"/>
        <v>0</v>
      </c>
      <c r="J1202" s="36">
        <v>372.8</v>
      </c>
      <c r="K1202" s="36">
        <f t="shared" si="293"/>
        <v>301.58316981770827</v>
      </c>
      <c r="L1202" s="36">
        <f t="shared" si="294"/>
        <v>674.38316981770822</v>
      </c>
      <c r="M1202" s="36">
        <f t="shared" si="295"/>
        <v>17440.298086119063</v>
      </c>
      <c r="X1202">
        <f t="shared" si="288"/>
        <v>0</v>
      </c>
      <c r="Y1202">
        <f t="shared" si="289"/>
        <v>93.1</v>
      </c>
      <c r="Z1202" s="17">
        <f t="shared" si="290"/>
        <v>25.861111111111107</v>
      </c>
      <c r="AA1202" s="17">
        <f t="shared" si="296"/>
        <v>0</v>
      </c>
      <c r="AB1202" s="30">
        <f t="shared" si="297"/>
        <v>17440.298086119063</v>
      </c>
      <c r="AC1202" s="30">
        <f>SUM($AB$8:AB1202)</f>
        <v>7557326.1061862949</v>
      </c>
      <c r="AD1202" s="29">
        <f t="shared" si="298"/>
        <v>2099.2572517184153</v>
      </c>
      <c r="AE1202" s="27">
        <f t="shared" si="299"/>
        <v>0</v>
      </c>
      <c r="AF1202" s="27">
        <f>SUM($AE$8:AE1202)*-1</f>
        <v>2172848.8680199166</v>
      </c>
      <c r="AG1202" s="28">
        <f t="shared" si="300"/>
        <v>603.56913000553243</v>
      </c>
      <c r="AH1202" s="26">
        <f t="shared" si="301"/>
        <v>422.49839100387265</v>
      </c>
      <c r="AI1202" s="17"/>
      <c r="AJ1202" s="17"/>
      <c r="AK1202" s="17"/>
    </row>
    <row r="1203" spans="2:37" x14ac:dyDescent="0.35">
      <c r="B1203" s="5" t="s">
        <v>27</v>
      </c>
      <c r="C1203" s="5">
        <v>1195</v>
      </c>
      <c r="D1203" s="5">
        <v>173</v>
      </c>
      <c r="E1203" s="10">
        <v>93.1</v>
      </c>
      <c r="F1203" s="22">
        <f t="shared" si="291"/>
        <v>25.861111111111107</v>
      </c>
      <c r="G1203" s="36">
        <f t="shared" si="302"/>
        <v>1.3888888888890073E-2</v>
      </c>
      <c r="H1203" s="36">
        <f t="shared" si="303"/>
        <v>5.0000000000004263E-2</v>
      </c>
      <c r="I1203" s="36">
        <f t="shared" si="292"/>
        <v>26.388888888891138</v>
      </c>
      <c r="J1203" s="36">
        <v>372.8</v>
      </c>
      <c r="K1203" s="36">
        <f t="shared" si="293"/>
        <v>301.58316981770827</v>
      </c>
      <c r="L1203" s="36">
        <f t="shared" si="294"/>
        <v>700.77205870659941</v>
      </c>
      <c r="M1203" s="36">
        <f t="shared" si="295"/>
        <v>18122.744073773443</v>
      </c>
      <c r="X1203">
        <f t="shared" si="288"/>
        <v>0</v>
      </c>
      <c r="Y1203">
        <f t="shared" si="289"/>
        <v>93.1</v>
      </c>
      <c r="Z1203" s="17">
        <f t="shared" si="290"/>
        <v>25.861111111111107</v>
      </c>
      <c r="AA1203" s="17">
        <f t="shared" si="296"/>
        <v>0</v>
      </c>
      <c r="AB1203" s="30">
        <f t="shared" si="297"/>
        <v>18122.744073773443</v>
      </c>
      <c r="AC1203" s="30">
        <f>SUM($AB$8:AB1203)</f>
        <v>7575448.8502600687</v>
      </c>
      <c r="AD1203" s="29">
        <f t="shared" si="298"/>
        <v>2104.2913472944633</v>
      </c>
      <c r="AE1203" s="27">
        <f t="shared" si="299"/>
        <v>0</v>
      </c>
      <c r="AF1203" s="27">
        <f>SUM($AE$8:AE1203)*-1</f>
        <v>2172848.8680199166</v>
      </c>
      <c r="AG1203" s="28">
        <f t="shared" si="300"/>
        <v>603.56913000553243</v>
      </c>
      <c r="AH1203" s="26">
        <f t="shared" si="301"/>
        <v>422.49839100387265</v>
      </c>
      <c r="AI1203" s="17"/>
      <c r="AJ1203" s="17"/>
      <c r="AK1203" s="17"/>
    </row>
    <row r="1204" spans="2:37" x14ac:dyDescent="0.35">
      <c r="B1204" s="5" t="s">
        <v>27</v>
      </c>
      <c r="C1204" s="5">
        <v>1196</v>
      </c>
      <c r="D1204" s="5">
        <v>174</v>
      </c>
      <c r="E1204" s="10">
        <v>93.2</v>
      </c>
      <c r="F1204" s="22">
        <f t="shared" si="291"/>
        <v>25.888888888888889</v>
      </c>
      <c r="G1204" s="36">
        <f t="shared" si="302"/>
        <v>1.3888888888890073E-2</v>
      </c>
      <c r="H1204" s="36">
        <f t="shared" si="303"/>
        <v>5.0000000000004263E-2</v>
      </c>
      <c r="I1204" s="36">
        <f t="shared" si="292"/>
        <v>26.388888888891138</v>
      </c>
      <c r="J1204" s="36">
        <v>372.8</v>
      </c>
      <c r="K1204" s="36">
        <f t="shared" si="293"/>
        <v>302.23138708333335</v>
      </c>
      <c r="L1204" s="36">
        <f t="shared" si="294"/>
        <v>701.42027597222454</v>
      </c>
      <c r="M1204" s="36">
        <f t="shared" si="295"/>
        <v>18158.991589058704</v>
      </c>
      <c r="X1204">
        <f t="shared" si="288"/>
        <v>0</v>
      </c>
      <c r="Y1204">
        <f t="shared" si="289"/>
        <v>93.2</v>
      </c>
      <c r="Z1204" s="17">
        <f t="shared" si="290"/>
        <v>25.888888888888889</v>
      </c>
      <c r="AA1204" s="17">
        <f t="shared" si="296"/>
        <v>0</v>
      </c>
      <c r="AB1204" s="30">
        <f t="shared" si="297"/>
        <v>18158.991589058704</v>
      </c>
      <c r="AC1204" s="30">
        <f>SUM($AB$8:AB1204)</f>
        <v>7593607.8418491278</v>
      </c>
      <c r="AD1204" s="29">
        <f t="shared" si="298"/>
        <v>2109.3355116247576</v>
      </c>
      <c r="AE1204" s="27">
        <f t="shared" si="299"/>
        <v>0</v>
      </c>
      <c r="AF1204" s="27">
        <f>SUM($AE$8:AE1204)*-1</f>
        <v>2172848.8680199166</v>
      </c>
      <c r="AG1204" s="28">
        <f t="shared" si="300"/>
        <v>603.56913000553243</v>
      </c>
      <c r="AH1204" s="26">
        <f t="shared" si="301"/>
        <v>422.49839100387265</v>
      </c>
      <c r="AI1204" s="17"/>
      <c r="AJ1204" s="17"/>
      <c r="AK1204" s="17"/>
    </row>
    <row r="1205" spans="2:37" x14ac:dyDescent="0.35">
      <c r="B1205" s="5" t="s">
        <v>27</v>
      </c>
      <c r="C1205" s="5">
        <v>1197</v>
      </c>
      <c r="D1205" s="5">
        <v>175</v>
      </c>
      <c r="E1205" s="10">
        <v>93.2</v>
      </c>
      <c r="F1205" s="22">
        <f t="shared" si="291"/>
        <v>25.888888888888889</v>
      </c>
      <c r="G1205" s="36">
        <f t="shared" si="302"/>
        <v>1.3888888888888099E-2</v>
      </c>
      <c r="H1205" s="36">
        <f t="shared" si="303"/>
        <v>4.9999999999997158E-2</v>
      </c>
      <c r="I1205" s="36">
        <f t="shared" si="292"/>
        <v>26.388888888887386</v>
      </c>
      <c r="J1205" s="36">
        <v>372.8</v>
      </c>
      <c r="K1205" s="36">
        <f t="shared" si="293"/>
        <v>302.23138708333335</v>
      </c>
      <c r="L1205" s="36">
        <f t="shared" si="294"/>
        <v>701.42027597222068</v>
      </c>
      <c r="M1205" s="36">
        <f t="shared" si="295"/>
        <v>18158.991589058602</v>
      </c>
      <c r="X1205">
        <f t="shared" si="288"/>
        <v>0</v>
      </c>
      <c r="Y1205">
        <f t="shared" si="289"/>
        <v>93.2</v>
      </c>
      <c r="Z1205" s="17">
        <f t="shared" si="290"/>
        <v>25.888888888888889</v>
      </c>
      <c r="AA1205" s="17">
        <f t="shared" si="296"/>
        <v>0</v>
      </c>
      <c r="AB1205" s="30">
        <f t="shared" si="297"/>
        <v>18158.991589058602</v>
      </c>
      <c r="AC1205" s="30">
        <f>SUM($AB$8:AB1205)</f>
        <v>7611766.833438186</v>
      </c>
      <c r="AD1205" s="29">
        <f t="shared" si="298"/>
        <v>2114.3796759550519</v>
      </c>
      <c r="AE1205" s="27">
        <f t="shared" si="299"/>
        <v>0</v>
      </c>
      <c r="AF1205" s="27">
        <f>SUM($AE$8:AE1205)*-1</f>
        <v>2172848.8680199166</v>
      </c>
      <c r="AG1205" s="28">
        <f t="shared" si="300"/>
        <v>603.56913000553243</v>
      </c>
      <c r="AH1205" s="26">
        <f t="shared" si="301"/>
        <v>422.49839100387265</v>
      </c>
      <c r="AI1205" s="17"/>
      <c r="AJ1205" s="17"/>
      <c r="AK1205" s="17"/>
    </row>
    <row r="1206" spans="2:37" x14ac:dyDescent="0.35">
      <c r="B1206" s="5" t="s">
        <v>27</v>
      </c>
      <c r="C1206" s="5">
        <v>1198</v>
      </c>
      <c r="D1206" s="5">
        <v>176</v>
      </c>
      <c r="E1206" s="10">
        <v>93.3</v>
      </c>
      <c r="F1206" s="22">
        <f t="shared" si="291"/>
        <v>25.916666666666664</v>
      </c>
      <c r="G1206" s="36">
        <f t="shared" si="302"/>
        <v>6.9444444444444448E-2</v>
      </c>
      <c r="H1206" s="36">
        <f t="shared" si="303"/>
        <v>0.25</v>
      </c>
      <c r="I1206" s="36">
        <f t="shared" si="292"/>
        <v>131.94444444444446</v>
      </c>
      <c r="J1206" s="36">
        <v>372.8</v>
      </c>
      <c r="K1206" s="36">
        <f t="shared" si="293"/>
        <v>302.88030023437494</v>
      </c>
      <c r="L1206" s="36">
        <f t="shared" si="294"/>
        <v>807.62474467881941</v>
      </c>
      <c r="M1206" s="36">
        <f t="shared" si="295"/>
        <v>20930.941299592734</v>
      </c>
      <c r="X1206">
        <f t="shared" si="288"/>
        <v>0</v>
      </c>
      <c r="Y1206">
        <f t="shared" si="289"/>
        <v>93.3</v>
      </c>
      <c r="Z1206" s="17">
        <f t="shared" si="290"/>
        <v>25.916666666666664</v>
      </c>
      <c r="AA1206" s="17">
        <f t="shared" si="296"/>
        <v>0</v>
      </c>
      <c r="AB1206" s="30">
        <f t="shared" si="297"/>
        <v>20930.941299592734</v>
      </c>
      <c r="AC1206" s="30">
        <f>SUM($AB$8:AB1206)</f>
        <v>7632697.7747377791</v>
      </c>
      <c r="AD1206" s="29">
        <f t="shared" si="298"/>
        <v>2120.1938263160496</v>
      </c>
      <c r="AE1206" s="27">
        <f t="shared" si="299"/>
        <v>0</v>
      </c>
      <c r="AF1206" s="27">
        <f>SUM($AE$8:AE1206)*-1</f>
        <v>2172848.8680199166</v>
      </c>
      <c r="AG1206" s="28">
        <f t="shared" si="300"/>
        <v>603.56913000553243</v>
      </c>
      <c r="AH1206" s="26">
        <f t="shared" si="301"/>
        <v>422.49839100387265</v>
      </c>
      <c r="AI1206" s="17"/>
      <c r="AJ1206" s="17"/>
      <c r="AK1206" s="17"/>
    </row>
    <row r="1207" spans="2:37" x14ac:dyDescent="0.35">
      <c r="B1207" s="5" t="s">
        <v>27</v>
      </c>
      <c r="C1207" s="5">
        <v>1199</v>
      </c>
      <c r="D1207" s="5">
        <v>177</v>
      </c>
      <c r="E1207" s="10">
        <v>93.7</v>
      </c>
      <c r="F1207" s="22">
        <f t="shared" si="291"/>
        <v>26.027777777777779</v>
      </c>
      <c r="G1207" s="36">
        <f t="shared" si="302"/>
        <v>0.12500000000000078</v>
      </c>
      <c r="H1207" s="36">
        <f t="shared" si="303"/>
        <v>0.45000000000000284</v>
      </c>
      <c r="I1207" s="36">
        <f t="shared" si="292"/>
        <v>237.50000000000148</v>
      </c>
      <c r="J1207" s="36">
        <v>372.8</v>
      </c>
      <c r="K1207" s="36">
        <f t="shared" si="293"/>
        <v>305.48291169270834</v>
      </c>
      <c r="L1207" s="36">
        <f t="shared" si="294"/>
        <v>915.78291169270983</v>
      </c>
      <c r="M1207" s="36">
        <f t="shared" si="295"/>
        <v>23835.794118224141</v>
      </c>
      <c r="X1207">
        <f t="shared" si="288"/>
        <v>0</v>
      </c>
      <c r="Y1207">
        <f t="shared" si="289"/>
        <v>93.7</v>
      </c>
      <c r="Z1207" s="17">
        <f t="shared" si="290"/>
        <v>26.027777777777779</v>
      </c>
      <c r="AA1207" s="17">
        <f t="shared" si="296"/>
        <v>0</v>
      </c>
      <c r="AB1207" s="30">
        <f t="shared" si="297"/>
        <v>23835.794118224141</v>
      </c>
      <c r="AC1207" s="30">
        <f>SUM($AB$8:AB1207)</f>
        <v>7656533.5688560028</v>
      </c>
      <c r="AD1207" s="29">
        <f t="shared" si="298"/>
        <v>2126.8148802377787</v>
      </c>
      <c r="AE1207" s="27">
        <f t="shared" si="299"/>
        <v>0</v>
      </c>
      <c r="AF1207" s="27">
        <f>SUM($AE$8:AE1207)*-1</f>
        <v>2172848.8680199166</v>
      </c>
      <c r="AG1207" s="28">
        <f t="shared" si="300"/>
        <v>603.56913000553243</v>
      </c>
      <c r="AH1207" s="26">
        <f t="shared" si="301"/>
        <v>422.49839100387265</v>
      </c>
      <c r="AI1207" s="17"/>
      <c r="AJ1207" s="17"/>
      <c r="AK1207" s="17"/>
    </row>
    <row r="1208" spans="2:37" x14ac:dyDescent="0.35">
      <c r="B1208" s="5" t="s">
        <v>27</v>
      </c>
      <c r="C1208" s="5">
        <v>1200</v>
      </c>
      <c r="D1208" s="5">
        <v>178</v>
      </c>
      <c r="E1208" s="10">
        <v>94.2</v>
      </c>
      <c r="F1208" s="22">
        <f t="shared" si="291"/>
        <v>26.166666666666668</v>
      </c>
      <c r="G1208" s="36">
        <f t="shared" si="302"/>
        <v>0.18055555555555516</v>
      </c>
      <c r="H1208" s="36">
        <f t="shared" si="303"/>
        <v>0.64999999999999858</v>
      </c>
      <c r="I1208" s="36">
        <f t="shared" si="292"/>
        <v>343.0555555555548</v>
      </c>
      <c r="J1208" s="36">
        <v>372.8</v>
      </c>
      <c r="K1208" s="36">
        <f t="shared" si="293"/>
        <v>308.75183343750001</v>
      </c>
      <c r="L1208" s="36">
        <f t="shared" si="294"/>
        <v>1024.6073889930549</v>
      </c>
      <c r="M1208" s="36">
        <f t="shared" si="295"/>
        <v>26810.560011984937</v>
      </c>
      <c r="X1208">
        <f t="shared" si="288"/>
        <v>0</v>
      </c>
      <c r="Y1208">
        <f t="shared" si="289"/>
        <v>94.2</v>
      </c>
      <c r="Z1208" s="17">
        <f t="shared" si="290"/>
        <v>26.166666666666668</v>
      </c>
      <c r="AA1208" s="17">
        <f t="shared" si="296"/>
        <v>0</v>
      </c>
      <c r="AB1208" s="30">
        <f t="shared" si="297"/>
        <v>26810.560011984937</v>
      </c>
      <c r="AC1208" s="30">
        <f>SUM($AB$8:AB1208)</f>
        <v>7683344.1288679875</v>
      </c>
      <c r="AD1208" s="29">
        <f t="shared" si="298"/>
        <v>2134.2622580188854</v>
      </c>
      <c r="AE1208" s="27">
        <f t="shared" si="299"/>
        <v>0</v>
      </c>
      <c r="AF1208" s="27">
        <f>SUM($AE$8:AE1208)*-1</f>
        <v>2172848.8680199166</v>
      </c>
      <c r="AG1208" s="28">
        <f t="shared" si="300"/>
        <v>603.56913000553243</v>
      </c>
      <c r="AH1208" s="26">
        <f t="shared" si="301"/>
        <v>422.49839100387265</v>
      </c>
      <c r="AI1208" s="17"/>
      <c r="AJ1208" s="17"/>
      <c r="AK1208" s="17"/>
    </row>
    <row r="1209" spans="2:37" x14ac:dyDescent="0.35">
      <c r="B1209" s="5" t="s">
        <v>27</v>
      </c>
      <c r="C1209" s="5">
        <v>1201</v>
      </c>
      <c r="D1209" s="5">
        <v>179</v>
      </c>
      <c r="E1209" s="10">
        <v>95</v>
      </c>
      <c r="F1209" s="22">
        <f t="shared" si="291"/>
        <v>26.388888888888889</v>
      </c>
      <c r="G1209" s="36">
        <f t="shared" si="302"/>
        <v>0.22222222222222143</v>
      </c>
      <c r="H1209" s="36">
        <f t="shared" si="303"/>
        <v>0.79999999999999716</v>
      </c>
      <c r="I1209" s="36">
        <f t="shared" si="292"/>
        <v>422.22222222222069</v>
      </c>
      <c r="J1209" s="36">
        <v>372.8</v>
      </c>
      <c r="K1209" s="36">
        <f t="shared" si="293"/>
        <v>314.01829427083328</v>
      </c>
      <c r="L1209" s="36">
        <f t="shared" si="294"/>
        <v>1109.0405164930539</v>
      </c>
      <c r="M1209" s="36">
        <f t="shared" si="295"/>
        <v>29266.346963011147</v>
      </c>
      <c r="X1209">
        <f t="shared" si="288"/>
        <v>0</v>
      </c>
      <c r="Y1209">
        <f t="shared" si="289"/>
        <v>95</v>
      </c>
      <c r="Z1209" s="17">
        <f t="shared" si="290"/>
        <v>26.388888888888889</v>
      </c>
      <c r="AA1209" s="17">
        <f t="shared" si="296"/>
        <v>0</v>
      </c>
      <c r="AB1209" s="30">
        <f t="shared" si="297"/>
        <v>29266.346963011147</v>
      </c>
      <c r="AC1209" s="30">
        <f>SUM($AB$8:AB1209)</f>
        <v>7712610.4758309983</v>
      </c>
      <c r="AD1209" s="29">
        <f t="shared" si="298"/>
        <v>2142.3917988419439</v>
      </c>
      <c r="AE1209" s="27">
        <f t="shared" si="299"/>
        <v>0</v>
      </c>
      <c r="AF1209" s="27">
        <f>SUM($AE$8:AE1209)*-1</f>
        <v>2172848.8680199166</v>
      </c>
      <c r="AG1209" s="28">
        <f t="shared" si="300"/>
        <v>603.56913000553243</v>
      </c>
      <c r="AH1209" s="26">
        <f t="shared" si="301"/>
        <v>422.49839100387265</v>
      </c>
      <c r="AI1209" s="17"/>
      <c r="AJ1209" s="17"/>
      <c r="AK1209" s="17"/>
    </row>
    <row r="1210" spans="2:37" x14ac:dyDescent="0.35">
      <c r="B1210" s="5" t="s">
        <v>27</v>
      </c>
      <c r="C1210" s="5">
        <v>1202</v>
      </c>
      <c r="D1210" s="5">
        <v>180</v>
      </c>
      <c r="E1210" s="10">
        <v>95.8</v>
      </c>
      <c r="F1210" s="22">
        <f t="shared" si="291"/>
        <v>26.611111111111111</v>
      </c>
      <c r="G1210" s="36">
        <f t="shared" si="302"/>
        <v>0.19444444444444522</v>
      </c>
      <c r="H1210" s="36">
        <f t="shared" si="303"/>
        <v>0.70000000000000284</v>
      </c>
      <c r="I1210" s="36">
        <f t="shared" si="292"/>
        <v>369.44444444444594</v>
      </c>
      <c r="J1210" s="36">
        <v>372.8</v>
      </c>
      <c r="K1210" s="36">
        <f t="shared" si="293"/>
        <v>319.32929177083332</v>
      </c>
      <c r="L1210" s="36">
        <f t="shared" si="294"/>
        <v>1061.5737362152793</v>
      </c>
      <c r="M1210" s="36">
        <f t="shared" si="295"/>
        <v>28249.656647062155</v>
      </c>
      <c r="X1210">
        <f t="shared" si="288"/>
        <v>0</v>
      </c>
      <c r="Y1210">
        <f t="shared" si="289"/>
        <v>95.8</v>
      </c>
      <c r="Z1210" s="17">
        <f t="shared" si="290"/>
        <v>26.611111111111111</v>
      </c>
      <c r="AA1210" s="17">
        <f t="shared" si="296"/>
        <v>0</v>
      </c>
      <c r="AB1210" s="30">
        <f t="shared" si="297"/>
        <v>28249.656647062155</v>
      </c>
      <c r="AC1210" s="30">
        <f>SUM($AB$8:AB1210)</f>
        <v>7740860.1324780602</v>
      </c>
      <c r="AD1210" s="29">
        <f t="shared" si="298"/>
        <v>2150.2389256883503</v>
      </c>
      <c r="AE1210" s="27">
        <f t="shared" si="299"/>
        <v>0</v>
      </c>
      <c r="AF1210" s="27">
        <f>SUM($AE$8:AE1210)*-1</f>
        <v>2172848.8680199166</v>
      </c>
      <c r="AG1210" s="28">
        <f t="shared" si="300"/>
        <v>603.56913000553243</v>
      </c>
      <c r="AH1210" s="26">
        <f t="shared" si="301"/>
        <v>422.49839100387265</v>
      </c>
      <c r="AI1210" s="17"/>
      <c r="AJ1210" s="17"/>
      <c r="AK1210" s="17"/>
    </row>
    <row r="1211" spans="2:37" x14ac:dyDescent="0.35">
      <c r="B1211" s="5" t="s">
        <v>27</v>
      </c>
      <c r="C1211" s="5">
        <v>1203</v>
      </c>
      <c r="D1211" s="5">
        <v>181</v>
      </c>
      <c r="E1211" s="10">
        <v>96.4</v>
      </c>
      <c r="F1211" s="22">
        <f t="shared" si="291"/>
        <v>26.777777777777779</v>
      </c>
      <c r="G1211" s="36">
        <f t="shared" si="302"/>
        <v>0.1388888888888889</v>
      </c>
      <c r="H1211" s="36">
        <f t="shared" si="303"/>
        <v>0.5</v>
      </c>
      <c r="I1211" s="36">
        <f t="shared" si="292"/>
        <v>263.88888888888891</v>
      </c>
      <c r="J1211" s="36">
        <v>372.8</v>
      </c>
      <c r="K1211" s="36">
        <f t="shared" si="293"/>
        <v>323.34176708333331</v>
      </c>
      <c r="L1211" s="36">
        <f t="shared" si="294"/>
        <v>960.03065597222212</v>
      </c>
      <c r="M1211" s="36">
        <f t="shared" si="295"/>
        <v>25707.487565478394</v>
      </c>
      <c r="X1211">
        <f t="shared" si="288"/>
        <v>0</v>
      </c>
      <c r="Y1211">
        <f t="shared" si="289"/>
        <v>96.4</v>
      </c>
      <c r="Z1211" s="17">
        <f t="shared" si="290"/>
        <v>26.777777777777779</v>
      </c>
      <c r="AA1211" s="17">
        <f t="shared" si="296"/>
        <v>0</v>
      </c>
      <c r="AB1211" s="30">
        <f t="shared" si="297"/>
        <v>25707.487565478394</v>
      </c>
      <c r="AC1211" s="30">
        <f>SUM($AB$8:AB1211)</f>
        <v>7766567.6200435385</v>
      </c>
      <c r="AD1211" s="29">
        <f t="shared" si="298"/>
        <v>2157.3798944565383</v>
      </c>
      <c r="AE1211" s="27">
        <f t="shared" si="299"/>
        <v>0</v>
      </c>
      <c r="AF1211" s="27">
        <f>SUM($AE$8:AE1211)*-1</f>
        <v>2172848.8680199166</v>
      </c>
      <c r="AG1211" s="28">
        <f t="shared" si="300"/>
        <v>603.56913000553243</v>
      </c>
      <c r="AH1211" s="26">
        <f t="shared" si="301"/>
        <v>422.49839100387265</v>
      </c>
      <c r="AI1211" s="17"/>
      <c r="AJ1211" s="17"/>
      <c r="AK1211" s="17"/>
    </row>
    <row r="1212" spans="2:37" x14ac:dyDescent="0.35">
      <c r="B1212" s="5" t="s">
        <v>27</v>
      </c>
      <c r="C1212" s="5">
        <v>1204</v>
      </c>
      <c r="D1212" s="5">
        <v>182</v>
      </c>
      <c r="E1212" s="10">
        <v>96.8</v>
      </c>
      <c r="F1212" s="22">
        <f t="shared" si="291"/>
        <v>26.888888888888886</v>
      </c>
      <c r="G1212" s="36">
        <f t="shared" si="302"/>
        <v>8.3333333333332538E-2</v>
      </c>
      <c r="H1212" s="36">
        <f t="shared" si="303"/>
        <v>0.29999999999999716</v>
      </c>
      <c r="I1212" s="36">
        <f t="shared" si="292"/>
        <v>158.33333333333181</v>
      </c>
      <c r="J1212" s="36">
        <v>372.8</v>
      </c>
      <c r="K1212" s="36">
        <f t="shared" si="293"/>
        <v>326.03066833333321</v>
      </c>
      <c r="L1212" s="36">
        <f t="shared" si="294"/>
        <v>857.16400166666506</v>
      </c>
      <c r="M1212" s="36">
        <f t="shared" si="295"/>
        <v>23048.187600370326</v>
      </c>
      <c r="X1212">
        <f t="shared" si="288"/>
        <v>0</v>
      </c>
      <c r="Y1212">
        <f t="shared" si="289"/>
        <v>96.8</v>
      </c>
      <c r="Z1212" s="17">
        <f t="shared" si="290"/>
        <v>26.888888888888886</v>
      </c>
      <c r="AA1212" s="17">
        <f t="shared" si="296"/>
        <v>0</v>
      </c>
      <c r="AB1212" s="30">
        <f t="shared" si="297"/>
        <v>23048.187600370326</v>
      </c>
      <c r="AC1212" s="30">
        <f>SUM($AB$8:AB1212)</f>
        <v>7789615.807643909</v>
      </c>
      <c r="AD1212" s="29">
        <f t="shared" si="298"/>
        <v>2163.7821687899745</v>
      </c>
      <c r="AE1212" s="27">
        <f t="shared" si="299"/>
        <v>0</v>
      </c>
      <c r="AF1212" s="27">
        <f>SUM($AE$8:AE1212)*-1</f>
        <v>2172848.8680199166</v>
      </c>
      <c r="AG1212" s="28">
        <f t="shared" si="300"/>
        <v>603.56913000553243</v>
      </c>
      <c r="AH1212" s="26">
        <f t="shared" si="301"/>
        <v>422.49839100387265</v>
      </c>
      <c r="AI1212" s="17"/>
      <c r="AJ1212" s="17"/>
      <c r="AK1212" s="17"/>
    </row>
    <row r="1213" spans="2:37" x14ac:dyDescent="0.35">
      <c r="B1213" s="5" t="s">
        <v>27</v>
      </c>
      <c r="C1213" s="5">
        <v>1205</v>
      </c>
      <c r="D1213" s="5">
        <v>183</v>
      </c>
      <c r="E1213" s="10">
        <v>97</v>
      </c>
      <c r="F1213" s="22">
        <f t="shared" si="291"/>
        <v>26.944444444444443</v>
      </c>
      <c r="G1213" s="36">
        <f t="shared" si="302"/>
        <v>4.1666666666666269E-2</v>
      </c>
      <c r="H1213" s="36">
        <f t="shared" si="303"/>
        <v>0.14999999999999858</v>
      </c>
      <c r="I1213" s="36">
        <f t="shared" si="292"/>
        <v>79.166666666665904</v>
      </c>
      <c r="J1213" s="36">
        <v>372.8</v>
      </c>
      <c r="K1213" s="36">
        <f t="shared" si="293"/>
        <v>327.37929427083327</v>
      </c>
      <c r="L1213" s="36">
        <f t="shared" si="294"/>
        <v>779.34596093749917</v>
      </c>
      <c r="M1213" s="36">
        <f t="shared" si="295"/>
        <v>20999.043947482616</v>
      </c>
      <c r="X1213">
        <f t="shared" si="288"/>
        <v>0</v>
      </c>
      <c r="Y1213">
        <f t="shared" si="289"/>
        <v>97</v>
      </c>
      <c r="Z1213" s="17">
        <f t="shared" si="290"/>
        <v>26.944444444444443</v>
      </c>
      <c r="AA1213" s="17">
        <f t="shared" si="296"/>
        <v>0</v>
      </c>
      <c r="AB1213" s="30">
        <f t="shared" si="297"/>
        <v>20999.043947482616</v>
      </c>
      <c r="AC1213" s="30">
        <f>SUM($AB$8:AB1213)</f>
        <v>7810614.8515913915</v>
      </c>
      <c r="AD1213" s="29">
        <f t="shared" si="298"/>
        <v>2169.6152365531643</v>
      </c>
      <c r="AE1213" s="27">
        <f t="shared" si="299"/>
        <v>0</v>
      </c>
      <c r="AF1213" s="27">
        <f>SUM($AE$8:AE1213)*-1</f>
        <v>2172848.8680199166</v>
      </c>
      <c r="AG1213" s="28">
        <f t="shared" si="300"/>
        <v>603.56913000553243</v>
      </c>
      <c r="AH1213" s="26">
        <f t="shared" si="301"/>
        <v>422.49839100387265</v>
      </c>
      <c r="AI1213" s="17"/>
      <c r="AJ1213" s="17"/>
      <c r="AK1213" s="17"/>
    </row>
    <row r="1214" spans="2:37" x14ac:dyDescent="0.35">
      <c r="B1214" s="5" t="s">
        <v>27</v>
      </c>
      <c r="C1214" s="5">
        <v>1206</v>
      </c>
      <c r="D1214" s="5">
        <v>184</v>
      </c>
      <c r="E1214" s="10">
        <v>97.1</v>
      </c>
      <c r="F1214" s="22">
        <f t="shared" si="291"/>
        <v>26.972222222222221</v>
      </c>
      <c r="G1214" s="36">
        <f t="shared" si="302"/>
        <v>2.7777777777778172E-2</v>
      </c>
      <c r="H1214" s="36">
        <f t="shared" si="303"/>
        <v>0.10000000000000142</v>
      </c>
      <c r="I1214" s="36">
        <f t="shared" si="292"/>
        <v>52.777777777778525</v>
      </c>
      <c r="J1214" s="36">
        <v>372.8</v>
      </c>
      <c r="K1214" s="36">
        <f t="shared" si="293"/>
        <v>328.05465106770828</v>
      </c>
      <c r="L1214" s="36">
        <f t="shared" si="294"/>
        <v>753.63242884548686</v>
      </c>
      <c r="M1214" s="36">
        <f t="shared" si="295"/>
        <v>20327.141344693548</v>
      </c>
      <c r="X1214">
        <f t="shared" si="288"/>
        <v>0</v>
      </c>
      <c r="Y1214">
        <f t="shared" si="289"/>
        <v>97.1</v>
      </c>
      <c r="Z1214" s="17">
        <f t="shared" si="290"/>
        <v>26.972222222222221</v>
      </c>
      <c r="AA1214" s="17">
        <f t="shared" si="296"/>
        <v>0</v>
      </c>
      <c r="AB1214" s="30">
        <f t="shared" si="297"/>
        <v>20327.141344693548</v>
      </c>
      <c r="AC1214" s="30">
        <f>SUM($AB$8:AB1214)</f>
        <v>7830941.992936085</v>
      </c>
      <c r="AD1214" s="29">
        <f t="shared" si="298"/>
        <v>2175.2616647044679</v>
      </c>
      <c r="AE1214" s="27">
        <f t="shared" si="299"/>
        <v>0</v>
      </c>
      <c r="AF1214" s="27">
        <f>SUM($AE$8:AE1214)*-1</f>
        <v>2172848.8680199166</v>
      </c>
      <c r="AG1214" s="28">
        <f t="shared" si="300"/>
        <v>603.56913000553243</v>
      </c>
      <c r="AH1214" s="26">
        <f t="shared" si="301"/>
        <v>422.49839100387265</v>
      </c>
      <c r="AI1214" s="17"/>
      <c r="AJ1214" s="17"/>
      <c r="AK1214" s="17"/>
    </row>
    <row r="1215" spans="2:37" x14ac:dyDescent="0.35">
      <c r="B1215" s="5" t="s">
        <v>27</v>
      </c>
      <c r="C1215" s="5">
        <v>1207</v>
      </c>
      <c r="D1215" s="5">
        <v>185</v>
      </c>
      <c r="E1215" s="10">
        <v>97.2</v>
      </c>
      <c r="F1215" s="22">
        <f t="shared" si="291"/>
        <v>27</v>
      </c>
      <c r="G1215" s="36">
        <f t="shared" si="302"/>
        <v>2.7777777777778172E-2</v>
      </c>
      <c r="H1215" s="36">
        <f t="shared" si="303"/>
        <v>0.10000000000000142</v>
      </c>
      <c r="I1215" s="36">
        <f t="shared" si="292"/>
        <v>52.777777777778525</v>
      </c>
      <c r="J1215" s="36">
        <v>372.8</v>
      </c>
      <c r="K1215" s="36">
        <f t="shared" si="293"/>
        <v>328.73070374999998</v>
      </c>
      <c r="L1215" s="36">
        <f t="shared" si="294"/>
        <v>754.30848152777844</v>
      </c>
      <c r="M1215" s="36">
        <f t="shared" si="295"/>
        <v>20366.329001250018</v>
      </c>
      <c r="X1215">
        <f t="shared" si="288"/>
        <v>0</v>
      </c>
      <c r="Y1215">
        <f t="shared" si="289"/>
        <v>97.2</v>
      </c>
      <c r="Z1215" s="17">
        <f t="shared" si="290"/>
        <v>27</v>
      </c>
      <c r="AA1215" s="17">
        <f t="shared" si="296"/>
        <v>0</v>
      </c>
      <c r="AB1215" s="30">
        <f t="shared" si="297"/>
        <v>20366.329001250018</v>
      </c>
      <c r="AC1215" s="30">
        <f>SUM($AB$8:AB1215)</f>
        <v>7851308.3219373347</v>
      </c>
      <c r="AD1215" s="29">
        <f t="shared" si="298"/>
        <v>2180.9189783159263</v>
      </c>
      <c r="AE1215" s="27">
        <f t="shared" si="299"/>
        <v>0</v>
      </c>
      <c r="AF1215" s="27">
        <f>SUM($AE$8:AE1215)*-1</f>
        <v>2172848.8680199166</v>
      </c>
      <c r="AG1215" s="28">
        <f t="shared" si="300"/>
        <v>603.56913000553243</v>
      </c>
      <c r="AH1215" s="26">
        <f t="shared" si="301"/>
        <v>422.49839100387265</v>
      </c>
      <c r="AI1215" s="17"/>
      <c r="AJ1215" s="17"/>
      <c r="AK1215" s="17"/>
    </row>
    <row r="1216" spans="2:37" x14ac:dyDescent="0.35">
      <c r="B1216" s="5" t="s">
        <v>27</v>
      </c>
      <c r="C1216" s="5">
        <v>1208</v>
      </c>
      <c r="D1216" s="5">
        <v>186</v>
      </c>
      <c r="E1216" s="10">
        <v>97.3</v>
      </c>
      <c r="F1216" s="22">
        <f t="shared" si="291"/>
        <v>27.027777777777775</v>
      </c>
      <c r="G1216" s="36">
        <f t="shared" si="302"/>
        <v>2.7777777777778172E-2</v>
      </c>
      <c r="H1216" s="36">
        <f t="shared" si="303"/>
        <v>0.10000000000000142</v>
      </c>
      <c r="I1216" s="36">
        <f t="shared" si="292"/>
        <v>52.777777777778525</v>
      </c>
      <c r="J1216" s="36">
        <v>372.8</v>
      </c>
      <c r="K1216" s="36">
        <f t="shared" si="293"/>
        <v>329.40745231770825</v>
      </c>
      <c r="L1216" s="36">
        <f t="shared" si="294"/>
        <v>754.98523009548671</v>
      </c>
      <c r="M1216" s="36">
        <f t="shared" si="295"/>
        <v>20405.573024525234</v>
      </c>
      <c r="X1216">
        <f t="shared" si="288"/>
        <v>0</v>
      </c>
      <c r="Y1216">
        <f t="shared" si="289"/>
        <v>97.3</v>
      </c>
      <c r="Z1216" s="17">
        <f t="shared" si="290"/>
        <v>27.027777777777775</v>
      </c>
      <c r="AA1216" s="17">
        <f t="shared" si="296"/>
        <v>0</v>
      </c>
      <c r="AB1216" s="30">
        <f t="shared" si="297"/>
        <v>20405.573024525234</v>
      </c>
      <c r="AC1216" s="30">
        <f>SUM($AB$8:AB1216)</f>
        <v>7871713.89496186</v>
      </c>
      <c r="AD1216" s="29">
        <f t="shared" si="298"/>
        <v>2186.5871930449612</v>
      </c>
      <c r="AE1216" s="27">
        <f t="shared" si="299"/>
        <v>0</v>
      </c>
      <c r="AF1216" s="27">
        <f>SUM($AE$8:AE1216)*-1</f>
        <v>2172848.8680199166</v>
      </c>
      <c r="AG1216" s="28">
        <f t="shared" si="300"/>
        <v>603.56913000553243</v>
      </c>
      <c r="AH1216" s="26">
        <f t="shared" si="301"/>
        <v>422.49839100387265</v>
      </c>
      <c r="AI1216" s="17"/>
      <c r="AJ1216" s="17"/>
      <c r="AK1216" s="17"/>
    </row>
    <row r="1217" spans="2:37" x14ac:dyDescent="0.35">
      <c r="B1217" s="5" t="s">
        <v>27</v>
      </c>
      <c r="C1217" s="5">
        <v>1209</v>
      </c>
      <c r="D1217" s="5">
        <v>187</v>
      </c>
      <c r="E1217" s="10">
        <v>97.4</v>
      </c>
      <c r="F1217" s="22">
        <f t="shared" si="291"/>
        <v>27.055555555555557</v>
      </c>
      <c r="G1217" s="36">
        <f t="shared" si="302"/>
        <v>1.3888888888890073E-2</v>
      </c>
      <c r="H1217" s="36">
        <f t="shared" si="303"/>
        <v>5.0000000000004263E-2</v>
      </c>
      <c r="I1217" s="36">
        <f t="shared" si="292"/>
        <v>26.388888888891138</v>
      </c>
      <c r="J1217" s="36">
        <v>372.8</v>
      </c>
      <c r="K1217" s="36">
        <f t="shared" si="293"/>
        <v>330.08489677083332</v>
      </c>
      <c r="L1217" s="36">
        <f t="shared" si="294"/>
        <v>729.27378565972447</v>
      </c>
      <c r="M1217" s="36">
        <f t="shared" si="295"/>
        <v>19730.907423126991</v>
      </c>
      <c r="X1217">
        <f t="shared" si="288"/>
        <v>0</v>
      </c>
      <c r="Y1217">
        <f t="shared" si="289"/>
        <v>97.4</v>
      </c>
      <c r="Z1217" s="17">
        <f t="shared" si="290"/>
        <v>27.055555555555557</v>
      </c>
      <c r="AA1217" s="17">
        <f t="shared" si="296"/>
        <v>0</v>
      </c>
      <c r="AB1217" s="30">
        <f t="shared" si="297"/>
        <v>19730.907423126991</v>
      </c>
      <c r="AC1217" s="30">
        <f>SUM($AB$8:AB1217)</f>
        <v>7891444.8023849875</v>
      </c>
      <c r="AD1217" s="29">
        <f t="shared" si="298"/>
        <v>2192.0680006624966</v>
      </c>
      <c r="AE1217" s="27">
        <f t="shared" si="299"/>
        <v>0</v>
      </c>
      <c r="AF1217" s="27">
        <f>SUM($AE$8:AE1217)*-1</f>
        <v>2172848.8680199166</v>
      </c>
      <c r="AG1217" s="28">
        <f t="shared" si="300"/>
        <v>603.56913000553243</v>
      </c>
      <c r="AH1217" s="26">
        <f t="shared" si="301"/>
        <v>422.49839100387265</v>
      </c>
      <c r="AI1217" s="17"/>
      <c r="AJ1217" s="17"/>
      <c r="AK1217" s="17"/>
    </row>
    <row r="1218" spans="2:37" x14ac:dyDescent="0.35">
      <c r="B1218" s="5" t="s">
        <v>27</v>
      </c>
      <c r="C1218" s="5">
        <v>1210</v>
      </c>
      <c r="D1218" s="5">
        <v>188</v>
      </c>
      <c r="E1218" s="10">
        <v>97.4</v>
      </c>
      <c r="F1218" s="22">
        <f t="shared" si="291"/>
        <v>27.055555555555557</v>
      </c>
      <c r="G1218" s="36">
        <f t="shared" si="302"/>
        <v>0</v>
      </c>
      <c r="H1218" s="36">
        <f t="shared" si="303"/>
        <v>0</v>
      </c>
      <c r="I1218" s="36">
        <f t="shared" si="292"/>
        <v>0</v>
      </c>
      <c r="J1218" s="36">
        <v>372.8</v>
      </c>
      <c r="K1218" s="36">
        <f t="shared" si="293"/>
        <v>330.08489677083332</v>
      </c>
      <c r="L1218" s="36">
        <f t="shared" si="294"/>
        <v>702.88489677083339</v>
      </c>
      <c r="M1218" s="36">
        <f t="shared" si="295"/>
        <v>19016.941373744216</v>
      </c>
      <c r="X1218">
        <f t="shared" si="288"/>
        <v>0</v>
      </c>
      <c r="Y1218">
        <f t="shared" si="289"/>
        <v>97.4</v>
      </c>
      <c r="Z1218" s="17">
        <f t="shared" si="290"/>
        <v>27.055555555555557</v>
      </c>
      <c r="AA1218" s="17">
        <f t="shared" si="296"/>
        <v>0</v>
      </c>
      <c r="AB1218" s="30">
        <f t="shared" si="297"/>
        <v>19016.941373744216</v>
      </c>
      <c r="AC1218" s="30">
        <f>SUM($AB$8:AB1218)</f>
        <v>7910461.7437587315</v>
      </c>
      <c r="AD1218" s="29">
        <f t="shared" si="298"/>
        <v>2197.3504843774253</v>
      </c>
      <c r="AE1218" s="27">
        <f t="shared" si="299"/>
        <v>0</v>
      </c>
      <c r="AF1218" s="27">
        <f>SUM($AE$8:AE1218)*-1</f>
        <v>2172848.8680199166</v>
      </c>
      <c r="AG1218" s="28">
        <f t="shared" si="300"/>
        <v>603.56913000553243</v>
      </c>
      <c r="AH1218" s="26">
        <f t="shared" si="301"/>
        <v>422.49839100387265</v>
      </c>
      <c r="AI1218" s="17"/>
      <c r="AJ1218" s="17"/>
      <c r="AK1218" s="17"/>
    </row>
    <row r="1219" spans="2:37" x14ac:dyDescent="0.35">
      <c r="B1219" s="5" t="s">
        <v>27</v>
      </c>
      <c r="C1219" s="5">
        <v>1211</v>
      </c>
      <c r="D1219" s="5">
        <v>189</v>
      </c>
      <c r="E1219" s="10">
        <v>97.4</v>
      </c>
      <c r="F1219" s="22">
        <f t="shared" si="291"/>
        <v>27.055555555555557</v>
      </c>
      <c r="G1219" s="36">
        <f t="shared" si="302"/>
        <v>0</v>
      </c>
      <c r="H1219" s="36">
        <f t="shared" si="303"/>
        <v>0</v>
      </c>
      <c r="I1219" s="36">
        <f t="shared" si="292"/>
        <v>0</v>
      </c>
      <c r="J1219" s="36">
        <v>372.8</v>
      </c>
      <c r="K1219" s="36">
        <f t="shared" si="293"/>
        <v>330.08489677083332</v>
      </c>
      <c r="L1219" s="36">
        <f t="shared" si="294"/>
        <v>702.88489677083339</v>
      </c>
      <c r="M1219" s="36">
        <f t="shared" si="295"/>
        <v>19016.941373744216</v>
      </c>
      <c r="X1219">
        <f t="shared" si="288"/>
        <v>0</v>
      </c>
      <c r="Y1219">
        <f t="shared" si="289"/>
        <v>97.4</v>
      </c>
      <c r="Z1219" s="17">
        <f t="shared" si="290"/>
        <v>27.055555555555557</v>
      </c>
      <c r="AA1219" s="17">
        <f t="shared" si="296"/>
        <v>0</v>
      </c>
      <c r="AB1219" s="30">
        <f t="shared" si="297"/>
        <v>19016.941373744216</v>
      </c>
      <c r="AC1219" s="30">
        <f>SUM($AB$8:AB1219)</f>
        <v>7929478.6851324756</v>
      </c>
      <c r="AD1219" s="29">
        <f t="shared" si="298"/>
        <v>2202.6329680923545</v>
      </c>
      <c r="AE1219" s="27">
        <f t="shared" si="299"/>
        <v>0</v>
      </c>
      <c r="AF1219" s="27">
        <f>SUM($AE$8:AE1219)*-1</f>
        <v>2172848.8680199166</v>
      </c>
      <c r="AG1219" s="28">
        <f t="shared" si="300"/>
        <v>603.56913000553243</v>
      </c>
      <c r="AH1219" s="26">
        <f t="shared" si="301"/>
        <v>422.49839100387265</v>
      </c>
      <c r="AI1219" s="17"/>
      <c r="AJ1219" s="17"/>
      <c r="AK1219" s="17"/>
    </row>
    <row r="1220" spans="2:37" x14ac:dyDescent="0.35">
      <c r="B1220" s="5" t="s">
        <v>27</v>
      </c>
      <c r="C1220" s="5">
        <v>1212</v>
      </c>
      <c r="D1220" s="5">
        <v>190</v>
      </c>
      <c r="E1220" s="10">
        <v>97.4</v>
      </c>
      <c r="F1220" s="22">
        <f t="shared" si="291"/>
        <v>27.055555555555557</v>
      </c>
      <c r="G1220" s="36">
        <f t="shared" si="302"/>
        <v>-1.3888888888890073E-2</v>
      </c>
      <c r="H1220" s="36">
        <f t="shared" si="303"/>
        <v>-5.0000000000004263E-2</v>
      </c>
      <c r="I1220" s="36">
        <f t="shared" si="292"/>
        <v>-26.388888888891138</v>
      </c>
      <c r="J1220" s="36">
        <v>372.8</v>
      </c>
      <c r="K1220" s="36">
        <f t="shared" si="293"/>
        <v>330.08489677083332</v>
      </c>
      <c r="L1220" s="36">
        <f t="shared" si="294"/>
        <v>676.49600788194221</v>
      </c>
      <c r="M1220" s="36">
        <f t="shared" si="295"/>
        <v>18302.975324361436</v>
      </c>
      <c r="X1220">
        <f t="shared" si="288"/>
        <v>0</v>
      </c>
      <c r="Y1220">
        <f t="shared" si="289"/>
        <v>97.4</v>
      </c>
      <c r="Z1220" s="17">
        <f t="shared" si="290"/>
        <v>27.055555555555557</v>
      </c>
      <c r="AA1220" s="17">
        <f t="shared" si="296"/>
        <v>0</v>
      </c>
      <c r="AB1220" s="30">
        <f t="shared" si="297"/>
        <v>18302.975324361436</v>
      </c>
      <c r="AC1220" s="30">
        <f>SUM($AB$8:AB1220)</f>
        <v>7947781.6604568372</v>
      </c>
      <c r="AD1220" s="29">
        <f t="shared" si="298"/>
        <v>2207.717127904677</v>
      </c>
      <c r="AE1220" s="27">
        <f t="shared" si="299"/>
        <v>0</v>
      </c>
      <c r="AF1220" s="27">
        <f>SUM($AE$8:AE1220)*-1</f>
        <v>2172848.8680199166</v>
      </c>
      <c r="AG1220" s="28">
        <f t="shared" si="300"/>
        <v>603.56913000553243</v>
      </c>
      <c r="AH1220" s="26">
        <f t="shared" si="301"/>
        <v>422.49839100387265</v>
      </c>
      <c r="AI1220" s="17"/>
      <c r="AJ1220" s="17"/>
      <c r="AK1220" s="17"/>
    </row>
    <row r="1221" spans="2:37" x14ac:dyDescent="0.35">
      <c r="B1221" s="5" t="s">
        <v>27</v>
      </c>
      <c r="C1221" s="5">
        <v>1213</v>
      </c>
      <c r="D1221" s="5">
        <v>191</v>
      </c>
      <c r="E1221" s="10">
        <v>97.3</v>
      </c>
      <c r="F1221" s="22">
        <f t="shared" si="291"/>
        <v>27.027777777777775</v>
      </c>
      <c r="G1221" s="36">
        <f t="shared" si="302"/>
        <v>-1.3888888888890073E-2</v>
      </c>
      <c r="H1221" s="36">
        <f t="shared" si="303"/>
        <v>-5.0000000000004263E-2</v>
      </c>
      <c r="I1221" s="36">
        <f t="shared" si="292"/>
        <v>-26.388888888891138</v>
      </c>
      <c r="J1221" s="36">
        <v>372.8</v>
      </c>
      <c r="K1221" s="36">
        <f t="shared" si="293"/>
        <v>329.40745231770825</v>
      </c>
      <c r="L1221" s="36">
        <f t="shared" si="294"/>
        <v>675.81856342881713</v>
      </c>
      <c r="M1221" s="36">
        <f t="shared" si="295"/>
        <v>18265.873950451085</v>
      </c>
      <c r="X1221">
        <f t="shared" si="288"/>
        <v>0</v>
      </c>
      <c r="Y1221">
        <f t="shared" si="289"/>
        <v>97.3</v>
      </c>
      <c r="Z1221" s="17">
        <f t="shared" si="290"/>
        <v>27.027777777777775</v>
      </c>
      <c r="AA1221" s="17">
        <f t="shared" si="296"/>
        <v>0</v>
      </c>
      <c r="AB1221" s="30">
        <f t="shared" si="297"/>
        <v>18265.873950451085</v>
      </c>
      <c r="AC1221" s="30">
        <f>SUM($AB$8:AB1221)</f>
        <v>7966047.5344072878</v>
      </c>
      <c r="AD1221" s="29">
        <f t="shared" si="298"/>
        <v>2212.7909817798022</v>
      </c>
      <c r="AE1221" s="27">
        <f t="shared" si="299"/>
        <v>0</v>
      </c>
      <c r="AF1221" s="27">
        <f>SUM($AE$8:AE1221)*-1</f>
        <v>2172848.8680199166</v>
      </c>
      <c r="AG1221" s="28">
        <f t="shared" si="300"/>
        <v>603.56913000553243</v>
      </c>
      <c r="AH1221" s="26">
        <f t="shared" si="301"/>
        <v>422.49839100387265</v>
      </c>
      <c r="AI1221" s="17"/>
      <c r="AJ1221" s="17"/>
      <c r="AK1221" s="17"/>
    </row>
    <row r="1222" spans="2:37" x14ac:dyDescent="0.35">
      <c r="B1222" s="5" t="s">
        <v>27</v>
      </c>
      <c r="C1222" s="5">
        <v>1214</v>
      </c>
      <c r="D1222" s="5">
        <v>192</v>
      </c>
      <c r="E1222" s="10">
        <v>97.3</v>
      </c>
      <c r="F1222" s="22">
        <f t="shared" si="291"/>
        <v>27.027777777777775</v>
      </c>
      <c r="G1222" s="36">
        <f t="shared" si="302"/>
        <v>0</v>
      </c>
      <c r="H1222" s="36">
        <f t="shared" si="303"/>
        <v>0</v>
      </c>
      <c r="I1222" s="36">
        <f t="shared" si="292"/>
        <v>0</v>
      </c>
      <c r="J1222" s="36">
        <v>372.8</v>
      </c>
      <c r="K1222" s="36">
        <f t="shared" si="293"/>
        <v>329.40745231770825</v>
      </c>
      <c r="L1222" s="36">
        <f t="shared" si="294"/>
        <v>702.2074523177082</v>
      </c>
      <c r="M1222" s="36">
        <f t="shared" si="295"/>
        <v>18979.106975142502</v>
      </c>
      <c r="X1222">
        <f t="shared" si="288"/>
        <v>0</v>
      </c>
      <c r="Y1222">
        <f t="shared" si="289"/>
        <v>97.3</v>
      </c>
      <c r="Z1222" s="17">
        <f t="shared" si="290"/>
        <v>27.027777777777775</v>
      </c>
      <c r="AA1222" s="17">
        <f t="shared" si="296"/>
        <v>0</v>
      </c>
      <c r="AB1222" s="30">
        <f t="shared" si="297"/>
        <v>18979.106975142502</v>
      </c>
      <c r="AC1222" s="30">
        <f>SUM($AB$8:AB1222)</f>
        <v>7985026.6413824307</v>
      </c>
      <c r="AD1222" s="29">
        <f t="shared" si="298"/>
        <v>2218.0629559395643</v>
      </c>
      <c r="AE1222" s="27">
        <f t="shared" si="299"/>
        <v>0</v>
      </c>
      <c r="AF1222" s="27">
        <f>SUM($AE$8:AE1222)*-1</f>
        <v>2172848.8680199166</v>
      </c>
      <c r="AG1222" s="28">
        <f t="shared" si="300"/>
        <v>603.56913000553243</v>
      </c>
      <c r="AH1222" s="26">
        <f t="shared" si="301"/>
        <v>422.49839100387265</v>
      </c>
      <c r="AI1222" s="17"/>
      <c r="AJ1222" s="17"/>
      <c r="AK1222" s="17"/>
    </row>
    <row r="1223" spans="2:37" x14ac:dyDescent="0.35">
      <c r="B1223" s="5" t="s">
        <v>27</v>
      </c>
      <c r="C1223" s="5">
        <v>1215</v>
      </c>
      <c r="D1223" s="5">
        <v>193</v>
      </c>
      <c r="E1223" s="10">
        <v>97.3</v>
      </c>
      <c r="F1223" s="22">
        <f t="shared" si="291"/>
        <v>27.027777777777775</v>
      </c>
      <c r="G1223" s="36">
        <f t="shared" si="302"/>
        <v>0</v>
      </c>
      <c r="H1223" s="36">
        <f t="shared" si="303"/>
        <v>0</v>
      </c>
      <c r="I1223" s="36">
        <f t="shared" si="292"/>
        <v>0</v>
      </c>
      <c r="J1223" s="36">
        <v>372.8</v>
      </c>
      <c r="K1223" s="36">
        <f t="shared" si="293"/>
        <v>329.40745231770825</v>
      </c>
      <c r="L1223" s="36">
        <f t="shared" si="294"/>
        <v>702.2074523177082</v>
      </c>
      <c r="M1223" s="36">
        <f t="shared" si="295"/>
        <v>18979.106975142502</v>
      </c>
      <c r="X1223">
        <f t="shared" si="288"/>
        <v>0</v>
      </c>
      <c r="Y1223">
        <f t="shared" si="289"/>
        <v>97.3</v>
      </c>
      <c r="Z1223" s="17">
        <f t="shared" si="290"/>
        <v>27.027777777777775</v>
      </c>
      <c r="AA1223" s="17">
        <f t="shared" si="296"/>
        <v>0</v>
      </c>
      <c r="AB1223" s="30">
        <f t="shared" si="297"/>
        <v>18979.106975142502</v>
      </c>
      <c r="AC1223" s="30">
        <f>SUM($AB$8:AB1223)</f>
        <v>8004005.7483575735</v>
      </c>
      <c r="AD1223" s="29">
        <f t="shared" si="298"/>
        <v>2223.3349300993259</v>
      </c>
      <c r="AE1223" s="27">
        <f t="shared" si="299"/>
        <v>0</v>
      </c>
      <c r="AF1223" s="27">
        <f>SUM($AE$8:AE1223)*-1</f>
        <v>2172848.8680199166</v>
      </c>
      <c r="AG1223" s="28">
        <f t="shared" si="300"/>
        <v>603.56913000553243</v>
      </c>
      <c r="AH1223" s="26">
        <f t="shared" si="301"/>
        <v>422.49839100387265</v>
      </c>
      <c r="AI1223" s="17"/>
      <c r="AJ1223" s="17"/>
      <c r="AK1223" s="17"/>
    </row>
    <row r="1224" spans="2:37" x14ac:dyDescent="0.35">
      <c r="B1224" s="5" t="s">
        <v>27</v>
      </c>
      <c r="C1224" s="5">
        <v>1216</v>
      </c>
      <c r="D1224" s="5">
        <v>194</v>
      </c>
      <c r="E1224" s="10">
        <v>97.3</v>
      </c>
      <c r="F1224" s="22">
        <f t="shared" si="291"/>
        <v>27.027777777777775</v>
      </c>
      <c r="G1224" s="36">
        <f t="shared" si="302"/>
        <v>-1.3888888888888099E-2</v>
      </c>
      <c r="H1224" s="36">
        <f t="shared" si="303"/>
        <v>-4.9999999999997158E-2</v>
      </c>
      <c r="I1224" s="36">
        <f t="shared" si="292"/>
        <v>-26.388888888887386</v>
      </c>
      <c r="J1224" s="36">
        <v>372.8</v>
      </c>
      <c r="K1224" s="36">
        <f t="shared" si="293"/>
        <v>329.40745231770825</v>
      </c>
      <c r="L1224" s="36">
        <f t="shared" si="294"/>
        <v>675.81856342882088</v>
      </c>
      <c r="M1224" s="36">
        <f t="shared" si="295"/>
        <v>18265.873950451183</v>
      </c>
      <c r="X1224">
        <f t="shared" ref="X1224:X1287" si="304">IF(E1224&lt;1,1,0)</f>
        <v>0</v>
      </c>
      <c r="Y1224">
        <f t="shared" ref="Y1224:Y1287" si="305">IF(X1224=1,"",E1224)</f>
        <v>97.3</v>
      </c>
      <c r="Z1224" s="17">
        <f t="shared" ref="Z1224:Z1287" si="306">E1224/3.6</f>
        <v>27.027777777777775</v>
      </c>
      <c r="AA1224" s="17">
        <f t="shared" si="296"/>
        <v>0</v>
      </c>
      <c r="AB1224" s="30">
        <f t="shared" si="297"/>
        <v>18265.873950451183</v>
      </c>
      <c r="AC1224" s="30">
        <f>SUM($AB$8:AB1224)</f>
        <v>8022271.6223080251</v>
      </c>
      <c r="AD1224" s="29">
        <f t="shared" si="298"/>
        <v>2228.4087839744516</v>
      </c>
      <c r="AE1224" s="27">
        <f t="shared" si="299"/>
        <v>0</v>
      </c>
      <c r="AF1224" s="27">
        <f>SUM($AE$8:AE1224)*-1</f>
        <v>2172848.8680199166</v>
      </c>
      <c r="AG1224" s="28">
        <f t="shared" si="300"/>
        <v>603.56913000553243</v>
      </c>
      <c r="AH1224" s="26">
        <f t="shared" si="301"/>
        <v>422.49839100387265</v>
      </c>
      <c r="AI1224" s="17"/>
      <c r="AJ1224" s="17"/>
      <c r="AK1224" s="17"/>
    </row>
    <row r="1225" spans="2:37" x14ac:dyDescent="0.35">
      <c r="B1225" s="5" t="s">
        <v>27</v>
      </c>
      <c r="C1225" s="5">
        <v>1217</v>
      </c>
      <c r="D1225" s="5">
        <v>195</v>
      </c>
      <c r="E1225" s="10">
        <v>97.2</v>
      </c>
      <c r="F1225" s="22">
        <f t="shared" ref="F1225:F1288" si="307">E1225/3.6</f>
        <v>27</v>
      </c>
      <c r="G1225" s="36">
        <f t="shared" si="302"/>
        <v>-2.7777777777778172E-2</v>
      </c>
      <c r="H1225" s="36">
        <f t="shared" si="303"/>
        <v>-0.10000000000000142</v>
      </c>
      <c r="I1225" s="36">
        <f t="shared" ref="I1225:I1288" si="308">G1225*1900</f>
        <v>-52.777777777778525</v>
      </c>
      <c r="J1225" s="36">
        <v>372.8</v>
      </c>
      <c r="K1225" s="36">
        <f t="shared" ref="K1225:K1288" si="309">0.5*0.31*1.293*2.25*(F1225)^2</f>
        <v>328.73070374999998</v>
      </c>
      <c r="L1225" s="36">
        <f t="shared" ref="L1225:L1288" si="310">I1225+J1225+K1225</f>
        <v>648.75292597222142</v>
      </c>
      <c r="M1225" s="36">
        <f t="shared" ref="M1225:M1288" si="311">L1225*F1225</f>
        <v>17516.329001249978</v>
      </c>
      <c r="X1225">
        <f t="shared" si="304"/>
        <v>0</v>
      </c>
      <c r="Y1225">
        <f t="shared" si="305"/>
        <v>97.2</v>
      </c>
      <c r="Z1225" s="17">
        <f t="shared" si="306"/>
        <v>27</v>
      </c>
      <c r="AA1225" s="17">
        <f t="shared" ref="AA1225:AA1288" si="312">IF(M1225&lt;0,1,0)</f>
        <v>0</v>
      </c>
      <c r="AB1225" s="30">
        <f t="shared" ref="AB1225:AB1288" si="313">IF(AA1225=1,0,M1225)</f>
        <v>17516.329001249978</v>
      </c>
      <c r="AC1225" s="30">
        <f>SUM($AB$8:AB1225)</f>
        <v>8039787.9513092749</v>
      </c>
      <c r="AD1225" s="29">
        <f t="shared" ref="AD1225:AD1288" si="314">AC1225*(1/3600)</f>
        <v>2233.2744309192431</v>
      </c>
      <c r="AE1225" s="27">
        <f t="shared" ref="AE1225:AE1288" si="315">IF(AA1225=0,0,M1225)</f>
        <v>0</v>
      </c>
      <c r="AF1225" s="27">
        <f>SUM($AE$8:AE1225)*-1</f>
        <v>2172848.8680199166</v>
      </c>
      <c r="AG1225" s="28">
        <f t="shared" ref="AG1225:AG1288" si="316">AF1225*(1/3600)</f>
        <v>603.56913000553243</v>
      </c>
      <c r="AH1225" s="26">
        <f t="shared" ref="AH1225:AH1288" si="317">0.7*AG1225</f>
        <v>422.49839100387265</v>
      </c>
      <c r="AI1225" s="17"/>
      <c r="AJ1225" s="17"/>
      <c r="AK1225" s="17"/>
    </row>
    <row r="1226" spans="2:37" x14ac:dyDescent="0.35">
      <c r="B1226" s="5" t="s">
        <v>27</v>
      </c>
      <c r="C1226" s="5">
        <v>1218</v>
      </c>
      <c r="D1226" s="5">
        <v>196</v>
      </c>
      <c r="E1226" s="10">
        <v>97.1</v>
      </c>
      <c r="F1226" s="22">
        <f t="shared" si="307"/>
        <v>26.972222222222221</v>
      </c>
      <c r="G1226" s="36">
        <f t="shared" ref="G1226:G1289" si="318">($E1227-$E1225)/2/3.6</f>
        <v>-2.7777777777778172E-2</v>
      </c>
      <c r="H1226" s="36">
        <f t="shared" ref="H1226:H1289" si="319">($E1227-$E1225)/2</f>
        <v>-0.10000000000000142</v>
      </c>
      <c r="I1226" s="36">
        <f t="shared" si="308"/>
        <v>-52.777777777778525</v>
      </c>
      <c r="J1226" s="36">
        <v>372.8</v>
      </c>
      <c r="K1226" s="36">
        <f t="shared" si="309"/>
        <v>328.05465106770828</v>
      </c>
      <c r="L1226" s="36">
        <f t="shared" si="310"/>
        <v>648.07687328992984</v>
      </c>
      <c r="M1226" s="36">
        <f t="shared" si="311"/>
        <v>17480.073443458939</v>
      </c>
      <c r="X1226">
        <f t="shared" si="304"/>
        <v>0</v>
      </c>
      <c r="Y1226">
        <f t="shared" si="305"/>
        <v>97.1</v>
      </c>
      <c r="Z1226" s="17">
        <f t="shared" si="306"/>
        <v>26.972222222222221</v>
      </c>
      <c r="AA1226" s="17">
        <f t="shared" si="312"/>
        <v>0</v>
      </c>
      <c r="AB1226" s="30">
        <f t="shared" si="313"/>
        <v>17480.073443458939</v>
      </c>
      <c r="AC1226" s="30">
        <f>SUM($AB$8:AB1226)</f>
        <v>8057268.0247527342</v>
      </c>
      <c r="AD1226" s="29">
        <f t="shared" si="314"/>
        <v>2238.1300068757596</v>
      </c>
      <c r="AE1226" s="27">
        <f t="shared" si="315"/>
        <v>0</v>
      </c>
      <c r="AF1226" s="27">
        <f>SUM($AE$8:AE1226)*-1</f>
        <v>2172848.8680199166</v>
      </c>
      <c r="AG1226" s="28">
        <f t="shared" si="316"/>
        <v>603.56913000553243</v>
      </c>
      <c r="AH1226" s="26">
        <f t="shared" si="317"/>
        <v>422.49839100387265</v>
      </c>
      <c r="AI1226" s="17"/>
      <c r="AJ1226" s="17"/>
      <c r="AK1226" s="17"/>
    </row>
    <row r="1227" spans="2:37" x14ac:dyDescent="0.35">
      <c r="B1227" s="5" t="s">
        <v>27</v>
      </c>
      <c r="C1227" s="5">
        <v>1219</v>
      </c>
      <c r="D1227" s="5">
        <v>197</v>
      </c>
      <c r="E1227" s="10">
        <v>97</v>
      </c>
      <c r="F1227" s="22">
        <f t="shared" si="307"/>
        <v>26.944444444444443</v>
      </c>
      <c r="G1227" s="36">
        <f t="shared" si="318"/>
        <v>-2.7777777777776198E-2</v>
      </c>
      <c r="H1227" s="36">
        <f t="shared" si="319"/>
        <v>-9.9999999999994316E-2</v>
      </c>
      <c r="I1227" s="36">
        <f t="shared" si="308"/>
        <v>-52.777777777774773</v>
      </c>
      <c r="J1227" s="36">
        <v>372.8</v>
      </c>
      <c r="K1227" s="36">
        <f t="shared" si="309"/>
        <v>327.37929427083327</v>
      </c>
      <c r="L1227" s="36">
        <f t="shared" si="310"/>
        <v>647.40151649305858</v>
      </c>
      <c r="M1227" s="36">
        <f t="shared" si="311"/>
        <v>17443.8741943963</v>
      </c>
      <c r="X1227">
        <f t="shared" si="304"/>
        <v>0</v>
      </c>
      <c r="Y1227">
        <f t="shared" si="305"/>
        <v>97</v>
      </c>
      <c r="Z1227" s="17">
        <f t="shared" si="306"/>
        <v>26.944444444444443</v>
      </c>
      <c r="AA1227" s="17">
        <f t="shared" si="312"/>
        <v>0</v>
      </c>
      <c r="AB1227" s="30">
        <f t="shared" si="313"/>
        <v>17443.8741943963</v>
      </c>
      <c r="AC1227" s="30">
        <f>SUM($AB$8:AB1227)</f>
        <v>8074711.8989471309</v>
      </c>
      <c r="AD1227" s="29">
        <f t="shared" si="314"/>
        <v>2242.9755274853142</v>
      </c>
      <c r="AE1227" s="27">
        <f t="shared" si="315"/>
        <v>0</v>
      </c>
      <c r="AF1227" s="27">
        <f>SUM($AE$8:AE1227)*-1</f>
        <v>2172848.8680199166</v>
      </c>
      <c r="AG1227" s="28">
        <f t="shared" si="316"/>
        <v>603.56913000553243</v>
      </c>
      <c r="AH1227" s="26">
        <f t="shared" si="317"/>
        <v>422.49839100387265</v>
      </c>
      <c r="AI1227" s="17"/>
      <c r="AJ1227" s="17"/>
      <c r="AK1227" s="17"/>
    </row>
    <row r="1228" spans="2:37" x14ac:dyDescent="0.35">
      <c r="B1228" s="5" t="s">
        <v>27</v>
      </c>
      <c r="C1228" s="5">
        <v>1220</v>
      </c>
      <c r="D1228" s="5">
        <v>198</v>
      </c>
      <c r="E1228" s="10">
        <v>96.9</v>
      </c>
      <c r="F1228" s="22">
        <f t="shared" si="307"/>
        <v>26.916666666666668</v>
      </c>
      <c r="G1228" s="36">
        <f t="shared" si="318"/>
        <v>-4.1666666666666269E-2</v>
      </c>
      <c r="H1228" s="36">
        <f t="shared" si="319"/>
        <v>-0.14999999999999858</v>
      </c>
      <c r="I1228" s="36">
        <f t="shared" si="308"/>
        <v>-79.166666666665904</v>
      </c>
      <c r="J1228" s="36">
        <v>372.8</v>
      </c>
      <c r="K1228" s="36">
        <f t="shared" si="309"/>
        <v>326.70463335937501</v>
      </c>
      <c r="L1228" s="36">
        <f t="shared" si="310"/>
        <v>620.33796669270919</v>
      </c>
      <c r="M1228" s="36">
        <f t="shared" si="311"/>
        <v>16697.430270145422</v>
      </c>
      <c r="X1228">
        <f t="shared" si="304"/>
        <v>0</v>
      </c>
      <c r="Y1228">
        <f t="shared" si="305"/>
        <v>96.9</v>
      </c>
      <c r="Z1228" s="17">
        <f t="shared" si="306"/>
        <v>26.916666666666668</v>
      </c>
      <c r="AA1228" s="17">
        <f t="shared" si="312"/>
        <v>0</v>
      </c>
      <c r="AB1228" s="30">
        <f t="shared" si="313"/>
        <v>16697.430270145422</v>
      </c>
      <c r="AC1228" s="30">
        <f>SUM($AB$8:AB1228)</f>
        <v>8091409.3292172765</v>
      </c>
      <c r="AD1228" s="29">
        <f t="shared" si="314"/>
        <v>2247.6137025603548</v>
      </c>
      <c r="AE1228" s="27">
        <f t="shared" si="315"/>
        <v>0</v>
      </c>
      <c r="AF1228" s="27">
        <f>SUM($AE$8:AE1228)*-1</f>
        <v>2172848.8680199166</v>
      </c>
      <c r="AG1228" s="28">
        <f t="shared" si="316"/>
        <v>603.56913000553243</v>
      </c>
      <c r="AH1228" s="26">
        <f t="shared" si="317"/>
        <v>422.49839100387265</v>
      </c>
      <c r="AI1228" s="17"/>
      <c r="AJ1228" s="17"/>
      <c r="AK1228" s="17"/>
    </row>
    <row r="1229" spans="2:37" x14ac:dyDescent="0.35">
      <c r="B1229" s="5" t="s">
        <v>27</v>
      </c>
      <c r="C1229" s="5">
        <v>1221</v>
      </c>
      <c r="D1229" s="5">
        <v>199</v>
      </c>
      <c r="E1229" s="10">
        <v>96.7</v>
      </c>
      <c r="F1229" s="22">
        <f t="shared" si="307"/>
        <v>26.861111111111111</v>
      </c>
      <c r="G1229" s="36">
        <f t="shared" si="318"/>
        <v>-6.9444444444444448E-2</v>
      </c>
      <c r="H1229" s="36">
        <f t="shared" si="319"/>
        <v>-0.25</v>
      </c>
      <c r="I1229" s="36">
        <f t="shared" si="308"/>
        <v>-131.94444444444446</v>
      </c>
      <c r="J1229" s="36">
        <v>372.8</v>
      </c>
      <c r="K1229" s="36">
        <f t="shared" si="309"/>
        <v>325.35739919270833</v>
      </c>
      <c r="L1229" s="36">
        <f t="shared" si="310"/>
        <v>566.21295474826388</v>
      </c>
      <c r="M1229" s="36">
        <f t="shared" si="311"/>
        <v>15209.109090043643</v>
      </c>
      <c r="X1229">
        <f t="shared" si="304"/>
        <v>0</v>
      </c>
      <c r="Y1229">
        <f t="shared" si="305"/>
        <v>96.7</v>
      </c>
      <c r="Z1229" s="17">
        <f t="shared" si="306"/>
        <v>26.861111111111111</v>
      </c>
      <c r="AA1229" s="17">
        <f t="shared" si="312"/>
        <v>0</v>
      </c>
      <c r="AB1229" s="30">
        <f t="shared" si="313"/>
        <v>15209.109090043643</v>
      </c>
      <c r="AC1229" s="30">
        <f>SUM($AB$8:AB1229)</f>
        <v>8106618.4383073198</v>
      </c>
      <c r="AD1229" s="29">
        <f t="shared" si="314"/>
        <v>2251.8384550853666</v>
      </c>
      <c r="AE1229" s="27">
        <f t="shared" si="315"/>
        <v>0</v>
      </c>
      <c r="AF1229" s="27">
        <f>SUM($AE$8:AE1229)*-1</f>
        <v>2172848.8680199166</v>
      </c>
      <c r="AG1229" s="28">
        <f t="shared" si="316"/>
        <v>603.56913000553243</v>
      </c>
      <c r="AH1229" s="26">
        <f t="shared" si="317"/>
        <v>422.49839100387265</v>
      </c>
      <c r="AI1229" s="17"/>
      <c r="AJ1229" s="17"/>
      <c r="AK1229" s="17"/>
    </row>
    <row r="1230" spans="2:37" x14ac:dyDescent="0.35">
      <c r="B1230" s="5" t="s">
        <v>27</v>
      </c>
      <c r="C1230" s="5">
        <v>1222</v>
      </c>
      <c r="D1230" s="5">
        <v>200</v>
      </c>
      <c r="E1230" s="10">
        <v>96.4</v>
      </c>
      <c r="F1230" s="22">
        <f t="shared" si="307"/>
        <v>26.777777777777779</v>
      </c>
      <c r="G1230" s="36">
        <f t="shared" si="318"/>
        <v>-8.3333333333334522E-2</v>
      </c>
      <c r="H1230" s="36">
        <f t="shared" si="319"/>
        <v>-0.30000000000000426</v>
      </c>
      <c r="I1230" s="36">
        <f t="shared" si="308"/>
        <v>-158.33333333333559</v>
      </c>
      <c r="J1230" s="36">
        <v>372.8</v>
      </c>
      <c r="K1230" s="36">
        <f t="shared" si="309"/>
        <v>323.34176708333331</v>
      </c>
      <c r="L1230" s="36">
        <f t="shared" si="310"/>
        <v>537.80843374999768</v>
      </c>
      <c r="M1230" s="36">
        <f t="shared" si="311"/>
        <v>14401.314725972161</v>
      </c>
      <c r="X1230">
        <f t="shared" si="304"/>
        <v>0</v>
      </c>
      <c r="Y1230">
        <f t="shared" si="305"/>
        <v>96.4</v>
      </c>
      <c r="Z1230" s="17">
        <f t="shared" si="306"/>
        <v>26.777777777777779</v>
      </c>
      <c r="AA1230" s="17">
        <f t="shared" si="312"/>
        <v>0</v>
      </c>
      <c r="AB1230" s="30">
        <f t="shared" si="313"/>
        <v>14401.314725972161</v>
      </c>
      <c r="AC1230" s="30">
        <f>SUM($AB$8:AB1230)</f>
        <v>8121019.7530332915</v>
      </c>
      <c r="AD1230" s="29">
        <f t="shared" si="314"/>
        <v>2255.8388202870256</v>
      </c>
      <c r="AE1230" s="27">
        <f t="shared" si="315"/>
        <v>0</v>
      </c>
      <c r="AF1230" s="27">
        <f>SUM($AE$8:AE1230)*-1</f>
        <v>2172848.8680199166</v>
      </c>
      <c r="AG1230" s="28">
        <f t="shared" si="316"/>
        <v>603.56913000553243</v>
      </c>
      <c r="AH1230" s="26">
        <f t="shared" si="317"/>
        <v>422.49839100387265</v>
      </c>
      <c r="AI1230" s="17"/>
      <c r="AJ1230" s="17"/>
      <c r="AK1230" s="17"/>
    </row>
    <row r="1231" spans="2:37" x14ac:dyDescent="0.35">
      <c r="B1231" s="5" t="s">
        <v>27</v>
      </c>
      <c r="C1231" s="5">
        <v>1223</v>
      </c>
      <c r="D1231" s="5">
        <v>201</v>
      </c>
      <c r="E1231" s="10">
        <v>96.1</v>
      </c>
      <c r="F1231" s="22">
        <f t="shared" si="307"/>
        <v>26.694444444444443</v>
      </c>
      <c r="G1231" s="36">
        <f t="shared" si="318"/>
        <v>-9.7222222222222612E-2</v>
      </c>
      <c r="H1231" s="36">
        <f t="shared" si="319"/>
        <v>-0.35000000000000142</v>
      </c>
      <c r="I1231" s="36">
        <f t="shared" si="308"/>
        <v>-184.72222222222297</v>
      </c>
      <c r="J1231" s="36">
        <v>372.8</v>
      </c>
      <c r="K1231" s="36">
        <f t="shared" si="309"/>
        <v>321.33239794270827</v>
      </c>
      <c r="L1231" s="36">
        <f t="shared" si="310"/>
        <v>509.41017572048531</v>
      </c>
      <c r="M1231" s="36">
        <f t="shared" si="311"/>
        <v>13598.421635205177</v>
      </c>
      <c r="X1231">
        <f t="shared" si="304"/>
        <v>0</v>
      </c>
      <c r="Y1231">
        <f t="shared" si="305"/>
        <v>96.1</v>
      </c>
      <c r="Z1231" s="17">
        <f t="shared" si="306"/>
        <v>26.694444444444443</v>
      </c>
      <c r="AA1231" s="17">
        <f t="shared" si="312"/>
        <v>0</v>
      </c>
      <c r="AB1231" s="30">
        <f t="shared" si="313"/>
        <v>13598.421635205177</v>
      </c>
      <c r="AC1231" s="30">
        <f>SUM($AB$8:AB1231)</f>
        <v>8134618.1746684965</v>
      </c>
      <c r="AD1231" s="29">
        <f t="shared" si="314"/>
        <v>2259.6161596301381</v>
      </c>
      <c r="AE1231" s="27">
        <f t="shared" si="315"/>
        <v>0</v>
      </c>
      <c r="AF1231" s="27">
        <f>SUM($AE$8:AE1231)*-1</f>
        <v>2172848.8680199166</v>
      </c>
      <c r="AG1231" s="28">
        <f t="shared" si="316"/>
        <v>603.56913000553243</v>
      </c>
      <c r="AH1231" s="26">
        <f t="shared" si="317"/>
        <v>422.49839100387265</v>
      </c>
      <c r="AI1231" s="17"/>
      <c r="AJ1231" s="17"/>
      <c r="AK1231" s="17"/>
    </row>
    <row r="1232" spans="2:37" x14ac:dyDescent="0.35">
      <c r="B1232" s="5" t="s">
        <v>27</v>
      </c>
      <c r="C1232" s="5">
        <v>1224</v>
      </c>
      <c r="D1232" s="5">
        <v>202</v>
      </c>
      <c r="E1232" s="10">
        <v>95.7</v>
      </c>
      <c r="F1232" s="22">
        <f t="shared" si="307"/>
        <v>26.583333333333332</v>
      </c>
      <c r="G1232" s="36">
        <f t="shared" si="318"/>
        <v>-8.3333333333332538E-2</v>
      </c>
      <c r="H1232" s="36">
        <f t="shared" si="319"/>
        <v>-0.29999999999999716</v>
      </c>
      <c r="I1232" s="36">
        <f t="shared" si="308"/>
        <v>-158.33333333333181</v>
      </c>
      <c r="J1232" s="36">
        <v>372.8</v>
      </c>
      <c r="K1232" s="36">
        <f t="shared" si="309"/>
        <v>318.66298148437494</v>
      </c>
      <c r="L1232" s="36">
        <f t="shared" si="310"/>
        <v>533.12964815104317</v>
      </c>
      <c r="M1232" s="36">
        <f t="shared" si="311"/>
        <v>14172.363146681897</v>
      </c>
      <c r="X1232">
        <f t="shared" si="304"/>
        <v>0</v>
      </c>
      <c r="Y1232">
        <f t="shared" si="305"/>
        <v>95.7</v>
      </c>
      <c r="Z1232" s="17">
        <f t="shared" si="306"/>
        <v>26.583333333333332</v>
      </c>
      <c r="AA1232" s="17">
        <f t="shared" si="312"/>
        <v>0</v>
      </c>
      <c r="AB1232" s="30">
        <f t="shared" si="313"/>
        <v>14172.363146681897</v>
      </c>
      <c r="AC1232" s="30">
        <f>SUM($AB$8:AB1232)</f>
        <v>8148790.5378151787</v>
      </c>
      <c r="AD1232" s="29">
        <f t="shared" si="314"/>
        <v>2263.5529271708829</v>
      </c>
      <c r="AE1232" s="27">
        <f t="shared" si="315"/>
        <v>0</v>
      </c>
      <c r="AF1232" s="27">
        <f>SUM($AE$8:AE1232)*-1</f>
        <v>2172848.8680199166</v>
      </c>
      <c r="AG1232" s="28">
        <f t="shared" si="316"/>
        <v>603.56913000553243</v>
      </c>
      <c r="AH1232" s="26">
        <f t="shared" si="317"/>
        <v>422.49839100387265</v>
      </c>
      <c r="AI1232" s="17"/>
      <c r="AJ1232" s="17"/>
      <c r="AK1232" s="17"/>
    </row>
    <row r="1233" spans="2:37" x14ac:dyDescent="0.35">
      <c r="B1233" s="5" t="s">
        <v>27</v>
      </c>
      <c r="C1233" s="5">
        <v>1225</v>
      </c>
      <c r="D1233" s="5">
        <v>203</v>
      </c>
      <c r="E1233" s="10">
        <v>95.5</v>
      </c>
      <c r="F1233" s="22">
        <f t="shared" si="307"/>
        <v>26.527777777777779</v>
      </c>
      <c r="G1233" s="36">
        <f t="shared" si="318"/>
        <v>-5.5555555555556344E-2</v>
      </c>
      <c r="H1233" s="36">
        <f t="shared" si="319"/>
        <v>-0.20000000000000284</v>
      </c>
      <c r="I1233" s="36">
        <f t="shared" si="308"/>
        <v>-105.55555555555705</v>
      </c>
      <c r="J1233" s="36">
        <v>372.8</v>
      </c>
      <c r="K1233" s="36">
        <f t="shared" si="309"/>
        <v>317.3324485677083</v>
      </c>
      <c r="L1233" s="36">
        <f t="shared" si="310"/>
        <v>584.57689301215123</v>
      </c>
      <c r="M1233" s="36">
        <f t="shared" si="311"/>
        <v>15507.525911850124</v>
      </c>
      <c r="X1233">
        <f t="shared" si="304"/>
        <v>0</v>
      </c>
      <c r="Y1233">
        <f t="shared" si="305"/>
        <v>95.5</v>
      </c>
      <c r="Z1233" s="17">
        <f t="shared" si="306"/>
        <v>26.527777777777779</v>
      </c>
      <c r="AA1233" s="17">
        <f t="shared" si="312"/>
        <v>0</v>
      </c>
      <c r="AB1233" s="30">
        <f t="shared" si="313"/>
        <v>15507.525911850124</v>
      </c>
      <c r="AC1233" s="30">
        <f>SUM($AB$8:AB1233)</f>
        <v>8164298.0637270287</v>
      </c>
      <c r="AD1233" s="29">
        <f t="shared" si="314"/>
        <v>2267.8605732575079</v>
      </c>
      <c r="AE1233" s="27">
        <f t="shared" si="315"/>
        <v>0</v>
      </c>
      <c r="AF1233" s="27">
        <f>SUM($AE$8:AE1233)*-1</f>
        <v>2172848.8680199166</v>
      </c>
      <c r="AG1233" s="28">
        <f t="shared" si="316"/>
        <v>603.56913000553243</v>
      </c>
      <c r="AH1233" s="26">
        <f t="shared" si="317"/>
        <v>422.49839100387265</v>
      </c>
      <c r="AI1233" s="17"/>
      <c r="AJ1233" s="17"/>
      <c r="AK1233" s="17"/>
    </row>
    <row r="1234" spans="2:37" x14ac:dyDescent="0.35">
      <c r="B1234" s="5" t="s">
        <v>27</v>
      </c>
      <c r="C1234" s="5">
        <v>1226</v>
      </c>
      <c r="D1234" s="5">
        <v>204</v>
      </c>
      <c r="E1234" s="10">
        <v>95.3</v>
      </c>
      <c r="F1234" s="22">
        <f t="shared" si="307"/>
        <v>26.472222222222221</v>
      </c>
      <c r="G1234" s="36">
        <f t="shared" si="318"/>
        <v>-4.1666666666666269E-2</v>
      </c>
      <c r="H1234" s="36">
        <f t="shared" si="319"/>
        <v>-0.14999999999999858</v>
      </c>
      <c r="I1234" s="36">
        <f t="shared" si="308"/>
        <v>-79.166666666665904</v>
      </c>
      <c r="J1234" s="36">
        <v>372.8</v>
      </c>
      <c r="K1234" s="36">
        <f t="shared" si="309"/>
        <v>316.0046991927083</v>
      </c>
      <c r="L1234" s="36">
        <f t="shared" si="310"/>
        <v>609.63803252604248</v>
      </c>
      <c r="M1234" s="36">
        <f t="shared" si="311"/>
        <v>16138.473472147734</v>
      </c>
      <c r="X1234">
        <f t="shared" si="304"/>
        <v>0</v>
      </c>
      <c r="Y1234">
        <f t="shared" si="305"/>
        <v>95.3</v>
      </c>
      <c r="Z1234" s="17">
        <f t="shared" si="306"/>
        <v>26.472222222222221</v>
      </c>
      <c r="AA1234" s="17">
        <f t="shared" si="312"/>
        <v>0</v>
      </c>
      <c r="AB1234" s="30">
        <f t="shared" si="313"/>
        <v>16138.473472147734</v>
      </c>
      <c r="AC1234" s="30">
        <f>SUM($AB$8:AB1234)</f>
        <v>8180436.5371991768</v>
      </c>
      <c r="AD1234" s="29">
        <f t="shared" si="314"/>
        <v>2272.3434825553268</v>
      </c>
      <c r="AE1234" s="27">
        <f t="shared" si="315"/>
        <v>0</v>
      </c>
      <c r="AF1234" s="27">
        <f>SUM($AE$8:AE1234)*-1</f>
        <v>2172848.8680199166</v>
      </c>
      <c r="AG1234" s="28">
        <f t="shared" si="316"/>
        <v>603.56913000553243</v>
      </c>
      <c r="AH1234" s="26">
        <f t="shared" si="317"/>
        <v>422.49839100387265</v>
      </c>
      <c r="AI1234" s="17"/>
      <c r="AJ1234" s="17"/>
      <c r="AK1234" s="17"/>
    </row>
    <row r="1235" spans="2:37" x14ac:dyDescent="0.35">
      <c r="B1235" s="5" t="s">
        <v>27</v>
      </c>
      <c r="C1235" s="5">
        <v>1227</v>
      </c>
      <c r="D1235" s="5">
        <v>205</v>
      </c>
      <c r="E1235" s="10">
        <v>95.2</v>
      </c>
      <c r="F1235" s="22">
        <f t="shared" si="307"/>
        <v>26.444444444444443</v>
      </c>
      <c r="G1235" s="36">
        <f t="shared" si="318"/>
        <v>-4.1666666666666269E-2</v>
      </c>
      <c r="H1235" s="36">
        <f t="shared" si="319"/>
        <v>-0.14999999999999858</v>
      </c>
      <c r="I1235" s="36">
        <f t="shared" si="308"/>
        <v>-79.166666666665904</v>
      </c>
      <c r="J1235" s="36">
        <v>372.8</v>
      </c>
      <c r="K1235" s="36">
        <f t="shared" si="309"/>
        <v>315.34186833333325</v>
      </c>
      <c r="L1235" s="36">
        <f t="shared" si="310"/>
        <v>608.97520166666732</v>
      </c>
      <c r="M1235" s="36">
        <f t="shared" si="311"/>
        <v>16104.010888518535</v>
      </c>
      <c r="X1235">
        <f t="shared" si="304"/>
        <v>0</v>
      </c>
      <c r="Y1235">
        <f t="shared" si="305"/>
        <v>95.2</v>
      </c>
      <c r="Z1235" s="17">
        <f t="shared" si="306"/>
        <v>26.444444444444443</v>
      </c>
      <c r="AA1235" s="17">
        <f t="shared" si="312"/>
        <v>0</v>
      </c>
      <c r="AB1235" s="30">
        <f t="shared" si="313"/>
        <v>16104.010888518535</v>
      </c>
      <c r="AC1235" s="30">
        <f>SUM($AB$8:AB1235)</f>
        <v>8196540.5480876956</v>
      </c>
      <c r="AD1235" s="29">
        <f t="shared" si="314"/>
        <v>2276.8168189132489</v>
      </c>
      <c r="AE1235" s="27">
        <f t="shared" si="315"/>
        <v>0</v>
      </c>
      <c r="AF1235" s="27">
        <f>SUM($AE$8:AE1235)*-1</f>
        <v>2172848.8680199166</v>
      </c>
      <c r="AG1235" s="28">
        <f t="shared" si="316"/>
        <v>603.56913000553243</v>
      </c>
      <c r="AH1235" s="26">
        <f t="shared" si="317"/>
        <v>422.49839100387265</v>
      </c>
      <c r="AI1235" s="17"/>
      <c r="AJ1235" s="17"/>
      <c r="AK1235" s="17"/>
    </row>
    <row r="1236" spans="2:37" x14ac:dyDescent="0.35">
      <c r="B1236" s="5" t="s">
        <v>27</v>
      </c>
      <c r="C1236" s="5">
        <v>1228</v>
      </c>
      <c r="D1236" s="5">
        <v>206</v>
      </c>
      <c r="E1236" s="10">
        <v>95</v>
      </c>
      <c r="F1236" s="22">
        <f t="shared" si="307"/>
        <v>26.388888888888889</v>
      </c>
      <c r="G1236" s="36">
        <f t="shared" si="318"/>
        <v>-4.1666666666666269E-2</v>
      </c>
      <c r="H1236" s="36">
        <f t="shared" si="319"/>
        <v>-0.14999999999999858</v>
      </c>
      <c r="I1236" s="36">
        <f t="shared" si="308"/>
        <v>-79.166666666665904</v>
      </c>
      <c r="J1236" s="36">
        <v>372.8</v>
      </c>
      <c r="K1236" s="36">
        <f t="shared" si="309"/>
        <v>314.01829427083328</v>
      </c>
      <c r="L1236" s="36">
        <f t="shared" si="310"/>
        <v>607.6516276041674</v>
      </c>
      <c r="M1236" s="36">
        <f t="shared" si="311"/>
        <v>16035.251283998863</v>
      </c>
      <c r="X1236">
        <f t="shared" si="304"/>
        <v>0</v>
      </c>
      <c r="Y1236">
        <f t="shared" si="305"/>
        <v>95</v>
      </c>
      <c r="Z1236" s="17">
        <f t="shared" si="306"/>
        <v>26.388888888888889</v>
      </c>
      <c r="AA1236" s="17">
        <f t="shared" si="312"/>
        <v>0</v>
      </c>
      <c r="AB1236" s="30">
        <f t="shared" si="313"/>
        <v>16035.251283998863</v>
      </c>
      <c r="AC1236" s="30">
        <f>SUM($AB$8:AB1236)</f>
        <v>8212575.7993716942</v>
      </c>
      <c r="AD1236" s="29">
        <f t="shared" si="314"/>
        <v>2281.2710553810261</v>
      </c>
      <c r="AE1236" s="27">
        <f t="shared" si="315"/>
        <v>0</v>
      </c>
      <c r="AF1236" s="27">
        <f>SUM($AE$8:AE1236)*-1</f>
        <v>2172848.8680199166</v>
      </c>
      <c r="AG1236" s="28">
        <f t="shared" si="316"/>
        <v>603.56913000553243</v>
      </c>
      <c r="AH1236" s="26">
        <f t="shared" si="317"/>
        <v>422.49839100387265</v>
      </c>
      <c r="AI1236" s="17"/>
      <c r="AJ1236" s="17"/>
      <c r="AK1236" s="17"/>
    </row>
    <row r="1237" spans="2:37" x14ac:dyDescent="0.35">
      <c r="B1237" s="5" t="s">
        <v>27</v>
      </c>
      <c r="C1237" s="5">
        <v>1229</v>
      </c>
      <c r="D1237" s="5">
        <v>207</v>
      </c>
      <c r="E1237" s="10">
        <v>94.9</v>
      </c>
      <c r="F1237" s="22">
        <f t="shared" si="307"/>
        <v>26.361111111111111</v>
      </c>
      <c r="G1237" s="36">
        <f t="shared" si="318"/>
        <v>-4.1666666666666269E-2</v>
      </c>
      <c r="H1237" s="36">
        <f t="shared" si="319"/>
        <v>-0.14999999999999858</v>
      </c>
      <c r="I1237" s="36">
        <f t="shared" si="308"/>
        <v>-79.166666666665904</v>
      </c>
      <c r="J1237" s="36">
        <v>372.8</v>
      </c>
      <c r="K1237" s="36">
        <f t="shared" si="309"/>
        <v>313.3575510677083</v>
      </c>
      <c r="L1237" s="36">
        <f t="shared" si="310"/>
        <v>606.99088440104242</v>
      </c>
      <c r="M1237" s="36">
        <f t="shared" si="311"/>
        <v>16000.954147127479</v>
      </c>
      <c r="X1237">
        <f t="shared" si="304"/>
        <v>0</v>
      </c>
      <c r="Y1237">
        <f t="shared" si="305"/>
        <v>94.9</v>
      </c>
      <c r="Z1237" s="17">
        <f t="shared" si="306"/>
        <v>26.361111111111111</v>
      </c>
      <c r="AA1237" s="17">
        <f t="shared" si="312"/>
        <v>0</v>
      </c>
      <c r="AB1237" s="30">
        <f t="shared" si="313"/>
        <v>16000.954147127479</v>
      </c>
      <c r="AC1237" s="30">
        <f>SUM($AB$8:AB1237)</f>
        <v>8228576.7535188217</v>
      </c>
      <c r="AD1237" s="29">
        <f t="shared" si="314"/>
        <v>2285.7157648663392</v>
      </c>
      <c r="AE1237" s="27">
        <f t="shared" si="315"/>
        <v>0</v>
      </c>
      <c r="AF1237" s="27">
        <f>SUM($AE$8:AE1237)*-1</f>
        <v>2172848.8680199166</v>
      </c>
      <c r="AG1237" s="28">
        <f t="shared" si="316"/>
        <v>603.56913000553243</v>
      </c>
      <c r="AH1237" s="26">
        <f t="shared" si="317"/>
        <v>422.49839100387265</v>
      </c>
      <c r="AI1237" s="17"/>
      <c r="AJ1237" s="17"/>
      <c r="AK1237" s="17"/>
    </row>
    <row r="1238" spans="2:37" x14ac:dyDescent="0.35">
      <c r="B1238" s="5" t="s">
        <v>27</v>
      </c>
      <c r="C1238" s="5">
        <v>1230</v>
      </c>
      <c r="D1238" s="5">
        <v>208</v>
      </c>
      <c r="E1238" s="10">
        <v>94.7</v>
      </c>
      <c r="F1238" s="22">
        <f t="shared" si="307"/>
        <v>26.305555555555557</v>
      </c>
      <c r="G1238" s="36">
        <f t="shared" si="318"/>
        <v>-5.5555555555556344E-2</v>
      </c>
      <c r="H1238" s="36">
        <f t="shared" si="319"/>
        <v>-0.20000000000000284</v>
      </c>
      <c r="I1238" s="36">
        <f t="shared" si="308"/>
        <v>-105.55555555555705</v>
      </c>
      <c r="J1238" s="36">
        <v>372.8</v>
      </c>
      <c r="K1238" s="36">
        <f t="shared" si="309"/>
        <v>312.03815231770835</v>
      </c>
      <c r="L1238" s="36">
        <f t="shared" si="310"/>
        <v>579.28259676215134</v>
      </c>
      <c r="M1238" s="36">
        <f t="shared" si="311"/>
        <v>15238.350531493259</v>
      </c>
      <c r="X1238">
        <f t="shared" si="304"/>
        <v>0</v>
      </c>
      <c r="Y1238">
        <f t="shared" si="305"/>
        <v>94.7</v>
      </c>
      <c r="Z1238" s="17">
        <f t="shared" si="306"/>
        <v>26.305555555555557</v>
      </c>
      <c r="AA1238" s="17">
        <f t="shared" si="312"/>
        <v>0</v>
      </c>
      <c r="AB1238" s="30">
        <f t="shared" si="313"/>
        <v>15238.350531493259</v>
      </c>
      <c r="AC1238" s="30">
        <f>SUM($AB$8:AB1238)</f>
        <v>8243815.104050315</v>
      </c>
      <c r="AD1238" s="29">
        <f t="shared" si="314"/>
        <v>2289.9486400139763</v>
      </c>
      <c r="AE1238" s="27">
        <f t="shared" si="315"/>
        <v>0</v>
      </c>
      <c r="AF1238" s="27">
        <f>SUM($AE$8:AE1238)*-1</f>
        <v>2172848.8680199166</v>
      </c>
      <c r="AG1238" s="28">
        <f t="shared" si="316"/>
        <v>603.56913000553243</v>
      </c>
      <c r="AH1238" s="26">
        <f t="shared" si="317"/>
        <v>422.49839100387265</v>
      </c>
      <c r="AI1238" s="17"/>
      <c r="AJ1238" s="17"/>
      <c r="AK1238" s="17"/>
    </row>
    <row r="1239" spans="2:37" x14ac:dyDescent="0.35">
      <c r="B1239" s="5" t="s">
        <v>27</v>
      </c>
      <c r="C1239" s="5">
        <v>1231</v>
      </c>
      <c r="D1239" s="5">
        <v>209</v>
      </c>
      <c r="E1239" s="10">
        <v>94.5</v>
      </c>
      <c r="F1239" s="22">
        <f t="shared" si="307"/>
        <v>26.25</v>
      </c>
      <c r="G1239" s="36">
        <f t="shared" si="318"/>
        <v>-4.1666666666666269E-2</v>
      </c>
      <c r="H1239" s="36">
        <f t="shared" si="319"/>
        <v>-0.14999999999999858</v>
      </c>
      <c r="I1239" s="36">
        <f t="shared" si="308"/>
        <v>-79.166666666665904</v>
      </c>
      <c r="J1239" s="36">
        <v>372.8</v>
      </c>
      <c r="K1239" s="36">
        <f t="shared" si="309"/>
        <v>310.72153710937499</v>
      </c>
      <c r="L1239" s="36">
        <f t="shared" si="310"/>
        <v>604.35487044270917</v>
      </c>
      <c r="M1239" s="36">
        <f t="shared" si="311"/>
        <v>15864.315349121116</v>
      </c>
      <c r="X1239">
        <f t="shared" si="304"/>
        <v>0</v>
      </c>
      <c r="Y1239">
        <f t="shared" si="305"/>
        <v>94.5</v>
      </c>
      <c r="Z1239" s="17">
        <f t="shared" si="306"/>
        <v>26.25</v>
      </c>
      <c r="AA1239" s="17">
        <f t="shared" si="312"/>
        <v>0</v>
      </c>
      <c r="AB1239" s="30">
        <f t="shared" si="313"/>
        <v>15864.315349121116</v>
      </c>
      <c r="AC1239" s="30">
        <f>SUM($AB$8:AB1239)</f>
        <v>8259679.4193994366</v>
      </c>
      <c r="AD1239" s="29">
        <f t="shared" si="314"/>
        <v>2294.3553942776211</v>
      </c>
      <c r="AE1239" s="27">
        <f t="shared" si="315"/>
        <v>0</v>
      </c>
      <c r="AF1239" s="27">
        <f>SUM($AE$8:AE1239)*-1</f>
        <v>2172848.8680199166</v>
      </c>
      <c r="AG1239" s="28">
        <f t="shared" si="316"/>
        <v>603.56913000553243</v>
      </c>
      <c r="AH1239" s="26">
        <f t="shared" si="317"/>
        <v>422.49839100387265</v>
      </c>
      <c r="AI1239" s="17"/>
      <c r="AJ1239" s="17"/>
      <c r="AK1239" s="17"/>
    </row>
    <row r="1240" spans="2:37" x14ac:dyDescent="0.35">
      <c r="B1240" s="5" t="s">
        <v>27</v>
      </c>
      <c r="C1240" s="5">
        <v>1232</v>
      </c>
      <c r="D1240" s="5">
        <v>210</v>
      </c>
      <c r="E1240" s="10">
        <v>94.4</v>
      </c>
      <c r="F1240" s="22">
        <f t="shared" si="307"/>
        <v>26.222222222222221</v>
      </c>
      <c r="G1240" s="36">
        <f t="shared" si="318"/>
        <v>-1.3888888888888099E-2</v>
      </c>
      <c r="H1240" s="36">
        <f t="shared" si="319"/>
        <v>-4.9999999999997158E-2</v>
      </c>
      <c r="I1240" s="36">
        <f t="shared" si="308"/>
        <v>-26.388888888887386</v>
      </c>
      <c r="J1240" s="36">
        <v>372.8</v>
      </c>
      <c r="K1240" s="36">
        <f t="shared" si="309"/>
        <v>310.06427333333329</v>
      </c>
      <c r="L1240" s="36">
        <f t="shared" si="310"/>
        <v>656.47538444444592</v>
      </c>
      <c r="M1240" s="36">
        <f t="shared" si="311"/>
        <v>17214.243414321027</v>
      </c>
      <c r="X1240">
        <f t="shared" si="304"/>
        <v>0</v>
      </c>
      <c r="Y1240">
        <f t="shared" si="305"/>
        <v>94.4</v>
      </c>
      <c r="Z1240" s="17">
        <f t="shared" si="306"/>
        <v>26.222222222222221</v>
      </c>
      <c r="AA1240" s="17">
        <f t="shared" si="312"/>
        <v>0</v>
      </c>
      <c r="AB1240" s="30">
        <f t="shared" si="313"/>
        <v>17214.243414321027</v>
      </c>
      <c r="AC1240" s="30">
        <f>SUM($AB$8:AB1240)</f>
        <v>8276893.6628137575</v>
      </c>
      <c r="AD1240" s="29">
        <f t="shared" si="314"/>
        <v>2299.1371285593773</v>
      </c>
      <c r="AE1240" s="27">
        <f t="shared" si="315"/>
        <v>0</v>
      </c>
      <c r="AF1240" s="27">
        <f>SUM($AE$8:AE1240)*-1</f>
        <v>2172848.8680199166</v>
      </c>
      <c r="AG1240" s="28">
        <f t="shared" si="316"/>
        <v>603.56913000553243</v>
      </c>
      <c r="AH1240" s="26">
        <f t="shared" si="317"/>
        <v>422.49839100387265</v>
      </c>
      <c r="AI1240" s="17"/>
      <c r="AJ1240" s="17"/>
      <c r="AK1240" s="17"/>
    </row>
    <row r="1241" spans="2:37" x14ac:dyDescent="0.35">
      <c r="B1241" s="5" t="s">
        <v>27</v>
      </c>
      <c r="C1241" s="5">
        <v>1233</v>
      </c>
      <c r="D1241" s="5">
        <v>211</v>
      </c>
      <c r="E1241" s="10">
        <v>94.4</v>
      </c>
      <c r="F1241" s="22">
        <f t="shared" si="307"/>
        <v>26.222222222222221</v>
      </c>
      <c r="G1241" s="36">
        <f t="shared" si="318"/>
        <v>-1.3888888888890073E-2</v>
      </c>
      <c r="H1241" s="36">
        <f t="shared" si="319"/>
        <v>-5.0000000000004263E-2</v>
      </c>
      <c r="I1241" s="36">
        <f t="shared" si="308"/>
        <v>-26.388888888891138</v>
      </c>
      <c r="J1241" s="36">
        <v>372.8</v>
      </c>
      <c r="K1241" s="36">
        <f t="shared" si="309"/>
        <v>310.06427333333329</v>
      </c>
      <c r="L1241" s="36">
        <f t="shared" si="310"/>
        <v>656.47538444444217</v>
      </c>
      <c r="M1241" s="36">
        <f t="shared" si="311"/>
        <v>17214.243414320928</v>
      </c>
      <c r="X1241">
        <f t="shared" si="304"/>
        <v>0</v>
      </c>
      <c r="Y1241">
        <f t="shared" si="305"/>
        <v>94.4</v>
      </c>
      <c r="Z1241" s="17">
        <f t="shared" si="306"/>
        <v>26.222222222222221</v>
      </c>
      <c r="AA1241" s="17">
        <f t="shared" si="312"/>
        <v>0</v>
      </c>
      <c r="AB1241" s="30">
        <f t="shared" si="313"/>
        <v>17214.243414320928</v>
      </c>
      <c r="AC1241" s="30">
        <f>SUM($AB$8:AB1241)</f>
        <v>8294107.9062280785</v>
      </c>
      <c r="AD1241" s="29">
        <f t="shared" si="314"/>
        <v>2303.918862841133</v>
      </c>
      <c r="AE1241" s="27">
        <f t="shared" si="315"/>
        <v>0</v>
      </c>
      <c r="AF1241" s="27">
        <f>SUM($AE$8:AE1241)*-1</f>
        <v>2172848.8680199166</v>
      </c>
      <c r="AG1241" s="28">
        <f t="shared" si="316"/>
        <v>603.56913000553243</v>
      </c>
      <c r="AH1241" s="26">
        <f t="shared" si="317"/>
        <v>422.49839100387265</v>
      </c>
      <c r="AI1241" s="17"/>
      <c r="AJ1241" s="17"/>
      <c r="AK1241" s="17"/>
    </row>
    <row r="1242" spans="2:37" x14ac:dyDescent="0.35">
      <c r="B1242" s="5" t="s">
        <v>27</v>
      </c>
      <c r="C1242" s="5">
        <v>1234</v>
      </c>
      <c r="D1242" s="5">
        <v>212</v>
      </c>
      <c r="E1242" s="10">
        <v>94.3</v>
      </c>
      <c r="F1242" s="22">
        <f t="shared" si="307"/>
        <v>26.194444444444443</v>
      </c>
      <c r="G1242" s="36">
        <f t="shared" si="318"/>
        <v>-1.3888888888890073E-2</v>
      </c>
      <c r="H1242" s="36">
        <f t="shared" si="319"/>
        <v>-5.0000000000004263E-2</v>
      </c>
      <c r="I1242" s="36">
        <f t="shared" si="308"/>
        <v>-26.388888888891138</v>
      </c>
      <c r="J1242" s="36">
        <v>372.8</v>
      </c>
      <c r="K1242" s="36">
        <f t="shared" si="309"/>
        <v>309.40770544270828</v>
      </c>
      <c r="L1242" s="36">
        <f t="shared" si="310"/>
        <v>655.81881655381721</v>
      </c>
      <c r="M1242" s="36">
        <f t="shared" si="311"/>
        <v>17178.809555840267</v>
      </c>
      <c r="X1242">
        <f t="shared" si="304"/>
        <v>0</v>
      </c>
      <c r="Y1242">
        <f t="shared" si="305"/>
        <v>94.3</v>
      </c>
      <c r="Z1242" s="17">
        <f t="shared" si="306"/>
        <v>26.194444444444443</v>
      </c>
      <c r="AA1242" s="17">
        <f t="shared" si="312"/>
        <v>0</v>
      </c>
      <c r="AB1242" s="30">
        <f t="shared" si="313"/>
        <v>17178.809555840267</v>
      </c>
      <c r="AC1242" s="30">
        <f>SUM($AB$8:AB1242)</f>
        <v>8311286.7157839192</v>
      </c>
      <c r="AD1242" s="29">
        <f t="shared" si="314"/>
        <v>2308.6907543844218</v>
      </c>
      <c r="AE1242" s="27">
        <f t="shared" si="315"/>
        <v>0</v>
      </c>
      <c r="AF1242" s="27">
        <f>SUM($AE$8:AE1242)*-1</f>
        <v>2172848.8680199166</v>
      </c>
      <c r="AG1242" s="28">
        <f t="shared" si="316"/>
        <v>603.56913000553243</v>
      </c>
      <c r="AH1242" s="26">
        <f t="shared" si="317"/>
        <v>422.49839100387265</v>
      </c>
      <c r="AI1242" s="17"/>
      <c r="AJ1242" s="17"/>
      <c r="AK1242" s="17"/>
    </row>
    <row r="1243" spans="2:37" x14ac:dyDescent="0.35">
      <c r="B1243" s="5" t="s">
        <v>27</v>
      </c>
      <c r="C1243" s="5">
        <v>1235</v>
      </c>
      <c r="D1243" s="5">
        <v>213</v>
      </c>
      <c r="E1243" s="10">
        <v>94.3</v>
      </c>
      <c r="F1243" s="22">
        <f t="shared" si="307"/>
        <v>26.194444444444443</v>
      </c>
      <c r="G1243" s="36">
        <f t="shared" si="318"/>
        <v>-2.7777777777778172E-2</v>
      </c>
      <c r="H1243" s="36">
        <f t="shared" si="319"/>
        <v>-0.10000000000000142</v>
      </c>
      <c r="I1243" s="36">
        <f t="shared" si="308"/>
        <v>-52.777777777778525</v>
      </c>
      <c r="J1243" s="36">
        <v>372.8</v>
      </c>
      <c r="K1243" s="36">
        <f t="shared" si="309"/>
        <v>309.40770544270828</v>
      </c>
      <c r="L1243" s="36">
        <f t="shared" si="310"/>
        <v>629.42992766492978</v>
      </c>
      <c r="M1243" s="36">
        <f t="shared" si="311"/>
        <v>16487.567271889686</v>
      </c>
      <c r="X1243">
        <f t="shared" si="304"/>
        <v>0</v>
      </c>
      <c r="Y1243">
        <f t="shared" si="305"/>
        <v>94.3</v>
      </c>
      <c r="Z1243" s="17">
        <f t="shared" si="306"/>
        <v>26.194444444444443</v>
      </c>
      <c r="AA1243" s="17">
        <f t="shared" si="312"/>
        <v>0</v>
      </c>
      <c r="AB1243" s="30">
        <f t="shared" si="313"/>
        <v>16487.567271889686</v>
      </c>
      <c r="AC1243" s="30">
        <f>SUM($AB$8:AB1243)</f>
        <v>8327774.2830558093</v>
      </c>
      <c r="AD1243" s="29">
        <f t="shared" si="314"/>
        <v>2313.270634182169</v>
      </c>
      <c r="AE1243" s="27">
        <f t="shared" si="315"/>
        <v>0</v>
      </c>
      <c r="AF1243" s="27">
        <f>SUM($AE$8:AE1243)*-1</f>
        <v>2172848.8680199166</v>
      </c>
      <c r="AG1243" s="28">
        <f t="shared" si="316"/>
        <v>603.56913000553243</v>
      </c>
      <c r="AH1243" s="26">
        <f t="shared" si="317"/>
        <v>422.49839100387265</v>
      </c>
      <c r="AI1243" s="17"/>
      <c r="AJ1243" s="17"/>
      <c r="AK1243" s="17"/>
    </row>
    <row r="1244" spans="2:37" x14ac:dyDescent="0.35">
      <c r="B1244" s="5" t="s">
        <v>27</v>
      </c>
      <c r="C1244" s="5">
        <v>1236</v>
      </c>
      <c r="D1244" s="5">
        <v>214</v>
      </c>
      <c r="E1244" s="10">
        <v>94.1</v>
      </c>
      <c r="F1244" s="22">
        <f t="shared" si="307"/>
        <v>26.138888888888886</v>
      </c>
      <c r="G1244" s="36">
        <f t="shared" si="318"/>
        <v>-5.5555555555554373E-2</v>
      </c>
      <c r="H1244" s="36">
        <f t="shared" si="319"/>
        <v>-0.19999999999999574</v>
      </c>
      <c r="I1244" s="36">
        <f t="shared" si="308"/>
        <v>-105.55555555555331</v>
      </c>
      <c r="J1244" s="36">
        <v>372.8</v>
      </c>
      <c r="K1244" s="36">
        <f t="shared" si="309"/>
        <v>308.09665731770826</v>
      </c>
      <c r="L1244" s="36">
        <f t="shared" si="310"/>
        <v>575.34110176215495</v>
      </c>
      <c r="M1244" s="36">
        <f t="shared" si="311"/>
        <v>15038.777132171881</v>
      </c>
      <c r="X1244">
        <f t="shared" si="304"/>
        <v>0</v>
      </c>
      <c r="Y1244">
        <f t="shared" si="305"/>
        <v>94.1</v>
      </c>
      <c r="Z1244" s="17">
        <f t="shared" si="306"/>
        <v>26.138888888888886</v>
      </c>
      <c r="AA1244" s="17">
        <f t="shared" si="312"/>
        <v>0</v>
      </c>
      <c r="AB1244" s="30">
        <f t="shared" si="313"/>
        <v>15038.777132171881</v>
      </c>
      <c r="AC1244" s="30">
        <f>SUM($AB$8:AB1244)</f>
        <v>8342813.0601879815</v>
      </c>
      <c r="AD1244" s="29">
        <f t="shared" si="314"/>
        <v>2317.4480722744393</v>
      </c>
      <c r="AE1244" s="27">
        <f t="shared" si="315"/>
        <v>0</v>
      </c>
      <c r="AF1244" s="27">
        <f>SUM($AE$8:AE1244)*-1</f>
        <v>2172848.8680199166</v>
      </c>
      <c r="AG1244" s="28">
        <f t="shared" si="316"/>
        <v>603.56913000553243</v>
      </c>
      <c r="AH1244" s="26">
        <f t="shared" si="317"/>
        <v>422.49839100387265</v>
      </c>
      <c r="AI1244" s="17"/>
      <c r="AJ1244" s="17"/>
      <c r="AK1244" s="17"/>
    </row>
    <row r="1245" spans="2:37" x14ac:dyDescent="0.35">
      <c r="B1245" s="5" t="s">
        <v>27</v>
      </c>
      <c r="C1245" s="5">
        <v>1237</v>
      </c>
      <c r="D1245" s="5">
        <v>215</v>
      </c>
      <c r="E1245" s="10">
        <v>93.9</v>
      </c>
      <c r="F1245" s="22">
        <f t="shared" si="307"/>
        <v>26.083333333333336</v>
      </c>
      <c r="G1245" s="36">
        <f t="shared" si="318"/>
        <v>-9.7222222222220642E-2</v>
      </c>
      <c r="H1245" s="36">
        <f t="shared" si="319"/>
        <v>-0.34999999999999432</v>
      </c>
      <c r="I1245" s="36">
        <f t="shared" si="308"/>
        <v>-184.72222222221922</v>
      </c>
      <c r="J1245" s="36">
        <v>372.8</v>
      </c>
      <c r="K1245" s="36">
        <f t="shared" si="309"/>
        <v>306.78839273437507</v>
      </c>
      <c r="L1245" s="36">
        <f t="shared" si="310"/>
        <v>494.86617051215586</v>
      </c>
      <c r="M1245" s="36">
        <f t="shared" si="311"/>
        <v>12907.759280858732</v>
      </c>
      <c r="X1245">
        <f t="shared" si="304"/>
        <v>0</v>
      </c>
      <c r="Y1245">
        <f t="shared" si="305"/>
        <v>93.9</v>
      </c>
      <c r="Z1245" s="17">
        <f t="shared" si="306"/>
        <v>26.083333333333336</v>
      </c>
      <c r="AA1245" s="17">
        <f t="shared" si="312"/>
        <v>0</v>
      </c>
      <c r="AB1245" s="30">
        <f t="shared" si="313"/>
        <v>12907.759280858732</v>
      </c>
      <c r="AC1245" s="30">
        <f>SUM($AB$8:AB1245)</f>
        <v>8355720.81946884</v>
      </c>
      <c r="AD1245" s="29">
        <f t="shared" si="314"/>
        <v>2321.0335609635667</v>
      </c>
      <c r="AE1245" s="27">
        <f t="shared" si="315"/>
        <v>0</v>
      </c>
      <c r="AF1245" s="27">
        <f>SUM($AE$8:AE1245)*-1</f>
        <v>2172848.8680199166</v>
      </c>
      <c r="AG1245" s="28">
        <f t="shared" si="316"/>
        <v>603.56913000553243</v>
      </c>
      <c r="AH1245" s="26">
        <f t="shared" si="317"/>
        <v>422.49839100387265</v>
      </c>
      <c r="AI1245" s="17"/>
      <c r="AJ1245" s="17"/>
      <c r="AK1245" s="17"/>
    </row>
    <row r="1246" spans="2:37" x14ac:dyDescent="0.35">
      <c r="B1246" s="5" t="s">
        <v>27</v>
      </c>
      <c r="C1246" s="5">
        <v>1238</v>
      </c>
      <c r="D1246" s="5">
        <v>216</v>
      </c>
      <c r="E1246" s="10">
        <v>93.4</v>
      </c>
      <c r="F1246" s="22">
        <f t="shared" si="307"/>
        <v>25.944444444444446</v>
      </c>
      <c r="G1246" s="36">
        <f t="shared" si="318"/>
        <v>-0.15277777777777896</v>
      </c>
      <c r="H1246" s="36">
        <f t="shared" si="319"/>
        <v>-0.55000000000000426</v>
      </c>
      <c r="I1246" s="36">
        <f t="shared" si="308"/>
        <v>-290.27777777777999</v>
      </c>
      <c r="J1246" s="36">
        <v>372.8</v>
      </c>
      <c r="K1246" s="36">
        <f t="shared" si="309"/>
        <v>303.52990927083334</v>
      </c>
      <c r="L1246" s="36">
        <f t="shared" si="310"/>
        <v>386.05213149305337</v>
      </c>
      <c r="M1246" s="36">
        <f t="shared" si="311"/>
        <v>10015.908078180886</v>
      </c>
      <c r="X1246">
        <f t="shared" si="304"/>
        <v>0</v>
      </c>
      <c r="Y1246">
        <f t="shared" si="305"/>
        <v>93.4</v>
      </c>
      <c r="Z1246" s="17">
        <f t="shared" si="306"/>
        <v>25.944444444444446</v>
      </c>
      <c r="AA1246" s="17">
        <f t="shared" si="312"/>
        <v>0</v>
      </c>
      <c r="AB1246" s="30">
        <f t="shared" si="313"/>
        <v>10015.908078180886</v>
      </c>
      <c r="AC1246" s="30">
        <f>SUM($AB$8:AB1246)</f>
        <v>8365736.7275470207</v>
      </c>
      <c r="AD1246" s="29">
        <f t="shared" si="314"/>
        <v>2323.8157576519502</v>
      </c>
      <c r="AE1246" s="27">
        <f t="shared" si="315"/>
        <v>0</v>
      </c>
      <c r="AF1246" s="27">
        <f>SUM($AE$8:AE1246)*-1</f>
        <v>2172848.8680199166</v>
      </c>
      <c r="AG1246" s="28">
        <f t="shared" si="316"/>
        <v>603.56913000553243</v>
      </c>
      <c r="AH1246" s="26">
        <f t="shared" si="317"/>
        <v>422.49839100387265</v>
      </c>
      <c r="AI1246" s="17"/>
      <c r="AJ1246" s="17"/>
      <c r="AK1246" s="17"/>
    </row>
    <row r="1247" spans="2:37" x14ac:dyDescent="0.35">
      <c r="B1247" s="5" t="s">
        <v>27</v>
      </c>
      <c r="C1247" s="5">
        <v>1239</v>
      </c>
      <c r="D1247" s="5">
        <v>217</v>
      </c>
      <c r="E1247" s="10">
        <v>92.8</v>
      </c>
      <c r="F1247" s="22">
        <f t="shared" si="307"/>
        <v>25.777777777777775</v>
      </c>
      <c r="G1247" s="36">
        <f t="shared" si="318"/>
        <v>-0.19444444444444522</v>
      </c>
      <c r="H1247" s="36">
        <f t="shared" si="319"/>
        <v>-0.70000000000000284</v>
      </c>
      <c r="I1247" s="36">
        <f t="shared" si="308"/>
        <v>-369.44444444444594</v>
      </c>
      <c r="J1247" s="36">
        <v>372.8</v>
      </c>
      <c r="K1247" s="36">
        <f t="shared" si="309"/>
        <v>299.64269333333323</v>
      </c>
      <c r="L1247" s="36">
        <f t="shared" si="310"/>
        <v>302.9982488888873</v>
      </c>
      <c r="M1247" s="36">
        <f t="shared" si="311"/>
        <v>7810.6215269135382</v>
      </c>
      <c r="X1247">
        <f t="shared" si="304"/>
        <v>0</v>
      </c>
      <c r="Y1247">
        <f t="shared" si="305"/>
        <v>92.8</v>
      </c>
      <c r="Z1247" s="17">
        <f t="shared" si="306"/>
        <v>25.777777777777775</v>
      </c>
      <c r="AA1247" s="17">
        <f t="shared" si="312"/>
        <v>0</v>
      </c>
      <c r="AB1247" s="30">
        <f t="shared" si="313"/>
        <v>7810.6215269135382</v>
      </c>
      <c r="AC1247" s="30">
        <f>SUM($AB$8:AB1247)</f>
        <v>8373547.3490739344</v>
      </c>
      <c r="AD1247" s="29">
        <f t="shared" si="314"/>
        <v>2325.9853747427596</v>
      </c>
      <c r="AE1247" s="27">
        <f t="shared" si="315"/>
        <v>0</v>
      </c>
      <c r="AF1247" s="27">
        <f>SUM($AE$8:AE1247)*-1</f>
        <v>2172848.8680199166</v>
      </c>
      <c r="AG1247" s="28">
        <f t="shared" si="316"/>
        <v>603.56913000553243</v>
      </c>
      <c r="AH1247" s="26">
        <f t="shared" si="317"/>
        <v>422.49839100387265</v>
      </c>
      <c r="AI1247" s="17"/>
      <c r="AJ1247" s="17"/>
      <c r="AK1247" s="17"/>
    </row>
    <row r="1248" spans="2:37" x14ac:dyDescent="0.35">
      <c r="B1248" s="5" t="s">
        <v>27</v>
      </c>
      <c r="C1248" s="5">
        <v>1240</v>
      </c>
      <c r="D1248" s="5">
        <v>218</v>
      </c>
      <c r="E1248" s="10">
        <v>92</v>
      </c>
      <c r="F1248" s="22">
        <f t="shared" si="307"/>
        <v>25.555555555555554</v>
      </c>
      <c r="G1248" s="36">
        <f t="shared" si="318"/>
        <v>-0.20833333333333331</v>
      </c>
      <c r="H1248" s="36">
        <f t="shared" si="319"/>
        <v>-0.75</v>
      </c>
      <c r="I1248" s="36">
        <f t="shared" si="308"/>
        <v>-395.83333333333331</v>
      </c>
      <c r="J1248" s="36">
        <v>372.8</v>
      </c>
      <c r="K1248" s="36">
        <f t="shared" si="309"/>
        <v>294.4987083333333</v>
      </c>
      <c r="L1248" s="36">
        <f t="shared" si="310"/>
        <v>271.46537499999999</v>
      </c>
      <c r="M1248" s="36">
        <f t="shared" si="311"/>
        <v>6937.4484722222214</v>
      </c>
      <c r="X1248">
        <f t="shared" si="304"/>
        <v>0</v>
      </c>
      <c r="Y1248">
        <f t="shared" si="305"/>
        <v>92</v>
      </c>
      <c r="Z1248" s="17">
        <f t="shared" si="306"/>
        <v>25.555555555555554</v>
      </c>
      <c r="AA1248" s="17">
        <f t="shared" si="312"/>
        <v>0</v>
      </c>
      <c r="AB1248" s="30">
        <f t="shared" si="313"/>
        <v>6937.4484722222214</v>
      </c>
      <c r="AC1248" s="30">
        <f>SUM($AB$8:AB1248)</f>
        <v>8380484.7975461567</v>
      </c>
      <c r="AD1248" s="29">
        <f t="shared" si="314"/>
        <v>2327.9124437628211</v>
      </c>
      <c r="AE1248" s="27">
        <f t="shared" si="315"/>
        <v>0</v>
      </c>
      <c r="AF1248" s="27">
        <f>SUM($AE$8:AE1248)*-1</f>
        <v>2172848.8680199166</v>
      </c>
      <c r="AG1248" s="28">
        <f t="shared" si="316"/>
        <v>603.56913000553243</v>
      </c>
      <c r="AH1248" s="26">
        <f t="shared" si="317"/>
        <v>422.49839100387265</v>
      </c>
      <c r="AI1248" s="17"/>
      <c r="AJ1248" s="17"/>
      <c r="AK1248" s="17"/>
    </row>
    <row r="1249" spans="2:37" x14ac:dyDescent="0.35">
      <c r="B1249" s="5" t="s">
        <v>27</v>
      </c>
      <c r="C1249" s="5">
        <v>1241</v>
      </c>
      <c r="D1249" s="5">
        <v>219</v>
      </c>
      <c r="E1249" s="10">
        <v>91.3</v>
      </c>
      <c r="F1249" s="22">
        <f t="shared" si="307"/>
        <v>25.361111111111111</v>
      </c>
      <c r="G1249" s="36">
        <f t="shared" si="318"/>
        <v>-0.19444444444444522</v>
      </c>
      <c r="H1249" s="36">
        <f t="shared" si="319"/>
        <v>-0.70000000000000284</v>
      </c>
      <c r="I1249" s="36">
        <f t="shared" si="308"/>
        <v>-369.44444444444594</v>
      </c>
      <c r="J1249" s="36">
        <v>372.8</v>
      </c>
      <c r="K1249" s="36">
        <f t="shared" si="309"/>
        <v>290.03425544270829</v>
      </c>
      <c r="L1249" s="36">
        <f t="shared" si="310"/>
        <v>293.38981099826236</v>
      </c>
      <c r="M1249" s="36">
        <f t="shared" si="311"/>
        <v>7440.6915955948207</v>
      </c>
      <c r="X1249">
        <f t="shared" si="304"/>
        <v>0</v>
      </c>
      <c r="Y1249">
        <f t="shared" si="305"/>
        <v>91.3</v>
      </c>
      <c r="Z1249" s="17">
        <f t="shared" si="306"/>
        <v>25.361111111111111</v>
      </c>
      <c r="AA1249" s="17">
        <f t="shared" si="312"/>
        <v>0</v>
      </c>
      <c r="AB1249" s="30">
        <f t="shared" si="313"/>
        <v>7440.6915955948207</v>
      </c>
      <c r="AC1249" s="30">
        <f>SUM($AB$8:AB1249)</f>
        <v>8387925.4891417511</v>
      </c>
      <c r="AD1249" s="29">
        <f t="shared" si="314"/>
        <v>2329.9793025393751</v>
      </c>
      <c r="AE1249" s="27">
        <f t="shared" si="315"/>
        <v>0</v>
      </c>
      <c r="AF1249" s="27">
        <f>SUM($AE$8:AE1249)*-1</f>
        <v>2172848.8680199166</v>
      </c>
      <c r="AG1249" s="28">
        <f t="shared" si="316"/>
        <v>603.56913000553243</v>
      </c>
      <c r="AH1249" s="26">
        <f t="shared" si="317"/>
        <v>422.49839100387265</v>
      </c>
      <c r="AI1249" s="17"/>
      <c r="AJ1249" s="17"/>
      <c r="AK1249" s="17"/>
    </row>
    <row r="1250" spans="2:37" x14ac:dyDescent="0.35">
      <c r="B1250" s="5" t="s">
        <v>27</v>
      </c>
      <c r="C1250" s="5">
        <v>1242</v>
      </c>
      <c r="D1250" s="5">
        <v>220</v>
      </c>
      <c r="E1250" s="10">
        <v>90.6</v>
      </c>
      <c r="F1250" s="22">
        <f t="shared" si="307"/>
        <v>25.166666666666664</v>
      </c>
      <c r="G1250" s="36">
        <f t="shared" si="318"/>
        <v>-0.18055555555555516</v>
      </c>
      <c r="H1250" s="36">
        <f t="shared" si="319"/>
        <v>-0.64999999999999858</v>
      </c>
      <c r="I1250" s="36">
        <f t="shared" si="308"/>
        <v>-343.0555555555548</v>
      </c>
      <c r="J1250" s="36">
        <v>372.8</v>
      </c>
      <c r="K1250" s="36">
        <f t="shared" si="309"/>
        <v>285.60390093749993</v>
      </c>
      <c r="L1250" s="36">
        <f t="shared" si="310"/>
        <v>315.34834538194514</v>
      </c>
      <c r="M1250" s="36">
        <f t="shared" si="311"/>
        <v>7936.2666921122855</v>
      </c>
      <c r="X1250">
        <f t="shared" si="304"/>
        <v>0</v>
      </c>
      <c r="Y1250">
        <f t="shared" si="305"/>
        <v>90.6</v>
      </c>
      <c r="Z1250" s="17">
        <f t="shared" si="306"/>
        <v>25.166666666666664</v>
      </c>
      <c r="AA1250" s="17">
        <f t="shared" si="312"/>
        <v>0</v>
      </c>
      <c r="AB1250" s="30">
        <f t="shared" si="313"/>
        <v>7936.2666921122855</v>
      </c>
      <c r="AC1250" s="30">
        <f>SUM($AB$8:AB1250)</f>
        <v>8395861.7558338642</v>
      </c>
      <c r="AD1250" s="29">
        <f t="shared" si="314"/>
        <v>2332.1838210649621</v>
      </c>
      <c r="AE1250" s="27">
        <f t="shared" si="315"/>
        <v>0</v>
      </c>
      <c r="AF1250" s="27">
        <f>SUM($AE$8:AE1250)*-1</f>
        <v>2172848.8680199166</v>
      </c>
      <c r="AG1250" s="28">
        <f t="shared" si="316"/>
        <v>603.56913000553243</v>
      </c>
      <c r="AH1250" s="26">
        <f t="shared" si="317"/>
        <v>422.49839100387265</v>
      </c>
      <c r="AI1250" s="17"/>
      <c r="AJ1250" s="17"/>
      <c r="AK1250" s="17"/>
    </row>
    <row r="1251" spans="2:37" x14ac:dyDescent="0.35">
      <c r="B1251" s="5" t="s">
        <v>27</v>
      </c>
      <c r="C1251" s="5">
        <v>1243</v>
      </c>
      <c r="D1251" s="5">
        <v>221</v>
      </c>
      <c r="E1251" s="10">
        <v>90</v>
      </c>
      <c r="F1251" s="22">
        <f t="shared" si="307"/>
        <v>25</v>
      </c>
      <c r="G1251" s="36">
        <f t="shared" si="318"/>
        <v>-0.18055555555555516</v>
      </c>
      <c r="H1251" s="36">
        <f t="shared" si="319"/>
        <v>-0.64999999999999858</v>
      </c>
      <c r="I1251" s="36">
        <f t="shared" si="308"/>
        <v>-343.0555555555548</v>
      </c>
      <c r="J1251" s="36">
        <v>372.8</v>
      </c>
      <c r="K1251" s="36">
        <f t="shared" si="309"/>
        <v>281.83359374999998</v>
      </c>
      <c r="L1251" s="36">
        <f t="shared" si="310"/>
        <v>311.57803819444518</v>
      </c>
      <c r="M1251" s="36">
        <f t="shared" si="311"/>
        <v>7789.4509548611295</v>
      </c>
      <c r="X1251">
        <f t="shared" si="304"/>
        <v>0</v>
      </c>
      <c r="Y1251">
        <f t="shared" si="305"/>
        <v>90</v>
      </c>
      <c r="Z1251" s="17">
        <f t="shared" si="306"/>
        <v>25</v>
      </c>
      <c r="AA1251" s="17">
        <f t="shared" si="312"/>
        <v>0</v>
      </c>
      <c r="AB1251" s="30">
        <f t="shared" si="313"/>
        <v>7789.4509548611295</v>
      </c>
      <c r="AC1251" s="30">
        <f>SUM($AB$8:AB1251)</f>
        <v>8403651.2067887262</v>
      </c>
      <c r="AD1251" s="29">
        <f t="shared" si="314"/>
        <v>2334.3475574413128</v>
      </c>
      <c r="AE1251" s="27">
        <f t="shared" si="315"/>
        <v>0</v>
      </c>
      <c r="AF1251" s="27">
        <f>SUM($AE$8:AE1251)*-1</f>
        <v>2172848.8680199166</v>
      </c>
      <c r="AG1251" s="28">
        <f t="shared" si="316"/>
        <v>603.56913000553243</v>
      </c>
      <c r="AH1251" s="26">
        <f t="shared" si="317"/>
        <v>422.49839100387265</v>
      </c>
      <c r="AI1251" s="17"/>
      <c r="AJ1251" s="17"/>
      <c r="AK1251" s="17"/>
    </row>
    <row r="1252" spans="2:37" x14ac:dyDescent="0.35">
      <c r="B1252" s="5" t="s">
        <v>27</v>
      </c>
      <c r="C1252" s="5">
        <v>1244</v>
      </c>
      <c r="D1252" s="5">
        <v>222</v>
      </c>
      <c r="E1252" s="10">
        <v>89.3</v>
      </c>
      <c r="F1252" s="22">
        <f t="shared" si="307"/>
        <v>24.805555555555554</v>
      </c>
      <c r="G1252" s="36">
        <f t="shared" si="318"/>
        <v>-0.18055555555555516</v>
      </c>
      <c r="H1252" s="36">
        <f t="shared" si="319"/>
        <v>-0.64999999999999858</v>
      </c>
      <c r="I1252" s="36">
        <f t="shared" si="308"/>
        <v>-343.0555555555548</v>
      </c>
      <c r="J1252" s="36">
        <v>372.8</v>
      </c>
      <c r="K1252" s="36">
        <f t="shared" si="309"/>
        <v>277.46656481770827</v>
      </c>
      <c r="L1252" s="36">
        <f t="shared" si="310"/>
        <v>307.21100926215348</v>
      </c>
      <c r="M1252" s="36">
        <f t="shared" si="311"/>
        <v>7620.5397575306397</v>
      </c>
      <c r="X1252">
        <f t="shared" si="304"/>
        <v>0</v>
      </c>
      <c r="Y1252">
        <f t="shared" si="305"/>
        <v>89.3</v>
      </c>
      <c r="Z1252" s="17">
        <f t="shared" si="306"/>
        <v>24.805555555555554</v>
      </c>
      <c r="AA1252" s="17">
        <f t="shared" si="312"/>
        <v>0</v>
      </c>
      <c r="AB1252" s="30">
        <f t="shared" si="313"/>
        <v>7620.5397575306397</v>
      </c>
      <c r="AC1252" s="30">
        <f>SUM($AB$8:AB1252)</f>
        <v>8411271.7465462573</v>
      </c>
      <c r="AD1252" s="29">
        <f t="shared" si="314"/>
        <v>2336.4643740406268</v>
      </c>
      <c r="AE1252" s="27">
        <f t="shared" si="315"/>
        <v>0</v>
      </c>
      <c r="AF1252" s="27">
        <f>SUM($AE$8:AE1252)*-1</f>
        <v>2172848.8680199166</v>
      </c>
      <c r="AG1252" s="28">
        <f t="shared" si="316"/>
        <v>603.56913000553243</v>
      </c>
      <c r="AH1252" s="26">
        <f t="shared" si="317"/>
        <v>422.49839100387265</v>
      </c>
      <c r="AI1252" s="17"/>
      <c r="AJ1252" s="17"/>
      <c r="AK1252" s="17"/>
    </row>
    <row r="1253" spans="2:37" x14ac:dyDescent="0.35">
      <c r="B1253" s="5" t="s">
        <v>27</v>
      </c>
      <c r="C1253" s="5">
        <v>1245</v>
      </c>
      <c r="D1253" s="5">
        <v>223</v>
      </c>
      <c r="E1253" s="10">
        <v>88.7</v>
      </c>
      <c r="F1253" s="22">
        <f t="shared" si="307"/>
        <v>24.638888888888889</v>
      </c>
      <c r="G1253" s="36">
        <f t="shared" si="318"/>
        <v>-0.16666666666666705</v>
      </c>
      <c r="H1253" s="36">
        <f t="shared" si="319"/>
        <v>-0.60000000000000142</v>
      </c>
      <c r="I1253" s="36">
        <f t="shared" si="308"/>
        <v>-316.66666666666737</v>
      </c>
      <c r="J1253" s="36">
        <v>372.8</v>
      </c>
      <c r="K1253" s="36">
        <f t="shared" si="309"/>
        <v>273.75053669270829</v>
      </c>
      <c r="L1253" s="36">
        <f t="shared" si="310"/>
        <v>329.88387002604094</v>
      </c>
      <c r="M1253" s="36">
        <f t="shared" si="311"/>
        <v>8127.9720198082869</v>
      </c>
      <c r="X1253">
        <f t="shared" si="304"/>
        <v>0</v>
      </c>
      <c r="Y1253">
        <f t="shared" si="305"/>
        <v>88.7</v>
      </c>
      <c r="Z1253" s="17">
        <f t="shared" si="306"/>
        <v>24.638888888888889</v>
      </c>
      <c r="AA1253" s="17">
        <f t="shared" si="312"/>
        <v>0</v>
      </c>
      <c r="AB1253" s="30">
        <f t="shared" si="313"/>
        <v>8127.9720198082869</v>
      </c>
      <c r="AC1253" s="30">
        <f>SUM($AB$8:AB1253)</f>
        <v>8419399.7185660657</v>
      </c>
      <c r="AD1253" s="29">
        <f t="shared" si="314"/>
        <v>2338.7221440461294</v>
      </c>
      <c r="AE1253" s="27">
        <f t="shared" si="315"/>
        <v>0</v>
      </c>
      <c r="AF1253" s="27">
        <f>SUM($AE$8:AE1253)*-1</f>
        <v>2172848.8680199166</v>
      </c>
      <c r="AG1253" s="28">
        <f t="shared" si="316"/>
        <v>603.56913000553243</v>
      </c>
      <c r="AH1253" s="26">
        <f t="shared" si="317"/>
        <v>422.49839100387265</v>
      </c>
      <c r="AI1253" s="17"/>
      <c r="AJ1253" s="17"/>
      <c r="AK1253" s="17"/>
    </row>
    <row r="1254" spans="2:37" x14ac:dyDescent="0.35">
      <c r="B1254" s="5" t="s">
        <v>27</v>
      </c>
      <c r="C1254" s="5">
        <v>1246</v>
      </c>
      <c r="D1254" s="5">
        <v>224</v>
      </c>
      <c r="E1254" s="10">
        <v>88.1</v>
      </c>
      <c r="F1254" s="22">
        <f t="shared" si="307"/>
        <v>24.472222222222221</v>
      </c>
      <c r="G1254" s="36">
        <f t="shared" si="318"/>
        <v>-0.18055555555555516</v>
      </c>
      <c r="H1254" s="36">
        <f t="shared" si="319"/>
        <v>-0.64999999999999858</v>
      </c>
      <c r="I1254" s="36">
        <f t="shared" si="308"/>
        <v>-343.0555555555548</v>
      </c>
      <c r="J1254" s="36">
        <v>372.8</v>
      </c>
      <c r="K1254" s="36">
        <f t="shared" si="309"/>
        <v>270.05956044270829</v>
      </c>
      <c r="L1254" s="36">
        <f t="shared" si="310"/>
        <v>299.8040048871535</v>
      </c>
      <c r="M1254" s="36">
        <f t="shared" si="311"/>
        <v>7336.8702307106169</v>
      </c>
      <c r="X1254">
        <f t="shared" si="304"/>
        <v>0</v>
      </c>
      <c r="Y1254">
        <f t="shared" si="305"/>
        <v>88.1</v>
      </c>
      <c r="Z1254" s="17">
        <f t="shared" si="306"/>
        <v>24.472222222222221</v>
      </c>
      <c r="AA1254" s="17">
        <f t="shared" si="312"/>
        <v>0</v>
      </c>
      <c r="AB1254" s="30">
        <f t="shared" si="313"/>
        <v>7336.8702307106169</v>
      </c>
      <c r="AC1254" s="30">
        <f>SUM($AB$8:AB1254)</f>
        <v>8426736.5887967758</v>
      </c>
      <c r="AD1254" s="29">
        <f t="shared" si="314"/>
        <v>2340.7601635546598</v>
      </c>
      <c r="AE1254" s="27">
        <f t="shared" si="315"/>
        <v>0</v>
      </c>
      <c r="AF1254" s="27">
        <f>SUM($AE$8:AE1254)*-1</f>
        <v>2172848.8680199166</v>
      </c>
      <c r="AG1254" s="28">
        <f t="shared" si="316"/>
        <v>603.56913000553243</v>
      </c>
      <c r="AH1254" s="26">
        <f t="shared" si="317"/>
        <v>422.49839100387265</v>
      </c>
      <c r="AI1254" s="17"/>
      <c r="AJ1254" s="17"/>
      <c r="AK1254" s="17"/>
    </row>
    <row r="1255" spans="2:37" x14ac:dyDescent="0.35">
      <c r="B1255" s="5" t="s">
        <v>27</v>
      </c>
      <c r="C1255" s="5">
        <v>1247</v>
      </c>
      <c r="D1255" s="5">
        <v>225</v>
      </c>
      <c r="E1255" s="10">
        <v>87.4</v>
      </c>
      <c r="F1255" s="22">
        <f t="shared" si="307"/>
        <v>24.277777777777779</v>
      </c>
      <c r="G1255" s="36">
        <f t="shared" si="318"/>
        <v>-0.19444444444444325</v>
      </c>
      <c r="H1255" s="36">
        <f t="shared" si="319"/>
        <v>-0.69999999999999574</v>
      </c>
      <c r="I1255" s="36">
        <f t="shared" si="308"/>
        <v>-369.44444444444218</v>
      </c>
      <c r="J1255" s="36">
        <v>372.8</v>
      </c>
      <c r="K1255" s="36">
        <f t="shared" si="309"/>
        <v>265.78508427083329</v>
      </c>
      <c r="L1255" s="36">
        <f t="shared" si="310"/>
        <v>269.14063982639112</v>
      </c>
      <c r="M1255" s="36">
        <f t="shared" si="311"/>
        <v>6534.1366446740512</v>
      </c>
      <c r="X1255">
        <f t="shared" si="304"/>
        <v>0</v>
      </c>
      <c r="Y1255">
        <f t="shared" si="305"/>
        <v>87.4</v>
      </c>
      <c r="Z1255" s="17">
        <f t="shared" si="306"/>
        <v>24.277777777777779</v>
      </c>
      <c r="AA1255" s="17">
        <f t="shared" si="312"/>
        <v>0</v>
      </c>
      <c r="AB1255" s="30">
        <f t="shared" si="313"/>
        <v>6534.1366446740512</v>
      </c>
      <c r="AC1255" s="30">
        <f>SUM($AB$8:AB1255)</f>
        <v>8433270.7254414503</v>
      </c>
      <c r="AD1255" s="29">
        <f t="shared" si="314"/>
        <v>2342.575201511514</v>
      </c>
      <c r="AE1255" s="27">
        <f t="shared" si="315"/>
        <v>0</v>
      </c>
      <c r="AF1255" s="27">
        <f>SUM($AE$8:AE1255)*-1</f>
        <v>2172848.8680199166</v>
      </c>
      <c r="AG1255" s="28">
        <f t="shared" si="316"/>
        <v>603.56913000553243</v>
      </c>
      <c r="AH1255" s="26">
        <f t="shared" si="317"/>
        <v>422.49839100387265</v>
      </c>
      <c r="AI1255" s="17"/>
      <c r="AJ1255" s="17"/>
      <c r="AK1255" s="17"/>
    </row>
    <row r="1256" spans="2:37" x14ac:dyDescent="0.35">
      <c r="B1256" s="5" t="s">
        <v>27</v>
      </c>
      <c r="C1256" s="5">
        <v>1248</v>
      </c>
      <c r="D1256" s="5">
        <v>226</v>
      </c>
      <c r="E1256" s="10">
        <v>86.7</v>
      </c>
      <c r="F1256" s="22">
        <f t="shared" si="307"/>
        <v>24.083333333333332</v>
      </c>
      <c r="G1256" s="36">
        <f t="shared" si="318"/>
        <v>-0.19444444444444522</v>
      </c>
      <c r="H1256" s="36">
        <f t="shared" si="319"/>
        <v>-0.70000000000000284</v>
      </c>
      <c r="I1256" s="36">
        <f t="shared" si="308"/>
        <v>-369.44444444444594</v>
      </c>
      <c r="J1256" s="36">
        <v>372.8</v>
      </c>
      <c r="K1256" s="36">
        <f t="shared" si="309"/>
        <v>261.54470648437496</v>
      </c>
      <c r="L1256" s="36">
        <f t="shared" si="310"/>
        <v>264.90026203992903</v>
      </c>
      <c r="M1256" s="36">
        <f t="shared" si="311"/>
        <v>6379.6813107949574</v>
      </c>
      <c r="X1256">
        <f t="shared" si="304"/>
        <v>0</v>
      </c>
      <c r="Y1256">
        <f t="shared" si="305"/>
        <v>86.7</v>
      </c>
      <c r="Z1256" s="17">
        <f t="shared" si="306"/>
        <v>24.083333333333332</v>
      </c>
      <c r="AA1256" s="17">
        <f t="shared" si="312"/>
        <v>0</v>
      </c>
      <c r="AB1256" s="30">
        <f t="shared" si="313"/>
        <v>6379.6813107949574</v>
      </c>
      <c r="AC1256" s="30">
        <f>SUM($AB$8:AB1256)</f>
        <v>8439650.4067522455</v>
      </c>
      <c r="AD1256" s="29">
        <f t="shared" si="314"/>
        <v>2344.3473352089572</v>
      </c>
      <c r="AE1256" s="27">
        <f t="shared" si="315"/>
        <v>0</v>
      </c>
      <c r="AF1256" s="27">
        <f>SUM($AE$8:AE1256)*-1</f>
        <v>2172848.8680199166</v>
      </c>
      <c r="AG1256" s="28">
        <f t="shared" si="316"/>
        <v>603.56913000553243</v>
      </c>
      <c r="AH1256" s="26">
        <f t="shared" si="317"/>
        <v>422.49839100387265</v>
      </c>
      <c r="AI1256" s="17"/>
      <c r="AJ1256" s="17"/>
      <c r="AK1256" s="17"/>
    </row>
    <row r="1257" spans="2:37" x14ac:dyDescent="0.35">
      <c r="B1257" s="5" t="s">
        <v>27</v>
      </c>
      <c r="C1257" s="5">
        <v>1249</v>
      </c>
      <c r="D1257" s="5">
        <v>227</v>
      </c>
      <c r="E1257" s="10">
        <v>86</v>
      </c>
      <c r="F1257" s="22">
        <f t="shared" si="307"/>
        <v>23.888888888888889</v>
      </c>
      <c r="G1257" s="36">
        <f t="shared" si="318"/>
        <v>-0.19444444444444522</v>
      </c>
      <c r="H1257" s="36">
        <f t="shared" si="319"/>
        <v>-0.70000000000000284</v>
      </c>
      <c r="I1257" s="36">
        <f t="shared" si="308"/>
        <v>-369.44444444444594</v>
      </c>
      <c r="J1257" s="36">
        <v>372.8</v>
      </c>
      <c r="K1257" s="36">
        <f t="shared" si="309"/>
        <v>257.33842708333333</v>
      </c>
      <c r="L1257" s="36">
        <f t="shared" si="310"/>
        <v>260.69398263888741</v>
      </c>
      <c r="M1257" s="36">
        <f t="shared" si="311"/>
        <v>6227.6895852623102</v>
      </c>
      <c r="X1257">
        <f t="shared" si="304"/>
        <v>0</v>
      </c>
      <c r="Y1257">
        <f t="shared" si="305"/>
        <v>86</v>
      </c>
      <c r="Z1257" s="17">
        <f t="shared" si="306"/>
        <v>23.888888888888889</v>
      </c>
      <c r="AA1257" s="17">
        <f t="shared" si="312"/>
        <v>0</v>
      </c>
      <c r="AB1257" s="30">
        <f t="shared" si="313"/>
        <v>6227.6895852623102</v>
      </c>
      <c r="AC1257" s="30">
        <f>SUM($AB$8:AB1257)</f>
        <v>8445878.0963375084</v>
      </c>
      <c r="AD1257" s="29">
        <f t="shared" si="314"/>
        <v>2346.0772489826413</v>
      </c>
      <c r="AE1257" s="27">
        <f t="shared" si="315"/>
        <v>0</v>
      </c>
      <c r="AF1257" s="27">
        <f>SUM($AE$8:AE1257)*-1</f>
        <v>2172848.8680199166</v>
      </c>
      <c r="AG1257" s="28">
        <f t="shared" si="316"/>
        <v>603.56913000553243</v>
      </c>
      <c r="AH1257" s="26">
        <f t="shared" si="317"/>
        <v>422.49839100387265</v>
      </c>
      <c r="AI1257" s="17"/>
      <c r="AJ1257" s="17"/>
      <c r="AK1257" s="17"/>
    </row>
    <row r="1258" spans="2:37" x14ac:dyDescent="0.35">
      <c r="B1258" s="5" t="s">
        <v>27</v>
      </c>
      <c r="C1258" s="5">
        <v>1250</v>
      </c>
      <c r="D1258" s="5">
        <v>228</v>
      </c>
      <c r="E1258" s="10">
        <v>85.3</v>
      </c>
      <c r="F1258" s="22">
        <f t="shared" si="307"/>
        <v>23.694444444444443</v>
      </c>
      <c r="G1258" s="36">
        <f t="shared" si="318"/>
        <v>-0.18055555555555516</v>
      </c>
      <c r="H1258" s="36">
        <f t="shared" si="319"/>
        <v>-0.64999999999999858</v>
      </c>
      <c r="I1258" s="36">
        <f t="shared" si="308"/>
        <v>-343.0555555555548</v>
      </c>
      <c r="J1258" s="36">
        <v>372.8</v>
      </c>
      <c r="K1258" s="36">
        <f t="shared" si="309"/>
        <v>253.16624606770827</v>
      </c>
      <c r="L1258" s="36">
        <f t="shared" si="310"/>
        <v>282.91069051215345</v>
      </c>
      <c r="M1258" s="36">
        <f t="shared" si="311"/>
        <v>6703.4116390796353</v>
      </c>
      <c r="X1258">
        <f t="shared" si="304"/>
        <v>0</v>
      </c>
      <c r="Y1258">
        <f t="shared" si="305"/>
        <v>85.3</v>
      </c>
      <c r="Z1258" s="17">
        <f t="shared" si="306"/>
        <v>23.694444444444443</v>
      </c>
      <c r="AA1258" s="17">
        <f t="shared" si="312"/>
        <v>0</v>
      </c>
      <c r="AB1258" s="30">
        <f t="shared" si="313"/>
        <v>6703.4116390796353</v>
      </c>
      <c r="AC1258" s="30">
        <f>SUM($AB$8:AB1258)</f>
        <v>8452581.5079765879</v>
      </c>
      <c r="AD1258" s="29">
        <f t="shared" si="314"/>
        <v>2347.9393077712743</v>
      </c>
      <c r="AE1258" s="27">
        <f t="shared" si="315"/>
        <v>0</v>
      </c>
      <c r="AF1258" s="27">
        <f>SUM($AE$8:AE1258)*-1</f>
        <v>2172848.8680199166</v>
      </c>
      <c r="AG1258" s="28">
        <f t="shared" si="316"/>
        <v>603.56913000553243</v>
      </c>
      <c r="AH1258" s="26">
        <f t="shared" si="317"/>
        <v>422.49839100387265</v>
      </c>
      <c r="AI1258" s="17"/>
      <c r="AJ1258" s="17"/>
      <c r="AK1258" s="17"/>
    </row>
    <row r="1259" spans="2:37" x14ac:dyDescent="0.35">
      <c r="B1259" s="5" t="s">
        <v>27</v>
      </c>
      <c r="C1259" s="5">
        <v>1251</v>
      </c>
      <c r="D1259" s="5">
        <v>229</v>
      </c>
      <c r="E1259" s="10">
        <v>84.7</v>
      </c>
      <c r="F1259" s="22">
        <f t="shared" si="307"/>
        <v>23.527777777777779</v>
      </c>
      <c r="G1259" s="36">
        <f t="shared" si="318"/>
        <v>-0.16666666666666705</v>
      </c>
      <c r="H1259" s="36">
        <f t="shared" si="319"/>
        <v>-0.60000000000000142</v>
      </c>
      <c r="I1259" s="36">
        <f t="shared" si="308"/>
        <v>-316.66666666666737</v>
      </c>
      <c r="J1259" s="36">
        <v>372.8</v>
      </c>
      <c r="K1259" s="36">
        <f t="shared" si="309"/>
        <v>249.61723044270835</v>
      </c>
      <c r="L1259" s="36">
        <f t="shared" si="310"/>
        <v>305.75056377604096</v>
      </c>
      <c r="M1259" s="36">
        <f t="shared" si="311"/>
        <v>7193.6313199529641</v>
      </c>
      <c r="X1259">
        <f t="shared" si="304"/>
        <v>0</v>
      </c>
      <c r="Y1259">
        <f t="shared" si="305"/>
        <v>84.7</v>
      </c>
      <c r="Z1259" s="17">
        <f t="shared" si="306"/>
        <v>23.527777777777779</v>
      </c>
      <c r="AA1259" s="17">
        <f t="shared" si="312"/>
        <v>0</v>
      </c>
      <c r="AB1259" s="30">
        <f t="shared" si="313"/>
        <v>7193.6313199529641</v>
      </c>
      <c r="AC1259" s="30">
        <f>SUM($AB$8:AB1259)</f>
        <v>8459775.139296541</v>
      </c>
      <c r="AD1259" s="29">
        <f t="shared" si="314"/>
        <v>2349.9375386934835</v>
      </c>
      <c r="AE1259" s="27">
        <f t="shared" si="315"/>
        <v>0</v>
      </c>
      <c r="AF1259" s="27">
        <f>SUM($AE$8:AE1259)*-1</f>
        <v>2172848.8680199166</v>
      </c>
      <c r="AG1259" s="28">
        <f t="shared" si="316"/>
        <v>603.56913000553243</v>
      </c>
      <c r="AH1259" s="26">
        <f t="shared" si="317"/>
        <v>422.49839100387265</v>
      </c>
      <c r="AI1259" s="17"/>
      <c r="AJ1259" s="17"/>
      <c r="AK1259" s="17"/>
    </row>
    <row r="1260" spans="2:37" x14ac:dyDescent="0.35">
      <c r="B1260" s="5" t="s">
        <v>27</v>
      </c>
      <c r="C1260" s="5">
        <v>1252</v>
      </c>
      <c r="D1260" s="5">
        <v>230</v>
      </c>
      <c r="E1260" s="10">
        <v>84.1</v>
      </c>
      <c r="F1260" s="22">
        <f t="shared" si="307"/>
        <v>23.361111111111111</v>
      </c>
      <c r="G1260" s="36">
        <f t="shared" si="318"/>
        <v>-0.16666666666666705</v>
      </c>
      <c r="H1260" s="36">
        <f t="shared" si="319"/>
        <v>-0.60000000000000142</v>
      </c>
      <c r="I1260" s="36">
        <f t="shared" si="308"/>
        <v>-316.66666666666737</v>
      </c>
      <c r="J1260" s="36">
        <v>372.8</v>
      </c>
      <c r="K1260" s="36">
        <f t="shared" si="309"/>
        <v>246.09326669270831</v>
      </c>
      <c r="L1260" s="36">
        <f t="shared" si="310"/>
        <v>302.22660002604096</v>
      </c>
      <c r="M1260" s="36">
        <f t="shared" si="311"/>
        <v>7060.3491839416793</v>
      </c>
      <c r="X1260">
        <f t="shared" si="304"/>
        <v>0</v>
      </c>
      <c r="Y1260">
        <f t="shared" si="305"/>
        <v>84.1</v>
      </c>
      <c r="Z1260" s="17">
        <f t="shared" si="306"/>
        <v>23.361111111111111</v>
      </c>
      <c r="AA1260" s="17">
        <f t="shared" si="312"/>
        <v>0</v>
      </c>
      <c r="AB1260" s="30">
        <f t="shared" si="313"/>
        <v>7060.3491839416793</v>
      </c>
      <c r="AC1260" s="30">
        <f>SUM($AB$8:AB1260)</f>
        <v>8466835.4884804823</v>
      </c>
      <c r="AD1260" s="29">
        <f t="shared" si="314"/>
        <v>2351.8987468001342</v>
      </c>
      <c r="AE1260" s="27">
        <f t="shared" si="315"/>
        <v>0</v>
      </c>
      <c r="AF1260" s="27">
        <f>SUM($AE$8:AE1260)*-1</f>
        <v>2172848.8680199166</v>
      </c>
      <c r="AG1260" s="28">
        <f t="shared" si="316"/>
        <v>603.56913000553243</v>
      </c>
      <c r="AH1260" s="26">
        <f t="shared" si="317"/>
        <v>422.49839100387265</v>
      </c>
      <c r="AI1260" s="17"/>
      <c r="AJ1260" s="17"/>
      <c r="AK1260" s="17"/>
    </row>
    <row r="1261" spans="2:37" x14ac:dyDescent="0.35">
      <c r="B1261" s="5" t="s">
        <v>27</v>
      </c>
      <c r="C1261" s="5">
        <v>1253</v>
      </c>
      <c r="D1261" s="5">
        <v>231</v>
      </c>
      <c r="E1261" s="10">
        <v>83.5</v>
      </c>
      <c r="F1261" s="22">
        <f t="shared" si="307"/>
        <v>23.194444444444443</v>
      </c>
      <c r="G1261" s="36">
        <f t="shared" si="318"/>
        <v>-0.16666666666666508</v>
      </c>
      <c r="H1261" s="36">
        <f t="shared" si="319"/>
        <v>-0.59999999999999432</v>
      </c>
      <c r="I1261" s="36">
        <f t="shared" si="308"/>
        <v>-316.66666666666362</v>
      </c>
      <c r="J1261" s="36">
        <v>372.8</v>
      </c>
      <c r="K1261" s="36">
        <f t="shared" si="309"/>
        <v>242.59435481770825</v>
      </c>
      <c r="L1261" s="36">
        <f t="shared" si="310"/>
        <v>298.72768815104462</v>
      </c>
      <c r="M1261" s="36">
        <f t="shared" si="311"/>
        <v>6928.822766836729</v>
      </c>
      <c r="X1261">
        <f t="shared" si="304"/>
        <v>0</v>
      </c>
      <c r="Y1261">
        <f t="shared" si="305"/>
        <v>83.5</v>
      </c>
      <c r="Z1261" s="17">
        <f t="shared" si="306"/>
        <v>23.194444444444443</v>
      </c>
      <c r="AA1261" s="17">
        <f t="shared" si="312"/>
        <v>0</v>
      </c>
      <c r="AB1261" s="30">
        <f t="shared" si="313"/>
        <v>6928.822766836729</v>
      </c>
      <c r="AC1261" s="30">
        <f>SUM($AB$8:AB1261)</f>
        <v>8473764.311247319</v>
      </c>
      <c r="AD1261" s="29">
        <f t="shared" si="314"/>
        <v>2353.8234197909219</v>
      </c>
      <c r="AE1261" s="27">
        <f t="shared" si="315"/>
        <v>0</v>
      </c>
      <c r="AF1261" s="27">
        <f>SUM($AE$8:AE1261)*-1</f>
        <v>2172848.8680199166</v>
      </c>
      <c r="AG1261" s="28">
        <f t="shared" si="316"/>
        <v>603.56913000553243</v>
      </c>
      <c r="AH1261" s="26">
        <f t="shared" si="317"/>
        <v>422.49839100387265</v>
      </c>
      <c r="AI1261" s="17"/>
      <c r="AJ1261" s="17"/>
      <c r="AK1261" s="17"/>
    </row>
    <row r="1262" spans="2:37" x14ac:dyDescent="0.35">
      <c r="B1262" s="5" t="s">
        <v>27</v>
      </c>
      <c r="C1262" s="5">
        <v>1254</v>
      </c>
      <c r="D1262" s="5">
        <v>232</v>
      </c>
      <c r="E1262" s="10">
        <v>82.9</v>
      </c>
      <c r="F1262" s="22">
        <f t="shared" si="307"/>
        <v>23.027777777777779</v>
      </c>
      <c r="G1262" s="36">
        <f t="shared" si="318"/>
        <v>-0.16666666666666705</v>
      </c>
      <c r="H1262" s="36">
        <f t="shared" si="319"/>
        <v>-0.60000000000000142</v>
      </c>
      <c r="I1262" s="36">
        <f t="shared" si="308"/>
        <v>-316.66666666666737</v>
      </c>
      <c r="J1262" s="36">
        <v>372.8</v>
      </c>
      <c r="K1262" s="36">
        <f t="shared" si="309"/>
        <v>239.12049481770831</v>
      </c>
      <c r="L1262" s="36">
        <f t="shared" si="310"/>
        <v>295.25382815104092</v>
      </c>
      <c r="M1262" s="36">
        <f t="shared" si="311"/>
        <v>6799.0395427003596</v>
      </c>
      <c r="X1262">
        <f t="shared" si="304"/>
        <v>0</v>
      </c>
      <c r="Y1262">
        <f t="shared" si="305"/>
        <v>82.9</v>
      </c>
      <c r="Z1262" s="17">
        <f t="shared" si="306"/>
        <v>23.027777777777779</v>
      </c>
      <c r="AA1262" s="17">
        <f t="shared" si="312"/>
        <v>0</v>
      </c>
      <c r="AB1262" s="30">
        <f t="shared" si="313"/>
        <v>6799.0395427003596</v>
      </c>
      <c r="AC1262" s="30">
        <f>SUM($AB$8:AB1262)</f>
        <v>8480563.3507900201</v>
      </c>
      <c r="AD1262" s="29">
        <f t="shared" si="314"/>
        <v>2355.7120418861168</v>
      </c>
      <c r="AE1262" s="27">
        <f t="shared" si="315"/>
        <v>0</v>
      </c>
      <c r="AF1262" s="27">
        <f>SUM($AE$8:AE1262)*-1</f>
        <v>2172848.8680199166</v>
      </c>
      <c r="AG1262" s="28">
        <f t="shared" si="316"/>
        <v>603.56913000553243</v>
      </c>
      <c r="AH1262" s="26">
        <f t="shared" si="317"/>
        <v>422.49839100387265</v>
      </c>
      <c r="AI1262" s="17"/>
      <c r="AJ1262" s="17"/>
      <c r="AK1262" s="17"/>
    </row>
    <row r="1263" spans="2:37" x14ac:dyDescent="0.35">
      <c r="B1263" s="5" t="s">
        <v>27</v>
      </c>
      <c r="C1263" s="5">
        <v>1255</v>
      </c>
      <c r="D1263" s="5">
        <v>233</v>
      </c>
      <c r="E1263" s="10">
        <v>82.3</v>
      </c>
      <c r="F1263" s="22">
        <f t="shared" si="307"/>
        <v>22.861111111111111</v>
      </c>
      <c r="G1263" s="36">
        <f t="shared" si="318"/>
        <v>-0.16666666666666705</v>
      </c>
      <c r="H1263" s="36">
        <f t="shared" si="319"/>
        <v>-0.60000000000000142</v>
      </c>
      <c r="I1263" s="36">
        <f t="shared" si="308"/>
        <v>-316.66666666666737</v>
      </c>
      <c r="J1263" s="36">
        <v>372.8</v>
      </c>
      <c r="K1263" s="36">
        <f t="shared" si="309"/>
        <v>235.67168669270831</v>
      </c>
      <c r="L1263" s="36">
        <f t="shared" si="310"/>
        <v>291.80502002604095</v>
      </c>
      <c r="M1263" s="36">
        <f t="shared" si="311"/>
        <v>6670.9869855953248</v>
      </c>
      <c r="X1263">
        <f t="shared" si="304"/>
        <v>0</v>
      </c>
      <c r="Y1263">
        <f t="shared" si="305"/>
        <v>82.3</v>
      </c>
      <c r="Z1263" s="17">
        <f t="shared" si="306"/>
        <v>22.861111111111111</v>
      </c>
      <c r="AA1263" s="17">
        <f t="shared" si="312"/>
        <v>0</v>
      </c>
      <c r="AB1263" s="30">
        <f t="shared" si="313"/>
        <v>6670.9869855953248</v>
      </c>
      <c r="AC1263" s="30">
        <f>SUM($AB$8:AB1263)</f>
        <v>8487234.337775616</v>
      </c>
      <c r="AD1263" s="29">
        <f t="shared" si="314"/>
        <v>2357.5650938265599</v>
      </c>
      <c r="AE1263" s="27">
        <f t="shared" si="315"/>
        <v>0</v>
      </c>
      <c r="AF1263" s="27">
        <f>SUM($AE$8:AE1263)*-1</f>
        <v>2172848.8680199166</v>
      </c>
      <c r="AG1263" s="28">
        <f t="shared" si="316"/>
        <v>603.56913000553243</v>
      </c>
      <c r="AH1263" s="26">
        <f t="shared" si="317"/>
        <v>422.49839100387265</v>
      </c>
      <c r="AI1263" s="17"/>
      <c r="AJ1263" s="17"/>
      <c r="AK1263" s="17"/>
    </row>
    <row r="1264" spans="2:37" x14ac:dyDescent="0.35">
      <c r="B1264" s="5" t="s">
        <v>27</v>
      </c>
      <c r="C1264" s="5">
        <v>1256</v>
      </c>
      <c r="D1264" s="5">
        <v>234</v>
      </c>
      <c r="E1264" s="10">
        <v>81.7</v>
      </c>
      <c r="F1264" s="22">
        <f t="shared" si="307"/>
        <v>22.694444444444446</v>
      </c>
      <c r="G1264" s="36">
        <f t="shared" si="318"/>
        <v>-0.16666666666666705</v>
      </c>
      <c r="H1264" s="36">
        <f t="shared" si="319"/>
        <v>-0.60000000000000142</v>
      </c>
      <c r="I1264" s="36">
        <f t="shared" si="308"/>
        <v>-316.66666666666737</v>
      </c>
      <c r="J1264" s="36">
        <v>372.8</v>
      </c>
      <c r="K1264" s="36">
        <f t="shared" si="309"/>
        <v>232.24793044270837</v>
      </c>
      <c r="L1264" s="36">
        <f t="shared" si="310"/>
        <v>288.38126377604101</v>
      </c>
      <c r="M1264" s="36">
        <f t="shared" si="311"/>
        <v>6544.6525695840428</v>
      </c>
      <c r="X1264">
        <f t="shared" si="304"/>
        <v>0</v>
      </c>
      <c r="Y1264">
        <f t="shared" si="305"/>
        <v>81.7</v>
      </c>
      <c r="Z1264" s="17">
        <f t="shared" si="306"/>
        <v>22.694444444444446</v>
      </c>
      <c r="AA1264" s="17">
        <f t="shared" si="312"/>
        <v>0</v>
      </c>
      <c r="AB1264" s="30">
        <f t="shared" si="313"/>
        <v>6544.6525695840428</v>
      </c>
      <c r="AC1264" s="30">
        <f>SUM($AB$8:AB1264)</f>
        <v>8493778.9903452005</v>
      </c>
      <c r="AD1264" s="29">
        <f t="shared" si="314"/>
        <v>2359.3830528736667</v>
      </c>
      <c r="AE1264" s="27">
        <f t="shared" si="315"/>
        <v>0</v>
      </c>
      <c r="AF1264" s="27">
        <f>SUM($AE$8:AE1264)*-1</f>
        <v>2172848.8680199166</v>
      </c>
      <c r="AG1264" s="28">
        <f t="shared" si="316"/>
        <v>603.56913000553243</v>
      </c>
      <c r="AH1264" s="26">
        <f t="shared" si="317"/>
        <v>422.49839100387265</v>
      </c>
      <c r="AI1264" s="17"/>
      <c r="AJ1264" s="17"/>
      <c r="AK1264" s="17"/>
    </row>
    <row r="1265" spans="2:37" x14ac:dyDescent="0.35">
      <c r="B1265" s="5" t="s">
        <v>27</v>
      </c>
      <c r="C1265" s="5">
        <v>1257</v>
      </c>
      <c r="D1265" s="5">
        <v>235</v>
      </c>
      <c r="E1265" s="10">
        <v>81.099999999999994</v>
      </c>
      <c r="F1265" s="22">
        <f t="shared" si="307"/>
        <v>22.527777777777775</v>
      </c>
      <c r="G1265" s="36">
        <f t="shared" si="318"/>
        <v>-0.16666666666666705</v>
      </c>
      <c r="H1265" s="36">
        <f t="shared" si="319"/>
        <v>-0.60000000000000142</v>
      </c>
      <c r="I1265" s="36">
        <f t="shared" si="308"/>
        <v>-316.66666666666737</v>
      </c>
      <c r="J1265" s="36">
        <v>372.8</v>
      </c>
      <c r="K1265" s="36">
        <f t="shared" si="309"/>
        <v>228.84922606770826</v>
      </c>
      <c r="L1265" s="36">
        <f t="shared" si="310"/>
        <v>284.98255940104093</v>
      </c>
      <c r="M1265" s="36">
        <f t="shared" si="311"/>
        <v>6420.0237687290046</v>
      </c>
      <c r="X1265">
        <f t="shared" si="304"/>
        <v>0</v>
      </c>
      <c r="Y1265">
        <f t="shared" si="305"/>
        <v>81.099999999999994</v>
      </c>
      <c r="Z1265" s="17">
        <f t="shared" si="306"/>
        <v>22.527777777777775</v>
      </c>
      <c r="AA1265" s="17">
        <f t="shared" si="312"/>
        <v>0</v>
      </c>
      <c r="AB1265" s="30">
        <f t="shared" si="313"/>
        <v>6420.0237687290046</v>
      </c>
      <c r="AC1265" s="30">
        <f>SUM($AB$8:AB1265)</f>
        <v>8500199.0141139291</v>
      </c>
      <c r="AD1265" s="29">
        <f t="shared" si="314"/>
        <v>2361.1663928094249</v>
      </c>
      <c r="AE1265" s="27">
        <f t="shared" si="315"/>
        <v>0</v>
      </c>
      <c r="AF1265" s="27">
        <f>SUM($AE$8:AE1265)*-1</f>
        <v>2172848.8680199166</v>
      </c>
      <c r="AG1265" s="28">
        <f t="shared" si="316"/>
        <v>603.56913000553243</v>
      </c>
      <c r="AH1265" s="26">
        <f t="shared" si="317"/>
        <v>422.49839100387265</v>
      </c>
      <c r="AI1265" s="17"/>
      <c r="AJ1265" s="17"/>
      <c r="AK1265" s="17"/>
    </row>
    <row r="1266" spans="2:37" x14ac:dyDescent="0.35">
      <c r="B1266" s="5" t="s">
        <v>27</v>
      </c>
      <c r="C1266" s="5">
        <v>1258</v>
      </c>
      <c r="D1266" s="5">
        <v>236</v>
      </c>
      <c r="E1266" s="10">
        <v>80.5</v>
      </c>
      <c r="F1266" s="22">
        <f t="shared" si="307"/>
        <v>22.361111111111111</v>
      </c>
      <c r="G1266" s="36">
        <f t="shared" si="318"/>
        <v>-0.16666666666666508</v>
      </c>
      <c r="H1266" s="36">
        <f t="shared" si="319"/>
        <v>-0.59999999999999432</v>
      </c>
      <c r="I1266" s="36">
        <f t="shared" si="308"/>
        <v>-316.66666666666362</v>
      </c>
      <c r="J1266" s="36">
        <v>372.8</v>
      </c>
      <c r="K1266" s="36">
        <f t="shared" si="309"/>
        <v>225.4755735677083</v>
      </c>
      <c r="L1266" s="36">
        <f t="shared" si="310"/>
        <v>281.60890690104469</v>
      </c>
      <c r="M1266" s="36">
        <f t="shared" si="311"/>
        <v>6297.0880570928048</v>
      </c>
      <c r="X1266">
        <f t="shared" si="304"/>
        <v>0</v>
      </c>
      <c r="Y1266">
        <f t="shared" si="305"/>
        <v>80.5</v>
      </c>
      <c r="Z1266" s="17">
        <f t="shared" si="306"/>
        <v>22.361111111111111</v>
      </c>
      <c r="AA1266" s="17">
        <f t="shared" si="312"/>
        <v>0</v>
      </c>
      <c r="AB1266" s="30">
        <f t="shared" si="313"/>
        <v>6297.0880570928048</v>
      </c>
      <c r="AC1266" s="30">
        <f>SUM($AB$8:AB1266)</f>
        <v>8506496.1021710224</v>
      </c>
      <c r="AD1266" s="29">
        <f t="shared" si="314"/>
        <v>2362.9155839363953</v>
      </c>
      <c r="AE1266" s="27">
        <f t="shared" si="315"/>
        <v>0</v>
      </c>
      <c r="AF1266" s="27">
        <f>SUM($AE$8:AE1266)*-1</f>
        <v>2172848.8680199166</v>
      </c>
      <c r="AG1266" s="28">
        <f t="shared" si="316"/>
        <v>603.56913000553243</v>
      </c>
      <c r="AH1266" s="26">
        <f t="shared" si="317"/>
        <v>422.49839100387265</v>
      </c>
      <c r="AI1266" s="17"/>
      <c r="AJ1266" s="17"/>
      <c r="AK1266" s="17"/>
    </row>
    <row r="1267" spans="2:37" x14ac:dyDescent="0.35">
      <c r="B1267" s="5" t="s">
        <v>27</v>
      </c>
      <c r="C1267" s="5">
        <v>1259</v>
      </c>
      <c r="D1267" s="5">
        <v>237</v>
      </c>
      <c r="E1267" s="10">
        <v>79.900000000000006</v>
      </c>
      <c r="F1267" s="22">
        <f t="shared" si="307"/>
        <v>22.194444444444446</v>
      </c>
      <c r="G1267" s="36">
        <f t="shared" si="318"/>
        <v>-0.15277777777777699</v>
      </c>
      <c r="H1267" s="36">
        <f t="shared" si="319"/>
        <v>-0.54999999999999716</v>
      </c>
      <c r="I1267" s="36">
        <f t="shared" si="308"/>
        <v>-290.27777777777629</v>
      </c>
      <c r="J1267" s="36">
        <v>372.8</v>
      </c>
      <c r="K1267" s="36">
        <f t="shared" si="309"/>
        <v>222.12697294270836</v>
      </c>
      <c r="L1267" s="36">
        <f t="shared" si="310"/>
        <v>304.64919516493205</v>
      </c>
      <c r="M1267" s="36">
        <f t="shared" si="311"/>
        <v>6761.5196371327984</v>
      </c>
      <c r="X1267">
        <f t="shared" si="304"/>
        <v>0</v>
      </c>
      <c r="Y1267">
        <f t="shared" si="305"/>
        <v>79.900000000000006</v>
      </c>
      <c r="Z1267" s="17">
        <f t="shared" si="306"/>
        <v>22.194444444444446</v>
      </c>
      <c r="AA1267" s="17">
        <f t="shared" si="312"/>
        <v>0</v>
      </c>
      <c r="AB1267" s="30">
        <f t="shared" si="313"/>
        <v>6761.5196371327984</v>
      </c>
      <c r="AC1267" s="30">
        <f>SUM($AB$8:AB1267)</f>
        <v>8513257.6218081545</v>
      </c>
      <c r="AD1267" s="29">
        <f t="shared" si="314"/>
        <v>2364.7937838355983</v>
      </c>
      <c r="AE1267" s="27">
        <f t="shared" si="315"/>
        <v>0</v>
      </c>
      <c r="AF1267" s="27">
        <f>SUM($AE$8:AE1267)*-1</f>
        <v>2172848.8680199166</v>
      </c>
      <c r="AG1267" s="28">
        <f t="shared" si="316"/>
        <v>603.56913000553243</v>
      </c>
      <c r="AH1267" s="26">
        <f t="shared" si="317"/>
        <v>422.49839100387265</v>
      </c>
      <c r="AI1267" s="17"/>
      <c r="AJ1267" s="17"/>
      <c r="AK1267" s="17"/>
    </row>
    <row r="1268" spans="2:37" x14ac:dyDescent="0.35">
      <c r="B1268" s="5" t="s">
        <v>27</v>
      </c>
      <c r="C1268" s="5">
        <v>1260</v>
      </c>
      <c r="D1268" s="5">
        <v>238</v>
      </c>
      <c r="E1268" s="10">
        <v>79.400000000000006</v>
      </c>
      <c r="F1268" s="22">
        <f t="shared" si="307"/>
        <v>22.055555555555557</v>
      </c>
      <c r="G1268" s="36">
        <f t="shared" si="318"/>
        <v>-0.12500000000000078</v>
      </c>
      <c r="H1268" s="36">
        <f t="shared" si="319"/>
        <v>-0.45000000000000284</v>
      </c>
      <c r="I1268" s="36">
        <f t="shared" si="308"/>
        <v>-237.50000000000148</v>
      </c>
      <c r="J1268" s="36">
        <v>372.8</v>
      </c>
      <c r="K1268" s="36">
        <f t="shared" si="309"/>
        <v>219.35560927083333</v>
      </c>
      <c r="L1268" s="36">
        <f t="shared" si="310"/>
        <v>354.65560927083186</v>
      </c>
      <c r="M1268" s="36">
        <f t="shared" si="311"/>
        <v>7822.1264933622369</v>
      </c>
      <c r="X1268">
        <f t="shared" si="304"/>
        <v>0</v>
      </c>
      <c r="Y1268">
        <f t="shared" si="305"/>
        <v>79.400000000000006</v>
      </c>
      <c r="Z1268" s="17">
        <f t="shared" si="306"/>
        <v>22.055555555555557</v>
      </c>
      <c r="AA1268" s="17">
        <f t="shared" si="312"/>
        <v>0</v>
      </c>
      <c r="AB1268" s="30">
        <f t="shared" si="313"/>
        <v>7822.1264933622369</v>
      </c>
      <c r="AC1268" s="30">
        <f>SUM($AB$8:AB1268)</f>
        <v>8521079.7483015172</v>
      </c>
      <c r="AD1268" s="29">
        <f t="shared" si="314"/>
        <v>2366.9665967504216</v>
      </c>
      <c r="AE1268" s="27">
        <f t="shared" si="315"/>
        <v>0</v>
      </c>
      <c r="AF1268" s="27">
        <f>SUM($AE$8:AE1268)*-1</f>
        <v>2172848.8680199166</v>
      </c>
      <c r="AG1268" s="28">
        <f t="shared" si="316"/>
        <v>603.56913000553243</v>
      </c>
      <c r="AH1268" s="26">
        <f t="shared" si="317"/>
        <v>422.49839100387265</v>
      </c>
      <c r="AI1268" s="17"/>
      <c r="AJ1268" s="17"/>
      <c r="AK1268" s="17"/>
    </row>
    <row r="1269" spans="2:37" x14ac:dyDescent="0.35">
      <c r="B1269" s="5" t="s">
        <v>27</v>
      </c>
      <c r="C1269" s="5">
        <v>1261</v>
      </c>
      <c r="D1269" s="5">
        <v>239</v>
      </c>
      <c r="E1269" s="10">
        <v>79</v>
      </c>
      <c r="F1269" s="22">
        <f t="shared" si="307"/>
        <v>21.944444444444443</v>
      </c>
      <c r="G1269" s="36">
        <f t="shared" si="318"/>
        <v>-9.7222222222222612E-2</v>
      </c>
      <c r="H1269" s="36">
        <f t="shared" si="319"/>
        <v>-0.35000000000000142</v>
      </c>
      <c r="I1269" s="36">
        <f t="shared" si="308"/>
        <v>-184.72222222222297</v>
      </c>
      <c r="J1269" s="36">
        <v>372.8</v>
      </c>
      <c r="K1269" s="36">
        <f t="shared" si="309"/>
        <v>217.15104427083327</v>
      </c>
      <c r="L1269" s="36">
        <f t="shared" si="310"/>
        <v>405.22882204861031</v>
      </c>
      <c r="M1269" s="36">
        <f t="shared" si="311"/>
        <v>8892.5213727333921</v>
      </c>
      <c r="X1269">
        <f t="shared" si="304"/>
        <v>0</v>
      </c>
      <c r="Y1269">
        <f t="shared" si="305"/>
        <v>79</v>
      </c>
      <c r="Z1269" s="17">
        <f t="shared" si="306"/>
        <v>21.944444444444443</v>
      </c>
      <c r="AA1269" s="17">
        <f t="shared" si="312"/>
        <v>0</v>
      </c>
      <c r="AB1269" s="30">
        <f t="shared" si="313"/>
        <v>8892.5213727333921</v>
      </c>
      <c r="AC1269" s="30">
        <f>SUM($AB$8:AB1269)</f>
        <v>8529972.2696742509</v>
      </c>
      <c r="AD1269" s="29">
        <f t="shared" si="314"/>
        <v>2369.4367415761808</v>
      </c>
      <c r="AE1269" s="27">
        <f t="shared" si="315"/>
        <v>0</v>
      </c>
      <c r="AF1269" s="27">
        <f>SUM($AE$8:AE1269)*-1</f>
        <v>2172848.8680199166</v>
      </c>
      <c r="AG1269" s="28">
        <f t="shared" si="316"/>
        <v>603.56913000553243</v>
      </c>
      <c r="AH1269" s="26">
        <f t="shared" si="317"/>
        <v>422.49839100387265</v>
      </c>
      <c r="AI1269" s="17"/>
      <c r="AJ1269" s="17"/>
      <c r="AK1269" s="17"/>
    </row>
    <row r="1270" spans="2:37" x14ac:dyDescent="0.35">
      <c r="B1270" s="5" t="s">
        <v>27</v>
      </c>
      <c r="C1270" s="5">
        <v>1262</v>
      </c>
      <c r="D1270" s="5">
        <v>240</v>
      </c>
      <c r="E1270" s="10">
        <v>78.7</v>
      </c>
      <c r="F1270" s="22">
        <f t="shared" si="307"/>
        <v>21.861111111111111</v>
      </c>
      <c r="G1270" s="36">
        <f t="shared" si="318"/>
        <v>-4.1666666666666269E-2</v>
      </c>
      <c r="H1270" s="36">
        <f t="shared" si="319"/>
        <v>-0.14999999999999858</v>
      </c>
      <c r="I1270" s="36">
        <f t="shared" si="308"/>
        <v>-79.166666666665904</v>
      </c>
      <c r="J1270" s="36">
        <v>372.8</v>
      </c>
      <c r="K1270" s="36">
        <f t="shared" si="309"/>
        <v>215.50492731770831</v>
      </c>
      <c r="L1270" s="36">
        <f t="shared" si="310"/>
        <v>509.1382606510424</v>
      </c>
      <c r="M1270" s="36">
        <f t="shared" si="311"/>
        <v>11130.328087010288</v>
      </c>
      <c r="X1270">
        <f t="shared" si="304"/>
        <v>0</v>
      </c>
      <c r="Y1270">
        <f t="shared" si="305"/>
        <v>78.7</v>
      </c>
      <c r="Z1270" s="17">
        <f t="shared" si="306"/>
        <v>21.861111111111111</v>
      </c>
      <c r="AA1270" s="17">
        <f t="shared" si="312"/>
        <v>0</v>
      </c>
      <c r="AB1270" s="30">
        <f t="shared" si="313"/>
        <v>11130.328087010288</v>
      </c>
      <c r="AC1270" s="30">
        <f>SUM($AB$8:AB1270)</f>
        <v>8541102.5977612603</v>
      </c>
      <c r="AD1270" s="29">
        <f t="shared" si="314"/>
        <v>2372.5284993781279</v>
      </c>
      <c r="AE1270" s="27">
        <f t="shared" si="315"/>
        <v>0</v>
      </c>
      <c r="AF1270" s="27">
        <f>SUM($AE$8:AE1270)*-1</f>
        <v>2172848.8680199166</v>
      </c>
      <c r="AG1270" s="28">
        <f t="shared" si="316"/>
        <v>603.56913000553243</v>
      </c>
      <c r="AH1270" s="26">
        <f t="shared" si="317"/>
        <v>422.49839100387265</v>
      </c>
      <c r="AI1270" s="17"/>
      <c r="AJ1270" s="17"/>
      <c r="AK1270" s="17"/>
    </row>
    <row r="1271" spans="2:37" x14ac:dyDescent="0.35">
      <c r="B1271" s="5" t="s">
        <v>27</v>
      </c>
      <c r="C1271" s="5">
        <v>1263</v>
      </c>
      <c r="D1271" s="5">
        <v>241</v>
      </c>
      <c r="E1271" s="10">
        <v>78.7</v>
      </c>
      <c r="F1271" s="22">
        <f t="shared" si="307"/>
        <v>21.861111111111111</v>
      </c>
      <c r="G1271" s="36">
        <f t="shared" si="318"/>
        <v>1.3888888888888099E-2</v>
      </c>
      <c r="H1271" s="36">
        <f t="shared" si="319"/>
        <v>4.9999999999997158E-2</v>
      </c>
      <c r="I1271" s="36">
        <f t="shared" si="308"/>
        <v>26.388888888887386</v>
      </c>
      <c r="J1271" s="36">
        <v>372.8</v>
      </c>
      <c r="K1271" s="36">
        <f t="shared" si="309"/>
        <v>215.50492731770831</v>
      </c>
      <c r="L1271" s="36">
        <f t="shared" si="310"/>
        <v>614.69381620659567</v>
      </c>
      <c r="M1271" s="36">
        <f t="shared" si="311"/>
        <v>13437.8898154053</v>
      </c>
      <c r="X1271">
        <f t="shared" si="304"/>
        <v>0</v>
      </c>
      <c r="Y1271">
        <f t="shared" si="305"/>
        <v>78.7</v>
      </c>
      <c r="Z1271" s="17">
        <f t="shared" si="306"/>
        <v>21.861111111111111</v>
      </c>
      <c r="AA1271" s="17">
        <f t="shared" si="312"/>
        <v>0</v>
      </c>
      <c r="AB1271" s="30">
        <f t="shared" si="313"/>
        <v>13437.8898154053</v>
      </c>
      <c r="AC1271" s="30">
        <f>SUM($AB$8:AB1271)</f>
        <v>8554540.4875766654</v>
      </c>
      <c r="AD1271" s="29">
        <f t="shared" si="314"/>
        <v>2376.2612465490738</v>
      </c>
      <c r="AE1271" s="27">
        <f t="shared" si="315"/>
        <v>0</v>
      </c>
      <c r="AF1271" s="27">
        <f>SUM($AE$8:AE1271)*-1</f>
        <v>2172848.8680199166</v>
      </c>
      <c r="AG1271" s="28">
        <f t="shared" si="316"/>
        <v>603.56913000553243</v>
      </c>
      <c r="AH1271" s="26">
        <f t="shared" si="317"/>
        <v>422.49839100387265</v>
      </c>
      <c r="AI1271" s="17"/>
      <c r="AJ1271" s="17"/>
      <c r="AK1271" s="17"/>
    </row>
    <row r="1272" spans="2:37" x14ac:dyDescent="0.35">
      <c r="B1272" s="5" t="s">
        <v>27</v>
      </c>
      <c r="C1272" s="5">
        <v>1264</v>
      </c>
      <c r="D1272" s="5">
        <v>242</v>
      </c>
      <c r="E1272" s="10">
        <v>78.8</v>
      </c>
      <c r="F1272" s="22">
        <f t="shared" si="307"/>
        <v>21.888888888888889</v>
      </c>
      <c r="G1272" s="36">
        <f t="shared" si="318"/>
        <v>5.5555555555554373E-2</v>
      </c>
      <c r="H1272" s="36">
        <f t="shared" si="319"/>
        <v>0.19999999999999574</v>
      </c>
      <c r="I1272" s="36">
        <f t="shared" si="308"/>
        <v>105.55555555555331</v>
      </c>
      <c r="J1272" s="36">
        <v>372.8</v>
      </c>
      <c r="K1272" s="36">
        <f t="shared" si="309"/>
        <v>216.05293708333335</v>
      </c>
      <c r="L1272" s="36">
        <f t="shared" si="310"/>
        <v>694.40849263888663</v>
      </c>
      <c r="M1272" s="36">
        <f t="shared" si="311"/>
        <v>15199.830338873408</v>
      </c>
      <c r="X1272">
        <f t="shared" si="304"/>
        <v>0</v>
      </c>
      <c r="Y1272">
        <f t="shared" si="305"/>
        <v>78.8</v>
      </c>
      <c r="Z1272" s="17">
        <f t="shared" si="306"/>
        <v>21.888888888888889</v>
      </c>
      <c r="AA1272" s="17">
        <f t="shared" si="312"/>
        <v>0</v>
      </c>
      <c r="AB1272" s="30">
        <f t="shared" si="313"/>
        <v>15199.830338873408</v>
      </c>
      <c r="AC1272" s="30">
        <f>SUM($AB$8:AB1272)</f>
        <v>8569740.3179155383</v>
      </c>
      <c r="AD1272" s="29">
        <f t="shared" si="314"/>
        <v>2380.483421643205</v>
      </c>
      <c r="AE1272" s="27">
        <f t="shared" si="315"/>
        <v>0</v>
      </c>
      <c r="AF1272" s="27">
        <f>SUM($AE$8:AE1272)*-1</f>
        <v>2172848.8680199166</v>
      </c>
      <c r="AG1272" s="28">
        <f t="shared" si="316"/>
        <v>603.56913000553243</v>
      </c>
      <c r="AH1272" s="26">
        <f t="shared" si="317"/>
        <v>422.49839100387265</v>
      </c>
      <c r="AI1272" s="17"/>
      <c r="AJ1272" s="17"/>
      <c r="AK1272" s="17"/>
    </row>
    <row r="1273" spans="2:37" x14ac:dyDescent="0.35">
      <c r="B1273" s="5" t="s">
        <v>27</v>
      </c>
      <c r="C1273" s="5">
        <v>1265</v>
      </c>
      <c r="D1273" s="5">
        <v>243</v>
      </c>
      <c r="E1273" s="10">
        <v>79.099999999999994</v>
      </c>
      <c r="F1273" s="22">
        <f t="shared" si="307"/>
        <v>21.972222222222221</v>
      </c>
      <c r="G1273" s="36">
        <f t="shared" si="318"/>
        <v>8.3333333333334522E-2</v>
      </c>
      <c r="H1273" s="36">
        <f t="shared" si="319"/>
        <v>0.30000000000000426</v>
      </c>
      <c r="I1273" s="36">
        <f t="shared" si="308"/>
        <v>158.33333333333559</v>
      </c>
      <c r="J1273" s="36">
        <v>372.8</v>
      </c>
      <c r="K1273" s="36">
        <f t="shared" si="309"/>
        <v>217.70114169270829</v>
      </c>
      <c r="L1273" s="36">
        <f t="shared" si="310"/>
        <v>748.83447502604395</v>
      </c>
      <c r="M1273" s="36">
        <f t="shared" si="311"/>
        <v>16453.557492933352</v>
      </c>
      <c r="X1273">
        <f t="shared" si="304"/>
        <v>0</v>
      </c>
      <c r="Y1273">
        <f t="shared" si="305"/>
        <v>79.099999999999994</v>
      </c>
      <c r="Z1273" s="17">
        <f t="shared" si="306"/>
        <v>21.972222222222221</v>
      </c>
      <c r="AA1273" s="17">
        <f t="shared" si="312"/>
        <v>0</v>
      </c>
      <c r="AB1273" s="30">
        <f t="shared" si="313"/>
        <v>16453.557492933352</v>
      </c>
      <c r="AC1273" s="30">
        <f>SUM($AB$8:AB1273)</f>
        <v>8586193.8754084725</v>
      </c>
      <c r="AD1273" s="29">
        <f t="shared" si="314"/>
        <v>2385.0538542801314</v>
      </c>
      <c r="AE1273" s="27">
        <f t="shared" si="315"/>
        <v>0</v>
      </c>
      <c r="AF1273" s="27">
        <f>SUM($AE$8:AE1273)*-1</f>
        <v>2172848.8680199166</v>
      </c>
      <c r="AG1273" s="28">
        <f t="shared" si="316"/>
        <v>603.56913000553243</v>
      </c>
      <c r="AH1273" s="26">
        <f t="shared" si="317"/>
        <v>422.49839100387265</v>
      </c>
      <c r="AI1273" s="17"/>
      <c r="AJ1273" s="17"/>
      <c r="AK1273" s="17"/>
    </row>
    <row r="1274" spans="2:37" x14ac:dyDescent="0.35">
      <c r="B1274" s="5" t="s">
        <v>27</v>
      </c>
      <c r="C1274" s="5">
        <v>1266</v>
      </c>
      <c r="D1274" s="5">
        <v>244</v>
      </c>
      <c r="E1274" s="10">
        <v>79.400000000000006</v>
      </c>
      <c r="F1274" s="22">
        <f t="shared" si="307"/>
        <v>22.055555555555557</v>
      </c>
      <c r="G1274" s="36">
        <f t="shared" si="318"/>
        <v>6.9444444444444448E-2</v>
      </c>
      <c r="H1274" s="36">
        <f t="shared" si="319"/>
        <v>0.25</v>
      </c>
      <c r="I1274" s="36">
        <f t="shared" si="308"/>
        <v>131.94444444444446</v>
      </c>
      <c r="J1274" s="36">
        <v>372.8</v>
      </c>
      <c r="K1274" s="36">
        <f t="shared" si="309"/>
        <v>219.35560927083333</v>
      </c>
      <c r="L1274" s="36">
        <f t="shared" si="310"/>
        <v>724.1000537152778</v>
      </c>
      <c r="M1274" s="36">
        <f t="shared" si="311"/>
        <v>15970.428962498072</v>
      </c>
      <c r="X1274">
        <f t="shared" si="304"/>
        <v>0</v>
      </c>
      <c r="Y1274">
        <f t="shared" si="305"/>
        <v>79.400000000000006</v>
      </c>
      <c r="Z1274" s="17">
        <f t="shared" si="306"/>
        <v>22.055555555555557</v>
      </c>
      <c r="AA1274" s="17">
        <f t="shared" si="312"/>
        <v>0</v>
      </c>
      <c r="AB1274" s="30">
        <f t="shared" si="313"/>
        <v>15970.428962498072</v>
      </c>
      <c r="AC1274" s="30">
        <f>SUM($AB$8:AB1274)</f>
        <v>8602164.3043709714</v>
      </c>
      <c r="AD1274" s="29">
        <f t="shared" si="314"/>
        <v>2389.4900845474922</v>
      </c>
      <c r="AE1274" s="27">
        <f t="shared" si="315"/>
        <v>0</v>
      </c>
      <c r="AF1274" s="27">
        <f>SUM($AE$8:AE1274)*-1</f>
        <v>2172848.8680199166</v>
      </c>
      <c r="AG1274" s="28">
        <f t="shared" si="316"/>
        <v>603.56913000553243</v>
      </c>
      <c r="AH1274" s="26">
        <f t="shared" si="317"/>
        <v>422.49839100387265</v>
      </c>
      <c r="AI1274" s="17"/>
      <c r="AJ1274" s="17"/>
      <c r="AK1274" s="17"/>
    </row>
    <row r="1275" spans="2:37" x14ac:dyDescent="0.35">
      <c r="B1275" s="5" t="s">
        <v>27</v>
      </c>
      <c r="C1275" s="5">
        <v>1267</v>
      </c>
      <c r="D1275" s="5">
        <v>245</v>
      </c>
      <c r="E1275" s="10">
        <v>79.599999999999994</v>
      </c>
      <c r="F1275" s="22">
        <f t="shared" si="307"/>
        <v>22.111111111111111</v>
      </c>
      <c r="G1275" s="36">
        <f t="shared" si="318"/>
        <v>5.5555555555554373E-2</v>
      </c>
      <c r="H1275" s="36">
        <f t="shared" si="319"/>
        <v>0.19999999999999574</v>
      </c>
      <c r="I1275" s="36">
        <f t="shared" si="308"/>
        <v>105.55555555555331</v>
      </c>
      <c r="J1275" s="36">
        <v>372.8</v>
      </c>
      <c r="K1275" s="36">
        <f t="shared" si="309"/>
        <v>220.4620670833333</v>
      </c>
      <c r="L1275" s="36">
        <f t="shared" si="310"/>
        <v>698.81762263888663</v>
      </c>
      <c r="M1275" s="36">
        <f t="shared" si="311"/>
        <v>15451.634100570938</v>
      </c>
      <c r="X1275">
        <f t="shared" si="304"/>
        <v>0</v>
      </c>
      <c r="Y1275">
        <f t="shared" si="305"/>
        <v>79.599999999999994</v>
      </c>
      <c r="Z1275" s="17">
        <f t="shared" si="306"/>
        <v>22.111111111111111</v>
      </c>
      <c r="AA1275" s="17">
        <f t="shared" si="312"/>
        <v>0</v>
      </c>
      <c r="AB1275" s="30">
        <f t="shared" si="313"/>
        <v>15451.634100570938</v>
      </c>
      <c r="AC1275" s="30">
        <f>SUM($AB$8:AB1275)</f>
        <v>8617615.9384715427</v>
      </c>
      <c r="AD1275" s="29">
        <f t="shared" si="314"/>
        <v>2393.782205130984</v>
      </c>
      <c r="AE1275" s="27">
        <f t="shared" si="315"/>
        <v>0</v>
      </c>
      <c r="AF1275" s="27">
        <f>SUM($AE$8:AE1275)*-1</f>
        <v>2172848.8680199166</v>
      </c>
      <c r="AG1275" s="28">
        <f t="shared" si="316"/>
        <v>603.56913000553243</v>
      </c>
      <c r="AH1275" s="26">
        <f t="shared" si="317"/>
        <v>422.49839100387265</v>
      </c>
      <c r="AI1275" s="17"/>
      <c r="AJ1275" s="17"/>
      <c r="AK1275" s="17"/>
    </row>
    <row r="1276" spans="2:37" x14ac:dyDescent="0.35">
      <c r="B1276" s="5" t="s">
        <v>27</v>
      </c>
      <c r="C1276" s="5">
        <v>1268</v>
      </c>
      <c r="D1276" s="5">
        <v>246</v>
      </c>
      <c r="E1276" s="10">
        <v>79.8</v>
      </c>
      <c r="F1276" s="22">
        <f t="shared" si="307"/>
        <v>22.166666666666664</v>
      </c>
      <c r="G1276" s="36">
        <f t="shared" si="318"/>
        <v>2.7777777777778172E-2</v>
      </c>
      <c r="H1276" s="36">
        <f t="shared" si="319"/>
        <v>0.10000000000000142</v>
      </c>
      <c r="I1276" s="36">
        <f t="shared" si="308"/>
        <v>52.777777777778525</v>
      </c>
      <c r="J1276" s="36">
        <v>372.8</v>
      </c>
      <c r="K1276" s="36">
        <f t="shared" si="309"/>
        <v>221.57130843749994</v>
      </c>
      <c r="L1276" s="36">
        <f t="shared" si="310"/>
        <v>647.14908621527843</v>
      </c>
      <c r="M1276" s="36">
        <f t="shared" si="311"/>
        <v>14345.138077772004</v>
      </c>
      <c r="X1276">
        <f t="shared" si="304"/>
        <v>0</v>
      </c>
      <c r="Y1276">
        <f t="shared" si="305"/>
        <v>79.8</v>
      </c>
      <c r="Z1276" s="17">
        <f t="shared" si="306"/>
        <v>22.166666666666664</v>
      </c>
      <c r="AA1276" s="17">
        <f t="shared" si="312"/>
        <v>0</v>
      </c>
      <c r="AB1276" s="30">
        <f t="shared" si="313"/>
        <v>14345.138077772004</v>
      </c>
      <c r="AC1276" s="30">
        <f>SUM($AB$8:AB1276)</f>
        <v>8631961.076549314</v>
      </c>
      <c r="AD1276" s="29">
        <f t="shared" si="314"/>
        <v>2397.7669657081428</v>
      </c>
      <c r="AE1276" s="27">
        <f t="shared" si="315"/>
        <v>0</v>
      </c>
      <c r="AF1276" s="27">
        <f>SUM($AE$8:AE1276)*-1</f>
        <v>2172848.8680199166</v>
      </c>
      <c r="AG1276" s="28">
        <f t="shared" si="316"/>
        <v>603.56913000553243</v>
      </c>
      <c r="AH1276" s="26">
        <f t="shared" si="317"/>
        <v>422.49839100387265</v>
      </c>
      <c r="AI1276" s="17"/>
      <c r="AJ1276" s="17"/>
      <c r="AK1276" s="17"/>
    </row>
    <row r="1277" spans="2:37" x14ac:dyDescent="0.35">
      <c r="B1277" s="5" t="s">
        <v>27</v>
      </c>
      <c r="C1277" s="5">
        <v>1269</v>
      </c>
      <c r="D1277" s="5">
        <v>247</v>
      </c>
      <c r="E1277" s="10">
        <v>79.8</v>
      </c>
      <c r="F1277" s="22">
        <f t="shared" si="307"/>
        <v>22.166666666666664</v>
      </c>
      <c r="G1277" s="36">
        <f t="shared" si="318"/>
        <v>-2.7777777777778172E-2</v>
      </c>
      <c r="H1277" s="36">
        <f t="shared" si="319"/>
        <v>-0.10000000000000142</v>
      </c>
      <c r="I1277" s="36">
        <f t="shared" si="308"/>
        <v>-52.777777777778525</v>
      </c>
      <c r="J1277" s="36">
        <v>372.8</v>
      </c>
      <c r="K1277" s="36">
        <f t="shared" si="309"/>
        <v>221.57130843749994</v>
      </c>
      <c r="L1277" s="36">
        <f t="shared" si="310"/>
        <v>541.59353065972141</v>
      </c>
      <c r="M1277" s="36">
        <f t="shared" si="311"/>
        <v>12005.323262957156</v>
      </c>
      <c r="X1277">
        <f t="shared" si="304"/>
        <v>0</v>
      </c>
      <c r="Y1277">
        <f t="shared" si="305"/>
        <v>79.8</v>
      </c>
      <c r="Z1277" s="17">
        <f t="shared" si="306"/>
        <v>22.166666666666664</v>
      </c>
      <c r="AA1277" s="17">
        <f t="shared" si="312"/>
        <v>0</v>
      </c>
      <c r="AB1277" s="30">
        <f t="shared" si="313"/>
        <v>12005.323262957156</v>
      </c>
      <c r="AC1277" s="30">
        <f>SUM($AB$8:AB1277)</f>
        <v>8643966.3998122718</v>
      </c>
      <c r="AD1277" s="29">
        <f t="shared" si="314"/>
        <v>2401.1017777256311</v>
      </c>
      <c r="AE1277" s="27">
        <f t="shared" si="315"/>
        <v>0</v>
      </c>
      <c r="AF1277" s="27">
        <f>SUM($AE$8:AE1277)*-1</f>
        <v>2172848.8680199166</v>
      </c>
      <c r="AG1277" s="28">
        <f t="shared" si="316"/>
        <v>603.56913000553243</v>
      </c>
      <c r="AH1277" s="26">
        <f t="shared" si="317"/>
        <v>422.49839100387265</v>
      </c>
      <c r="AI1277" s="17"/>
      <c r="AJ1277" s="17"/>
      <c r="AK1277" s="17"/>
    </row>
    <row r="1278" spans="2:37" x14ac:dyDescent="0.35">
      <c r="B1278" s="5" t="s">
        <v>27</v>
      </c>
      <c r="C1278" s="5">
        <v>1270</v>
      </c>
      <c r="D1278" s="5">
        <v>248</v>
      </c>
      <c r="E1278" s="10">
        <v>79.599999999999994</v>
      </c>
      <c r="F1278" s="22">
        <f t="shared" si="307"/>
        <v>22.111111111111111</v>
      </c>
      <c r="G1278" s="36">
        <f t="shared" si="318"/>
        <v>-6.9444444444444448E-2</v>
      </c>
      <c r="H1278" s="36">
        <f t="shared" si="319"/>
        <v>-0.25</v>
      </c>
      <c r="I1278" s="36">
        <f t="shared" si="308"/>
        <v>-131.94444444444446</v>
      </c>
      <c r="J1278" s="36">
        <v>372.8</v>
      </c>
      <c r="K1278" s="36">
        <f t="shared" si="309"/>
        <v>220.4620670833333</v>
      </c>
      <c r="L1278" s="36">
        <f t="shared" si="310"/>
        <v>461.31762263888885</v>
      </c>
      <c r="M1278" s="36">
        <f t="shared" si="311"/>
        <v>10200.245211682097</v>
      </c>
      <c r="X1278">
        <f t="shared" si="304"/>
        <v>0</v>
      </c>
      <c r="Y1278">
        <f t="shared" si="305"/>
        <v>79.599999999999994</v>
      </c>
      <c r="Z1278" s="17">
        <f t="shared" si="306"/>
        <v>22.111111111111111</v>
      </c>
      <c r="AA1278" s="17">
        <f t="shared" si="312"/>
        <v>0</v>
      </c>
      <c r="AB1278" s="30">
        <f t="shared" si="313"/>
        <v>10200.245211682097</v>
      </c>
      <c r="AC1278" s="30">
        <f>SUM($AB$8:AB1278)</f>
        <v>8654166.6450239532</v>
      </c>
      <c r="AD1278" s="29">
        <f t="shared" si="314"/>
        <v>2403.9351791733202</v>
      </c>
      <c r="AE1278" s="27">
        <f t="shared" si="315"/>
        <v>0</v>
      </c>
      <c r="AF1278" s="27">
        <f>SUM($AE$8:AE1278)*-1</f>
        <v>2172848.8680199166</v>
      </c>
      <c r="AG1278" s="28">
        <f t="shared" si="316"/>
        <v>603.56913000553243</v>
      </c>
      <c r="AH1278" s="26">
        <f t="shared" si="317"/>
        <v>422.49839100387265</v>
      </c>
      <c r="AI1278" s="17"/>
      <c r="AJ1278" s="17"/>
      <c r="AK1278" s="17"/>
    </row>
    <row r="1279" spans="2:37" x14ac:dyDescent="0.35">
      <c r="B1279" s="5" t="s">
        <v>27</v>
      </c>
      <c r="C1279" s="5">
        <v>1271</v>
      </c>
      <c r="D1279" s="5">
        <v>249</v>
      </c>
      <c r="E1279" s="10">
        <v>79.3</v>
      </c>
      <c r="F1279" s="22">
        <f t="shared" si="307"/>
        <v>22.027777777777775</v>
      </c>
      <c r="G1279" s="36">
        <f t="shared" si="318"/>
        <v>-9.7222222222220642E-2</v>
      </c>
      <c r="H1279" s="36">
        <f t="shared" si="319"/>
        <v>-0.34999999999999432</v>
      </c>
      <c r="I1279" s="36">
        <f t="shared" si="308"/>
        <v>-184.72222222221922</v>
      </c>
      <c r="J1279" s="36">
        <v>372.8</v>
      </c>
      <c r="K1279" s="36">
        <f t="shared" si="309"/>
        <v>218.80342419270826</v>
      </c>
      <c r="L1279" s="36">
        <f t="shared" si="310"/>
        <v>406.88120197048909</v>
      </c>
      <c r="M1279" s="36">
        <f t="shared" si="311"/>
        <v>8962.6886989610502</v>
      </c>
      <c r="X1279">
        <f t="shared" si="304"/>
        <v>0</v>
      </c>
      <c r="Y1279">
        <f t="shared" si="305"/>
        <v>79.3</v>
      </c>
      <c r="Z1279" s="17">
        <f t="shared" si="306"/>
        <v>22.027777777777775</v>
      </c>
      <c r="AA1279" s="17">
        <f t="shared" si="312"/>
        <v>0</v>
      </c>
      <c r="AB1279" s="30">
        <f t="shared" si="313"/>
        <v>8962.6886989610502</v>
      </c>
      <c r="AC1279" s="30">
        <f>SUM($AB$8:AB1279)</f>
        <v>8663129.3337229136</v>
      </c>
      <c r="AD1279" s="29">
        <f t="shared" si="314"/>
        <v>2406.4248149230316</v>
      </c>
      <c r="AE1279" s="27">
        <f t="shared" si="315"/>
        <v>0</v>
      </c>
      <c r="AF1279" s="27">
        <f>SUM($AE$8:AE1279)*-1</f>
        <v>2172848.8680199166</v>
      </c>
      <c r="AG1279" s="28">
        <f t="shared" si="316"/>
        <v>603.56913000553243</v>
      </c>
      <c r="AH1279" s="26">
        <f t="shared" si="317"/>
        <v>422.49839100387265</v>
      </c>
      <c r="AI1279" s="17"/>
      <c r="AJ1279" s="17"/>
      <c r="AK1279" s="17"/>
    </row>
    <row r="1280" spans="2:37" x14ac:dyDescent="0.35">
      <c r="B1280" s="5" t="s">
        <v>27</v>
      </c>
      <c r="C1280" s="5">
        <v>1272</v>
      </c>
      <c r="D1280" s="5">
        <v>250</v>
      </c>
      <c r="E1280" s="10">
        <v>78.900000000000006</v>
      </c>
      <c r="F1280" s="22">
        <f t="shared" si="307"/>
        <v>21.916666666666668</v>
      </c>
      <c r="G1280" s="36">
        <f t="shared" si="318"/>
        <v>-0.11111111111111072</v>
      </c>
      <c r="H1280" s="36">
        <f t="shared" si="319"/>
        <v>-0.39999999999999858</v>
      </c>
      <c r="I1280" s="36">
        <f t="shared" si="308"/>
        <v>-211.11111111111035</v>
      </c>
      <c r="J1280" s="36">
        <v>372.8</v>
      </c>
      <c r="K1280" s="36">
        <f t="shared" si="309"/>
        <v>216.60164273437502</v>
      </c>
      <c r="L1280" s="36">
        <f t="shared" si="310"/>
        <v>378.29053162326466</v>
      </c>
      <c r="M1280" s="36">
        <f t="shared" si="311"/>
        <v>8290.8674847432176</v>
      </c>
      <c r="X1280">
        <f t="shared" si="304"/>
        <v>0</v>
      </c>
      <c r="Y1280">
        <f t="shared" si="305"/>
        <v>78.900000000000006</v>
      </c>
      <c r="Z1280" s="17">
        <f t="shared" si="306"/>
        <v>21.916666666666668</v>
      </c>
      <c r="AA1280" s="17">
        <f t="shared" si="312"/>
        <v>0</v>
      </c>
      <c r="AB1280" s="30">
        <f t="shared" si="313"/>
        <v>8290.8674847432176</v>
      </c>
      <c r="AC1280" s="30">
        <f>SUM($AB$8:AB1280)</f>
        <v>8671420.2012076564</v>
      </c>
      <c r="AD1280" s="29">
        <f t="shared" si="314"/>
        <v>2408.7278336687937</v>
      </c>
      <c r="AE1280" s="27">
        <f t="shared" si="315"/>
        <v>0</v>
      </c>
      <c r="AF1280" s="27">
        <f>SUM($AE$8:AE1280)*-1</f>
        <v>2172848.8680199166</v>
      </c>
      <c r="AG1280" s="28">
        <f t="shared" si="316"/>
        <v>603.56913000553243</v>
      </c>
      <c r="AH1280" s="26">
        <f t="shared" si="317"/>
        <v>422.49839100387265</v>
      </c>
      <c r="AI1280" s="17"/>
      <c r="AJ1280" s="17"/>
      <c r="AK1280" s="17"/>
    </row>
    <row r="1281" spans="2:37" x14ac:dyDescent="0.35">
      <c r="B1281" s="5" t="s">
        <v>27</v>
      </c>
      <c r="C1281" s="5">
        <v>1273</v>
      </c>
      <c r="D1281" s="5">
        <v>251</v>
      </c>
      <c r="E1281" s="10">
        <v>78.5</v>
      </c>
      <c r="F1281" s="22">
        <f t="shared" si="307"/>
        <v>21.805555555555554</v>
      </c>
      <c r="G1281" s="36">
        <f t="shared" si="318"/>
        <v>-9.7222222222222612E-2</v>
      </c>
      <c r="H1281" s="36">
        <f t="shared" si="319"/>
        <v>-0.35000000000000142</v>
      </c>
      <c r="I1281" s="36">
        <f t="shared" si="308"/>
        <v>-184.72222222222297</v>
      </c>
      <c r="J1281" s="36">
        <v>372.8</v>
      </c>
      <c r="K1281" s="36">
        <f t="shared" si="309"/>
        <v>214.4109954427083</v>
      </c>
      <c r="L1281" s="36">
        <f t="shared" si="310"/>
        <v>402.48877322048531</v>
      </c>
      <c r="M1281" s="36">
        <f t="shared" si="311"/>
        <v>8776.4913049466923</v>
      </c>
      <c r="X1281">
        <f t="shared" si="304"/>
        <v>0</v>
      </c>
      <c r="Y1281">
        <f t="shared" si="305"/>
        <v>78.5</v>
      </c>
      <c r="Z1281" s="17">
        <f t="shared" si="306"/>
        <v>21.805555555555554</v>
      </c>
      <c r="AA1281" s="17">
        <f t="shared" si="312"/>
        <v>0</v>
      </c>
      <c r="AB1281" s="30">
        <f t="shared" si="313"/>
        <v>8776.4913049466923</v>
      </c>
      <c r="AC1281" s="30">
        <f>SUM($AB$8:AB1281)</f>
        <v>8680196.6925126035</v>
      </c>
      <c r="AD1281" s="29">
        <f t="shared" si="314"/>
        <v>2411.1657479201676</v>
      </c>
      <c r="AE1281" s="27">
        <f t="shared" si="315"/>
        <v>0</v>
      </c>
      <c r="AF1281" s="27">
        <f>SUM($AE$8:AE1281)*-1</f>
        <v>2172848.8680199166</v>
      </c>
      <c r="AG1281" s="28">
        <f t="shared" si="316"/>
        <v>603.56913000553243</v>
      </c>
      <c r="AH1281" s="26">
        <f t="shared" si="317"/>
        <v>422.49839100387265</v>
      </c>
      <c r="AI1281" s="17"/>
      <c r="AJ1281" s="17"/>
      <c r="AK1281" s="17"/>
    </row>
    <row r="1282" spans="2:37" x14ac:dyDescent="0.35">
      <c r="B1282" s="5" t="s">
        <v>27</v>
      </c>
      <c r="C1282" s="5">
        <v>1274</v>
      </c>
      <c r="D1282" s="5">
        <v>252</v>
      </c>
      <c r="E1282" s="10">
        <v>78.2</v>
      </c>
      <c r="F1282" s="22">
        <f t="shared" si="307"/>
        <v>21.722222222222221</v>
      </c>
      <c r="G1282" s="36">
        <f t="shared" si="318"/>
        <v>-8.3333333333332538E-2</v>
      </c>
      <c r="H1282" s="36">
        <f t="shared" si="319"/>
        <v>-0.29999999999999716</v>
      </c>
      <c r="I1282" s="36">
        <f t="shared" si="308"/>
        <v>-158.33333333333181</v>
      </c>
      <c r="J1282" s="36">
        <v>372.8</v>
      </c>
      <c r="K1282" s="36">
        <f t="shared" si="309"/>
        <v>212.77531677083331</v>
      </c>
      <c r="L1282" s="36">
        <f t="shared" si="310"/>
        <v>427.24198343750152</v>
      </c>
      <c r="M1282" s="36">
        <f t="shared" si="311"/>
        <v>9280.6453068923929</v>
      </c>
      <c r="X1282">
        <f t="shared" si="304"/>
        <v>0</v>
      </c>
      <c r="Y1282">
        <f t="shared" si="305"/>
        <v>78.2</v>
      </c>
      <c r="Z1282" s="17">
        <f t="shared" si="306"/>
        <v>21.722222222222221</v>
      </c>
      <c r="AA1282" s="17">
        <f t="shared" si="312"/>
        <v>0</v>
      </c>
      <c r="AB1282" s="30">
        <f t="shared" si="313"/>
        <v>9280.6453068923929</v>
      </c>
      <c r="AC1282" s="30">
        <f>SUM($AB$8:AB1282)</f>
        <v>8689477.3378194962</v>
      </c>
      <c r="AD1282" s="29">
        <f t="shared" si="314"/>
        <v>2413.7437049498599</v>
      </c>
      <c r="AE1282" s="27">
        <f t="shared" si="315"/>
        <v>0</v>
      </c>
      <c r="AF1282" s="27">
        <f>SUM($AE$8:AE1282)*-1</f>
        <v>2172848.8680199166</v>
      </c>
      <c r="AG1282" s="28">
        <f t="shared" si="316"/>
        <v>603.56913000553243</v>
      </c>
      <c r="AH1282" s="26">
        <f t="shared" si="317"/>
        <v>422.49839100387265</v>
      </c>
      <c r="AI1282" s="17"/>
      <c r="AJ1282" s="17"/>
      <c r="AK1282" s="17"/>
    </row>
    <row r="1283" spans="2:37" x14ac:dyDescent="0.35">
      <c r="B1283" s="5" t="s">
        <v>27</v>
      </c>
      <c r="C1283" s="5">
        <v>1275</v>
      </c>
      <c r="D1283" s="5">
        <v>253</v>
      </c>
      <c r="E1283" s="10">
        <v>77.900000000000006</v>
      </c>
      <c r="F1283" s="22">
        <f t="shared" si="307"/>
        <v>21.638888888888889</v>
      </c>
      <c r="G1283" s="36">
        <f t="shared" si="318"/>
        <v>-6.9444444444444448E-2</v>
      </c>
      <c r="H1283" s="36">
        <f t="shared" si="319"/>
        <v>-0.25</v>
      </c>
      <c r="I1283" s="36">
        <f t="shared" si="308"/>
        <v>-131.94444444444446</v>
      </c>
      <c r="J1283" s="36">
        <v>372.8</v>
      </c>
      <c r="K1283" s="36">
        <f t="shared" si="309"/>
        <v>211.14590106770834</v>
      </c>
      <c r="L1283" s="36">
        <f t="shared" si="310"/>
        <v>452.00145662326389</v>
      </c>
      <c r="M1283" s="36">
        <f t="shared" si="311"/>
        <v>9780.8092974867377</v>
      </c>
      <c r="X1283">
        <f t="shared" si="304"/>
        <v>0</v>
      </c>
      <c r="Y1283">
        <f t="shared" si="305"/>
        <v>77.900000000000006</v>
      </c>
      <c r="Z1283" s="17">
        <f t="shared" si="306"/>
        <v>21.638888888888889</v>
      </c>
      <c r="AA1283" s="17">
        <f t="shared" si="312"/>
        <v>0</v>
      </c>
      <c r="AB1283" s="30">
        <f t="shared" si="313"/>
        <v>9780.8092974867377</v>
      </c>
      <c r="AC1283" s="30">
        <f>SUM($AB$8:AB1283)</f>
        <v>8699258.1471169833</v>
      </c>
      <c r="AD1283" s="29">
        <f t="shared" si="314"/>
        <v>2416.4605964213843</v>
      </c>
      <c r="AE1283" s="27">
        <f t="shared" si="315"/>
        <v>0</v>
      </c>
      <c r="AF1283" s="27">
        <f>SUM($AE$8:AE1283)*-1</f>
        <v>2172848.8680199166</v>
      </c>
      <c r="AG1283" s="28">
        <f t="shared" si="316"/>
        <v>603.56913000553243</v>
      </c>
      <c r="AH1283" s="26">
        <f t="shared" si="317"/>
        <v>422.49839100387265</v>
      </c>
      <c r="AI1283" s="17"/>
      <c r="AJ1283" s="17"/>
      <c r="AK1283" s="17"/>
    </row>
    <row r="1284" spans="2:37" x14ac:dyDescent="0.35">
      <c r="B1284" s="5" t="s">
        <v>27</v>
      </c>
      <c r="C1284" s="5">
        <v>1276</v>
      </c>
      <c r="D1284" s="5">
        <v>254</v>
      </c>
      <c r="E1284" s="10">
        <v>77.7</v>
      </c>
      <c r="F1284" s="22">
        <f t="shared" si="307"/>
        <v>21.583333333333332</v>
      </c>
      <c r="G1284" s="36">
        <f t="shared" si="318"/>
        <v>-2.7777777777778172E-2</v>
      </c>
      <c r="H1284" s="36">
        <f t="shared" si="319"/>
        <v>-0.10000000000000142</v>
      </c>
      <c r="I1284" s="36">
        <f t="shared" si="308"/>
        <v>-52.777777777778525</v>
      </c>
      <c r="J1284" s="36">
        <v>372.8</v>
      </c>
      <c r="K1284" s="36">
        <f t="shared" si="309"/>
        <v>210.06310335937496</v>
      </c>
      <c r="L1284" s="36">
        <f t="shared" si="310"/>
        <v>530.08532558159641</v>
      </c>
      <c r="M1284" s="36">
        <f t="shared" si="311"/>
        <v>11441.008277136121</v>
      </c>
      <c r="X1284">
        <f t="shared" si="304"/>
        <v>0</v>
      </c>
      <c r="Y1284">
        <f t="shared" si="305"/>
        <v>77.7</v>
      </c>
      <c r="Z1284" s="17">
        <f t="shared" si="306"/>
        <v>21.583333333333332</v>
      </c>
      <c r="AA1284" s="17">
        <f t="shared" si="312"/>
        <v>0</v>
      </c>
      <c r="AB1284" s="30">
        <f t="shared" si="313"/>
        <v>11441.008277136121</v>
      </c>
      <c r="AC1284" s="30">
        <f>SUM($AB$8:AB1284)</f>
        <v>8710699.1553941201</v>
      </c>
      <c r="AD1284" s="29">
        <f t="shared" si="314"/>
        <v>2419.6386542761443</v>
      </c>
      <c r="AE1284" s="27">
        <f t="shared" si="315"/>
        <v>0</v>
      </c>
      <c r="AF1284" s="27">
        <f>SUM($AE$8:AE1284)*-1</f>
        <v>2172848.8680199166</v>
      </c>
      <c r="AG1284" s="28">
        <f t="shared" si="316"/>
        <v>603.56913000553243</v>
      </c>
      <c r="AH1284" s="26">
        <f t="shared" si="317"/>
        <v>422.49839100387265</v>
      </c>
      <c r="AI1284" s="17"/>
      <c r="AJ1284" s="17"/>
      <c r="AK1284" s="17"/>
    </row>
    <row r="1285" spans="2:37" x14ac:dyDescent="0.35">
      <c r="B1285" s="5" t="s">
        <v>27</v>
      </c>
      <c r="C1285" s="5">
        <v>1277</v>
      </c>
      <c r="D1285" s="5">
        <v>255</v>
      </c>
      <c r="E1285" s="10">
        <v>77.7</v>
      </c>
      <c r="F1285" s="22">
        <f t="shared" si="307"/>
        <v>21.583333333333332</v>
      </c>
      <c r="G1285" s="36">
        <f t="shared" si="318"/>
        <v>1.3888888888888099E-2</v>
      </c>
      <c r="H1285" s="36">
        <f t="shared" si="319"/>
        <v>4.9999999999997158E-2</v>
      </c>
      <c r="I1285" s="36">
        <f t="shared" si="308"/>
        <v>26.388888888887386</v>
      </c>
      <c r="J1285" s="36">
        <v>372.8</v>
      </c>
      <c r="K1285" s="36">
        <f t="shared" si="309"/>
        <v>210.06310335937496</v>
      </c>
      <c r="L1285" s="36">
        <f t="shared" si="310"/>
        <v>609.25199224826235</v>
      </c>
      <c r="M1285" s="36">
        <f t="shared" si="311"/>
        <v>13149.688832691661</v>
      </c>
      <c r="X1285">
        <f t="shared" si="304"/>
        <v>0</v>
      </c>
      <c r="Y1285">
        <f t="shared" si="305"/>
        <v>77.7</v>
      </c>
      <c r="Z1285" s="17">
        <f t="shared" si="306"/>
        <v>21.583333333333332</v>
      </c>
      <c r="AA1285" s="17">
        <f t="shared" si="312"/>
        <v>0</v>
      </c>
      <c r="AB1285" s="30">
        <f t="shared" si="313"/>
        <v>13149.688832691661</v>
      </c>
      <c r="AC1285" s="30">
        <f>SUM($AB$8:AB1285)</f>
        <v>8723848.8442268111</v>
      </c>
      <c r="AD1285" s="29">
        <f t="shared" si="314"/>
        <v>2423.2913456185588</v>
      </c>
      <c r="AE1285" s="27">
        <f t="shared" si="315"/>
        <v>0</v>
      </c>
      <c r="AF1285" s="27">
        <f>SUM($AE$8:AE1285)*-1</f>
        <v>2172848.8680199166</v>
      </c>
      <c r="AG1285" s="28">
        <f t="shared" si="316"/>
        <v>603.56913000553243</v>
      </c>
      <c r="AH1285" s="26">
        <f t="shared" si="317"/>
        <v>422.49839100387265</v>
      </c>
      <c r="AI1285" s="17"/>
      <c r="AJ1285" s="17"/>
      <c r="AK1285" s="17"/>
    </row>
    <row r="1286" spans="2:37" x14ac:dyDescent="0.35">
      <c r="B1286" s="5" t="s">
        <v>27</v>
      </c>
      <c r="C1286" s="5">
        <v>1278</v>
      </c>
      <c r="D1286" s="5">
        <v>256</v>
      </c>
      <c r="E1286" s="10">
        <v>77.8</v>
      </c>
      <c r="F1286" s="22">
        <f t="shared" si="307"/>
        <v>21.611111111111111</v>
      </c>
      <c r="G1286" s="36">
        <f t="shared" si="318"/>
        <v>2.7777777777778172E-2</v>
      </c>
      <c r="H1286" s="36">
        <f t="shared" si="319"/>
        <v>0.10000000000000142</v>
      </c>
      <c r="I1286" s="36">
        <f t="shared" si="308"/>
        <v>52.777777777778525</v>
      </c>
      <c r="J1286" s="36">
        <v>372.8</v>
      </c>
      <c r="K1286" s="36">
        <f t="shared" si="309"/>
        <v>210.60415427083331</v>
      </c>
      <c r="L1286" s="36">
        <f t="shared" si="310"/>
        <v>636.18193204861177</v>
      </c>
      <c r="M1286" s="36">
        <f t="shared" si="311"/>
        <v>13748.598420383887</v>
      </c>
      <c r="X1286">
        <f t="shared" si="304"/>
        <v>0</v>
      </c>
      <c r="Y1286">
        <f t="shared" si="305"/>
        <v>77.8</v>
      </c>
      <c r="Z1286" s="17">
        <f t="shared" si="306"/>
        <v>21.611111111111111</v>
      </c>
      <c r="AA1286" s="17">
        <f t="shared" si="312"/>
        <v>0</v>
      </c>
      <c r="AB1286" s="30">
        <f t="shared" si="313"/>
        <v>13748.598420383887</v>
      </c>
      <c r="AC1286" s="30">
        <f>SUM($AB$8:AB1286)</f>
        <v>8737597.4426471945</v>
      </c>
      <c r="AD1286" s="29">
        <f t="shared" si="314"/>
        <v>2427.110400735332</v>
      </c>
      <c r="AE1286" s="27">
        <f t="shared" si="315"/>
        <v>0</v>
      </c>
      <c r="AF1286" s="27">
        <f>SUM($AE$8:AE1286)*-1</f>
        <v>2172848.8680199166</v>
      </c>
      <c r="AG1286" s="28">
        <f t="shared" si="316"/>
        <v>603.56913000553243</v>
      </c>
      <c r="AH1286" s="26">
        <f t="shared" si="317"/>
        <v>422.49839100387265</v>
      </c>
      <c r="AI1286" s="17"/>
      <c r="AJ1286" s="17"/>
      <c r="AK1286" s="17"/>
    </row>
    <row r="1287" spans="2:37" x14ac:dyDescent="0.35">
      <c r="B1287" s="5" t="s">
        <v>27</v>
      </c>
      <c r="C1287" s="5">
        <v>1279</v>
      </c>
      <c r="D1287" s="5">
        <v>257</v>
      </c>
      <c r="E1287" s="10">
        <v>77.900000000000006</v>
      </c>
      <c r="F1287" s="22">
        <f t="shared" si="307"/>
        <v>21.638888888888889</v>
      </c>
      <c r="G1287" s="36">
        <f t="shared" si="318"/>
        <v>4.1666666666666269E-2</v>
      </c>
      <c r="H1287" s="36">
        <f t="shared" si="319"/>
        <v>0.14999999999999858</v>
      </c>
      <c r="I1287" s="36">
        <f t="shared" si="308"/>
        <v>79.166666666665904</v>
      </c>
      <c r="J1287" s="36">
        <v>372.8</v>
      </c>
      <c r="K1287" s="36">
        <f t="shared" si="309"/>
        <v>211.14590106770834</v>
      </c>
      <c r="L1287" s="36">
        <f t="shared" si="310"/>
        <v>663.11256773437424</v>
      </c>
      <c r="M1287" s="36">
        <f t="shared" si="311"/>
        <v>14349.019174029932</v>
      </c>
      <c r="X1287">
        <f t="shared" si="304"/>
        <v>0</v>
      </c>
      <c r="Y1287">
        <f t="shared" si="305"/>
        <v>77.900000000000006</v>
      </c>
      <c r="Z1287" s="17">
        <f t="shared" si="306"/>
        <v>21.638888888888889</v>
      </c>
      <c r="AA1287" s="17">
        <f t="shared" si="312"/>
        <v>0</v>
      </c>
      <c r="AB1287" s="30">
        <f t="shared" si="313"/>
        <v>14349.019174029932</v>
      </c>
      <c r="AC1287" s="30">
        <f>SUM($AB$8:AB1287)</f>
        <v>8751946.4618212245</v>
      </c>
      <c r="AD1287" s="29">
        <f t="shared" si="314"/>
        <v>2431.0962393947848</v>
      </c>
      <c r="AE1287" s="27">
        <f t="shared" si="315"/>
        <v>0</v>
      </c>
      <c r="AF1287" s="27">
        <f>SUM($AE$8:AE1287)*-1</f>
        <v>2172848.8680199166</v>
      </c>
      <c r="AG1287" s="28">
        <f t="shared" si="316"/>
        <v>603.56913000553243</v>
      </c>
      <c r="AH1287" s="26">
        <f t="shared" si="317"/>
        <v>422.49839100387265</v>
      </c>
      <c r="AI1287" s="17"/>
      <c r="AJ1287" s="17"/>
      <c r="AK1287" s="17"/>
    </row>
    <row r="1288" spans="2:37" x14ac:dyDescent="0.35">
      <c r="B1288" s="5" t="s">
        <v>27</v>
      </c>
      <c r="C1288" s="5">
        <v>1280</v>
      </c>
      <c r="D1288" s="5">
        <v>258</v>
      </c>
      <c r="E1288" s="10">
        <v>78.099999999999994</v>
      </c>
      <c r="F1288" s="22">
        <f t="shared" si="307"/>
        <v>21.694444444444443</v>
      </c>
      <c r="G1288" s="36">
        <f t="shared" si="318"/>
        <v>5.5555555555554373E-2</v>
      </c>
      <c r="H1288" s="36">
        <f t="shared" si="319"/>
        <v>0.19999999999999574</v>
      </c>
      <c r="I1288" s="36">
        <f t="shared" si="308"/>
        <v>105.55555555555331</v>
      </c>
      <c r="J1288" s="36">
        <v>372.8</v>
      </c>
      <c r="K1288" s="36">
        <f t="shared" si="309"/>
        <v>212.2314823177083</v>
      </c>
      <c r="L1288" s="36">
        <f t="shared" si="310"/>
        <v>690.58703787326158</v>
      </c>
      <c r="M1288" s="36">
        <f t="shared" si="311"/>
        <v>14981.902127194924</v>
      </c>
      <c r="X1288">
        <f t="shared" ref="X1288:X1351" si="320">IF(E1288&lt;1,1,0)</f>
        <v>0</v>
      </c>
      <c r="Y1288">
        <f t="shared" ref="Y1288:Y1351" si="321">IF(X1288=1,"",E1288)</f>
        <v>78.099999999999994</v>
      </c>
      <c r="Z1288" s="17">
        <f t="shared" ref="Z1288:Z1351" si="322">E1288/3.6</f>
        <v>21.694444444444443</v>
      </c>
      <c r="AA1288" s="17">
        <f t="shared" si="312"/>
        <v>0</v>
      </c>
      <c r="AB1288" s="30">
        <f t="shared" si="313"/>
        <v>14981.902127194924</v>
      </c>
      <c r="AC1288" s="30">
        <f>SUM($AB$8:AB1288)</f>
        <v>8766928.3639484197</v>
      </c>
      <c r="AD1288" s="29">
        <f t="shared" si="314"/>
        <v>2435.2578788745609</v>
      </c>
      <c r="AE1288" s="27">
        <f t="shared" si="315"/>
        <v>0</v>
      </c>
      <c r="AF1288" s="27">
        <f>SUM($AE$8:AE1288)*-1</f>
        <v>2172848.8680199166</v>
      </c>
      <c r="AG1288" s="28">
        <f t="shared" si="316"/>
        <v>603.56913000553243</v>
      </c>
      <c r="AH1288" s="26">
        <f t="shared" si="317"/>
        <v>422.49839100387265</v>
      </c>
      <c r="AI1288" s="17"/>
      <c r="AJ1288" s="17"/>
      <c r="AK1288" s="17"/>
    </row>
    <row r="1289" spans="2:37" x14ac:dyDescent="0.35">
      <c r="B1289" s="5" t="s">
        <v>27</v>
      </c>
      <c r="C1289" s="5">
        <v>1281</v>
      </c>
      <c r="D1289" s="5">
        <v>259</v>
      </c>
      <c r="E1289" s="10">
        <v>78.3</v>
      </c>
      <c r="F1289" s="22">
        <f t="shared" ref="F1289:F1352" si="323">E1289/3.6</f>
        <v>21.75</v>
      </c>
      <c r="G1289" s="36">
        <f t="shared" si="318"/>
        <v>2.7777777777778172E-2</v>
      </c>
      <c r="H1289" s="36">
        <f t="shared" si="319"/>
        <v>0.10000000000000142</v>
      </c>
      <c r="I1289" s="36">
        <f t="shared" ref="I1289:I1352" si="324">G1289*1900</f>
        <v>52.777777777778525</v>
      </c>
      <c r="J1289" s="36">
        <v>372.8</v>
      </c>
      <c r="K1289" s="36">
        <f t="shared" ref="K1289:K1352" si="325">0.5*0.31*1.293*2.25*(F1289)^2</f>
        <v>213.31984710937499</v>
      </c>
      <c r="L1289" s="36">
        <f t="shared" ref="L1289:L1352" si="326">I1289+J1289+K1289</f>
        <v>638.89762488715348</v>
      </c>
      <c r="M1289" s="36">
        <f t="shared" ref="M1289:M1352" si="327">L1289*F1289</f>
        <v>13896.023341295588</v>
      </c>
      <c r="X1289">
        <f t="shared" si="320"/>
        <v>0</v>
      </c>
      <c r="Y1289">
        <f t="shared" si="321"/>
        <v>78.3</v>
      </c>
      <c r="Z1289" s="17">
        <f t="shared" si="322"/>
        <v>21.75</v>
      </c>
      <c r="AA1289" s="17">
        <f t="shared" ref="AA1289:AA1352" si="328">IF(M1289&lt;0,1,0)</f>
        <v>0</v>
      </c>
      <c r="AB1289" s="30">
        <f t="shared" ref="AB1289:AB1352" si="329">IF(AA1289=1,0,M1289)</f>
        <v>13896.023341295588</v>
      </c>
      <c r="AC1289" s="30">
        <f>SUM($AB$8:AB1289)</f>
        <v>8780824.3872897159</v>
      </c>
      <c r="AD1289" s="29">
        <f t="shared" ref="AD1289:AD1352" si="330">AC1289*(1/3600)</f>
        <v>2439.1178853582546</v>
      </c>
      <c r="AE1289" s="27">
        <f t="shared" ref="AE1289:AE1352" si="331">IF(AA1289=0,0,M1289)</f>
        <v>0</v>
      </c>
      <c r="AF1289" s="27">
        <f>SUM($AE$8:AE1289)*-1</f>
        <v>2172848.8680199166</v>
      </c>
      <c r="AG1289" s="28">
        <f t="shared" ref="AG1289:AG1352" si="332">AF1289*(1/3600)</f>
        <v>603.56913000553243</v>
      </c>
      <c r="AH1289" s="26">
        <f t="shared" ref="AH1289:AH1352" si="333">0.7*AG1289</f>
        <v>422.49839100387265</v>
      </c>
      <c r="AI1289" s="17"/>
      <c r="AJ1289" s="17"/>
      <c r="AK1289" s="17"/>
    </row>
    <row r="1290" spans="2:37" x14ac:dyDescent="0.35">
      <c r="B1290" s="5" t="s">
        <v>27</v>
      </c>
      <c r="C1290" s="5">
        <v>1282</v>
      </c>
      <c r="D1290" s="5">
        <v>260</v>
      </c>
      <c r="E1290" s="10">
        <v>78.3</v>
      </c>
      <c r="F1290" s="22">
        <f t="shared" si="323"/>
        <v>21.75</v>
      </c>
      <c r="G1290" s="36">
        <f t="shared" ref="G1290:G1353" si="334">($E1291-$E1289)/2/3.6</f>
        <v>1.3888888888890073E-2</v>
      </c>
      <c r="H1290" s="36">
        <f t="shared" ref="H1290:H1353" si="335">($E1291-$E1289)/2</f>
        <v>5.0000000000004263E-2</v>
      </c>
      <c r="I1290" s="36">
        <f t="shared" si="324"/>
        <v>26.388888888891138</v>
      </c>
      <c r="J1290" s="36">
        <v>372.8</v>
      </c>
      <c r="K1290" s="36">
        <f t="shared" si="325"/>
        <v>213.31984710937499</v>
      </c>
      <c r="L1290" s="36">
        <f t="shared" si="326"/>
        <v>612.50873599826616</v>
      </c>
      <c r="M1290" s="36">
        <f t="shared" si="327"/>
        <v>13322.065007962288</v>
      </c>
      <c r="X1290">
        <f t="shared" si="320"/>
        <v>0</v>
      </c>
      <c r="Y1290">
        <f t="shared" si="321"/>
        <v>78.3</v>
      </c>
      <c r="Z1290" s="17">
        <f t="shared" si="322"/>
        <v>21.75</v>
      </c>
      <c r="AA1290" s="17">
        <f t="shared" si="328"/>
        <v>0</v>
      </c>
      <c r="AB1290" s="30">
        <f t="shared" si="329"/>
        <v>13322.065007962288</v>
      </c>
      <c r="AC1290" s="30">
        <f>SUM($AB$8:AB1290)</f>
        <v>8794146.4522976782</v>
      </c>
      <c r="AD1290" s="29">
        <f t="shared" si="330"/>
        <v>2442.8184589715775</v>
      </c>
      <c r="AE1290" s="27">
        <f t="shared" si="331"/>
        <v>0</v>
      </c>
      <c r="AF1290" s="27">
        <f>SUM($AE$8:AE1290)*-1</f>
        <v>2172848.8680199166</v>
      </c>
      <c r="AG1290" s="28">
        <f t="shared" si="332"/>
        <v>603.56913000553243</v>
      </c>
      <c r="AH1290" s="26">
        <f t="shared" si="333"/>
        <v>422.49839100387265</v>
      </c>
      <c r="AI1290" s="17"/>
      <c r="AJ1290" s="17"/>
      <c r="AK1290" s="17"/>
    </row>
    <row r="1291" spans="2:37" x14ac:dyDescent="0.35">
      <c r="B1291" s="5" t="s">
        <v>27</v>
      </c>
      <c r="C1291" s="5">
        <v>1283</v>
      </c>
      <c r="D1291" s="5">
        <v>261</v>
      </c>
      <c r="E1291" s="10">
        <v>78.400000000000006</v>
      </c>
      <c r="F1291" s="22">
        <f t="shared" si="323"/>
        <v>21.777777777777779</v>
      </c>
      <c r="G1291" s="36">
        <f t="shared" si="334"/>
        <v>1.3888888888890073E-2</v>
      </c>
      <c r="H1291" s="36">
        <f t="shared" si="335"/>
        <v>5.0000000000004263E-2</v>
      </c>
      <c r="I1291" s="36">
        <f t="shared" si="324"/>
        <v>26.388888888891138</v>
      </c>
      <c r="J1291" s="36">
        <v>372.8</v>
      </c>
      <c r="K1291" s="36">
        <f t="shared" si="325"/>
        <v>213.86507333333333</v>
      </c>
      <c r="L1291" s="36">
        <f t="shared" si="326"/>
        <v>613.05396222222453</v>
      </c>
      <c r="M1291" s="36">
        <f t="shared" si="327"/>
        <v>13350.952955061779</v>
      </c>
      <c r="X1291">
        <f t="shared" si="320"/>
        <v>0</v>
      </c>
      <c r="Y1291">
        <f t="shared" si="321"/>
        <v>78.400000000000006</v>
      </c>
      <c r="Z1291" s="17">
        <f t="shared" si="322"/>
        <v>21.777777777777779</v>
      </c>
      <c r="AA1291" s="17">
        <f t="shared" si="328"/>
        <v>0</v>
      </c>
      <c r="AB1291" s="30">
        <f t="shared" si="329"/>
        <v>13350.952955061779</v>
      </c>
      <c r="AC1291" s="30">
        <f>SUM($AB$8:AB1291)</f>
        <v>8807497.4052527398</v>
      </c>
      <c r="AD1291" s="29">
        <f t="shared" si="330"/>
        <v>2446.5270570146499</v>
      </c>
      <c r="AE1291" s="27">
        <f t="shared" si="331"/>
        <v>0</v>
      </c>
      <c r="AF1291" s="27">
        <f>SUM($AE$8:AE1291)*-1</f>
        <v>2172848.8680199166</v>
      </c>
      <c r="AG1291" s="28">
        <f t="shared" si="332"/>
        <v>603.56913000553243</v>
      </c>
      <c r="AH1291" s="26">
        <f t="shared" si="333"/>
        <v>422.49839100387265</v>
      </c>
      <c r="AI1291" s="17"/>
      <c r="AJ1291" s="17"/>
      <c r="AK1291" s="17"/>
    </row>
    <row r="1292" spans="2:37" x14ac:dyDescent="0.35">
      <c r="B1292" s="5" t="s">
        <v>27</v>
      </c>
      <c r="C1292" s="5">
        <v>1284</v>
      </c>
      <c r="D1292" s="5">
        <v>262</v>
      </c>
      <c r="E1292" s="10">
        <v>78.400000000000006</v>
      </c>
      <c r="F1292" s="22">
        <f t="shared" si="323"/>
        <v>21.777777777777779</v>
      </c>
      <c r="G1292" s="36">
        <f t="shared" si="334"/>
        <v>0</v>
      </c>
      <c r="H1292" s="36">
        <f t="shared" si="335"/>
        <v>0</v>
      </c>
      <c r="I1292" s="36">
        <f t="shared" si="324"/>
        <v>0</v>
      </c>
      <c r="J1292" s="36">
        <v>372.8</v>
      </c>
      <c r="K1292" s="36">
        <f t="shared" si="325"/>
        <v>213.86507333333333</v>
      </c>
      <c r="L1292" s="36">
        <f t="shared" si="326"/>
        <v>586.66507333333334</v>
      </c>
      <c r="M1292" s="36">
        <f t="shared" si="327"/>
        <v>12776.261597037037</v>
      </c>
      <c r="X1292">
        <f t="shared" si="320"/>
        <v>0</v>
      </c>
      <c r="Y1292">
        <f t="shared" si="321"/>
        <v>78.400000000000006</v>
      </c>
      <c r="Z1292" s="17">
        <f t="shared" si="322"/>
        <v>21.777777777777779</v>
      </c>
      <c r="AA1292" s="17">
        <f t="shared" si="328"/>
        <v>0</v>
      </c>
      <c r="AB1292" s="30">
        <f t="shared" si="329"/>
        <v>12776.261597037037</v>
      </c>
      <c r="AC1292" s="30">
        <f>SUM($AB$8:AB1292)</f>
        <v>8820273.6668497771</v>
      </c>
      <c r="AD1292" s="29">
        <f t="shared" si="330"/>
        <v>2450.0760185693825</v>
      </c>
      <c r="AE1292" s="27">
        <f t="shared" si="331"/>
        <v>0</v>
      </c>
      <c r="AF1292" s="27">
        <f>SUM($AE$8:AE1292)*-1</f>
        <v>2172848.8680199166</v>
      </c>
      <c r="AG1292" s="28">
        <f t="shared" si="332"/>
        <v>603.56913000553243</v>
      </c>
      <c r="AH1292" s="26">
        <f t="shared" si="333"/>
        <v>422.49839100387265</v>
      </c>
      <c r="AI1292" s="17"/>
      <c r="AJ1292" s="17"/>
      <c r="AK1292" s="17"/>
    </row>
    <row r="1293" spans="2:37" x14ac:dyDescent="0.35">
      <c r="B1293" s="5" t="s">
        <v>27</v>
      </c>
      <c r="C1293" s="5">
        <v>1285</v>
      </c>
      <c r="D1293" s="5">
        <v>263</v>
      </c>
      <c r="E1293" s="10">
        <v>78.400000000000006</v>
      </c>
      <c r="F1293" s="22">
        <f t="shared" si="323"/>
        <v>21.777777777777779</v>
      </c>
      <c r="G1293" s="36">
        <f t="shared" si="334"/>
        <v>-2.7777777777778172E-2</v>
      </c>
      <c r="H1293" s="36">
        <f t="shared" si="335"/>
        <v>-0.10000000000000142</v>
      </c>
      <c r="I1293" s="36">
        <f t="shared" si="324"/>
        <v>-52.777777777778525</v>
      </c>
      <c r="J1293" s="36">
        <v>372.8</v>
      </c>
      <c r="K1293" s="36">
        <f t="shared" si="325"/>
        <v>213.86507333333333</v>
      </c>
      <c r="L1293" s="36">
        <f t="shared" si="326"/>
        <v>533.88729555555483</v>
      </c>
      <c r="M1293" s="36">
        <f t="shared" si="327"/>
        <v>11626.878880987639</v>
      </c>
      <c r="X1293">
        <f t="shared" si="320"/>
        <v>0</v>
      </c>
      <c r="Y1293">
        <f t="shared" si="321"/>
        <v>78.400000000000006</v>
      </c>
      <c r="Z1293" s="17">
        <f t="shared" si="322"/>
        <v>21.777777777777779</v>
      </c>
      <c r="AA1293" s="17">
        <f t="shared" si="328"/>
        <v>0</v>
      </c>
      <c r="AB1293" s="30">
        <f t="shared" si="329"/>
        <v>11626.878880987639</v>
      </c>
      <c r="AC1293" s="30">
        <f>SUM($AB$8:AB1293)</f>
        <v>8831900.545730764</v>
      </c>
      <c r="AD1293" s="29">
        <f t="shared" si="330"/>
        <v>2453.3057071474345</v>
      </c>
      <c r="AE1293" s="27">
        <f t="shared" si="331"/>
        <v>0</v>
      </c>
      <c r="AF1293" s="27">
        <f>SUM($AE$8:AE1293)*-1</f>
        <v>2172848.8680199166</v>
      </c>
      <c r="AG1293" s="28">
        <f t="shared" si="332"/>
        <v>603.56913000553243</v>
      </c>
      <c r="AH1293" s="26">
        <f t="shared" si="333"/>
        <v>422.49839100387265</v>
      </c>
      <c r="AI1293" s="17"/>
      <c r="AJ1293" s="17"/>
      <c r="AK1293" s="17"/>
    </row>
    <row r="1294" spans="2:37" x14ac:dyDescent="0.35">
      <c r="B1294" s="5" t="s">
        <v>27</v>
      </c>
      <c r="C1294" s="5">
        <v>1286</v>
      </c>
      <c r="D1294" s="5">
        <v>264</v>
      </c>
      <c r="E1294" s="10">
        <v>78.2</v>
      </c>
      <c r="F1294" s="22">
        <f t="shared" si="323"/>
        <v>21.722222222222221</v>
      </c>
      <c r="G1294" s="36">
        <f t="shared" si="334"/>
        <v>-5.5555555555556344E-2</v>
      </c>
      <c r="H1294" s="36">
        <f t="shared" si="335"/>
        <v>-0.20000000000000284</v>
      </c>
      <c r="I1294" s="36">
        <f t="shared" si="324"/>
        <v>-105.55555555555705</v>
      </c>
      <c r="J1294" s="36">
        <v>372.8</v>
      </c>
      <c r="K1294" s="36">
        <f t="shared" si="325"/>
        <v>212.77531677083331</v>
      </c>
      <c r="L1294" s="36">
        <f t="shared" si="326"/>
        <v>480.01976121527628</v>
      </c>
      <c r="M1294" s="36">
        <f t="shared" si="327"/>
        <v>10427.095924176279</v>
      </c>
      <c r="X1294">
        <f t="shared" si="320"/>
        <v>0</v>
      </c>
      <c r="Y1294">
        <f t="shared" si="321"/>
        <v>78.2</v>
      </c>
      <c r="Z1294" s="17">
        <f t="shared" si="322"/>
        <v>21.722222222222221</v>
      </c>
      <c r="AA1294" s="17">
        <f t="shared" si="328"/>
        <v>0</v>
      </c>
      <c r="AB1294" s="30">
        <f t="shared" si="329"/>
        <v>10427.095924176279</v>
      </c>
      <c r="AC1294" s="30">
        <f>SUM($AB$8:AB1294)</f>
        <v>8842327.6416549403</v>
      </c>
      <c r="AD1294" s="29">
        <f t="shared" si="330"/>
        <v>2456.2021226819279</v>
      </c>
      <c r="AE1294" s="27">
        <f t="shared" si="331"/>
        <v>0</v>
      </c>
      <c r="AF1294" s="27">
        <f>SUM($AE$8:AE1294)*-1</f>
        <v>2172848.8680199166</v>
      </c>
      <c r="AG1294" s="28">
        <f t="shared" si="332"/>
        <v>603.56913000553243</v>
      </c>
      <c r="AH1294" s="26">
        <f t="shared" si="333"/>
        <v>422.49839100387265</v>
      </c>
      <c r="AI1294" s="17"/>
      <c r="AJ1294" s="17"/>
      <c r="AK1294" s="17"/>
    </row>
    <row r="1295" spans="2:37" x14ac:dyDescent="0.35">
      <c r="B1295" s="5" t="s">
        <v>27</v>
      </c>
      <c r="C1295" s="5">
        <v>1287</v>
      </c>
      <c r="D1295" s="5">
        <v>265</v>
      </c>
      <c r="E1295" s="10">
        <v>78</v>
      </c>
      <c r="F1295" s="22">
        <f t="shared" si="323"/>
        <v>21.666666666666668</v>
      </c>
      <c r="G1295" s="36">
        <f t="shared" si="334"/>
        <v>-6.9444444444444448E-2</v>
      </c>
      <c r="H1295" s="36">
        <f t="shared" si="335"/>
        <v>-0.25</v>
      </c>
      <c r="I1295" s="36">
        <f t="shared" si="324"/>
        <v>-131.94444444444446</v>
      </c>
      <c r="J1295" s="36">
        <v>372.8</v>
      </c>
      <c r="K1295" s="36">
        <f t="shared" si="325"/>
        <v>211.68834375000003</v>
      </c>
      <c r="L1295" s="36">
        <f t="shared" si="326"/>
        <v>452.54389930555556</v>
      </c>
      <c r="M1295" s="36">
        <f t="shared" si="327"/>
        <v>9805.1178182870372</v>
      </c>
      <c r="X1295">
        <f t="shared" si="320"/>
        <v>0</v>
      </c>
      <c r="Y1295">
        <f t="shared" si="321"/>
        <v>78</v>
      </c>
      <c r="Z1295" s="17">
        <f t="shared" si="322"/>
        <v>21.666666666666668</v>
      </c>
      <c r="AA1295" s="17">
        <f t="shared" si="328"/>
        <v>0</v>
      </c>
      <c r="AB1295" s="30">
        <f t="shared" si="329"/>
        <v>9805.1178182870372</v>
      </c>
      <c r="AC1295" s="30">
        <f>SUM($AB$8:AB1295)</f>
        <v>8852132.759473227</v>
      </c>
      <c r="AD1295" s="29">
        <f t="shared" si="330"/>
        <v>2458.9257665203409</v>
      </c>
      <c r="AE1295" s="27">
        <f t="shared" si="331"/>
        <v>0</v>
      </c>
      <c r="AF1295" s="27">
        <f>SUM($AE$8:AE1295)*-1</f>
        <v>2172848.8680199166</v>
      </c>
      <c r="AG1295" s="28">
        <f t="shared" si="332"/>
        <v>603.56913000553243</v>
      </c>
      <c r="AH1295" s="26">
        <f t="shared" si="333"/>
        <v>422.49839100387265</v>
      </c>
      <c r="AI1295" s="17"/>
      <c r="AJ1295" s="17"/>
      <c r="AK1295" s="17"/>
    </row>
    <row r="1296" spans="2:37" x14ac:dyDescent="0.35">
      <c r="B1296" s="5" t="s">
        <v>27</v>
      </c>
      <c r="C1296" s="5">
        <v>1288</v>
      </c>
      <c r="D1296" s="5">
        <v>266</v>
      </c>
      <c r="E1296" s="10">
        <v>77.7</v>
      </c>
      <c r="F1296" s="22">
        <f t="shared" si="323"/>
        <v>21.583333333333332</v>
      </c>
      <c r="G1296" s="36">
        <f t="shared" si="334"/>
        <v>-9.7222222222222612E-2</v>
      </c>
      <c r="H1296" s="36">
        <f t="shared" si="335"/>
        <v>-0.35000000000000142</v>
      </c>
      <c r="I1296" s="36">
        <f t="shared" si="324"/>
        <v>-184.72222222222297</v>
      </c>
      <c r="J1296" s="36">
        <v>372.8</v>
      </c>
      <c r="K1296" s="36">
        <f t="shared" si="325"/>
        <v>210.06310335937496</v>
      </c>
      <c r="L1296" s="36">
        <f t="shared" si="326"/>
        <v>398.14088113715201</v>
      </c>
      <c r="M1296" s="36">
        <f t="shared" si="327"/>
        <v>8593.2073512101979</v>
      </c>
      <c r="X1296">
        <f t="shared" si="320"/>
        <v>0</v>
      </c>
      <c r="Y1296">
        <f t="shared" si="321"/>
        <v>77.7</v>
      </c>
      <c r="Z1296" s="17">
        <f t="shared" si="322"/>
        <v>21.583333333333332</v>
      </c>
      <c r="AA1296" s="17">
        <f t="shared" si="328"/>
        <v>0</v>
      </c>
      <c r="AB1296" s="30">
        <f t="shared" si="329"/>
        <v>8593.2073512101979</v>
      </c>
      <c r="AC1296" s="30">
        <f>SUM($AB$8:AB1296)</f>
        <v>8860725.9668244366</v>
      </c>
      <c r="AD1296" s="29">
        <f t="shared" si="330"/>
        <v>2461.3127685623435</v>
      </c>
      <c r="AE1296" s="27">
        <f t="shared" si="331"/>
        <v>0</v>
      </c>
      <c r="AF1296" s="27">
        <f>SUM($AE$8:AE1296)*-1</f>
        <v>2172848.8680199166</v>
      </c>
      <c r="AG1296" s="28">
        <f t="shared" si="332"/>
        <v>603.56913000553243</v>
      </c>
      <c r="AH1296" s="26">
        <f t="shared" si="333"/>
        <v>422.49839100387265</v>
      </c>
      <c r="AI1296" s="17"/>
      <c r="AJ1296" s="17"/>
      <c r="AK1296" s="17"/>
    </row>
    <row r="1297" spans="2:37" x14ac:dyDescent="0.35">
      <c r="B1297" s="5" t="s">
        <v>27</v>
      </c>
      <c r="C1297" s="5">
        <v>1289</v>
      </c>
      <c r="D1297" s="5">
        <v>267</v>
      </c>
      <c r="E1297" s="10">
        <v>77.3</v>
      </c>
      <c r="F1297" s="22">
        <f t="shared" si="323"/>
        <v>21.472222222222221</v>
      </c>
      <c r="G1297" s="36">
        <f t="shared" si="334"/>
        <v>-0.11111111111111072</v>
      </c>
      <c r="H1297" s="36">
        <f t="shared" si="335"/>
        <v>-0.39999999999999858</v>
      </c>
      <c r="I1297" s="36">
        <f t="shared" si="324"/>
        <v>-211.11111111111035</v>
      </c>
      <c r="J1297" s="36">
        <v>372.8</v>
      </c>
      <c r="K1297" s="36">
        <f t="shared" si="325"/>
        <v>207.90585856770829</v>
      </c>
      <c r="L1297" s="36">
        <f t="shared" si="326"/>
        <v>369.59474745659793</v>
      </c>
      <c r="M1297" s="36">
        <f t="shared" si="327"/>
        <v>7936.0205495541722</v>
      </c>
      <c r="X1297">
        <f t="shared" si="320"/>
        <v>0</v>
      </c>
      <c r="Y1297">
        <f t="shared" si="321"/>
        <v>77.3</v>
      </c>
      <c r="Z1297" s="17">
        <f t="shared" si="322"/>
        <v>21.472222222222221</v>
      </c>
      <c r="AA1297" s="17">
        <f t="shared" si="328"/>
        <v>0</v>
      </c>
      <c r="AB1297" s="30">
        <f t="shared" si="329"/>
        <v>7936.0205495541722</v>
      </c>
      <c r="AC1297" s="30">
        <f>SUM($AB$8:AB1297)</f>
        <v>8868661.9873739909</v>
      </c>
      <c r="AD1297" s="29">
        <f t="shared" si="330"/>
        <v>2463.5172187149974</v>
      </c>
      <c r="AE1297" s="27">
        <f t="shared" si="331"/>
        <v>0</v>
      </c>
      <c r="AF1297" s="27">
        <f>SUM($AE$8:AE1297)*-1</f>
        <v>2172848.8680199166</v>
      </c>
      <c r="AG1297" s="28">
        <f t="shared" si="332"/>
        <v>603.56913000553243</v>
      </c>
      <c r="AH1297" s="26">
        <f t="shared" si="333"/>
        <v>422.49839100387265</v>
      </c>
      <c r="AI1297" s="17"/>
      <c r="AJ1297" s="17"/>
      <c r="AK1297" s="17"/>
    </row>
    <row r="1298" spans="2:37" x14ac:dyDescent="0.35">
      <c r="B1298" s="5" t="s">
        <v>27</v>
      </c>
      <c r="C1298" s="5">
        <v>1290</v>
      </c>
      <c r="D1298" s="5">
        <v>268</v>
      </c>
      <c r="E1298" s="10">
        <v>76.900000000000006</v>
      </c>
      <c r="F1298" s="22">
        <f t="shared" si="323"/>
        <v>21.361111111111111</v>
      </c>
      <c r="G1298" s="36">
        <f t="shared" si="334"/>
        <v>-9.7222222222222612E-2</v>
      </c>
      <c r="H1298" s="36">
        <f t="shared" si="335"/>
        <v>-0.35000000000000142</v>
      </c>
      <c r="I1298" s="36">
        <f t="shared" si="324"/>
        <v>-184.72222222222297</v>
      </c>
      <c r="J1298" s="36">
        <v>372.8</v>
      </c>
      <c r="K1298" s="36">
        <f t="shared" si="325"/>
        <v>205.75974794270829</v>
      </c>
      <c r="L1298" s="36">
        <f t="shared" si="326"/>
        <v>393.83752572048536</v>
      </c>
      <c r="M1298" s="36">
        <f t="shared" si="327"/>
        <v>8412.8071466403671</v>
      </c>
      <c r="X1298">
        <f t="shared" si="320"/>
        <v>0</v>
      </c>
      <c r="Y1298">
        <f t="shared" si="321"/>
        <v>76.900000000000006</v>
      </c>
      <c r="Z1298" s="17">
        <f t="shared" si="322"/>
        <v>21.361111111111111</v>
      </c>
      <c r="AA1298" s="17">
        <f t="shared" si="328"/>
        <v>0</v>
      </c>
      <c r="AB1298" s="30">
        <f t="shared" si="329"/>
        <v>8412.8071466403671</v>
      </c>
      <c r="AC1298" s="30">
        <f>SUM($AB$8:AB1298)</f>
        <v>8877074.7945206314</v>
      </c>
      <c r="AD1298" s="29">
        <f t="shared" si="330"/>
        <v>2465.8541095890641</v>
      </c>
      <c r="AE1298" s="27">
        <f t="shared" si="331"/>
        <v>0</v>
      </c>
      <c r="AF1298" s="27">
        <f>SUM($AE$8:AE1298)*-1</f>
        <v>2172848.8680199166</v>
      </c>
      <c r="AG1298" s="28">
        <f t="shared" si="332"/>
        <v>603.56913000553243</v>
      </c>
      <c r="AH1298" s="26">
        <f t="shared" si="333"/>
        <v>422.49839100387265</v>
      </c>
      <c r="AI1298" s="17"/>
      <c r="AJ1298" s="17"/>
      <c r="AK1298" s="17"/>
    </row>
    <row r="1299" spans="2:37" x14ac:dyDescent="0.35">
      <c r="B1299" s="5" t="s">
        <v>27</v>
      </c>
      <c r="C1299" s="5">
        <v>1291</v>
      </c>
      <c r="D1299" s="5">
        <v>269</v>
      </c>
      <c r="E1299" s="10">
        <v>76.599999999999994</v>
      </c>
      <c r="F1299" s="22">
        <f t="shared" si="323"/>
        <v>21.277777777777775</v>
      </c>
      <c r="G1299" s="36">
        <f t="shared" si="334"/>
        <v>-9.7222222222222612E-2</v>
      </c>
      <c r="H1299" s="36">
        <f t="shared" si="335"/>
        <v>-0.35000000000000142</v>
      </c>
      <c r="I1299" s="36">
        <f t="shared" si="324"/>
        <v>-184.72222222222297</v>
      </c>
      <c r="J1299" s="36">
        <v>372.8</v>
      </c>
      <c r="K1299" s="36">
        <f t="shared" si="325"/>
        <v>204.15747177083327</v>
      </c>
      <c r="L1299" s="36">
        <f t="shared" si="326"/>
        <v>392.23524954861034</v>
      </c>
      <c r="M1299" s="36">
        <f t="shared" si="327"/>
        <v>8345.8944765065407</v>
      </c>
      <c r="X1299">
        <f t="shared" si="320"/>
        <v>0</v>
      </c>
      <c r="Y1299">
        <f t="shared" si="321"/>
        <v>76.599999999999994</v>
      </c>
      <c r="Z1299" s="17">
        <f t="shared" si="322"/>
        <v>21.277777777777775</v>
      </c>
      <c r="AA1299" s="17">
        <f t="shared" si="328"/>
        <v>0</v>
      </c>
      <c r="AB1299" s="30">
        <f t="shared" si="329"/>
        <v>8345.8944765065407</v>
      </c>
      <c r="AC1299" s="30">
        <f>SUM($AB$8:AB1299)</f>
        <v>8885420.6889971383</v>
      </c>
      <c r="AD1299" s="29">
        <f t="shared" si="330"/>
        <v>2468.1724136103162</v>
      </c>
      <c r="AE1299" s="27">
        <f t="shared" si="331"/>
        <v>0</v>
      </c>
      <c r="AF1299" s="27">
        <f>SUM($AE$8:AE1299)*-1</f>
        <v>2172848.8680199166</v>
      </c>
      <c r="AG1299" s="28">
        <f t="shared" si="332"/>
        <v>603.56913000553243</v>
      </c>
      <c r="AH1299" s="26">
        <f t="shared" si="333"/>
        <v>422.49839100387265</v>
      </c>
      <c r="AI1299" s="17"/>
      <c r="AJ1299" s="17"/>
      <c r="AK1299" s="17"/>
    </row>
    <row r="1300" spans="2:37" x14ac:dyDescent="0.35">
      <c r="B1300" s="5" t="s">
        <v>27</v>
      </c>
      <c r="C1300" s="5">
        <v>1292</v>
      </c>
      <c r="D1300" s="5">
        <v>270</v>
      </c>
      <c r="E1300" s="10">
        <v>76.2</v>
      </c>
      <c r="F1300" s="22">
        <f t="shared" si="323"/>
        <v>21.166666666666668</v>
      </c>
      <c r="G1300" s="36">
        <f t="shared" si="334"/>
        <v>-0.12499999999999881</v>
      </c>
      <c r="H1300" s="36">
        <f t="shared" si="335"/>
        <v>-0.44999999999999574</v>
      </c>
      <c r="I1300" s="36">
        <f t="shared" si="324"/>
        <v>-237.49999999999773</v>
      </c>
      <c r="J1300" s="36">
        <v>372.8</v>
      </c>
      <c r="K1300" s="36">
        <f t="shared" si="325"/>
        <v>202.0308459375</v>
      </c>
      <c r="L1300" s="36">
        <f t="shared" si="326"/>
        <v>337.33084593750232</v>
      </c>
      <c r="M1300" s="36">
        <f t="shared" si="327"/>
        <v>7140.1695723437997</v>
      </c>
      <c r="X1300">
        <f t="shared" si="320"/>
        <v>0</v>
      </c>
      <c r="Y1300">
        <f t="shared" si="321"/>
        <v>76.2</v>
      </c>
      <c r="Z1300" s="17">
        <f t="shared" si="322"/>
        <v>21.166666666666668</v>
      </c>
      <c r="AA1300" s="17">
        <f t="shared" si="328"/>
        <v>0</v>
      </c>
      <c r="AB1300" s="30">
        <f t="shared" si="329"/>
        <v>7140.1695723437997</v>
      </c>
      <c r="AC1300" s="30">
        <f>SUM($AB$8:AB1300)</f>
        <v>8892560.8585694823</v>
      </c>
      <c r="AD1300" s="29">
        <f t="shared" si="330"/>
        <v>2470.1557940470784</v>
      </c>
      <c r="AE1300" s="27">
        <f t="shared" si="331"/>
        <v>0</v>
      </c>
      <c r="AF1300" s="27">
        <f>SUM($AE$8:AE1300)*-1</f>
        <v>2172848.8680199166</v>
      </c>
      <c r="AG1300" s="28">
        <f t="shared" si="332"/>
        <v>603.56913000553243</v>
      </c>
      <c r="AH1300" s="26">
        <f t="shared" si="333"/>
        <v>422.49839100387265</v>
      </c>
      <c r="AI1300" s="17"/>
      <c r="AJ1300" s="17"/>
      <c r="AK1300" s="17"/>
    </row>
    <row r="1301" spans="2:37" x14ac:dyDescent="0.35">
      <c r="B1301" s="5" t="s">
        <v>27</v>
      </c>
      <c r="C1301" s="5">
        <v>1293</v>
      </c>
      <c r="D1301" s="5">
        <v>271</v>
      </c>
      <c r="E1301" s="10">
        <v>75.7</v>
      </c>
      <c r="F1301" s="22">
        <f t="shared" si="323"/>
        <v>21.027777777777779</v>
      </c>
      <c r="G1301" s="36">
        <f t="shared" si="334"/>
        <v>-0.1388888888888889</v>
      </c>
      <c r="H1301" s="36">
        <f t="shared" si="335"/>
        <v>-0.5</v>
      </c>
      <c r="I1301" s="36">
        <f t="shared" si="324"/>
        <v>-263.88888888888891</v>
      </c>
      <c r="J1301" s="36">
        <v>372.8</v>
      </c>
      <c r="K1301" s="36">
        <f t="shared" si="325"/>
        <v>199.38822106770834</v>
      </c>
      <c r="L1301" s="36">
        <f t="shared" si="326"/>
        <v>308.29933217881944</v>
      </c>
      <c r="M1301" s="36">
        <f t="shared" si="327"/>
        <v>6482.8498460935089</v>
      </c>
      <c r="X1301">
        <f t="shared" si="320"/>
        <v>0</v>
      </c>
      <c r="Y1301">
        <f t="shared" si="321"/>
        <v>75.7</v>
      </c>
      <c r="Z1301" s="17">
        <f t="shared" si="322"/>
        <v>21.027777777777779</v>
      </c>
      <c r="AA1301" s="17">
        <f t="shared" si="328"/>
        <v>0</v>
      </c>
      <c r="AB1301" s="30">
        <f t="shared" si="329"/>
        <v>6482.8498460935089</v>
      </c>
      <c r="AC1301" s="30">
        <f>SUM($AB$8:AB1301)</f>
        <v>8899043.7084155753</v>
      </c>
      <c r="AD1301" s="29">
        <f t="shared" si="330"/>
        <v>2471.9565856709933</v>
      </c>
      <c r="AE1301" s="27">
        <f t="shared" si="331"/>
        <v>0</v>
      </c>
      <c r="AF1301" s="27">
        <f>SUM($AE$8:AE1301)*-1</f>
        <v>2172848.8680199166</v>
      </c>
      <c r="AG1301" s="28">
        <f t="shared" si="332"/>
        <v>603.56913000553243</v>
      </c>
      <c r="AH1301" s="26">
        <f t="shared" si="333"/>
        <v>422.49839100387265</v>
      </c>
      <c r="AI1301" s="17"/>
      <c r="AJ1301" s="17"/>
      <c r="AK1301" s="17"/>
    </row>
    <row r="1302" spans="2:37" x14ac:dyDescent="0.35">
      <c r="B1302" s="5" t="s">
        <v>27</v>
      </c>
      <c r="C1302" s="5">
        <v>1294</v>
      </c>
      <c r="D1302" s="5">
        <v>272</v>
      </c>
      <c r="E1302" s="10">
        <v>75.2</v>
      </c>
      <c r="F1302" s="22">
        <f t="shared" si="323"/>
        <v>20.888888888888889</v>
      </c>
      <c r="G1302" s="36">
        <f t="shared" si="334"/>
        <v>-0.1388888888888889</v>
      </c>
      <c r="H1302" s="36">
        <f t="shared" si="335"/>
        <v>-0.5</v>
      </c>
      <c r="I1302" s="36">
        <f t="shared" si="324"/>
        <v>-263.88888888888891</v>
      </c>
      <c r="J1302" s="36">
        <v>372.8</v>
      </c>
      <c r="K1302" s="36">
        <f t="shared" si="325"/>
        <v>196.76299333333333</v>
      </c>
      <c r="L1302" s="36">
        <f t="shared" si="326"/>
        <v>305.67410444444442</v>
      </c>
      <c r="M1302" s="36">
        <f t="shared" si="327"/>
        <v>6385.1924039506166</v>
      </c>
      <c r="X1302">
        <f t="shared" si="320"/>
        <v>0</v>
      </c>
      <c r="Y1302">
        <f t="shared" si="321"/>
        <v>75.2</v>
      </c>
      <c r="Z1302" s="17">
        <f t="shared" si="322"/>
        <v>20.888888888888889</v>
      </c>
      <c r="AA1302" s="17">
        <f t="shared" si="328"/>
        <v>0</v>
      </c>
      <c r="AB1302" s="30">
        <f t="shared" si="329"/>
        <v>6385.1924039506166</v>
      </c>
      <c r="AC1302" s="30">
        <f>SUM($AB$8:AB1302)</f>
        <v>8905428.9008195251</v>
      </c>
      <c r="AD1302" s="29">
        <f t="shared" si="330"/>
        <v>2473.7302502276457</v>
      </c>
      <c r="AE1302" s="27">
        <f t="shared" si="331"/>
        <v>0</v>
      </c>
      <c r="AF1302" s="27">
        <f>SUM($AE$8:AE1302)*-1</f>
        <v>2172848.8680199166</v>
      </c>
      <c r="AG1302" s="28">
        <f t="shared" si="332"/>
        <v>603.56913000553243</v>
      </c>
      <c r="AH1302" s="26">
        <f t="shared" si="333"/>
        <v>422.49839100387265</v>
      </c>
      <c r="AI1302" s="17"/>
      <c r="AJ1302" s="17"/>
      <c r="AK1302" s="17"/>
    </row>
    <row r="1303" spans="2:37" x14ac:dyDescent="0.35">
      <c r="B1303" s="5" t="s">
        <v>27</v>
      </c>
      <c r="C1303" s="5">
        <v>1295</v>
      </c>
      <c r="D1303" s="5">
        <v>273</v>
      </c>
      <c r="E1303" s="10">
        <v>74.7</v>
      </c>
      <c r="F1303" s="22">
        <f t="shared" si="323"/>
        <v>20.75</v>
      </c>
      <c r="G1303" s="36">
        <f t="shared" si="334"/>
        <v>-0.11111111111111072</v>
      </c>
      <c r="H1303" s="36">
        <f t="shared" si="335"/>
        <v>-0.39999999999999858</v>
      </c>
      <c r="I1303" s="36">
        <f t="shared" si="324"/>
        <v>-211.11111111111035</v>
      </c>
      <c r="J1303" s="36">
        <v>372.8</v>
      </c>
      <c r="K1303" s="36">
        <f t="shared" si="325"/>
        <v>194.15516273437498</v>
      </c>
      <c r="L1303" s="36">
        <f t="shared" si="326"/>
        <v>355.84405162326465</v>
      </c>
      <c r="M1303" s="36">
        <f t="shared" si="327"/>
        <v>7383.7640711827416</v>
      </c>
      <c r="X1303">
        <f t="shared" si="320"/>
        <v>0</v>
      </c>
      <c r="Y1303">
        <f t="shared" si="321"/>
        <v>74.7</v>
      </c>
      <c r="Z1303" s="17">
        <f t="shared" si="322"/>
        <v>20.75</v>
      </c>
      <c r="AA1303" s="17">
        <f t="shared" si="328"/>
        <v>0</v>
      </c>
      <c r="AB1303" s="30">
        <f t="shared" si="329"/>
        <v>7383.7640711827416</v>
      </c>
      <c r="AC1303" s="30">
        <f>SUM($AB$8:AB1303)</f>
        <v>8912812.6648907084</v>
      </c>
      <c r="AD1303" s="29">
        <f t="shared" si="330"/>
        <v>2475.7812958029745</v>
      </c>
      <c r="AE1303" s="27">
        <f t="shared" si="331"/>
        <v>0</v>
      </c>
      <c r="AF1303" s="27">
        <f>SUM($AE$8:AE1303)*-1</f>
        <v>2172848.8680199166</v>
      </c>
      <c r="AG1303" s="28">
        <f t="shared" si="332"/>
        <v>603.56913000553243</v>
      </c>
      <c r="AH1303" s="26">
        <f t="shared" si="333"/>
        <v>422.49839100387265</v>
      </c>
      <c r="AI1303" s="17"/>
      <c r="AJ1303" s="17"/>
      <c r="AK1303" s="17"/>
    </row>
    <row r="1304" spans="2:37" x14ac:dyDescent="0.35">
      <c r="B1304" s="5" t="s">
        <v>27</v>
      </c>
      <c r="C1304" s="5">
        <v>1296</v>
      </c>
      <c r="D1304" s="5">
        <v>274</v>
      </c>
      <c r="E1304" s="10">
        <v>74.400000000000006</v>
      </c>
      <c r="F1304" s="22">
        <f t="shared" si="323"/>
        <v>20.666666666666668</v>
      </c>
      <c r="G1304" s="36">
        <f t="shared" si="334"/>
        <v>-5.5555555555556344E-2</v>
      </c>
      <c r="H1304" s="36">
        <f t="shared" si="335"/>
        <v>-0.20000000000000284</v>
      </c>
      <c r="I1304" s="36">
        <f t="shared" si="324"/>
        <v>-105.55555555555705</v>
      </c>
      <c r="J1304" s="36">
        <v>372.8</v>
      </c>
      <c r="K1304" s="36">
        <f t="shared" si="325"/>
        <v>192.598815</v>
      </c>
      <c r="L1304" s="36">
        <f t="shared" si="326"/>
        <v>459.84325944444294</v>
      </c>
      <c r="M1304" s="36">
        <f t="shared" si="327"/>
        <v>9503.4273618518218</v>
      </c>
      <c r="X1304">
        <f t="shared" si="320"/>
        <v>0</v>
      </c>
      <c r="Y1304">
        <f t="shared" si="321"/>
        <v>74.400000000000006</v>
      </c>
      <c r="Z1304" s="17">
        <f t="shared" si="322"/>
        <v>20.666666666666668</v>
      </c>
      <c r="AA1304" s="17">
        <f t="shared" si="328"/>
        <v>0</v>
      </c>
      <c r="AB1304" s="30">
        <f t="shared" si="329"/>
        <v>9503.4273618518218</v>
      </c>
      <c r="AC1304" s="30">
        <f>SUM($AB$8:AB1304)</f>
        <v>8922316.09225256</v>
      </c>
      <c r="AD1304" s="29">
        <f t="shared" si="330"/>
        <v>2478.4211367368221</v>
      </c>
      <c r="AE1304" s="27">
        <f t="shared" si="331"/>
        <v>0</v>
      </c>
      <c r="AF1304" s="27">
        <f>SUM($AE$8:AE1304)*-1</f>
        <v>2172848.8680199166</v>
      </c>
      <c r="AG1304" s="28">
        <f t="shared" si="332"/>
        <v>603.56913000553243</v>
      </c>
      <c r="AH1304" s="26">
        <f t="shared" si="333"/>
        <v>422.49839100387265</v>
      </c>
      <c r="AI1304" s="17"/>
      <c r="AJ1304" s="17"/>
      <c r="AK1304" s="17"/>
    </row>
    <row r="1305" spans="2:37" x14ac:dyDescent="0.35">
      <c r="B1305" s="5" t="s">
        <v>27</v>
      </c>
      <c r="C1305" s="5">
        <v>1297</v>
      </c>
      <c r="D1305" s="5">
        <v>275</v>
      </c>
      <c r="E1305" s="10">
        <v>74.3</v>
      </c>
      <c r="F1305" s="22">
        <f t="shared" si="323"/>
        <v>20.638888888888889</v>
      </c>
      <c r="G1305" s="36">
        <f t="shared" si="334"/>
        <v>0</v>
      </c>
      <c r="H1305" s="36">
        <f t="shared" si="335"/>
        <v>0</v>
      </c>
      <c r="I1305" s="36">
        <f t="shared" si="324"/>
        <v>0</v>
      </c>
      <c r="J1305" s="36">
        <v>372.8</v>
      </c>
      <c r="K1305" s="36">
        <f t="shared" si="325"/>
        <v>192.08142419270834</v>
      </c>
      <c r="L1305" s="36">
        <f t="shared" si="326"/>
        <v>564.88142419270832</v>
      </c>
      <c r="M1305" s="36">
        <f t="shared" si="327"/>
        <v>11658.524949310618</v>
      </c>
      <c r="X1305">
        <f t="shared" si="320"/>
        <v>0</v>
      </c>
      <c r="Y1305">
        <f t="shared" si="321"/>
        <v>74.3</v>
      </c>
      <c r="Z1305" s="17">
        <f t="shared" si="322"/>
        <v>20.638888888888889</v>
      </c>
      <c r="AA1305" s="17">
        <f t="shared" si="328"/>
        <v>0</v>
      </c>
      <c r="AB1305" s="30">
        <f t="shared" si="329"/>
        <v>11658.524949310618</v>
      </c>
      <c r="AC1305" s="30">
        <f>SUM($AB$8:AB1305)</f>
        <v>8933974.6172018703</v>
      </c>
      <c r="AD1305" s="29">
        <f t="shared" si="330"/>
        <v>2481.6596158894085</v>
      </c>
      <c r="AE1305" s="27">
        <f t="shared" si="331"/>
        <v>0</v>
      </c>
      <c r="AF1305" s="27">
        <f>SUM($AE$8:AE1305)*-1</f>
        <v>2172848.8680199166</v>
      </c>
      <c r="AG1305" s="28">
        <f t="shared" si="332"/>
        <v>603.56913000553243</v>
      </c>
      <c r="AH1305" s="26">
        <f t="shared" si="333"/>
        <v>422.49839100387265</v>
      </c>
      <c r="AI1305" s="17"/>
      <c r="AJ1305" s="17"/>
      <c r="AK1305" s="17"/>
    </row>
    <row r="1306" spans="2:37" x14ac:dyDescent="0.35">
      <c r="B1306" s="5" t="s">
        <v>27</v>
      </c>
      <c r="C1306" s="5">
        <v>1298</v>
      </c>
      <c r="D1306" s="5">
        <v>276</v>
      </c>
      <c r="E1306" s="10">
        <v>74.400000000000006</v>
      </c>
      <c r="F1306" s="22">
        <f t="shared" si="323"/>
        <v>20.666666666666668</v>
      </c>
      <c r="G1306" s="36">
        <f t="shared" si="334"/>
        <v>4.1666666666666269E-2</v>
      </c>
      <c r="H1306" s="36">
        <f t="shared" si="335"/>
        <v>0.14999999999999858</v>
      </c>
      <c r="I1306" s="36">
        <f t="shared" si="324"/>
        <v>79.166666666665904</v>
      </c>
      <c r="J1306" s="36">
        <v>372.8</v>
      </c>
      <c r="K1306" s="36">
        <f t="shared" si="325"/>
        <v>192.598815</v>
      </c>
      <c r="L1306" s="36">
        <f t="shared" si="326"/>
        <v>644.56548166666585</v>
      </c>
      <c r="M1306" s="36">
        <f t="shared" si="327"/>
        <v>13321.019954444428</v>
      </c>
      <c r="X1306">
        <f t="shared" si="320"/>
        <v>0</v>
      </c>
      <c r="Y1306">
        <f t="shared" si="321"/>
        <v>74.400000000000006</v>
      </c>
      <c r="Z1306" s="17">
        <f t="shared" si="322"/>
        <v>20.666666666666668</v>
      </c>
      <c r="AA1306" s="17">
        <f t="shared" si="328"/>
        <v>0</v>
      </c>
      <c r="AB1306" s="30">
        <f t="shared" si="329"/>
        <v>13321.019954444428</v>
      </c>
      <c r="AC1306" s="30">
        <f>SUM($AB$8:AB1306)</f>
        <v>8947295.6371563151</v>
      </c>
      <c r="AD1306" s="29">
        <f t="shared" si="330"/>
        <v>2485.3598992100874</v>
      </c>
      <c r="AE1306" s="27">
        <f t="shared" si="331"/>
        <v>0</v>
      </c>
      <c r="AF1306" s="27">
        <f>SUM($AE$8:AE1306)*-1</f>
        <v>2172848.8680199166</v>
      </c>
      <c r="AG1306" s="28">
        <f t="shared" si="332"/>
        <v>603.56913000553243</v>
      </c>
      <c r="AH1306" s="26">
        <f t="shared" si="333"/>
        <v>422.49839100387265</v>
      </c>
      <c r="AI1306" s="17"/>
      <c r="AJ1306" s="17"/>
      <c r="AK1306" s="17"/>
    </row>
    <row r="1307" spans="2:37" x14ac:dyDescent="0.35">
      <c r="B1307" s="5" t="s">
        <v>27</v>
      </c>
      <c r="C1307" s="5">
        <v>1299</v>
      </c>
      <c r="D1307" s="5">
        <v>277</v>
      </c>
      <c r="E1307" s="10">
        <v>74.599999999999994</v>
      </c>
      <c r="F1307" s="22">
        <f t="shared" si="323"/>
        <v>20.722222222222221</v>
      </c>
      <c r="G1307" s="36">
        <f t="shared" si="334"/>
        <v>6.9444444444444448E-2</v>
      </c>
      <c r="H1307" s="36">
        <f t="shared" si="335"/>
        <v>0.25</v>
      </c>
      <c r="I1307" s="36">
        <f t="shared" si="324"/>
        <v>131.94444444444446</v>
      </c>
      <c r="J1307" s="36">
        <v>372.8</v>
      </c>
      <c r="K1307" s="36">
        <f t="shared" si="325"/>
        <v>193.63568427083331</v>
      </c>
      <c r="L1307" s="36">
        <f t="shared" si="326"/>
        <v>698.38012871527781</v>
      </c>
      <c r="M1307" s="36">
        <f t="shared" si="327"/>
        <v>14471.988222822145</v>
      </c>
      <c r="X1307">
        <f t="shared" si="320"/>
        <v>0</v>
      </c>
      <c r="Y1307">
        <f t="shared" si="321"/>
        <v>74.599999999999994</v>
      </c>
      <c r="Z1307" s="17">
        <f t="shared" si="322"/>
        <v>20.722222222222221</v>
      </c>
      <c r="AA1307" s="17">
        <f t="shared" si="328"/>
        <v>0</v>
      </c>
      <c r="AB1307" s="30">
        <f t="shared" si="329"/>
        <v>14471.988222822145</v>
      </c>
      <c r="AC1307" s="30">
        <f>SUM($AB$8:AB1307)</f>
        <v>8961767.6253791377</v>
      </c>
      <c r="AD1307" s="29">
        <f t="shared" si="330"/>
        <v>2489.3798959386495</v>
      </c>
      <c r="AE1307" s="27">
        <f t="shared" si="331"/>
        <v>0</v>
      </c>
      <c r="AF1307" s="27">
        <f>SUM($AE$8:AE1307)*-1</f>
        <v>2172848.8680199166</v>
      </c>
      <c r="AG1307" s="28">
        <f t="shared" si="332"/>
        <v>603.56913000553243</v>
      </c>
      <c r="AH1307" s="26">
        <f t="shared" si="333"/>
        <v>422.49839100387265</v>
      </c>
      <c r="AI1307" s="17"/>
      <c r="AJ1307" s="17"/>
      <c r="AK1307" s="17"/>
    </row>
    <row r="1308" spans="2:37" x14ac:dyDescent="0.35">
      <c r="B1308" s="5" t="s">
        <v>27</v>
      </c>
      <c r="C1308" s="5">
        <v>1300</v>
      </c>
      <c r="D1308" s="5">
        <v>278</v>
      </c>
      <c r="E1308" s="10">
        <v>74.900000000000006</v>
      </c>
      <c r="F1308" s="22">
        <f t="shared" si="323"/>
        <v>20.805555555555557</v>
      </c>
      <c r="G1308" s="36">
        <f t="shared" si="334"/>
        <v>6.9444444444444448E-2</v>
      </c>
      <c r="H1308" s="36">
        <f t="shared" si="335"/>
        <v>0.25</v>
      </c>
      <c r="I1308" s="36">
        <f t="shared" si="324"/>
        <v>131.94444444444446</v>
      </c>
      <c r="J1308" s="36">
        <v>372.8</v>
      </c>
      <c r="K1308" s="36">
        <f t="shared" si="325"/>
        <v>195.19620731770834</v>
      </c>
      <c r="L1308" s="36">
        <f t="shared" si="326"/>
        <v>699.94065176215281</v>
      </c>
      <c r="M1308" s="36">
        <f t="shared" si="327"/>
        <v>14562.654115829237</v>
      </c>
      <c r="X1308">
        <f t="shared" si="320"/>
        <v>0</v>
      </c>
      <c r="Y1308">
        <f t="shared" si="321"/>
        <v>74.900000000000006</v>
      </c>
      <c r="Z1308" s="17">
        <f t="shared" si="322"/>
        <v>20.805555555555557</v>
      </c>
      <c r="AA1308" s="17">
        <f t="shared" si="328"/>
        <v>0</v>
      </c>
      <c r="AB1308" s="30">
        <f t="shared" si="329"/>
        <v>14562.654115829237</v>
      </c>
      <c r="AC1308" s="30">
        <f>SUM($AB$8:AB1308)</f>
        <v>8976330.2794949673</v>
      </c>
      <c r="AD1308" s="29">
        <f t="shared" si="330"/>
        <v>2493.4250776374911</v>
      </c>
      <c r="AE1308" s="27">
        <f t="shared" si="331"/>
        <v>0</v>
      </c>
      <c r="AF1308" s="27">
        <f>SUM($AE$8:AE1308)*-1</f>
        <v>2172848.8680199166</v>
      </c>
      <c r="AG1308" s="28">
        <f t="shared" si="332"/>
        <v>603.56913000553243</v>
      </c>
      <c r="AH1308" s="26">
        <f t="shared" si="333"/>
        <v>422.49839100387265</v>
      </c>
      <c r="AI1308" s="17"/>
      <c r="AJ1308" s="17"/>
      <c r="AK1308" s="17"/>
    </row>
    <row r="1309" spans="2:37" x14ac:dyDescent="0.35">
      <c r="B1309" s="5" t="s">
        <v>27</v>
      </c>
      <c r="C1309" s="5">
        <v>1301</v>
      </c>
      <c r="D1309" s="5">
        <v>279</v>
      </c>
      <c r="E1309" s="10">
        <v>75.099999999999994</v>
      </c>
      <c r="F1309" s="22">
        <f t="shared" si="323"/>
        <v>20.861111111111111</v>
      </c>
      <c r="G1309" s="36">
        <f t="shared" si="334"/>
        <v>5.5555555555554373E-2</v>
      </c>
      <c r="H1309" s="36">
        <f t="shared" si="335"/>
        <v>0.19999999999999574</v>
      </c>
      <c r="I1309" s="36">
        <f t="shared" si="324"/>
        <v>105.55555555555331</v>
      </c>
      <c r="J1309" s="36">
        <v>372.8</v>
      </c>
      <c r="K1309" s="36">
        <f t="shared" si="325"/>
        <v>196.24003544270832</v>
      </c>
      <c r="L1309" s="36">
        <f t="shared" si="326"/>
        <v>674.59559099826163</v>
      </c>
      <c r="M1309" s="36">
        <f t="shared" si="327"/>
        <v>14072.813578880403</v>
      </c>
      <c r="X1309">
        <f t="shared" si="320"/>
        <v>0</v>
      </c>
      <c r="Y1309">
        <f t="shared" si="321"/>
        <v>75.099999999999994</v>
      </c>
      <c r="Z1309" s="17">
        <f t="shared" si="322"/>
        <v>20.861111111111111</v>
      </c>
      <c r="AA1309" s="17">
        <f t="shared" si="328"/>
        <v>0</v>
      </c>
      <c r="AB1309" s="30">
        <f t="shared" si="329"/>
        <v>14072.813578880403</v>
      </c>
      <c r="AC1309" s="30">
        <f>SUM($AB$8:AB1309)</f>
        <v>8990403.0930738486</v>
      </c>
      <c r="AD1309" s="29">
        <f t="shared" si="330"/>
        <v>2497.3341925205136</v>
      </c>
      <c r="AE1309" s="27">
        <f t="shared" si="331"/>
        <v>0</v>
      </c>
      <c r="AF1309" s="27">
        <f>SUM($AE$8:AE1309)*-1</f>
        <v>2172848.8680199166</v>
      </c>
      <c r="AG1309" s="28">
        <f t="shared" si="332"/>
        <v>603.56913000553243</v>
      </c>
      <c r="AH1309" s="26">
        <f t="shared" si="333"/>
        <v>422.49839100387265</v>
      </c>
      <c r="AI1309" s="17"/>
      <c r="AJ1309" s="17"/>
      <c r="AK1309" s="17"/>
    </row>
    <row r="1310" spans="2:37" x14ac:dyDescent="0.35">
      <c r="B1310" s="5" t="s">
        <v>27</v>
      </c>
      <c r="C1310" s="5">
        <v>1302</v>
      </c>
      <c r="D1310" s="5">
        <v>280</v>
      </c>
      <c r="E1310" s="10">
        <v>75.3</v>
      </c>
      <c r="F1310" s="22">
        <f t="shared" si="323"/>
        <v>20.916666666666664</v>
      </c>
      <c r="G1310" s="36">
        <f t="shared" si="334"/>
        <v>5.5555555555556344E-2</v>
      </c>
      <c r="H1310" s="36">
        <f t="shared" si="335"/>
        <v>0.20000000000000284</v>
      </c>
      <c r="I1310" s="36">
        <f t="shared" si="324"/>
        <v>105.55555555555705</v>
      </c>
      <c r="J1310" s="36">
        <v>372.8</v>
      </c>
      <c r="K1310" s="36">
        <f t="shared" si="325"/>
        <v>197.28664710937494</v>
      </c>
      <c r="L1310" s="36">
        <f t="shared" si="326"/>
        <v>675.64220266493203</v>
      </c>
      <c r="M1310" s="36">
        <f t="shared" si="327"/>
        <v>14132.182739074826</v>
      </c>
      <c r="X1310">
        <f t="shared" si="320"/>
        <v>0</v>
      </c>
      <c r="Y1310">
        <f t="shared" si="321"/>
        <v>75.3</v>
      </c>
      <c r="Z1310" s="17">
        <f t="shared" si="322"/>
        <v>20.916666666666664</v>
      </c>
      <c r="AA1310" s="17">
        <f t="shared" si="328"/>
        <v>0</v>
      </c>
      <c r="AB1310" s="30">
        <f t="shared" si="329"/>
        <v>14132.182739074826</v>
      </c>
      <c r="AC1310" s="30">
        <f>SUM($AB$8:AB1310)</f>
        <v>9004535.2758129239</v>
      </c>
      <c r="AD1310" s="29">
        <f t="shared" si="330"/>
        <v>2501.2597988369234</v>
      </c>
      <c r="AE1310" s="27">
        <f t="shared" si="331"/>
        <v>0</v>
      </c>
      <c r="AF1310" s="27">
        <f>SUM($AE$8:AE1310)*-1</f>
        <v>2172848.8680199166</v>
      </c>
      <c r="AG1310" s="28">
        <f t="shared" si="332"/>
        <v>603.56913000553243</v>
      </c>
      <c r="AH1310" s="26">
        <f t="shared" si="333"/>
        <v>422.49839100387265</v>
      </c>
      <c r="AI1310" s="17"/>
      <c r="AJ1310" s="17"/>
      <c r="AK1310" s="17"/>
    </row>
    <row r="1311" spans="2:37" x14ac:dyDescent="0.35">
      <c r="B1311" s="5" t="s">
        <v>27</v>
      </c>
      <c r="C1311" s="5">
        <v>1303</v>
      </c>
      <c r="D1311" s="5">
        <v>281</v>
      </c>
      <c r="E1311" s="10">
        <v>75.5</v>
      </c>
      <c r="F1311" s="22">
        <f t="shared" si="323"/>
        <v>20.972222222222221</v>
      </c>
      <c r="G1311" s="36">
        <f t="shared" si="334"/>
        <v>6.9444444444444448E-2</v>
      </c>
      <c r="H1311" s="36">
        <f t="shared" si="335"/>
        <v>0.25</v>
      </c>
      <c r="I1311" s="36">
        <f t="shared" si="324"/>
        <v>131.94444444444446</v>
      </c>
      <c r="J1311" s="36">
        <v>372.8</v>
      </c>
      <c r="K1311" s="36">
        <f t="shared" si="325"/>
        <v>198.33604231770832</v>
      </c>
      <c r="L1311" s="36">
        <f t="shared" si="326"/>
        <v>703.08048676215276</v>
      </c>
      <c r="M1311" s="36">
        <f t="shared" si="327"/>
        <v>14745.160208484036</v>
      </c>
      <c r="X1311">
        <f t="shared" si="320"/>
        <v>0</v>
      </c>
      <c r="Y1311">
        <f t="shared" si="321"/>
        <v>75.5</v>
      </c>
      <c r="Z1311" s="17">
        <f t="shared" si="322"/>
        <v>20.972222222222221</v>
      </c>
      <c r="AA1311" s="17">
        <f t="shared" si="328"/>
        <v>0</v>
      </c>
      <c r="AB1311" s="30">
        <f t="shared" si="329"/>
        <v>14745.160208484036</v>
      </c>
      <c r="AC1311" s="30">
        <f>SUM($AB$8:AB1311)</f>
        <v>9019280.4360214081</v>
      </c>
      <c r="AD1311" s="29">
        <f t="shared" si="330"/>
        <v>2505.3556766726133</v>
      </c>
      <c r="AE1311" s="27">
        <f t="shared" si="331"/>
        <v>0</v>
      </c>
      <c r="AF1311" s="27">
        <f>SUM($AE$8:AE1311)*-1</f>
        <v>2172848.8680199166</v>
      </c>
      <c r="AG1311" s="28">
        <f t="shared" si="332"/>
        <v>603.56913000553243</v>
      </c>
      <c r="AH1311" s="26">
        <f t="shared" si="333"/>
        <v>422.49839100387265</v>
      </c>
      <c r="AI1311" s="17"/>
      <c r="AJ1311" s="17"/>
      <c r="AK1311" s="17"/>
    </row>
    <row r="1312" spans="2:37" x14ac:dyDescent="0.35">
      <c r="B1312" s="5" t="s">
        <v>27</v>
      </c>
      <c r="C1312" s="5">
        <v>1304</v>
      </c>
      <c r="D1312" s="5">
        <v>282</v>
      </c>
      <c r="E1312" s="10">
        <v>75.8</v>
      </c>
      <c r="F1312" s="22">
        <f t="shared" si="323"/>
        <v>21.055555555555554</v>
      </c>
      <c r="G1312" s="36">
        <f t="shared" si="334"/>
        <v>5.5555555555556344E-2</v>
      </c>
      <c r="H1312" s="36">
        <f t="shared" si="335"/>
        <v>0.20000000000000284</v>
      </c>
      <c r="I1312" s="36">
        <f t="shared" si="324"/>
        <v>105.55555555555705</v>
      </c>
      <c r="J1312" s="36">
        <v>372.8</v>
      </c>
      <c r="K1312" s="36">
        <f t="shared" si="325"/>
        <v>199.91535427083326</v>
      </c>
      <c r="L1312" s="36">
        <f t="shared" si="326"/>
        <v>678.27090982639038</v>
      </c>
      <c r="M1312" s="36">
        <f t="shared" si="327"/>
        <v>14281.370823566775</v>
      </c>
      <c r="X1312">
        <f t="shared" si="320"/>
        <v>0</v>
      </c>
      <c r="Y1312">
        <f t="shared" si="321"/>
        <v>75.8</v>
      </c>
      <c r="Z1312" s="17">
        <f t="shared" si="322"/>
        <v>21.055555555555554</v>
      </c>
      <c r="AA1312" s="17">
        <f t="shared" si="328"/>
        <v>0</v>
      </c>
      <c r="AB1312" s="30">
        <f t="shared" si="329"/>
        <v>14281.370823566775</v>
      </c>
      <c r="AC1312" s="30">
        <f>SUM($AB$8:AB1312)</f>
        <v>9033561.8068449739</v>
      </c>
      <c r="AD1312" s="29">
        <f t="shared" si="330"/>
        <v>2509.3227241236041</v>
      </c>
      <c r="AE1312" s="27">
        <f t="shared" si="331"/>
        <v>0</v>
      </c>
      <c r="AF1312" s="27">
        <f>SUM($AE$8:AE1312)*-1</f>
        <v>2172848.8680199166</v>
      </c>
      <c r="AG1312" s="28">
        <f t="shared" si="332"/>
        <v>603.56913000553243</v>
      </c>
      <c r="AH1312" s="26">
        <f t="shared" si="333"/>
        <v>422.49839100387265</v>
      </c>
      <c r="AI1312" s="17"/>
      <c r="AJ1312" s="17"/>
      <c r="AK1312" s="17"/>
    </row>
    <row r="1313" spans="2:37" x14ac:dyDescent="0.35">
      <c r="B1313" s="5" t="s">
        <v>27</v>
      </c>
      <c r="C1313" s="5">
        <v>1305</v>
      </c>
      <c r="D1313" s="5">
        <v>283</v>
      </c>
      <c r="E1313" s="10">
        <v>75.900000000000006</v>
      </c>
      <c r="F1313" s="22">
        <f t="shared" si="323"/>
        <v>21.083333333333336</v>
      </c>
      <c r="G1313" s="36">
        <f t="shared" si="334"/>
        <v>2.7777777777778172E-2</v>
      </c>
      <c r="H1313" s="36">
        <f t="shared" si="335"/>
        <v>0.10000000000000142</v>
      </c>
      <c r="I1313" s="36">
        <f t="shared" si="324"/>
        <v>52.777777777778525</v>
      </c>
      <c r="J1313" s="36">
        <v>372.8</v>
      </c>
      <c r="K1313" s="36">
        <f t="shared" si="325"/>
        <v>200.44318335937504</v>
      </c>
      <c r="L1313" s="36">
        <f t="shared" si="326"/>
        <v>626.02096113715356</v>
      </c>
      <c r="M1313" s="36">
        <f t="shared" si="327"/>
        <v>13198.608597308323</v>
      </c>
      <c r="X1313">
        <f t="shared" si="320"/>
        <v>0</v>
      </c>
      <c r="Y1313">
        <f t="shared" si="321"/>
        <v>75.900000000000006</v>
      </c>
      <c r="Z1313" s="17">
        <f t="shared" si="322"/>
        <v>21.083333333333336</v>
      </c>
      <c r="AA1313" s="17">
        <f t="shared" si="328"/>
        <v>0</v>
      </c>
      <c r="AB1313" s="30">
        <f t="shared" si="329"/>
        <v>13198.608597308323</v>
      </c>
      <c r="AC1313" s="30">
        <f>SUM($AB$8:AB1313)</f>
        <v>9046760.4154422823</v>
      </c>
      <c r="AD1313" s="29">
        <f t="shared" si="330"/>
        <v>2512.9890042895227</v>
      </c>
      <c r="AE1313" s="27">
        <f t="shared" si="331"/>
        <v>0</v>
      </c>
      <c r="AF1313" s="27">
        <f>SUM($AE$8:AE1313)*-1</f>
        <v>2172848.8680199166</v>
      </c>
      <c r="AG1313" s="28">
        <f t="shared" si="332"/>
        <v>603.56913000553243</v>
      </c>
      <c r="AH1313" s="26">
        <f t="shared" si="333"/>
        <v>422.49839100387265</v>
      </c>
      <c r="AI1313" s="17"/>
      <c r="AJ1313" s="17"/>
      <c r="AK1313" s="17"/>
    </row>
    <row r="1314" spans="2:37" x14ac:dyDescent="0.35">
      <c r="B1314" s="5" t="s">
        <v>27</v>
      </c>
      <c r="C1314" s="5">
        <v>1306</v>
      </c>
      <c r="D1314" s="5">
        <v>284</v>
      </c>
      <c r="E1314" s="10">
        <v>76</v>
      </c>
      <c r="F1314" s="22">
        <f t="shared" si="323"/>
        <v>21.111111111111111</v>
      </c>
      <c r="G1314" s="36">
        <f t="shared" si="334"/>
        <v>1.3888888888888099E-2</v>
      </c>
      <c r="H1314" s="36">
        <f t="shared" si="335"/>
        <v>4.9999999999997158E-2</v>
      </c>
      <c r="I1314" s="36">
        <f t="shared" si="324"/>
        <v>26.388888888887386</v>
      </c>
      <c r="J1314" s="36">
        <v>372.8</v>
      </c>
      <c r="K1314" s="36">
        <f t="shared" si="325"/>
        <v>200.97170833333331</v>
      </c>
      <c r="L1314" s="36">
        <f t="shared" si="326"/>
        <v>600.16059722222076</v>
      </c>
      <c r="M1314" s="36">
        <f t="shared" si="327"/>
        <v>12670.057052469105</v>
      </c>
      <c r="X1314">
        <f t="shared" si="320"/>
        <v>0</v>
      </c>
      <c r="Y1314">
        <f t="shared" si="321"/>
        <v>76</v>
      </c>
      <c r="Z1314" s="17">
        <f t="shared" si="322"/>
        <v>21.111111111111111</v>
      </c>
      <c r="AA1314" s="17">
        <f t="shared" si="328"/>
        <v>0</v>
      </c>
      <c r="AB1314" s="30">
        <f t="shared" si="329"/>
        <v>12670.057052469105</v>
      </c>
      <c r="AC1314" s="30">
        <f>SUM($AB$8:AB1314)</f>
        <v>9059430.4724947512</v>
      </c>
      <c r="AD1314" s="29">
        <f t="shared" si="330"/>
        <v>2516.5084645818752</v>
      </c>
      <c r="AE1314" s="27">
        <f t="shared" si="331"/>
        <v>0</v>
      </c>
      <c r="AF1314" s="27">
        <f>SUM($AE$8:AE1314)*-1</f>
        <v>2172848.8680199166</v>
      </c>
      <c r="AG1314" s="28">
        <f t="shared" si="332"/>
        <v>603.56913000553243</v>
      </c>
      <c r="AH1314" s="26">
        <f t="shared" si="333"/>
        <v>422.49839100387265</v>
      </c>
      <c r="AI1314" s="17"/>
      <c r="AJ1314" s="17"/>
      <c r="AK1314" s="17"/>
    </row>
    <row r="1315" spans="2:37" x14ac:dyDescent="0.35">
      <c r="B1315" s="5" t="s">
        <v>27</v>
      </c>
      <c r="C1315" s="5">
        <v>1307</v>
      </c>
      <c r="D1315" s="5">
        <v>285</v>
      </c>
      <c r="E1315" s="10">
        <v>76</v>
      </c>
      <c r="F1315" s="22">
        <f t="shared" si="323"/>
        <v>21.111111111111111</v>
      </c>
      <c r="G1315" s="36">
        <f t="shared" si="334"/>
        <v>0</v>
      </c>
      <c r="H1315" s="36">
        <f t="shared" si="335"/>
        <v>0</v>
      </c>
      <c r="I1315" s="36">
        <f t="shared" si="324"/>
        <v>0</v>
      </c>
      <c r="J1315" s="36">
        <v>372.8</v>
      </c>
      <c r="K1315" s="36">
        <f t="shared" si="325"/>
        <v>200.97170833333331</v>
      </c>
      <c r="L1315" s="36">
        <f t="shared" si="326"/>
        <v>573.77170833333332</v>
      </c>
      <c r="M1315" s="36">
        <f t="shared" si="327"/>
        <v>12112.958287037036</v>
      </c>
      <c r="X1315">
        <f t="shared" si="320"/>
        <v>0</v>
      </c>
      <c r="Y1315">
        <f t="shared" si="321"/>
        <v>76</v>
      </c>
      <c r="Z1315" s="17">
        <f t="shared" si="322"/>
        <v>21.111111111111111</v>
      </c>
      <c r="AA1315" s="17">
        <f t="shared" si="328"/>
        <v>0</v>
      </c>
      <c r="AB1315" s="30">
        <f t="shared" si="329"/>
        <v>12112.958287037036</v>
      </c>
      <c r="AC1315" s="30">
        <f>SUM($AB$8:AB1315)</f>
        <v>9071543.4307817891</v>
      </c>
      <c r="AD1315" s="29">
        <f t="shared" si="330"/>
        <v>2519.8731752171639</v>
      </c>
      <c r="AE1315" s="27">
        <f t="shared" si="331"/>
        <v>0</v>
      </c>
      <c r="AF1315" s="27">
        <f>SUM($AE$8:AE1315)*-1</f>
        <v>2172848.8680199166</v>
      </c>
      <c r="AG1315" s="28">
        <f t="shared" si="332"/>
        <v>603.56913000553243</v>
      </c>
      <c r="AH1315" s="26">
        <f t="shared" si="333"/>
        <v>422.49839100387265</v>
      </c>
      <c r="AI1315" s="17"/>
      <c r="AJ1315" s="17"/>
      <c r="AK1315" s="17"/>
    </row>
    <row r="1316" spans="2:37" x14ac:dyDescent="0.35">
      <c r="B1316" s="5" t="s">
        <v>27</v>
      </c>
      <c r="C1316" s="5">
        <v>1308</v>
      </c>
      <c r="D1316" s="5">
        <v>286</v>
      </c>
      <c r="E1316" s="10">
        <v>76</v>
      </c>
      <c r="F1316" s="22">
        <f t="shared" si="323"/>
        <v>21.111111111111111</v>
      </c>
      <c r="G1316" s="36">
        <f t="shared" si="334"/>
        <v>-1.3888888888888099E-2</v>
      </c>
      <c r="H1316" s="36">
        <f t="shared" si="335"/>
        <v>-4.9999999999997158E-2</v>
      </c>
      <c r="I1316" s="36">
        <f t="shared" si="324"/>
        <v>-26.388888888887386</v>
      </c>
      <c r="J1316" s="36">
        <v>372.8</v>
      </c>
      <c r="K1316" s="36">
        <f t="shared" si="325"/>
        <v>200.97170833333331</v>
      </c>
      <c r="L1316" s="36">
        <f t="shared" si="326"/>
        <v>547.38281944444589</v>
      </c>
      <c r="M1316" s="36">
        <f t="shared" si="327"/>
        <v>11555.859521604969</v>
      </c>
      <c r="X1316">
        <f t="shared" si="320"/>
        <v>0</v>
      </c>
      <c r="Y1316">
        <f t="shared" si="321"/>
        <v>76</v>
      </c>
      <c r="Z1316" s="17">
        <f t="shared" si="322"/>
        <v>21.111111111111111</v>
      </c>
      <c r="AA1316" s="17">
        <f t="shared" si="328"/>
        <v>0</v>
      </c>
      <c r="AB1316" s="30">
        <f t="shared" si="329"/>
        <v>11555.859521604969</v>
      </c>
      <c r="AC1316" s="30">
        <f>SUM($AB$8:AB1316)</f>
        <v>9083099.2903033942</v>
      </c>
      <c r="AD1316" s="29">
        <f t="shared" si="330"/>
        <v>2523.0831361953874</v>
      </c>
      <c r="AE1316" s="27">
        <f t="shared" si="331"/>
        <v>0</v>
      </c>
      <c r="AF1316" s="27">
        <f>SUM($AE$8:AE1316)*-1</f>
        <v>2172848.8680199166</v>
      </c>
      <c r="AG1316" s="28">
        <f t="shared" si="332"/>
        <v>603.56913000553243</v>
      </c>
      <c r="AH1316" s="26">
        <f t="shared" si="333"/>
        <v>422.49839100387265</v>
      </c>
      <c r="AI1316" s="17"/>
      <c r="AJ1316" s="17"/>
      <c r="AK1316" s="17"/>
    </row>
    <row r="1317" spans="2:37" x14ac:dyDescent="0.35">
      <c r="B1317" s="5" t="s">
        <v>27</v>
      </c>
      <c r="C1317" s="5">
        <v>1309</v>
      </c>
      <c r="D1317" s="5">
        <v>287</v>
      </c>
      <c r="E1317" s="10">
        <v>75.900000000000006</v>
      </c>
      <c r="F1317" s="22">
        <f t="shared" si="323"/>
        <v>21.083333333333336</v>
      </c>
      <c r="G1317" s="36">
        <f t="shared" si="334"/>
        <v>-1.3888888888888099E-2</v>
      </c>
      <c r="H1317" s="36">
        <f t="shared" si="335"/>
        <v>-4.9999999999997158E-2</v>
      </c>
      <c r="I1317" s="36">
        <f t="shared" si="324"/>
        <v>-26.388888888887386</v>
      </c>
      <c r="J1317" s="36">
        <v>372.8</v>
      </c>
      <c r="K1317" s="36">
        <f t="shared" si="325"/>
        <v>200.44318335937504</v>
      </c>
      <c r="L1317" s="36">
        <f t="shared" si="326"/>
        <v>546.85429447048773</v>
      </c>
      <c r="M1317" s="36">
        <f t="shared" si="327"/>
        <v>11529.511375086118</v>
      </c>
      <c r="X1317">
        <f t="shared" si="320"/>
        <v>0</v>
      </c>
      <c r="Y1317">
        <f t="shared" si="321"/>
        <v>75.900000000000006</v>
      </c>
      <c r="Z1317" s="17">
        <f t="shared" si="322"/>
        <v>21.083333333333336</v>
      </c>
      <c r="AA1317" s="17">
        <f t="shared" si="328"/>
        <v>0</v>
      </c>
      <c r="AB1317" s="30">
        <f t="shared" si="329"/>
        <v>11529.511375086118</v>
      </c>
      <c r="AC1317" s="30">
        <f>SUM($AB$8:AB1317)</f>
        <v>9094628.8016784806</v>
      </c>
      <c r="AD1317" s="29">
        <f t="shared" si="330"/>
        <v>2526.2857782440224</v>
      </c>
      <c r="AE1317" s="27">
        <f t="shared" si="331"/>
        <v>0</v>
      </c>
      <c r="AF1317" s="27">
        <f>SUM($AE$8:AE1317)*-1</f>
        <v>2172848.8680199166</v>
      </c>
      <c r="AG1317" s="28">
        <f t="shared" si="332"/>
        <v>603.56913000553243</v>
      </c>
      <c r="AH1317" s="26">
        <f t="shared" si="333"/>
        <v>422.49839100387265</v>
      </c>
      <c r="AI1317" s="17"/>
      <c r="AJ1317" s="17"/>
      <c r="AK1317" s="17"/>
    </row>
    <row r="1318" spans="2:37" x14ac:dyDescent="0.35">
      <c r="B1318" s="5" t="s">
        <v>27</v>
      </c>
      <c r="C1318" s="5">
        <v>1310</v>
      </c>
      <c r="D1318" s="5">
        <v>288</v>
      </c>
      <c r="E1318" s="10">
        <v>75.900000000000006</v>
      </c>
      <c r="F1318" s="22">
        <f t="shared" si="323"/>
        <v>21.083333333333336</v>
      </c>
      <c r="G1318" s="36">
        <f t="shared" si="334"/>
        <v>-1.3888888888890073E-2</v>
      </c>
      <c r="H1318" s="36">
        <f t="shared" si="335"/>
        <v>-5.0000000000004263E-2</v>
      </c>
      <c r="I1318" s="36">
        <f t="shared" si="324"/>
        <v>-26.388888888891138</v>
      </c>
      <c r="J1318" s="36">
        <v>372.8</v>
      </c>
      <c r="K1318" s="36">
        <f t="shared" si="325"/>
        <v>200.44318335937504</v>
      </c>
      <c r="L1318" s="36">
        <f t="shared" si="326"/>
        <v>546.85429447048386</v>
      </c>
      <c r="M1318" s="36">
        <f t="shared" si="327"/>
        <v>11529.511375086036</v>
      </c>
      <c r="X1318">
        <f t="shared" si="320"/>
        <v>0</v>
      </c>
      <c r="Y1318">
        <f t="shared" si="321"/>
        <v>75.900000000000006</v>
      </c>
      <c r="Z1318" s="17">
        <f t="shared" si="322"/>
        <v>21.083333333333336</v>
      </c>
      <c r="AA1318" s="17">
        <f t="shared" si="328"/>
        <v>0</v>
      </c>
      <c r="AB1318" s="30">
        <f t="shared" si="329"/>
        <v>11529.511375086036</v>
      </c>
      <c r="AC1318" s="30">
        <f>SUM($AB$8:AB1318)</f>
        <v>9106158.313053567</v>
      </c>
      <c r="AD1318" s="29">
        <f t="shared" si="330"/>
        <v>2529.4884202926573</v>
      </c>
      <c r="AE1318" s="27">
        <f t="shared" si="331"/>
        <v>0</v>
      </c>
      <c r="AF1318" s="27">
        <f>SUM($AE$8:AE1318)*-1</f>
        <v>2172848.8680199166</v>
      </c>
      <c r="AG1318" s="28">
        <f t="shared" si="332"/>
        <v>603.56913000553243</v>
      </c>
      <c r="AH1318" s="26">
        <f t="shared" si="333"/>
        <v>422.49839100387265</v>
      </c>
      <c r="AI1318" s="17"/>
      <c r="AJ1318" s="17"/>
      <c r="AK1318" s="17"/>
    </row>
    <row r="1319" spans="2:37" x14ac:dyDescent="0.35">
      <c r="B1319" s="5" t="s">
        <v>27</v>
      </c>
      <c r="C1319" s="5">
        <v>1311</v>
      </c>
      <c r="D1319" s="5">
        <v>289</v>
      </c>
      <c r="E1319" s="10">
        <v>75.8</v>
      </c>
      <c r="F1319" s="22">
        <f t="shared" si="323"/>
        <v>21.055555555555554</v>
      </c>
      <c r="G1319" s="36">
        <f t="shared" si="334"/>
        <v>-2.7777777777778172E-2</v>
      </c>
      <c r="H1319" s="36">
        <f t="shared" si="335"/>
        <v>-0.10000000000000142</v>
      </c>
      <c r="I1319" s="36">
        <f t="shared" si="324"/>
        <v>-52.777777777778525</v>
      </c>
      <c r="J1319" s="36">
        <v>372.8</v>
      </c>
      <c r="K1319" s="36">
        <f t="shared" si="325"/>
        <v>199.91535427083326</v>
      </c>
      <c r="L1319" s="36">
        <f t="shared" si="326"/>
        <v>519.93757649305473</v>
      </c>
      <c r="M1319" s="36">
        <f t="shared" si="327"/>
        <v>10947.57452727043</v>
      </c>
      <c r="X1319">
        <f t="shared" si="320"/>
        <v>0</v>
      </c>
      <c r="Y1319">
        <f t="shared" si="321"/>
        <v>75.8</v>
      </c>
      <c r="Z1319" s="17">
        <f t="shared" si="322"/>
        <v>21.055555555555554</v>
      </c>
      <c r="AA1319" s="17">
        <f t="shared" si="328"/>
        <v>0</v>
      </c>
      <c r="AB1319" s="30">
        <f t="shared" si="329"/>
        <v>10947.57452727043</v>
      </c>
      <c r="AC1319" s="30">
        <f>SUM($AB$8:AB1319)</f>
        <v>9117105.8875808381</v>
      </c>
      <c r="AD1319" s="29">
        <f t="shared" si="330"/>
        <v>2532.5294132168997</v>
      </c>
      <c r="AE1319" s="27">
        <f t="shared" si="331"/>
        <v>0</v>
      </c>
      <c r="AF1319" s="27">
        <f>SUM($AE$8:AE1319)*-1</f>
        <v>2172848.8680199166</v>
      </c>
      <c r="AG1319" s="28">
        <f t="shared" si="332"/>
        <v>603.56913000553243</v>
      </c>
      <c r="AH1319" s="26">
        <f t="shared" si="333"/>
        <v>422.49839100387265</v>
      </c>
      <c r="AI1319" s="17"/>
      <c r="AJ1319" s="17"/>
      <c r="AK1319" s="17"/>
    </row>
    <row r="1320" spans="2:37" x14ac:dyDescent="0.35">
      <c r="B1320" s="5" t="s">
        <v>27</v>
      </c>
      <c r="C1320" s="5">
        <v>1312</v>
      </c>
      <c r="D1320" s="5">
        <v>290</v>
      </c>
      <c r="E1320" s="10">
        <v>75.7</v>
      </c>
      <c r="F1320" s="22">
        <f t="shared" si="323"/>
        <v>21.027777777777779</v>
      </c>
      <c r="G1320" s="36">
        <f t="shared" si="334"/>
        <v>-4.1666666666666269E-2</v>
      </c>
      <c r="H1320" s="36">
        <f t="shared" si="335"/>
        <v>-0.14999999999999858</v>
      </c>
      <c r="I1320" s="36">
        <f t="shared" si="324"/>
        <v>-79.166666666665904</v>
      </c>
      <c r="J1320" s="36">
        <v>372.8</v>
      </c>
      <c r="K1320" s="36">
        <f t="shared" si="325"/>
        <v>199.38822106770834</v>
      </c>
      <c r="L1320" s="36">
        <f t="shared" si="326"/>
        <v>493.02155440104247</v>
      </c>
      <c r="M1320" s="36">
        <f t="shared" si="327"/>
        <v>10367.147685599699</v>
      </c>
      <c r="X1320">
        <f t="shared" si="320"/>
        <v>0</v>
      </c>
      <c r="Y1320">
        <f t="shared" si="321"/>
        <v>75.7</v>
      </c>
      <c r="Z1320" s="17">
        <f t="shared" si="322"/>
        <v>21.027777777777779</v>
      </c>
      <c r="AA1320" s="17">
        <f t="shared" si="328"/>
        <v>0</v>
      </c>
      <c r="AB1320" s="30">
        <f t="shared" si="329"/>
        <v>10367.147685599699</v>
      </c>
      <c r="AC1320" s="30">
        <f>SUM($AB$8:AB1320)</f>
        <v>9127473.0352664385</v>
      </c>
      <c r="AD1320" s="29">
        <f t="shared" si="330"/>
        <v>2535.4091764628997</v>
      </c>
      <c r="AE1320" s="27">
        <f t="shared" si="331"/>
        <v>0</v>
      </c>
      <c r="AF1320" s="27">
        <f>SUM($AE$8:AE1320)*-1</f>
        <v>2172848.8680199166</v>
      </c>
      <c r="AG1320" s="28">
        <f t="shared" si="332"/>
        <v>603.56913000553243</v>
      </c>
      <c r="AH1320" s="26">
        <f t="shared" si="333"/>
        <v>422.49839100387265</v>
      </c>
      <c r="AI1320" s="17"/>
      <c r="AJ1320" s="17"/>
      <c r="AK1320" s="17"/>
    </row>
    <row r="1321" spans="2:37" x14ac:dyDescent="0.35">
      <c r="B1321" s="5" t="s">
        <v>27</v>
      </c>
      <c r="C1321" s="5">
        <v>1313</v>
      </c>
      <c r="D1321" s="5">
        <v>291</v>
      </c>
      <c r="E1321" s="10">
        <v>75.5</v>
      </c>
      <c r="F1321" s="22">
        <f t="shared" si="323"/>
        <v>20.972222222222221</v>
      </c>
      <c r="G1321" s="36">
        <f t="shared" si="334"/>
        <v>-6.9444444444444448E-2</v>
      </c>
      <c r="H1321" s="36">
        <f t="shared" si="335"/>
        <v>-0.25</v>
      </c>
      <c r="I1321" s="36">
        <f t="shared" si="324"/>
        <v>-131.94444444444446</v>
      </c>
      <c r="J1321" s="36">
        <v>372.8</v>
      </c>
      <c r="K1321" s="36">
        <f t="shared" si="325"/>
        <v>198.33604231770832</v>
      </c>
      <c r="L1321" s="36">
        <f t="shared" si="326"/>
        <v>439.19159787326385</v>
      </c>
      <c r="M1321" s="36">
        <f t="shared" si="327"/>
        <v>9210.8237887309497</v>
      </c>
      <c r="X1321">
        <f t="shared" si="320"/>
        <v>0</v>
      </c>
      <c r="Y1321">
        <f t="shared" si="321"/>
        <v>75.5</v>
      </c>
      <c r="Z1321" s="17">
        <f t="shared" si="322"/>
        <v>20.972222222222221</v>
      </c>
      <c r="AA1321" s="17">
        <f t="shared" si="328"/>
        <v>0</v>
      </c>
      <c r="AB1321" s="30">
        <f t="shared" si="329"/>
        <v>9210.8237887309497</v>
      </c>
      <c r="AC1321" s="30">
        <f>SUM($AB$8:AB1321)</f>
        <v>9136683.8590551689</v>
      </c>
      <c r="AD1321" s="29">
        <f t="shared" si="330"/>
        <v>2537.9677386264357</v>
      </c>
      <c r="AE1321" s="27">
        <f t="shared" si="331"/>
        <v>0</v>
      </c>
      <c r="AF1321" s="27">
        <f>SUM($AE$8:AE1321)*-1</f>
        <v>2172848.8680199166</v>
      </c>
      <c r="AG1321" s="28">
        <f t="shared" si="332"/>
        <v>603.56913000553243</v>
      </c>
      <c r="AH1321" s="26">
        <f t="shared" si="333"/>
        <v>422.49839100387265</v>
      </c>
      <c r="AI1321" s="17"/>
      <c r="AJ1321" s="17"/>
      <c r="AK1321" s="17"/>
    </row>
    <row r="1322" spans="2:37" x14ac:dyDescent="0.35">
      <c r="B1322" s="5" t="s">
        <v>27</v>
      </c>
      <c r="C1322" s="5">
        <v>1314</v>
      </c>
      <c r="D1322" s="5">
        <v>292</v>
      </c>
      <c r="E1322" s="10">
        <v>75.2</v>
      </c>
      <c r="F1322" s="22">
        <f t="shared" si="323"/>
        <v>20.888888888888889</v>
      </c>
      <c r="G1322" s="36">
        <f t="shared" si="334"/>
        <v>-6.9444444444444448E-2</v>
      </c>
      <c r="H1322" s="36">
        <f t="shared" si="335"/>
        <v>-0.25</v>
      </c>
      <c r="I1322" s="36">
        <f t="shared" si="324"/>
        <v>-131.94444444444446</v>
      </c>
      <c r="J1322" s="36">
        <v>372.8</v>
      </c>
      <c r="K1322" s="36">
        <f t="shared" si="325"/>
        <v>196.76299333333333</v>
      </c>
      <c r="L1322" s="36">
        <f t="shared" si="326"/>
        <v>437.61854888888888</v>
      </c>
      <c r="M1322" s="36">
        <f t="shared" si="327"/>
        <v>9141.3652434567903</v>
      </c>
      <c r="X1322">
        <f t="shared" si="320"/>
        <v>0</v>
      </c>
      <c r="Y1322">
        <f t="shared" si="321"/>
        <v>75.2</v>
      </c>
      <c r="Z1322" s="17">
        <f t="shared" si="322"/>
        <v>20.888888888888889</v>
      </c>
      <c r="AA1322" s="17">
        <f t="shared" si="328"/>
        <v>0</v>
      </c>
      <c r="AB1322" s="30">
        <f t="shared" si="329"/>
        <v>9141.3652434567903</v>
      </c>
      <c r="AC1322" s="30">
        <f>SUM($AB$8:AB1322)</f>
        <v>9145825.2242986262</v>
      </c>
      <c r="AD1322" s="29">
        <f t="shared" si="330"/>
        <v>2540.5070067496185</v>
      </c>
      <c r="AE1322" s="27">
        <f t="shared" si="331"/>
        <v>0</v>
      </c>
      <c r="AF1322" s="27">
        <f>SUM($AE$8:AE1322)*-1</f>
        <v>2172848.8680199166</v>
      </c>
      <c r="AG1322" s="28">
        <f t="shared" si="332"/>
        <v>603.56913000553243</v>
      </c>
      <c r="AH1322" s="26">
        <f t="shared" si="333"/>
        <v>422.49839100387265</v>
      </c>
      <c r="AI1322" s="17"/>
      <c r="AJ1322" s="17"/>
      <c r="AK1322" s="17"/>
    </row>
    <row r="1323" spans="2:37" x14ac:dyDescent="0.35">
      <c r="B1323" s="5" t="s">
        <v>27</v>
      </c>
      <c r="C1323" s="5">
        <v>1315</v>
      </c>
      <c r="D1323" s="5">
        <v>293</v>
      </c>
      <c r="E1323" s="10">
        <v>75</v>
      </c>
      <c r="F1323" s="22">
        <f t="shared" si="323"/>
        <v>20.833333333333332</v>
      </c>
      <c r="G1323" s="36">
        <f t="shared" si="334"/>
        <v>-6.9444444444444448E-2</v>
      </c>
      <c r="H1323" s="36">
        <f t="shared" si="335"/>
        <v>-0.25</v>
      </c>
      <c r="I1323" s="36">
        <f t="shared" si="324"/>
        <v>-131.94444444444446</v>
      </c>
      <c r="J1323" s="36">
        <v>372.8</v>
      </c>
      <c r="K1323" s="36">
        <f t="shared" si="325"/>
        <v>195.71777343749994</v>
      </c>
      <c r="L1323" s="36">
        <f t="shared" si="326"/>
        <v>436.5733289930555</v>
      </c>
      <c r="M1323" s="36">
        <f t="shared" si="327"/>
        <v>9095.277687355323</v>
      </c>
      <c r="X1323">
        <f t="shared" si="320"/>
        <v>0</v>
      </c>
      <c r="Y1323">
        <f t="shared" si="321"/>
        <v>75</v>
      </c>
      <c r="Z1323" s="17">
        <f t="shared" si="322"/>
        <v>20.833333333333332</v>
      </c>
      <c r="AA1323" s="17">
        <f t="shared" si="328"/>
        <v>0</v>
      </c>
      <c r="AB1323" s="30">
        <f t="shared" si="329"/>
        <v>9095.277687355323</v>
      </c>
      <c r="AC1323" s="30">
        <f>SUM($AB$8:AB1323)</f>
        <v>9154920.5019859821</v>
      </c>
      <c r="AD1323" s="29">
        <f t="shared" si="330"/>
        <v>2543.0334727738841</v>
      </c>
      <c r="AE1323" s="27">
        <f t="shared" si="331"/>
        <v>0</v>
      </c>
      <c r="AF1323" s="27">
        <f>SUM($AE$8:AE1323)*-1</f>
        <v>2172848.8680199166</v>
      </c>
      <c r="AG1323" s="28">
        <f t="shared" si="332"/>
        <v>603.56913000553243</v>
      </c>
      <c r="AH1323" s="26">
        <f t="shared" si="333"/>
        <v>422.49839100387265</v>
      </c>
      <c r="AI1323" s="17"/>
      <c r="AJ1323" s="17"/>
      <c r="AK1323" s="17"/>
    </row>
    <row r="1324" spans="2:37" x14ac:dyDescent="0.35">
      <c r="B1324" s="5" t="s">
        <v>27</v>
      </c>
      <c r="C1324" s="5">
        <v>1316</v>
      </c>
      <c r="D1324" s="5">
        <v>294</v>
      </c>
      <c r="E1324" s="10">
        <v>74.7</v>
      </c>
      <c r="F1324" s="22">
        <f t="shared" si="323"/>
        <v>20.75</v>
      </c>
      <c r="G1324" s="36">
        <f t="shared" si="334"/>
        <v>-0.12500000000000078</v>
      </c>
      <c r="H1324" s="36">
        <f t="shared" si="335"/>
        <v>-0.45000000000000284</v>
      </c>
      <c r="I1324" s="36">
        <f t="shared" si="324"/>
        <v>-237.50000000000148</v>
      </c>
      <c r="J1324" s="36">
        <v>372.8</v>
      </c>
      <c r="K1324" s="36">
        <f t="shared" si="325"/>
        <v>194.15516273437498</v>
      </c>
      <c r="L1324" s="36">
        <f t="shared" si="326"/>
        <v>329.45516273437352</v>
      </c>
      <c r="M1324" s="36">
        <f t="shared" si="327"/>
        <v>6836.19462673825</v>
      </c>
      <c r="X1324">
        <f t="shared" si="320"/>
        <v>0</v>
      </c>
      <c r="Y1324">
        <f t="shared" si="321"/>
        <v>74.7</v>
      </c>
      <c r="Z1324" s="17">
        <f t="shared" si="322"/>
        <v>20.75</v>
      </c>
      <c r="AA1324" s="17">
        <f t="shared" si="328"/>
        <v>0</v>
      </c>
      <c r="AB1324" s="30">
        <f t="shared" si="329"/>
        <v>6836.19462673825</v>
      </c>
      <c r="AC1324" s="30">
        <f>SUM($AB$8:AB1324)</f>
        <v>9161756.6966127194</v>
      </c>
      <c r="AD1324" s="29">
        <f t="shared" si="330"/>
        <v>2544.9324157257556</v>
      </c>
      <c r="AE1324" s="27">
        <f t="shared" si="331"/>
        <v>0</v>
      </c>
      <c r="AF1324" s="27">
        <f>SUM($AE$8:AE1324)*-1</f>
        <v>2172848.8680199166</v>
      </c>
      <c r="AG1324" s="28">
        <f t="shared" si="332"/>
        <v>603.56913000553243</v>
      </c>
      <c r="AH1324" s="26">
        <f t="shared" si="333"/>
        <v>422.49839100387265</v>
      </c>
      <c r="AI1324" s="17"/>
      <c r="AJ1324" s="17"/>
      <c r="AK1324" s="17"/>
    </row>
    <row r="1325" spans="2:37" x14ac:dyDescent="0.35">
      <c r="B1325" s="5" t="s">
        <v>27</v>
      </c>
      <c r="C1325" s="5">
        <v>1317</v>
      </c>
      <c r="D1325" s="5">
        <v>295</v>
      </c>
      <c r="E1325" s="10">
        <v>74.099999999999994</v>
      </c>
      <c r="F1325" s="22">
        <f t="shared" si="323"/>
        <v>20.583333333333332</v>
      </c>
      <c r="G1325" s="36">
        <f t="shared" si="334"/>
        <v>-0.1388888888888889</v>
      </c>
      <c r="H1325" s="36">
        <f t="shared" si="335"/>
        <v>-0.5</v>
      </c>
      <c r="I1325" s="36">
        <f t="shared" si="324"/>
        <v>-263.88888888888891</v>
      </c>
      <c r="J1325" s="36">
        <v>372.8</v>
      </c>
      <c r="K1325" s="36">
        <f t="shared" si="325"/>
        <v>191.04873023437497</v>
      </c>
      <c r="L1325" s="36">
        <f t="shared" si="326"/>
        <v>299.9598413454861</v>
      </c>
      <c r="M1325" s="36">
        <f t="shared" si="327"/>
        <v>6174.1734010279215</v>
      </c>
      <c r="X1325">
        <f t="shared" si="320"/>
        <v>0</v>
      </c>
      <c r="Y1325">
        <f t="shared" si="321"/>
        <v>74.099999999999994</v>
      </c>
      <c r="Z1325" s="17">
        <f t="shared" si="322"/>
        <v>20.583333333333332</v>
      </c>
      <c r="AA1325" s="17">
        <f t="shared" si="328"/>
        <v>0</v>
      </c>
      <c r="AB1325" s="30">
        <f t="shared" si="329"/>
        <v>6174.1734010279215</v>
      </c>
      <c r="AC1325" s="30">
        <f>SUM($AB$8:AB1325)</f>
        <v>9167930.8700137474</v>
      </c>
      <c r="AD1325" s="29">
        <f t="shared" si="330"/>
        <v>2546.6474638927075</v>
      </c>
      <c r="AE1325" s="27">
        <f t="shared" si="331"/>
        <v>0</v>
      </c>
      <c r="AF1325" s="27">
        <f>SUM($AE$8:AE1325)*-1</f>
        <v>2172848.8680199166</v>
      </c>
      <c r="AG1325" s="28">
        <f t="shared" si="332"/>
        <v>603.56913000553243</v>
      </c>
      <c r="AH1325" s="26">
        <f t="shared" si="333"/>
        <v>422.49839100387265</v>
      </c>
      <c r="AI1325" s="17"/>
      <c r="AJ1325" s="17"/>
      <c r="AK1325" s="17"/>
    </row>
    <row r="1326" spans="2:37" x14ac:dyDescent="0.35">
      <c r="B1326" s="5" t="s">
        <v>27</v>
      </c>
      <c r="C1326" s="5">
        <v>1318</v>
      </c>
      <c r="D1326" s="5">
        <v>296</v>
      </c>
      <c r="E1326" s="10">
        <v>73.7</v>
      </c>
      <c r="F1326" s="22">
        <f t="shared" si="323"/>
        <v>20.472222222222221</v>
      </c>
      <c r="G1326" s="36">
        <f t="shared" si="334"/>
        <v>-0.11111111111111072</v>
      </c>
      <c r="H1326" s="36">
        <f t="shared" si="335"/>
        <v>-0.39999999999999858</v>
      </c>
      <c r="I1326" s="36">
        <f t="shared" si="324"/>
        <v>-211.11111111111035</v>
      </c>
      <c r="J1326" s="36">
        <v>372.8</v>
      </c>
      <c r="K1326" s="36">
        <f t="shared" si="325"/>
        <v>188.99169294270831</v>
      </c>
      <c r="L1326" s="36">
        <f t="shared" si="326"/>
        <v>350.68058183159798</v>
      </c>
      <c r="M1326" s="36">
        <f t="shared" si="327"/>
        <v>7179.2108002746581</v>
      </c>
      <c r="X1326">
        <f t="shared" si="320"/>
        <v>0</v>
      </c>
      <c r="Y1326">
        <f t="shared" si="321"/>
        <v>73.7</v>
      </c>
      <c r="Z1326" s="17">
        <f t="shared" si="322"/>
        <v>20.472222222222221</v>
      </c>
      <c r="AA1326" s="17">
        <f t="shared" si="328"/>
        <v>0</v>
      </c>
      <c r="AB1326" s="30">
        <f t="shared" si="329"/>
        <v>7179.2108002746581</v>
      </c>
      <c r="AC1326" s="30">
        <f>SUM($AB$8:AB1326)</f>
        <v>9175110.0808140226</v>
      </c>
      <c r="AD1326" s="29">
        <f t="shared" si="330"/>
        <v>2548.6416891150061</v>
      </c>
      <c r="AE1326" s="27">
        <f t="shared" si="331"/>
        <v>0</v>
      </c>
      <c r="AF1326" s="27">
        <f>SUM($AE$8:AE1326)*-1</f>
        <v>2172848.8680199166</v>
      </c>
      <c r="AG1326" s="28">
        <f t="shared" si="332"/>
        <v>603.56913000553243</v>
      </c>
      <c r="AH1326" s="26">
        <f t="shared" si="333"/>
        <v>422.49839100387265</v>
      </c>
      <c r="AI1326" s="17"/>
      <c r="AJ1326" s="17"/>
      <c r="AK1326" s="17"/>
    </row>
    <row r="1327" spans="2:37" x14ac:dyDescent="0.35">
      <c r="B1327" s="5" t="s">
        <v>27</v>
      </c>
      <c r="C1327" s="5">
        <v>1319</v>
      </c>
      <c r="D1327" s="5">
        <v>297</v>
      </c>
      <c r="E1327" s="10">
        <v>73.3</v>
      </c>
      <c r="F1327" s="22">
        <f t="shared" si="323"/>
        <v>20.361111111111111</v>
      </c>
      <c r="G1327" s="36">
        <f t="shared" si="334"/>
        <v>-2.7777777777778172E-2</v>
      </c>
      <c r="H1327" s="36">
        <f t="shared" si="335"/>
        <v>-0.10000000000000142</v>
      </c>
      <c r="I1327" s="36">
        <f t="shared" si="324"/>
        <v>-52.777777777778525</v>
      </c>
      <c r="J1327" s="36">
        <v>372.8</v>
      </c>
      <c r="K1327" s="36">
        <f t="shared" si="325"/>
        <v>186.94578981770832</v>
      </c>
      <c r="L1327" s="36">
        <f t="shared" si="326"/>
        <v>506.96801203992982</v>
      </c>
      <c r="M1327" s="36">
        <f t="shared" si="327"/>
        <v>10322.432022924126</v>
      </c>
      <c r="X1327">
        <f t="shared" si="320"/>
        <v>0</v>
      </c>
      <c r="Y1327">
        <f t="shared" si="321"/>
        <v>73.3</v>
      </c>
      <c r="Z1327" s="17">
        <f t="shared" si="322"/>
        <v>20.361111111111111</v>
      </c>
      <c r="AA1327" s="17">
        <f t="shared" si="328"/>
        <v>0</v>
      </c>
      <c r="AB1327" s="30">
        <f t="shared" si="329"/>
        <v>10322.432022924126</v>
      </c>
      <c r="AC1327" s="30">
        <f>SUM($AB$8:AB1327)</f>
        <v>9185432.5128369462</v>
      </c>
      <c r="AD1327" s="29">
        <f t="shared" si="330"/>
        <v>2551.5090313435962</v>
      </c>
      <c r="AE1327" s="27">
        <f t="shared" si="331"/>
        <v>0</v>
      </c>
      <c r="AF1327" s="27">
        <f>SUM($AE$8:AE1327)*-1</f>
        <v>2172848.8680199166</v>
      </c>
      <c r="AG1327" s="28">
        <f t="shared" si="332"/>
        <v>603.56913000553243</v>
      </c>
      <c r="AH1327" s="26">
        <f t="shared" si="333"/>
        <v>422.49839100387265</v>
      </c>
      <c r="AI1327" s="17"/>
      <c r="AJ1327" s="17"/>
      <c r="AK1327" s="17"/>
    </row>
    <row r="1328" spans="2:37" x14ac:dyDescent="0.35">
      <c r="B1328" s="5" t="s">
        <v>27</v>
      </c>
      <c r="C1328" s="5">
        <v>1320</v>
      </c>
      <c r="D1328" s="5">
        <v>298</v>
      </c>
      <c r="E1328" s="10">
        <v>73.5</v>
      </c>
      <c r="F1328" s="22">
        <f t="shared" si="323"/>
        <v>20.416666666666668</v>
      </c>
      <c r="G1328" s="36">
        <f t="shared" si="334"/>
        <v>9.7222222222222612E-2</v>
      </c>
      <c r="H1328" s="36">
        <f t="shared" si="335"/>
        <v>0.35000000000000142</v>
      </c>
      <c r="I1328" s="36">
        <f t="shared" si="324"/>
        <v>184.72222222222297</v>
      </c>
      <c r="J1328" s="36">
        <v>372.8</v>
      </c>
      <c r="K1328" s="36">
        <f t="shared" si="325"/>
        <v>187.96734960937502</v>
      </c>
      <c r="L1328" s="36">
        <f t="shared" si="326"/>
        <v>745.48957183159803</v>
      </c>
      <c r="M1328" s="36">
        <f t="shared" si="327"/>
        <v>15220.412091561793</v>
      </c>
      <c r="X1328">
        <f t="shared" si="320"/>
        <v>0</v>
      </c>
      <c r="Y1328">
        <f t="shared" si="321"/>
        <v>73.5</v>
      </c>
      <c r="Z1328" s="17">
        <f t="shared" si="322"/>
        <v>20.416666666666668</v>
      </c>
      <c r="AA1328" s="17">
        <f t="shared" si="328"/>
        <v>0</v>
      </c>
      <c r="AB1328" s="30">
        <f t="shared" si="329"/>
        <v>15220.412091561793</v>
      </c>
      <c r="AC1328" s="30">
        <f>SUM($AB$8:AB1328)</f>
        <v>9200652.9249285087</v>
      </c>
      <c r="AD1328" s="29">
        <f t="shared" si="330"/>
        <v>2555.7369235912524</v>
      </c>
      <c r="AE1328" s="27">
        <f t="shared" si="331"/>
        <v>0</v>
      </c>
      <c r="AF1328" s="27">
        <f>SUM($AE$8:AE1328)*-1</f>
        <v>2172848.8680199166</v>
      </c>
      <c r="AG1328" s="28">
        <f t="shared" si="332"/>
        <v>603.56913000553243</v>
      </c>
      <c r="AH1328" s="26">
        <f t="shared" si="333"/>
        <v>422.49839100387265</v>
      </c>
      <c r="AI1328" s="17"/>
      <c r="AJ1328" s="17"/>
      <c r="AK1328" s="17"/>
    </row>
    <row r="1329" spans="2:37" x14ac:dyDescent="0.35">
      <c r="B1329" s="5" t="s">
        <v>27</v>
      </c>
      <c r="C1329" s="5">
        <v>1321</v>
      </c>
      <c r="D1329" s="5">
        <v>299</v>
      </c>
      <c r="E1329" s="10">
        <v>74</v>
      </c>
      <c r="F1329" s="22">
        <f t="shared" si="323"/>
        <v>20.555555555555554</v>
      </c>
      <c r="G1329" s="36">
        <f t="shared" si="334"/>
        <v>0.19444444444444522</v>
      </c>
      <c r="H1329" s="36">
        <f t="shared" si="335"/>
        <v>0.70000000000000284</v>
      </c>
      <c r="I1329" s="36">
        <f t="shared" si="324"/>
        <v>369.44444444444594</v>
      </c>
      <c r="J1329" s="36">
        <v>372.8</v>
      </c>
      <c r="K1329" s="36">
        <f t="shared" si="325"/>
        <v>190.53342708333327</v>
      </c>
      <c r="L1329" s="36">
        <f t="shared" si="326"/>
        <v>932.7778715277791</v>
      </c>
      <c r="M1329" s="36">
        <f t="shared" si="327"/>
        <v>19173.767359182126</v>
      </c>
      <c r="X1329">
        <f t="shared" si="320"/>
        <v>0</v>
      </c>
      <c r="Y1329">
        <f t="shared" si="321"/>
        <v>74</v>
      </c>
      <c r="Z1329" s="17">
        <f t="shared" si="322"/>
        <v>20.555555555555554</v>
      </c>
      <c r="AA1329" s="17">
        <f t="shared" si="328"/>
        <v>0</v>
      </c>
      <c r="AB1329" s="30">
        <f t="shared" si="329"/>
        <v>19173.767359182126</v>
      </c>
      <c r="AC1329" s="30">
        <f>SUM($AB$8:AB1329)</f>
        <v>9219826.6922876909</v>
      </c>
      <c r="AD1329" s="29">
        <f t="shared" si="330"/>
        <v>2561.0629700799141</v>
      </c>
      <c r="AE1329" s="27">
        <f t="shared" si="331"/>
        <v>0</v>
      </c>
      <c r="AF1329" s="27">
        <f>SUM($AE$8:AE1329)*-1</f>
        <v>2172848.8680199166</v>
      </c>
      <c r="AG1329" s="28">
        <f t="shared" si="332"/>
        <v>603.56913000553243</v>
      </c>
      <c r="AH1329" s="26">
        <f t="shared" si="333"/>
        <v>422.49839100387265</v>
      </c>
      <c r="AI1329" s="17"/>
      <c r="AJ1329" s="17"/>
      <c r="AK1329" s="17"/>
    </row>
    <row r="1330" spans="2:37" x14ac:dyDescent="0.35">
      <c r="B1330" s="5" t="s">
        <v>27</v>
      </c>
      <c r="C1330" s="5">
        <v>1322</v>
      </c>
      <c r="D1330" s="5">
        <v>300</v>
      </c>
      <c r="E1330" s="10">
        <v>74.900000000000006</v>
      </c>
      <c r="F1330" s="22">
        <f t="shared" si="323"/>
        <v>20.805555555555557</v>
      </c>
      <c r="G1330" s="36">
        <f t="shared" si="334"/>
        <v>0.29166666666666585</v>
      </c>
      <c r="H1330" s="36">
        <f t="shared" si="335"/>
        <v>1.0499999999999972</v>
      </c>
      <c r="I1330" s="36">
        <f t="shared" si="324"/>
        <v>554.16666666666515</v>
      </c>
      <c r="J1330" s="36">
        <v>372.8</v>
      </c>
      <c r="K1330" s="36">
        <f t="shared" si="325"/>
        <v>195.19620731770834</v>
      </c>
      <c r="L1330" s="36">
        <f t="shared" si="326"/>
        <v>1122.1628739843734</v>
      </c>
      <c r="M1330" s="36">
        <f t="shared" si="327"/>
        <v>23347.22201706377</v>
      </c>
      <c r="X1330">
        <f t="shared" si="320"/>
        <v>0</v>
      </c>
      <c r="Y1330">
        <f t="shared" si="321"/>
        <v>74.900000000000006</v>
      </c>
      <c r="Z1330" s="17">
        <f t="shared" si="322"/>
        <v>20.805555555555557</v>
      </c>
      <c r="AA1330" s="17">
        <f t="shared" si="328"/>
        <v>0</v>
      </c>
      <c r="AB1330" s="30">
        <f t="shared" si="329"/>
        <v>23347.22201706377</v>
      </c>
      <c r="AC1330" s="30">
        <f>SUM($AB$8:AB1330)</f>
        <v>9243173.9143047556</v>
      </c>
      <c r="AD1330" s="29">
        <f t="shared" si="330"/>
        <v>2567.5483095290988</v>
      </c>
      <c r="AE1330" s="27">
        <f t="shared" si="331"/>
        <v>0</v>
      </c>
      <c r="AF1330" s="27">
        <f>SUM($AE$8:AE1330)*-1</f>
        <v>2172848.8680199166</v>
      </c>
      <c r="AG1330" s="28">
        <f t="shared" si="332"/>
        <v>603.56913000553243</v>
      </c>
      <c r="AH1330" s="26">
        <f t="shared" si="333"/>
        <v>422.49839100387265</v>
      </c>
      <c r="AI1330" s="17"/>
      <c r="AJ1330" s="17"/>
      <c r="AK1330" s="17"/>
    </row>
    <row r="1331" spans="2:37" x14ac:dyDescent="0.35">
      <c r="B1331" s="5" t="s">
        <v>27</v>
      </c>
      <c r="C1331" s="5">
        <v>1323</v>
      </c>
      <c r="D1331" s="5">
        <v>301</v>
      </c>
      <c r="E1331" s="10">
        <v>76.099999999999994</v>
      </c>
      <c r="F1331" s="22">
        <f t="shared" si="323"/>
        <v>21.138888888888886</v>
      </c>
      <c r="G1331" s="36">
        <f t="shared" si="334"/>
        <v>0.38888888888888851</v>
      </c>
      <c r="H1331" s="36">
        <f t="shared" si="335"/>
        <v>1.3999999999999986</v>
      </c>
      <c r="I1331" s="36">
        <f t="shared" si="324"/>
        <v>738.88888888888812</v>
      </c>
      <c r="J1331" s="36">
        <v>372.8</v>
      </c>
      <c r="K1331" s="36">
        <f t="shared" si="325"/>
        <v>201.50092919270827</v>
      </c>
      <c r="L1331" s="36">
        <f t="shared" si="326"/>
        <v>1313.1898180815965</v>
      </c>
      <c r="M1331" s="36">
        <f t="shared" si="327"/>
        <v>27759.373654447078</v>
      </c>
      <c r="X1331">
        <f t="shared" si="320"/>
        <v>0</v>
      </c>
      <c r="Y1331">
        <f t="shared" si="321"/>
        <v>76.099999999999994</v>
      </c>
      <c r="Z1331" s="17">
        <f t="shared" si="322"/>
        <v>21.138888888888886</v>
      </c>
      <c r="AA1331" s="17">
        <f t="shared" si="328"/>
        <v>0</v>
      </c>
      <c r="AB1331" s="30">
        <f t="shared" si="329"/>
        <v>27759.373654447078</v>
      </c>
      <c r="AC1331" s="30">
        <f>SUM($AB$8:AB1331)</f>
        <v>9270933.2879592031</v>
      </c>
      <c r="AD1331" s="29">
        <f t="shared" si="330"/>
        <v>2575.2592466553342</v>
      </c>
      <c r="AE1331" s="27">
        <f t="shared" si="331"/>
        <v>0</v>
      </c>
      <c r="AF1331" s="27">
        <f>SUM($AE$8:AE1331)*-1</f>
        <v>2172848.8680199166</v>
      </c>
      <c r="AG1331" s="28">
        <f t="shared" si="332"/>
        <v>603.56913000553243</v>
      </c>
      <c r="AH1331" s="26">
        <f t="shared" si="333"/>
        <v>422.49839100387265</v>
      </c>
      <c r="AI1331" s="17"/>
      <c r="AJ1331" s="17"/>
      <c r="AK1331" s="17"/>
    </row>
    <row r="1332" spans="2:37" x14ac:dyDescent="0.35">
      <c r="B1332" s="5" t="s">
        <v>27</v>
      </c>
      <c r="C1332" s="5">
        <v>1324</v>
      </c>
      <c r="D1332" s="5">
        <v>302</v>
      </c>
      <c r="E1332" s="10">
        <v>77.7</v>
      </c>
      <c r="F1332" s="22">
        <f t="shared" si="323"/>
        <v>21.583333333333332</v>
      </c>
      <c r="G1332" s="36">
        <f t="shared" si="334"/>
        <v>0.43055555555555675</v>
      </c>
      <c r="H1332" s="36">
        <f t="shared" si="335"/>
        <v>1.5500000000000043</v>
      </c>
      <c r="I1332" s="36">
        <f t="shared" si="324"/>
        <v>818.05555555555782</v>
      </c>
      <c r="J1332" s="36">
        <v>372.8</v>
      </c>
      <c r="K1332" s="36">
        <f t="shared" si="325"/>
        <v>210.06310335937496</v>
      </c>
      <c r="L1332" s="36">
        <f t="shared" si="326"/>
        <v>1400.9186589149328</v>
      </c>
      <c r="M1332" s="36">
        <f t="shared" si="327"/>
        <v>30236.494388247298</v>
      </c>
      <c r="X1332">
        <f t="shared" si="320"/>
        <v>0</v>
      </c>
      <c r="Y1332">
        <f t="shared" si="321"/>
        <v>77.7</v>
      </c>
      <c r="Z1332" s="17">
        <f t="shared" si="322"/>
        <v>21.583333333333332</v>
      </c>
      <c r="AA1332" s="17">
        <f t="shared" si="328"/>
        <v>0</v>
      </c>
      <c r="AB1332" s="30">
        <f t="shared" si="329"/>
        <v>30236.494388247298</v>
      </c>
      <c r="AC1332" s="30">
        <f>SUM($AB$8:AB1332)</f>
        <v>9301169.78234745</v>
      </c>
      <c r="AD1332" s="29">
        <f t="shared" si="330"/>
        <v>2583.6582728742915</v>
      </c>
      <c r="AE1332" s="27">
        <f t="shared" si="331"/>
        <v>0</v>
      </c>
      <c r="AF1332" s="27">
        <f>SUM($AE$8:AE1332)*-1</f>
        <v>2172848.8680199166</v>
      </c>
      <c r="AG1332" s="28">
        <f t="shared" si="332"/>
        <v>603.56913000553243</v>
      </c>
      <c r="AH1332" s="26">
        <f t="shared" si="333"/>
        <v>422.49839100387265</v>
      </c>
      <c r="AI1332" s="17"/>
      <c r="AJ1332" s="17"/>
      <c r="AK1332" s="17"/>
    </row>
    <row r="1333" spans="2:37" x14ac:dyDescent="0.35">
      <c r="B1333" s="5" t="s">
        <v>27</v>
      </c>
      <c r="C1333" s="5">
        <v>1325</v>
      </c>
      <c r="D1333" s="5">
        <v>303</v>
      </c>
      <c r="E1333" s="10">
        <v>79.2</v>
      </c>
      <c r="F1333" s="22">
        <f t="shared" si="323"/>
        <v>22</v>
      </c>
      <c r="G1333" s="36">
        <f t="shared" si="334"/>
        <v>0.36111111111111033</v>
      </c>
      <c r="H1333" s="36">
        <f t="shared" si="335"/>
        <v>1.2999999999999972</v>
      </c>
      <c r="I1333" s="36">
        <f t="shared" si="324"/>
        <v>686.11111111110961</v>
      </c>
      <c r="J1333" s="36">
        <v>372.8</v>
      </c>
      <c r="K1333" s="36">
        <f t="shared" si="325"/>
        <v>218.25193499999997</v>
      </c>
      <c r="L1333" s="36">
        <f t="shared" si="326"/>
        <v>1277.1630461111097</v>
      </c>
      <c r="M1333" s="36">
        <f t="shared" si="327"/>
        <v>28097.587014444412</v>
      </c>
      <c r="X1333">
        <f t="shared" si="320"/>
        <v>0</v>
      </c>
      <c r="Y1333">
        <f t="shared" si="321"/>
        <v>79.2</v>
      </c>
      <c r="Z1333" s="17">
        <f t="shared" si="322"/>
        <v>22</v>
      </c>
      <c r="AA1333" s="17">
        <f t="shared" si="328"/>
        <v>0</v>
      </c>
      <c r="AB1333" s="30">
        <f t="shared" si="329"/>
        <v>28097.587014444412</v>
      </c>
      <c r="AC1333" s="30">
        <f>SUM($AB$8:AB1333)</f>
        <v>9329267.3693618942</v>
      </c>
      <c r="AD1333" s="29">
        <f t="shared" si="330"/>
        <v>2591.4631581560816</v>
      </c>
      <c r="AE1333" s="27">
        <f t="shared" si="331"/>
        <v>0</v>
      </c>
      <c r="AF1333" s="27">
        <f>SUM($AE$8:AE1333)*-1</f>
        <v>2172848.8680199166</v>
      </c>
      <c r="AG1333" s="28">
        <f t="shared" si="332"/>
        <v>603.56913000553243</v>
      </c>
      <c r="AH1333" s="26">
        <f t="shared" si="333"/>
        <v>422.49839100387265</v>
      </c>
      <c r="AI1333" s="17"/>
      <c r="AJ1333" s="17"/>
      <c r="AK1333" s="17"/>
    </row>
    <row r="1334" spans="2:37" x14ac:dyDescent="0.35">
      <c r="B1334" s="5" t="s">
        <v>27</v>
      </c>
      <c r="C1334" s="5">
        <v>1326</v>
      </c>
      <c r="D1334" s="5">
        <v>304</v>
      </c>
      <c r="E1334" s="10">
        <v>80.3</v>
      </c>
      <c r="F1334" s="22">
        <f t="shared" si="323"/>
        <v>22.305555555555554</v>
      </c>
      <c r="G1334" s="36">
        <f t="shared" si="334"/>
        <v>0.22222222222222143</v>
      </c>
      <c r="H1334" s="36">
        <f t="shared" si="335"/>
        <v>0.79999999999999716</v>
      </c>
      <c r="I1334" s="36">
        <f t="shared" si="324"/>
        <v>422.22222222222069</v>
      </c>
      <c r="J1334" s="36">
        <v>372.8</v>
      </c>
      <c r="K1334" s="36">
        <f t="shared" si="325"/>
        <v>224.35658981770828</v>
      </c>
      <c r="L1334" s="36">
        <f t="shared" si="326"/>
        <v>1019.378812039929</v>
      </c>
      <c r="M1334" s="36">
        <f t="shared" si="327"/>
        <v>22737.81072411286</v>
      </c>
      <c r="X1334">
        <f t="shared" si="320"/>
        <v>0</v>
      </c>
      <c r="Y1334">
        <f t="shared" si="321"/>
        <v>80.3</v>
      </c>
      <c r="Z1334" s="17">
        <f t="shared" si="322"/>
        <v>22.305555555555554</v>
      </c>
      <c r="AA1334" s="17">
        <f t="shared" si="328"/>
        <v>0</v>
      </c>
      <c r="AB1334" s="30">
        <f t="shared" si="329"/>
        <v>22737.81072411286</v>
      </c>
      <c r="AC1334" s="30">
        <f>SUM($AB$8:AB1334)</f>
        <v>9352005.1800860073</v>
      </c>
      <c r="AD1334" s="29">
        <f t="shared" si="330"/>
        <v>2597.7792166905574</v>
      </c>
      <c r="AE1334" s="27">
        <f t="shared" si="331"/>
        <v>0</v>
      </c>
      <c r="AF1334" s="27">
        <f>SUM($AE$8:AE1334)*-1</f>
        <v>2172848.8680199166</v>
      </c>
      <c r="AG1334" s="28">
        <f t="shared" si="332"/>
        <v>603.56913000553243</v>
      </c>
      <c r="AH1334" s="26">
        <f t="shared" si="333"/>
        <v>422.49839100387265</v>
      </c>
      <c r="AI1334" s="17"/>
      <c r="AJ1334" s="17"/>
      <c r="AK1334" s="17"/>
    </row>
    <row r="1335" spans="2:37" x14ac:dyDescent="0.35">
      <c r="B1335" s="5" t="s">
        <v>27</v>
      </c>
      <c r="C1335" s="5">
        <v>1327</v>
      </c>
      <c r="D1335" s="5">
        <v>305</v>
      </c>
      <c r="E1335" s="10">
        <v>80.8</v>
      </c>
      <c r="F1335" s="22">
        <f t="shared" si="323"/>
        <v>22.444444444444443</v>
      </c>
      <c r="G1335" s="36">
        <f t="shared" si="334"/>
        <v>9.7222222222222612E-2</v>
      </c>
      <c r="H1335" s="36">
        <f t="shared" si="335"/>
        <v>0.35000000000000142</v>
      </c>
      <c r="I1335" s="36">
        <f t="shared" si="324"/>
        <v>184.72222222222297</v>
      </c>
      <c r="J1335" s="36">
        <v>372.8</v>
      </c>
      <c r="K1335" s="36">
        <f t="shared" si="325"/>
        <v>227.15926833333327</v>
      </c>
      <c r="L1335" s="36">
        <f t="shared" si="326"/>
        <v>784.68149055555637</v>
      </c>
      <c r="M1335" s="36">
        <f t="shared" si="327"/>
        <v>17611.740121358042</v>
      </c>
      <c r="X1335">
        <f t="shared" si="320"/>
        <v>0</v>
      </c>
      <c r="Y1335">
        <f t="shared" si="321"/>
        <v>80.8</v>
      </c>
      <c r="Z1335" s="17">
        <f t="shared" si="322"/>
        <v>22.444444444444443</v>
      </c>
      <c r="AA1335" s="17">
        <f t="shared" si="328"/>
        <v>0</v>
      </c>
      <c r="AB1335" s="30">
        <f t="shared" si="329"/>
        <v>17611.740121358042</v>
      </c>
      <c r="AC1335" s="30">
        <f>SUM($AB$8:AB1335)</f>
        <v>9369616.9202073645</v>
      </c>
      <c r="AD1335" s="29">
        <f t="shared" si="330"/>
        <v>2602.671366724268</v>
      </c>
      <c r="AE1335" s="27">
        <f t="shared" si="331"/>
        <v>0</v>
      </c>
      <c r="AF1335" s="27">
        <f>SUM($AE$8:AE1335)*-1</f>
        <v>2172848.8680199166</v>
      </c>
      <c r="AG1335" s="28">
        <f t="shared" si="332"/>
        <v>603.56913000553243</v>
      </c>
      <c r="AH1335" s="26">
        <f t="shared" si="333"/>
        <v>422.49839100387265</v>
      </c>
      <c r="AI1335" s="17"/>
      <c r="AJ1335" s="17"/>
      <c r="AK1335" s="17"/>
    </row>
    <row r="1336" spans="2:37" x14ac:dyDescent="0.35">
      <c r="B1336" s="5" t="s">
        <v>27</v>
      </c>
      <c r="C1336" s="5">
        <v>1328</v>
      </c>
      <c r="D1336" s="5">
        <v>306</v>
      </c>
      <c r="E1336" s="10">
        <v>81</v>
      </c>
      <c r="F1336" s="22">
        <f t="shared" si="323"/>
        <v>22.5</v>
      </c>
      <c r="G1336" s="36">
        <f t="shared" si="334"/>
        <v>2.7777777777778172E-2</v>
      </c>
      <c r="H1336" s="36">
        <f t="shared" si="335"/>
        <v>0.10000000000000142</v>
      </c>
      <c r="I1336" s="36">
        <f t="shared" si="324"/>
        <v>52.777777777778525</v>
      </c>
      <c r="J1336" s="36">
        <v>372.8</v>
      </c>
      <c r="K1336" s="36">
        <f t="shared" si="325"/>
        <v>228.28521093749998</v>
      </c>
      <c r="L1336" s="36">
        <f t="shared" si="326"/>
        <v>653.86298871527856</v>
      </c>
      <c r="M1336" s="36">
        <f t="shared" si="327"/>
        <v>14711.917246093768</v>
      </c>
      <c r="X1336">
        <f t="shared" si="320"/>
        <v>0</v>
      </c>
      <c r="Y1336">
        <f t="shared" si="321"/>
        <v>81</v>
      </c>
      <c r="Z1336" s="17">
        <f t="shared" si="322"/>
        <v>22.5</v>
      </c>
      <c r="AA1336" s="17">
        <f t="shared" si="328"/>
        <v>0</v>
      </c>
      <c r="AB1336" s="30">
        <f t="shared" si="329"/>
        <v>14711.917246093768</v>
      </c>
      <c r="AC1336" s="30">
        <f>SUM($AB$8:AB1336)</f>
        <v>9384328.8374534585</v>
      </c>
      <c r="AD1336" s="29">
        <f t="shared" si="330"/>
        <v>2606.7580104037384</v>
      </c>
      <c r="AE1336" s="27">
        <f t="shared" si="331"/>
        <v>0</v>
      </c>
      <c r="AF1336" s="27">
        <f>SUM($AE$8:AE1336)*-1</f>
        <v>2172848.8680199166</v>
      </c>
      <c r="AG1336" s="28">
        <f t="shared" si="332"/>
        <v>603.56913000553243</v>
      </c>
      <c r="AH1336" s="26">
        <f t="shared" si="333"/>
        <v>422.49839100387265</v>
      </c>
      <c r="AI1336" s="17"/>
      <c r="AJ1336" s="17"/>
      <c r="AK1336" s="17"/>
    </row>
    <row r="1337" spans="2:37" x14ac:dyDescent="0.35">
      <c r="B1337" s="5" t="s">
        <v>27</v>
      </c>
      <c r="C1337" s="5">
        <v>1329</v>
      </c>
      <c r="D1337" s="5">
        <v>307</v>
      </c>
      <c r="E1337" s="10">
        <v>81</v>
      </c>
      <c r="F1337" s="22">
        <f t="shared" si="323"/>
        <v>22.5</v>
      </c>
      <c r="G1337" s="36">
        <f t="shared" si="334"/>
        <v>0</v>
      </c>
      <c r="H1337" s="36">
        <f t="shared" si="335"/>
        <v>0</v>
      </c>
      <c r="I1337" s="36">
        <f t="shared" si="324"/>
        <v>0</v>
      </c>
      <c r="J1337" s="36">
        <v>372.8</v>
      </c>
      <c r="K1337" s="36">
        <f t="shared" si="325"/>
        <v>228.28521093749998</v>
      </c>
      <c r="L1337" s="36">
        <f t="shared" si="326"/>
        <v>601.08521093750005</v>
      </c>
      <c r="M1337" s="36">
        <f t="shared" si="327"/>
        <v>13524.417246093752</v>
      </c>
      <c r="X1337">
        <f t="shared" si="320"/>
        <v>0</v>
      </c>
      <c r="Y1337">
        <f t="shared" si="321"/>
        <v>81</v>
      </c>
      <c r="Z1337" s="17">
        <f t="shared" si="322"/>
        <v>22.5</v>
      </c>
      <c r="AA1337" s="17">
        <f t="shared" si="328"/>
        <v>0</v>
      </c>
      <c r="AB1337" s="30">
        <f t="shared" si="329"/>
        <v>13524.417246093752</v>
      </c>
      <c r="AC1337" s="30">
        <f>SUM($AB$8:AB1337)</f>
        <v>9397853.2546995524</v>
      </c>
      <c r="AD1337" s="29">
        <f t="shared" si="330"/>
        <v>2610.5147929720979</v>
      </c>
      <c r="AE1337" s="27">
        <f t="shared" si="331"/>
        <v>0</v>
      </c>
      <c r="AF1337" s="27">
        <f>SUM($AE$8:AE1337)*-1</f>
        <v>2172848.8680199166</v>
      </c>
      <c r="AG1337" s="28">
        <f t="shared" si="332"/>
        <v>603.56913000553243</v>
      </c>
      <c r="AH1337" s="26">
        <f t="shared" si="333"/>
        <v>422.49839100387265</v>
      </c>
      <c r="AI1337" s="17"/>
      <c r="AJ1337" s="17"/>
      <c r="AK1337" s="17"/>
    </row>
    <row r="1338" spans="2:37" x14ac:dyDescent="0.35">
      <c r="B1338" s="5" t="s">
        <v>27</v>
      </c>
      <c r="C1338" s="5">
        <v>1330</v>
      </c>
      <c r="D1338" s="5">
        <v>308</v>
      </c>
      <c r="E1338" s="10">
        <v>81</v>
      </c>
      <c r="F1338" s="22">
        <f t="shared" si="323"/>
        <v>22.5</v>
      </c>
      <c r="G1338" s="36">
        <f t="shared" si="334"/>
        <v>0</v>
      </c>
      <c r="H1338" s="36">
        <f t="shared" si="335"/>
        <v>0</v>
      </c>
      <c r="I1338" s="36">
        <f t="shared" si="324"/>
        <v>0</v>
      </c>
      <c r="J1338" s="36">
        <v>372.8</v>
      </c>
      <c r="K1338" s="36">
        <f t="shared" si="325"/>
        <v>228.28521093749998</v>
      </c>
      <c r="L1338" s="36">
        <f t="shared" si="326"/>
        <v>601.08521093750005</v>
      </c>
      <c r="M1338" s="36">
        <f t="shared" si="327"/>
        <v>13524.417246093752</v>
      </c>
      <c r="X1338">
        <f t="shared" si="320"/>
        <v>0</v>
      </c>
      <c r="Y1338">
        <f t="shared" si="321"/>
        <v>81</v>
      </c>
      <c r="Z1338" s="17">
        <f t="shared" si="322"/>
        <v>22.5</v>
      </c>
      <c r="AA1338" s="17">
        <f t="shared" si="328"/>
        <v>0</v>
      </c>
      <c r="AB1338" s="30">
        <f t="shared" si="329"/>
        <v>13524.417246093752</v>
      </c>
      <c r="AC1338" s="30">
        <f>SUM($AB$8:AB1338)</f>
        <v>9411377.6719456464</v>
      </c>
      <c r="AD1338" s="29">
        <f t="shared" si="330"/>
        <v>2614.2715755404574</v>
      </c>
      <c r="AE1338" s="27">
        <f t="shared" si="331"/>
        <v>0</v>
      </c>
      <c r="AF1338" s="27">
        <f>SUM($AE$8:AE1338)*-1</f>
        <v>2172848.8680199166</v>
      </c>
      <c r="AG1338" s="28">
        <f t="shared" si="332"/>
        <v>603.56913000553243</v>
      </c>
      <c r="AH1338" s="26">
        <f t="shared" si="333"/>
        <v>422.49839100387265</v>
      </c>
      <c r="AI1338" s="17"/>
      <c r="AJ1338" s="17"/>
      <c r="AK1338" s="17"/>
    </row>
    <row r="1339" spans="2:37" x14ac:dyDescent="0.35">
      <c r="B1339" s="5" t="s">
        <v>27</v>
      </c>
      <c r="C1339" s="5">
        <v>1331</v>
      </c>
      <c r="D1339" s="5">
        <v>309</v>
      </c>
      <c r="E1339" s="10">
        <v>81</v>
      </c>
      <c r="F1339" s="22">
        <f t="shared" si="323"/>
        <v>22.5</v>
      </c>
      <c r="G1339" s="36">
        <f t="shared" si="334"/>
        <v>0</v>
      </c>
      <c r="H1339" s="36">
        <f t="shared" si="335"/>
        <v>0</v>
      </c>
      <c r="I1339" s="36">
        <f t="shared" si="324"/>
        <v>0</v>
      </c>
      <c r="J1339" s="36">
        <v>372.8</v>
      </c>
      <c r="K1339" s="36">
        <f t="shared" si="325"/>
        <v>228.28521093749998</v>
      </c>
      <c r="L1339" s="36">
        <f t="shared" si="326"/>
        <v>601.08521093750005</v>
      </c>
      <c r="M1339" s="36">
        <f t="shared" si="327"/>
        <v>13524.417246093752</v>
      </c>
      <c r="X1339">
        <f t="shared" si="320"/>
        <v>0</v>
      </c>
      <c r="Y1339">
        <f t="shared" si="321"/>
        <v>81</v>
      </c>
      <c r="Z1339" s="17">
        <f t="shared" si="322"/>
        <v>22.5</v>
      </c>
      <c r="AA1339" s="17">
        <f t="shared" si="328"/>
        <v>0</v>
      </c>
      <c r="AB1339" s="30">
        <f t="shared" si="329"/>
        <v>13524.417246093752</v>
      </c>
      <c r="AC1339" s="30">
        <f>SUM($AB$8:AB1339)</f>
        <v>9424902.0891917404</v>
      </c>
      <c r="AD1339" s="29">
        <f t="shared" si="330"/>
        <v>2618.028358108817</v>
      </c>
      <c r="AE1339" s="27">
        <f t="shared" si="331"/>
        <v>0</v>
      </c>
      <c r="AF1339" s="27">
        <f>SUM($AE$8:AE1339)*-1</f>
        <v>2172848.8680199166</v>
      </c>
      <c r="AG1339" s="28">
        <f t="shared" si="332"/>
        <v>603.56913000553243</v>
      </c>
      <c r="AH1339" s="26">
        <f t="shared" si="333"/>
        <v>422.49839100387265</v>
      </c>
      <c r="AI1339" s="17"/>
      <c r="AJ1339" s="17"/>
      <c r="AK1339" s="17"/>
    </row>
    <row r="1340" spans="2:37" x14ac:dyDescent="0.35">
      <c r="B1340" s="5" t="s">
        <v>27</v>
      </c>
      <c r="C1340" s="5">
        <v>1332</v>
      </c>
      <c r="D1340" s="5">
        <v>310</v>
      </c>
      <c r="E1340" s="10">
        <v>81</v>
      </c>
      <c r="F1340" s="22">
        <f t="shared" si="323"/>
        <v>22.5</v>
      </c>
      <c r="G1340" s="36">
        <f t="shared" si="334"/>
        <v>-1.3888888888888099E-2</v>
      </c>
      <c r="H1340" s="36">
        <f t="shared" si="335"/>
        <v>-4.9999999999997158E-2</v>
      </c>
      <c r="I1340" s="36">
        <f t="shared" si="324"/>
        <v>-26.388888888887386</v>
      </c>
      <c r="J1340" s="36">
        <v>372.8</v>
      </c>
      <c r="K1340" s="36">
        <f t="shared" si="325"/>
        <v>228.28521093749998</v>
      </c>
      <c r="L1340" s="36">
        <f t="shared" si="326"/>
        <v>574.69632204861261</v>
      </c>
      <c r="M1340" s="36">
        <f t="shared" si="327"/>
        <v>12930.667246093784</v>
      </c>
      <c r="X1340">
        <f t="shared" si="320"/>
        <v>0</v>
      </c>
      <c r="Y1340">
        <f t="shared" si="321"/>
        <v>81</v>
      </c>
      <c r="Z1340" s="17">
        <f t="shared" si="322"/>
        <v>22.5</v>
      </c>
      <c r="AA1340" s="17">
        <f t="shared" si="328"/>
        <v>0</v>
      </c>
      <c r="AB1340" s="30">
        <f t="shared" si="329"/>
        <v>12930.667246093784</v>
      </c>
      <c r="AC1340" s="30">
        <f>SUM($AB$8:AB1340)</f>
        <v>9437832.7564378344</v>
      </c>
      <c r="AD1340" s="29">
        <f t="shared" si="330"/>
        <v>2621.6202101216209</v>
      </c>
      <c r="AE1340" s="27">
        <f t="shared" si="331"/>
        <v>0</v>
      </c>
      <c r="AF1340" s="27">
        <f>SUM($AE$8:AE1340)*-1</f>
        <v>2172848.8680199166</v>
      </c>
      <c r="AG1340" s="28">
        <f t="shared" si="332"/>
        <v>603.56913000553243</v>
      </c>
      <c r="AH1340" s="26">
        <f t="shared" si="333"/>
        <v>422.49839100387265</v>
      </c>
      <c r="AI1340" s="17"/>
      <c r="AJ1340" s="17"/>
      <c r="AK1340" s="17"/>
    </row>
    <row r="1341" spans="2:37" x14ac:dyDescent="0.35">
      <c r="B1341" s="5" t="s">
        <v>27</v>
      </c>
      <c r="C1341" s="5">
        <v>1333</v>
      </c>
      <c r="D1341" s="5">
        <v>311</v>
      </c>
      <c r="E1341" s="10">
        <v>80.900000000000006</v>
      </c>
      <c r="F1341" s="22">
        <f t="shared" si="323"/>
        <v>22.472222222222225</v>
      </c>
      <c r="G1341" s="36">
        <f t="shared" si="334"/>
        <v>-5.5555555555556344E-2</v>
      </c>
      <c r="H1341" s="36">
        <f t="shared" si="335"/>
        <v>-0.20000000000000284</v>
      </c>
      <c r="I1341" s="36">
        <f t="shared" si="324"/>
        <v>-105.55555555555705</v>
      </c>
      <c r="J1341" s="36">
        <v>372.8</v>
      </c>
      <c r="K1341" s="36">
        <f t="shared" si="325"/>
        <v>227.72189169270837</v>
      </c>
      <c r="L1341" s="36">
        <f t="shared" si="326"/>
        <v>494.9663361371513</v>
      </c>
      <c r="M1341" s="36">
        <f t="shared" si="327"/>
        <v>11122.993498193207</v>
      </c>
      <c r="X1341">
        <f t="shared" si="320"/>
        <v>0</v>
      </c>
      <c r="Y1341">
        <f t="shared" si="321"/>
        <v>80.900000000000006</v>
      </c>
      <c r="Z1341" s="17">
        <f t="shared" si="322"/>
        <v>22.472222222222225</v>
      </c>
      <c r="AA1341" s="17">
        <f t="shared" si="328"/>
        <v>0</v>
      </c>
      <c r="AB1341" s="30">
        <f t="shared" si="329"/>
        <v>11122.993498193207</v>
      </c>
      <c r="AC1341" s="30">
        <f>SUM($AB$8:AB1341)</f>
        <v>9448955.7499360275</v>
      </c>
      <c r="AD1341" s="29">
        <f t="shared" si="330"/>
        <v>2624.7099305377856</v>
      </c>
      <c r="AE1341" s="27">
        <f t="shared" si="331"/>
        <v>0</v>
      </c>
      <c r="AF1341" s="27">
        <f>SUM($AE$8:AE1341)*-1</f>
        <v>2172848.8680199166</v>
      </c>
      <c r="AG1341" s="28">
        <f t="shared" si="332"/>
        <v>603.56913000553243</v>
      </c>
      <c r="AH1341" s="26">
        <f t="shared" si="333"/>
        <v>422.49839100387265</v>
      </c>
      <c r="AI1341" s="17"/>
      <c r="AJ1341" s="17"/>
      <c r="AK1341" s="17"/>
    </row>
    <row r="1342" spans="2:37" x14ac:dyDescent="0.35">
      <c r="B1342" s="5" t="s">
        <v>27</v>
      </c>
      <c r="C1342" s="5">
        <v>1334</v>
      </c>
      <c r="D1342" s="5">
        <v>312</v>
      </c>
      <c r="E1342" s="10">
        <v>80.599999999999994</v>
      </c>
      <c r="F1342" s="22">
        <f t="shared" si="323"/>
        <v>22.388888888888886</v>
      </c>
      <c r="G1342" s="36">
        <f t="shared" si="334"/>
        <v>-8.3333333333334522E-2</v>
      </c>
      <c r="H1342" s="36">
        <f t="shared" si="335"/>
        <v>-0.30000000000000426</v>
      </c>
      <c r="I1342" s="36">
        <f t="shared" si="324"/>
        <v>-158.33333333333559</v>
      </c>
      <c r="J1342" s="36">
        <v>372.8</v>
      </c>
      <c r="K1342" s="36">
        <f t="shared" si="325"/>
        <v>226.03610927083324</v>
      </c>
      <c r="L1342" s="36">
        <f t="shared" si="326"/>
        <v>440.50277593749763</v>
      </c>
      <c r="M1342" s="36">
        <f t="shared" si="327"/>
        <v>9862.3677057117511</v>
      </c>
      <c r="X1342">
        <f t="shared" si="320"/>
        <v>0</v>
      </c>
      <c r="Y1342">
        <f t="shared" si="321"/>
        <v>80.599999999999994</v>
      </c>
      <c r="Z1342" s="17">
        <f t="shared" si="322"/>
        <v>22.388888888888886</v>
      </c>
      <c r="AA1342" s="17">
        <f t="shared" si="328"/>
        <v>0</v>
      </c>
      <c r="AB1342" s="30">
        <f t="shared" si="329"/>
        <v>9862.3677057117511</v>
      </c>
      <c r="AC1342" s="30">
        <f>SUM($AB$8:AB1342)</f>
        <v>9458818.1176417395</v>
      </c>
      <c r="AD1342" s="29">
        <f t="shared" si="330"/>
        <v>2627.4494771227055</v>
      </c>
      <c r="AE1342" s="27">
        <f t="shared" si="331"/>
        <v>0</v>
      </c>
      <c r="AF1342" s="27">
        <f>SUM($AE$8:AE1342)*-1</f>
        <v>2172848.8680199166</v>
      </c>
      <c r="AG1342" s="28">
        <f t="shared" si="332"/>
        <v>603.56913000553243</v>
      </c>
      <c r="AH1342" s="26">
        <f t="shared" si="333"/>
        <v>422.49839100387265</v>
      </c>
      <c r="AI1342" s="17"/>
      <c r="AJ1342" s="17"/>
      <c r="AK1342" s="17"/>
    </row>
    <row r="1343" spans="2:37" x14ac:dyDescent="0.35">
      <c r="B1343" s="5" t="s">
        <v>27</v>
      </c>
      <c r="C1343" s="5">
        <v>1335</v>
      </c>
      <c r="D1343" s="5">
        <v>313</v>
      </c>
      <c r="E1343" s="10">
        <v>80.3</v>
      </c>
      <c r="F1343" s="22">
        <f t="shared" si="323"/>
        <v>22.305555555555554</v>
      </c>
      <c r="G1343" s="36">
        <f t="shared" si="334"/>
        <v>-8.3333333333332538E-2</v>
      </c>
      <c r="H1343" s="36">
        <f t="shared" si="335"/>
        <v>-0.29999999999999716</v>
      </c>
      <c r="I1343" s="36">
        <f t="shared" si="324"/>
        <v>-158.33333333333181</v>
      </c>
      <c r="J1343" s="36">
        <v>372.8</v>
      </c>
      <c r="K1343" s="36">
        <f t="shared" si="325"/>
        <v>224.35658981770828</v>
      </c>
      <c r="L1343" s="36">
        <f t="shared" si="326"/>
        <v>438.82325648437649</v>
      </c>
      <c r="M1343" s="36">
        <f t="shared" si="327"/>
        <v>9788.1965265820636</v>
      </c>
      <c r="X1343">
        <f t="shared" si="320"/>
        <v>0</v>
      </c>
      <c r="Y1343">
        <f t="shared" si="321"/>
        <v>80.3</v>
      </c>
      <c r="Z1343" s="17">
        <f t="shared" si="322"/>
        <v>22.305555555555554</v>
      </c>
      <c r="AA1343" s="17">
        <f t="shared" si="328"/>
        <v>0</v>
      </c>
      <c r="AB1343" s="30">
        <f t="shared" si="329"/>
        <v>9788.1965265820636</v>
      </c>
      <c r="AC1343" s="30">
        <f>SUM($AB$8:AB1343)</f>
        <v>9468606.314168321</v>
      </c>
      <c r="AD1343" s="29">
        <f t="shared" si="330"/>
        <v>2630.1684206023115</v>
      </c>
      <c r="AE1343" s="27">
        <f t="shared" si="331"/>
        <v>0</v>
      </c>
      <c r="AF1343" s="27">
        <f>SUM($AE$8:AE1343)*-1</f>
        <v>2172848.8680199166</v>
      </c>
      <c r="AG1343" s="28">
        <f t="shared" si="332"/>
        <v>603.56913000553243</v>
      </c>
      <c r="AH1343" s="26">
        <f t="shared" si="333"/>
        <v>422.49839100387265</v>
      </c>
      <c r="AI1343" s="17"/>
      <c r="AJ1343" s="17"/>
      <c r="AK1343" s="17"/>
    </row>
    <row r="1344" spans="2:37" x14ac:dyDescent="0.35">
      <c r="B1344" s="5" t="s">
        <v>27</v>
      </c>
      <c r="C1344" s="5">
        <v>1336</v>
      </c>
      <c r="D1344" s="5">
        <v>314</v>
      </c>
      <c r="E1344" s="10">
        <v>80</v>
      </c>
      <c r="F1344" s="22">
        <f t="shared" si="323"/>
        <v>22.222222222222221</v>
      </c>
      <c r="G1344" s="36">
        <f t="shared" si="334"/>
        <v>-5.5555555555554373E-2</v>
      </c>
      <c r="H1344" s="36">
        <f t="shared" si="335"/>
        <v>-0.19999999999999574</v>
      </c>
      <c r="I1344" s="36">
        <f t="shared" si="324"/>
        <v>-105.55555555555331</v>
      </c>
      <c r="J1344" s="36">
        <v>372.8</v>
      </c>
      <c r="K1344" s="36">
        <f t="shared" si="325"/>
        <v>222.68333333333331</v>
      </c>
      <c r="L1344" s="36">
        <f t="shared" si="326"/>
        <v>489.92777777777997</v>
      </c>
      <c r="M1344" s="36">
        <f t="shared" si="327"/>
        <v>10887.283950617331</v>
      </c>
      <c r="X1344">
        <f t="shared" si="320"/>
        <v>0</v>
      </c>
      <c r="Y1344">
        <f t="shared" si="321"/>
        <v>80</v>
      </c>
      <c r="Z1344" s="17">
        <f t="shared" si="322"/>
        <v>22.222222222222221</v>
      </c>
      <c r="AA1344" s="17">
        <f t="shared" si="328"/>
        <v>0</v>
      </c>
      <c r="AB1344" s="30">
        <f t="shared" si="329"/>
        <v>10887.283950617331</v>
      </c>
      <c r="AC1344" s="30">
        <f>SUM($AB$8:AB1344)</f>
        <v>9479493.5981189385</v>
      </c>
      <c r="AD1344" s="29">
        <f t="shared" si="330"/>
        <v>2633.1926661441494</v>
      </c>
      <c r="AE1344" s="27">
        <f t="shared" si="331"/>
        <v>0</v>
      </c>
      <c r="AF1344" s="27">
        <f>SUM($AE$8:AE1344)*-1</f>
        <v>2172848.8680199166</v>
      </c>
      <c r="AG1344" s="28">
        <f t="shared" si="332"/>
        <v>603.56913000553243</v>
      </c>
      <c r="AH1344" s="26">
        <f t="shared" si="333"/>
        <v>422.49839100387265</v>
      </c>
      <c r="AI1344" s="17"/>
      <c r="AJ1344" s="17"/>
      <c r="AK1344" s="17"/>
    </row>
    <row r="1345" spans="2:37" x14ac:dyDescent="0.35">
      <c r="B1345" s="5" t="s">
        <v>27</v>
      </c>
      <c r="C1345" s="5">
        <v>1337</v>
      </c>
      <c r="D1345" s="5">
        <v>315</v>
      </c>
      <c r="E1345" s="10">
        <v>79.900000000000006</v>
      </c>
      <c r="F1345" s="22">
        <f t="shared" si="323"/>
        <v>22.194444444444446</v>
      </c>
      <c r="G1345" s="36">
        <f t="shared" si="334"/>
        <v>-2.7777777777778172E-2</v>
      </c>
      <c r="H1345" s="36">
        <f t="shared" si="335"/>
        <v>-0.10000000000000142</v>
      </c>
      <c r="I1345" s="36">
        <f t="shared" si="324"/>
        <v>-52.777777777778525</v>
      </c>
      <c r="J1345" s="36">
        <v>372.8</v>
      </c>
      <c r="K1345" s="36">
        <f t="shared" si="325"/>
        <v>222.12697294270836</v>
      </c>
      <c r="L1345" s="36">
        <f t="shared" si="326"/>
        <v>542.14919516492989</v>
      </c>
      <c r="M1345" s="36">
        <f t="shared" si="327"/>
        <v>12032.700192688306</v>
      </c>
      <c r="X1345">
        <f t="shared" si="320"/>
        <v>0</v>
      </c>
      <c r="Y1345">
        <f t="shared" si="321"/>
        <v>79.900000000000006</v>
      </c>
      <c r="Z1345" s="17">
        <f t="shared" si="322"/>
        <v>22.194444444444446</v>
      </c>
      <c r="AA1345" s="17">
        <f t="shared" si="328"/>
        <v>0</v>
      </c>
      <c r="AB1345" s="30">
        <f t="shared" si="329"/>
        <v>12032.700192688306</v>
      </c>
      <c r="AC1345" s="30">
        <f>SUM($AB$8:AB1345)</f>
        <v>9491526.2983116265</v>
      </c>
      <c r="AD1345" s="29">
        <f t="shared" si="330"/>
        <v>2636.5350828643409</v>
      </c>
      <c r="AE1345" s="27">
        <f t="shared" si="331"/>
        <v>0</v>
      </c>
      <c r="AF1345" s="27">
        <f>SUM($AE$8:AE1345)*-1</f>
        <v>2172848.8680199166</v>
      </c>
      <c r="AG1345" s="28">
        <f t="shared" si="332"/>
        <v>603.56913000553243</v>
      </c>
      <c r="AH1345" s="26">
        <f t="shared" si="333"/>
        <v>422.49839100387265</v>
      </c>
      <c r="AI1345" s="17"/>
      <c r="AJ1345" s="17"/>
      <c r="AK1345" s="17"/>
    </row>
    <row r="1346" spans="2:37" x14ac:dyDescent="0.35">
      <c r="B1346" s="5" t="s">
        <v>27</v>
      </c>
      <c r="C1346" s="5">
        <v>1338</v>
      </c>
      <c r="D1346" s="5">
        <v>316</v>
      </c>
      <c r="E1346" s="10">
        <v>79.8</v>
      </c>
      <c r="F1346" s="22">
        <f t="shared" si="323"/>
        <v>22.166666666666664</v>
      </c>
      <c r="G1346" s="36">
        <f t="shared" si="334"/>
        <v>-1.3888888888890073E-2</v>
      </c>
      <c r="H1346" s="36">
        <f t="shared" si="335"/>
        <v>-5.0000000000004263E-2</v>
      </c>
      <c r="I1346" s="36">
        <f t="shared" si="324"/>
        <v>-26.388888888891138</v>
      </c>
      <c r="J1346" s="36">
        <v>372.8</v>
      </c>
      <c r="K1346" s="36">
        <f t="shared" si="325"/>
        <v>221.57130843749994</v>
      </c>
      <c r="L1346" s="36">
        <f t="shared" si="326"/>
        <v>567.98241954860885</v>
      </c>
      <c r="M1346" s="36">
        <f t="shared" si="327"/>
        <v>12590.276966660827</v>
      </c>
      <c r="X1346">
        <f t="shared" si="320"/>
        <v>0</v>
      </c>
      <c r="Y1346">
        <f t="shared" si="321"/>
        <v>79.8</v>
      </c>
      <c r="Z1346" s="17">
        <f t="shared" si="322"/>
        <v>22.166666666666664</v>
      </c>
      <c r="AA1346" s="17">
        <f t="shared" si="328"/>
        <v>0</v>
      </c>
      <c r="AB1346" s="30">
        <f t="shared" si="329"/>
        <v>12590.276966660827</v>
      </c>
      <c r="AC1346" s="30">
        <f>SUM($AB$8:AB1346)</f>
        <v>9504116.5752782878</v>
      </c>
      <c r="AD1346" s="29">
        <f t="shared" si="330"/>
        <v>2640.0323820217468</v>
      </c>
      <c r="AE1346" s="27">
        <f t="shared" si="331"/>
        <v>0</v>
      </c>
      <c r="AF1346" s="27">
        <f>SUM($AE$8:AE1346)*-1</f>
        <v>2172848.8680199166</v>
      </c>
      <c r="AG1346" s="28">
        <f t="shared" si="332"/>
        <v>603.56913000553243</v>
      </c>
      <c r="AH1346" s="26">
        <f t="shared" si="333"/>
        <v>422.49839100387265</v>
      </c>
      <c r="AI1346" s="17"/>
      <c r="AJ1346" s="17"/>
      <c r="AK1346" s="17"/>
    </row>
    <row r="1347" spans="2:37" x14ac:dyDescent="0.35">
      <c r="B1347" s="5" t="s">
        <v>27</v>
      </c>
      <c r="C1347" s="5">
        <v>1339</v>
      </c>
      <c r="D1347" s="5">
        <v>317</v>
      </c>
      <c r="E1347" s="10">
        <v>79.8</v>
      </c>
      <c r="F1347" s="22">
        <f t="shared" si="323"/>
        <v>22.166666666666664</v>
      </c>
      <c r="G1347" s="36">
        <f t="shared" si="334"/>
        <v>0</v>
      </c>
      <c r="H1347" s="36">
        <f t="shared" si="335"/>
        <v>0</v>
      </c>
      <c r="I1347" s="36">
        <f t="shared" si="324"/>
        <v>0</v>
      </c>
      <c r="J1347" s="36">
        <v>372.8</v>
      </c>
      <c r="K1347" s="36">
        <f t="shared" si="325"/>
        <v>221.57130843749994</v>
      </c>
      <c r="L1347" s="36">
        <f t="shared" si="326"/>
        <v>594.37130843749992</v>
      </c>
      <c r="M1347" s="36">
        <f t="shared" si="327"/>
        <v>13175.230670364581</v>
      </c>
      <c r="X1347">
        <f t="shared" si="320"/>
        <v>0</v>
      </c>
      <c r="Y1347">
        <f t="shared" si="321"/>
        <v>79.8</v>
      </c>
      <c r="Z1347" s="17">
        <f t="shared" si="322"/>
        <v>22.166666666666664</v>
      </c>
      <c r="AA1347" s="17">
        <f t="shared" si="328"/>
        <v>0</v>
      </c>
      <c r="AB1347" s="30">
        <f t="shared" si="329"/>
        <v>13175.230670364581</v>
      </c>
      <c r="AC1347" s="30">
        <f>SUM($AB$8:AB1347)</f>
        <v>9517291.8059486523</v>
      </c>
      <c r="AD1347" s="29">
        <f t="shared" si="330"/>
        <v>2643.6921683190699</v>
      </c>
      <c r="AE1347" s="27">
        <f t="shared" si="331"/>
        <v>0</v>
      </c>
      <c r="AF1347" s="27">
        <f>SUM($AE$8:AE1347)*-1</f>
        <v>2172848.8680199166</v>
      </c>
      <c r="AG1347" s="28">
        <f t="shared" si="332"/>
        <v>603.56913000553243</v>
      </c>
      <c r="AH1347" s="26">
        <f t="shared" si="333"/>
        <v>422.49839100387265</v>
      </c>
      <c r="AI1347" s="17"/>
      <c r="AJ1347" s="17"/>
      <c r="AK1347" s="17"/>
    </row>
    <row r="1348" spans="2:37" x14ac:dyDescent="0.35">
      <c r="B1348" s="5" t="s">
        <v>27</v>
      </c>
      <c r="C1348" s="5">
        <v>1340</v>
      </c>
      <c r="D1348" s="5">
        <v>318</v>
      </c>
      <c r="E1348" s="10">
        <v>79.8</v>
      </c>
      <c r="F1348" s="22">
        <f t="shared" si="323"/>
        <v>22.166666666666664</v>
      </c>
      <c r="G1348" s="36">
        <f t="shared" si="334"/>
        <v>1.3888888888890073E-2</v>
      </c>
      <c r="H1348" s="36">
        <f t="shared" si="335"/>
        <v>5.0000000000004263E-2</v>
      </c>
      <c r="I1348" s="36">
        <f t="shared" si="324"/>
        <v>26.388888888891138</v>
      </c>
      <c r="J1348" s="36">
        <v>372.8</v>
      </c>
      <c r="K1348" s="36">
        <f t="shared" si="325"/>
        <v>221.57130843749994</v>
      </c>
      <c r="L1348" s="36">
        <f t="shared" si="326"/>
        <v>620.76019732639111</v>
      </c>
      <c r="M1348" s="36">
        <f t="shared" si="327"/>
        <v>13760.184374068334</v>
      </c>
      <c r="X1348">
        <f t="shared" si="320"/>
        <v>0</v>
      </c>
      <c r="Y1348">
        <f t="shared" si="321"/>
        <v>79.8</v>
      </c>
      <c r="Z1348" s="17">
        <f t="shared" si="322"/>
        <v>22.166666666666664</v>
      </c>
      <c r="AA1348" s="17">
        <f t="shared" si="328"/>
        <v>0</v>
      </c>
      <c r="AB1348" s="30">
        <f t="shared" si="329"/>
        <v>13760.184374068334</v>
      </c>
      <c r="AC1348" s="30">
        <f>SUM($AB$8:AB1348)</f>
        <v>9531051.9903227203</v>
      </c>
      <c r="AD1348" s="29">
        <f t="shared" si="330"/>
        <v>2647.514441756311</v>
      </c>
      <c r="AE1348" s="27">
        <f t="shared" si="331"/>
        <v>0</v>
      </c>
      <c r="AF1348" s="27">
        <f>SUM($AE$8:AE1348)*-1</f>
        <v>2172848.8680199166</v>
      </c>
      <c r="AG1348" s="28">
        <f t="shared" si="332"/>
        <v>603.56913000553243</v>
      </c>
      <c r="AH1348" s="26">
        <f t="shared" si="333"/>
        <v>422.49839100387265</v>
      </c>
      <c r="AI1348" s="17"/>
      <c r="AJ1348" s="17"/>
      <c r="AK1348" s="17"/>
    </row>
    <row r="1349" spans="2:37" x14ac:dyDescent="0.35">
      <c r="B1349" s="5" t="s">
        <v>27</v>
      </c>
      <c r="C1349" s="5">
        <v>1341</v>
      </c>
      <c r="D1349" s="5">
        <v>319</v>
      </c>
      <c r="E1349" s="10">
        <v>79.900000000000006</v>
      </c>
      <c r="F1349" s="22">
        <f t="shared" si="323"/>
        <v>22.194444444444446</v>
      </c>
      <c r="G1349" s="36">
        <f t="shared" si="334"/>
        <v>2.7777777777778172E-2</v>
      </c>
      <c r="H1349" s="36">
        <f t="shared" si="335"/>
        <v>0.10000000000000142</v>
      </c>
      <c r="I1349" s="36">
        <f t="shared" si="324"/>
        <v>52.777777777778525</v>
      </c>
      <c r="J1349" s="36">
        <v>372.8</v>
      </c>
      <c r="K1349" s="36">
        <f t="shared" si="325"/>
        <v>222.12697294270836</v>
      </c>
      <c r="L1349" s="36">
        <f t="shared" si="326"/>
        <v>647.70475072048691</v>
      </c>
      <c r="M1349" s="36">
        <f t="shared" si="327"/>
        <v>14375.447106268586</v>
      </c>
      <c r="X1349">
        <f t="shared" si="320"/>
        <v>0</v>
      </c>
      <c r="Y1349">
        <f t="shared" si="321"/>
        <v>79.900000000000006</v>
      </c>
      <c r="Z1349" s="17">
        <f t="shared" si="322"/>
        <v>22.194444444444446</v>
      </c>
      <c r="AA1349" s="17">
        <f t="shared" si="328"/>
        <v>0</v>
      </c>
      <c r="AB1349" s="30">
        <f t="shared" si="329"/>
        <v>14375.447106268586</v>
      </c>
      <c r="AC1349" s="30">
        <f>SUM($AB$8:AB1349)</f>
        <v>9545427.4374289885</v>
      </c>
      <c r="AD1349" s="29">
        <f t="shared" si="330"/>
        <v>2651.5076215080526</v>
      </c>
      <c r="AE1349" s="27">
        <f t="shared" si="331"/>
        <v>0</v>
      </c>
      <c r="AF1349" s="27">
        <f>SUM($AE$8:AE1349)*-1</f>
        <v>2172848.8680199166</v>
      </c>
      <c r="AG1349" s="28">
        <f t="shared" si="332"/>
        <v>603.56913000553243</v>
      </c>
      <c r="AH1349" s="26">
        <f t="shared" si="333"/>
        <v>422.49839100387265</v>
      </c>
      <c r="AI1349" s="17"/>
      <c r="AJ1349" s="17"/>
      <c r="AK1349" s="17"/>
    </row>
    <row r="1350" spans="2:37" x14ac:dyDescent="0.35">
      <c r="B1350" s="5" t="s">
        <v>27</v>
      </c>
      <c r="C1350" s="5">
        <v>1342</v>
      </c>
      <c r="D1350" s="5">
        <v>320</v>
      </c>
      <c r="E1350" s="10">
        <v>80</v>
      </c>
      <c r="F1350" s="22">
        <f t="shared" si="323"/>
        <v>22.222222222222221</v>
      </c>
      <c r="G1350" s="36">
        <f t="shared" si="334"/>
        <v>6.9444444444444448E-2</v>
      </c>
      <c r="H1350" s="36">
        <f t="shared" si="335"/>
        <v>0.25</v>
      </c>
      <c r="I1350" s="36">
        <f t="shared" si="324"/>
        <v>131.94444444444446</v>
      </c>
      <c r="J1350" s="36">
        <v>372.8</v>
      </c>
      <c r="K1350" s="36">
        <f t="shared" si="325"/>
        <v>222.68333333333331</v>
      </c>
      <c r="L1350" s="36">
        <f t="shared" si="326"/>
        <v>727.42777777777781</v>
      </c>
      <c r="M1350" s="36">
        <f t="shared" si="327"/>
        <v>16165.061728395061</v>
      </c>
      <c r="X1350">
        <f t="shared" si="320"/>
        <v>0</v>
      </c>
      <c r="Y1350">
        <f t="shared" si="321"/>
        <v>80</v>
      </c>
      <c r="Z1350" s="17">
        <f t="shared" si="322"/>
        <v>22.222222222222221</v>
      </c>
      <c r="AA1350" s="17">
        <f t="shared" si="328"/>
        <v>0</v>
      </c>
      <c r="AB1350" s="30">
        <f t="shared" si="329"/>
        <v>16165.061728395061</v>
      </c>
      <c r="AC1350" s="30">
        <f>SUM($AB$8:AB1350)</f>
        <v>9561592.499157384</v>
      </c>
      <c r="AD1350" s="29">
        <f t="shared" si="330"/>
        <v>2655.9979164326069</v>
      </c>
      <c r="AE1350" s="27">
        <f t="shared" si="331"/>
        <v>0</v>
      </c>
      <c r="AF1350" s="27">
        <f>SUM($AE$8:AE1350)*-1</f>
        <v>2172848.8680199166</v>
      </c>
      <c r="AG1350" s="28">
        <f t="shared" si="332"/>
        <v>603.56913000553243</v>
      </c>
      <c r="AH1350" s="26">
        <f t="shared" si="333"/>
        <v>422.49839100387265</v>
      </c>
      <c r="AI1350" s="17"/>
      <c r="AJ1350" s="17"/>
      <c r="AK1350" s="17"/>
    </row>
    <row r="1351" spans="2:37" x14ac:dyDescent="0.35">
      <c r="B1351" s="5" t="s">
        <v>27</v>
      </c>
      <c r="C1351" s="5">
        <v>1343</v>
      </c>
      <c r="D1351" s="5">
        <v>321</v>
      </c>
      <c r="E1351" s="10">
        <v>80.400000000000006</v>
      </c>
      <c r="F1351" s="22">
        <f t="shared" si="323"/>
        <v>22.333333333333336</v>
      </c>
      <c r="G1351" s="36">
        <f t="shared" si="334"/>
        <v>0.11111111111111072</v>
      </c>
      <c r="H1351" s="36">
        <f t="shared" si="335"/>
        <v>0.39999999999999858</v>
      </c>
      <c r="I1351" s="36">
        <f t="shared" si="324"/>
        <v>211.11111111111035</v>
      </c>
      <c r="J1351" s="36">
        <v>372.8</v>
      </c>
      <c r="K1351" s="36">
        <f t="shared" si="325"/>
        <v>224.91573375000004</v>
      </c>
      <c r="L1351" s="36">
        <f t="shared" si="326"/>
        <v>808.82684486111043</v>
      </c>
      <c r="M1351" s="36">
        <f t="shared" si="327"/>
        <v>18063.799535231468</v>
      </c>
      <c r="X1351">
        <f t="shared" si="320"/>
        <v>0</v>
      </c>
      <c r="Y1351">
        <f t="shared" si="321"/>
        <v>80.400000000000006</v>
      </c>
      <c r="Z1351" s="17">
        <f t="shared" si="322"/>
        <v>22.333333333333336</v>
      </c>
      <c r="AA1351" s="17">
        <f t="shared" si="328"/>
        <v>0</v>
      </c>
      <c r="AB1351" s="30">
        <f t="shared" si="329"/>
        <v>18063.799535231468</v>
      </c>
      <c r="AC1351" s="30">
        <f>SUM($AB$8:AB1351)</f>
        <v>9579656.2986926157</v>
      </c>
      <c r="AD1351" s="29">
        <f t="shared" si="330"/>
        <v>2661.0156385257264</v>
      </c>
      <c r="AE1351" s="27">
        <f t="shared" si="331"/>
        <v>0</v>
      </c>
      <c r="AF1351" s="27">
        <f>SUM($AE$8:AE1351)*-1</f>
        <v>2172848.8680199166</v>
      </c>
      <c r="AG1351" s="28">
        <f t="shared" si="332"/>
        <v>603.56913000553243</v>
      </c>
      <c r="AH1351" s="26">
        <f t="shared" si="333"/>
        <v>422.49839100387265</v>
      </c>
      <c r="AI1351" s="17"/>
      <c r="AJ1351" s="17"/>
      <c r="AK1351" s="17"/>
    </row>
    <row r="1352" spans="2:37" x14ac:dyDescent="0.35">
      <c r="B1352" s="5" t="s">
        <v>27</v>
      </c>
      <c r="C1352" s="5">
        <v>1344</v>
      </c>
      <c r="D1352" s="5">
        <v>322</v>
      </c>
      <c r="E1352" s="10">
        <v>80.8</v>
      </c>
      <c r="F1352" s="22">
        <f t="shared" si="323"/>
        <v>22.444444444444443</v>
      </c>
      <c r="G1352" s="36">
        <f t="shared" si="334"/>
        <v>0.11111111111111072</v>
      </c>
      <c r="H1352" s="36">
        <f t="shared" si="335"/>
        <v>0.39999999999999858</v>
      </c>
      <c r="I1352" s="36">
        <f t="shared" si="324"/>
        <v>211.11111111111035</v>
      </c>
      <c r="J1352" s="36">
        <v>372.8</v>
      </c>
      <c r="K1352" s="36">
        <f t="shared" si="325"/>
        <v>227.15926833333327</v>
      </c>
      <c r="L1352" s="36">
        <f t="shared" si="326"/>
        <v>811.07037944444369</v>
      </c>
      <c r="M1352" s="36">
        <f t="shared" si="327"/>
        <v>18204.024071975291</v>
      </c>
      <c r="X1352">
        <f t="shared" ref="X1352:X1415" si="336">IF(E1352&lt;1,1,0)</f>
        <v>0</v>
      </c>
      <c r="Y1352">
        <f t="shared" ref="Y1352:Y1415" si="337">IF(X1352=1,"",E1352)</f>
        <v>80.8</v>
      </c>
      <c r="Z1352" s="17">
        <f t="shared" ref="Z1352:Z1415" si="338">E1352/3.6</f>
        <v>22.444444444444443</v>
      </c>
      <c r="AA1352" s="17">
        <f t="shared" si="328"/>
        <v>0</v>
      </c>
      <c r="AB1352" s="30">
        <f t="shared" si="329"/>
        <v>18204.024071975291</v>
      </c>
      <c r="AC1352" s="30">
        <f>SUM($AB$8:AB1352)</f>
        <v>9597860.3227645904</v>
      </c>
      <c r="AD1352" s="29">
        <f t="shared" si="330"/>
        <v>2666.0723118790529</v>
      </c>
      <c r="AE1352" s="27">
        <f t="shared" si="331"/>
        <v>0</v>
      </c>
      <c r="AF1352" s="27">
        <f>SUM($AE$8:AE1352)*-1</f>
        <v>2172848.8680199166</v>
      </c>
      <c r="AG1352" s="28">
        <f t="shared" si="332"/>
        <v>603.56913000553243</v>
      </c>
      <c r="AH1352" s="26">
        <f t="shared" si="333"/>
        <v>422.49839100387265</v>
      </c>
      <c r="AI1352" s="17"/>
      <c r="AJ1352" s="17"/>
      <c r="AK1352" s="17"/>
    </row>
    <row r="1353" spans="2:37" x14ac:dyDescent="0.35">
      <c r="B1353" s="5" t="s">
        <v>27</v>
      </c>
      <c r="C1353" s="5">
        <v>1345</v>
      </c>
      <c r="D1353" s="5">
        <v>323</v>
      </c>
      <c r="E1353" s="10">
        <v>81.2</v>
      </c>
      <c r="F1353" s="22">
        <f t="shared" ref="F1353:F1416" si="339">E1353/3.6</f>
        <v>22.555555555555557</v>
      </c>
      <c r="G1353" s="36">
        <f t="shared" si="334"/>
        <v>9.7222222222222612E-2</v>
      </c>
      <c r="H1353" s="36">
        <f t="shared" si="335"/>
        <v>0.35000000000000142</v>
      </c>
      <c r="I1353" s="36">
        <f t="shared" ref="I1353:I1416" si="340">G1353*1900</f>
        <v>184.72222222222297</v>
      </c>
      <c r="J1353" s="36">
        <v>372.8</v>
      </c>
      <c r="K1353" s="36">
        <f t="shared" ref="K1353:K1416" si="341">0.5*0.31*1.293*2.25*(F1353)^2</f>
        <v>229.41393708333337</v>
      </c>
      <c r="L1353" s="36">
        <f t="shared" ref="L1353:L1416" si="342">I1353+J1353+K1353</f>
        <v>786.93615930555643</v>
      </c>
      <c r="M1353" s="36">
        <f t="shared" ref="M1353:M1416" si="343">L1353*F1353</f>
        <v>17749.782259891996</v>
      </c>
      <c r="X1353">
        <f t="shared" si="336"/>
        <v>0</v>
      </c>
      <c r="Y1353">
        <f t="shared" si="337"/>
        <v>81.2</v>
      </c>
      <c r="Z1353" s="17">
        <f t="shared" si="338"/>
        <v>22.555555555555557</v>
      </c>
      <c r="AA1353" s="17">
        <f t="shared" ref="AA1353:AA1416" si="344">IF(M1353&lt;0,1,0)</f>
        <v>0</v>
      </c>
      <c r="AB1353" s="30">
        <f t="shared" ref="AB1353:AB1416" si="345">IF(AA1353=1,0,M1353)</f>
        <v>17749.782259891996</v>
      </c>
      <c r="AC1353" s="30">
        <f>SUM($AB$8:AB1353)</f>
        <v>9615610.1050244831</v>
      </c>
      <c r="AD1353" s="29">
        <f t="shared" ref="AD1353:AD1416" si="346">AC1353*(1/3600)</f>
        <v>2671.0028069512455</v>
      </c>
      <c r="AE1353" s="27">
        <f t="shared" ref="AE1353:AE1416" si="347">IF(AA1353=0,0,M1353)</f>
        <v>0</v>
      </c>
      <c r="AF1353" s="27">
        <f>SUM($AE$8:AE1353)*-1</f>
        <v>2172848.8680199166</v>
      </c>
      <c r="AG1353" s="28">
        <f t="shared" ref="AG1353:AG1416" si="348">AF1353*(1/3600)</f>
        <v>603.56913000553243</v>
      </c>
      <c r="AH1353" s="26">
        <f t="shared" ref="AH1353:AH1416" si="349">0.7*AG1353</f>
        <v>422.49839100387265</v>
      </c>
      <c r="AI1353" s="17"/>
      <c r="AJ1353" s="17"/>
      <c r="AK1353" s="17"/>
    </row>
    <row r="1354" spans="2:37" x14ac:dyDescent="0.35">
      <c r="B1354" s="5" t="s">
        <v>27</v>
      </c>
      <c r="C1354" s="5">
        <v>1346</v>
      </c>
      <c r="D1354" s="5">
        <v>324</v>
      </c>
      <c r="E1354" s="10">
        <v>81.5</v>
      </c>
      <c r="F1354" s="22">
        <f t="shared" si="339"/>
        <v>22.638888888888889</v>
      </c>
      <c r="G1354" s="36">
        <f t="shared" ref="G1354:G1417" si="350">($E1355-$E1353)/2/3.6</f>
        <v>5.5555555555554373E-2</v>
      </c>
      <c r="H1354" s="36">
        <f t="shared" ref="H1354:H1417" si="351">($E1355-$E1353)/2</f>
        <v>0.19999999999999574</v>
      </c>
      <c r="I1354" s="36">
        <f t="shared" si="340"/>
        <v>105.55555555555331</v>
      </c>
      <c r="J1354" s="36">
        <v>372.8</v>
      </c>
      <c r="K1354" s="36">
        <f t="shared" si="341"/>
        <v>231.11224544270831</v>
      </c>
      <c r="L1354" s="36">
        <f t="shared" si="342"/>
        <v>709.46780099826162</v>
      </c>
      <c r="M1354" s="36">
        <f t="shared" si="343"/>
        <v>16061.562717043978</v>
      </c>
      <c r="X1354">
        <f t="shared" si="336"/>
        <v>0</v>
      </c>
      <c r="Y1354">
        <f t="shared" si="337"/>
        <v>81.5</v>
      </c>
      <c r="Z1354" s="17">
        <f t="shared" si="338"/>
        <v>22.638888888888889</v>
      </c>
      <c r="AA1354" s="17">
        <f t="shared" si="344"/>
        <v>0</v>
      </c>
      <c r="AB1354" s="30">
        <f t="shared" si="345"/>
        <v>16061.562717043978</v>
      </c>
      <c r="AC1354" s="30">
        <f>SUM($AB$8:AB1354)</f>
        <v>9631671.6677415278</v>
      </c>
      <c r="AD1354" s="29">
        <f t="shared" si="346"/>
        <v>2675.4643521504245</v>
      </c>
      <c r="AE1354" s="27">
        <f t="shared" si="347"/>
        <v>0</v>
      </c>
      <c r="AF1354" s="27">
        <f>SUM($AE$8:AE1354)*-1</f>
        <v>2172848.8680199166</v>
      </c>
      <c r="AG1354" s="28">
        <f t="shared" si="348"/>
        <v>603.56913000553243</v>
      </c>
      <c r="AH1354" s="26">
        <f t="shared" si="349"/>
        <v>422.49839100387265</v>
      </c>
      <c r="AI1354" s="17"/>
      <c r="AJ1354" s="17"/>
      <c r="AK1354" s="17"/>
    </row>
    <row r="1355" spans="2:37" x14ac:dyDescent="0.35">
      <c r="B1355" s="5" t="s">
        <v>27</v>
      </c>
      <c r="C1355" s="5">
        <v>1347</v>
      </c>
      <c r="D1355" s="5">
        <v>325</v>
      </c>
      <c r="E1355" s="10">
        <v>81.599999999999994</v>
      </c>
      <c r="F1355" s="22">
        <f t="shared" si="339"/>
        <v>22.666666666666664</v>
      </c>
      <c r="G1355" s="36">
        <f t="shared" si="350"/>
        <v>1.3888888888888099E-2</v>
      </c>
      <c r="H1355" s="36">
        <f t="shared" si="351"/>
        <v>4.9999999999997158E-2</v>
      </c>
      <c r="I1355" s="36">
        <f t="shared" si="340"/>
        <v>26.388888888887386</v>
      </c>
      <c r="J1355" s="36">
        <v>372.8</v>
      </c>
      <c r="K1355" s="36">
        <f t="shared" si="341"/>
        <v>231.67973999999995</v>
      </c>
      <c r="L1355" s="36">
        <f t="shared" si="342"/>
        <v>630.86862888888732</v>
      </c>
      <c r="M1355" s="36">
        <f t="shared" si="343"/>
        <v>14299.688921481444</v>
      </c>
      <c r="X1355">
        <f t="shared" si="336"/>
        <v>0</v>
      </c>
      <c r="Y1355">
        <f t="shared" si="337"/>
        <v>81.599999999999994</v>
      </c>
      <c r="Z1355" s="17">
        <f t="shared" si="338"/>
        <v>22.666666666666664</v>
      </c>
      <c r="AA1355" s="17">
        <f t="shared" si="344"/>
        <v>0</v>
      </c>
      <c r="AB1355" s="30">
        <f t="shared" si="345"/>
        <v>14299.688921481444</v>
      </c>
      <c r="AC1355" s="30">
        <f>SUM($AB$8:AB1355)</f>
        <v>9645971.3566630092</v>
      </c>
      <c r="AD1355" s="29">
        <f t="shared" si="346"/>
        <v>2679.436487961947</v>
      </c>
      <c r="AE1355" s="27">
        <f t="shared" si="347"/>
        <v>0</v>
      </c>
      <c r="AF1355" s="27">
        <f>SUM($AE$8:AE1355)*-1</f>
        <v>2172848.8680199166</v>
      </c>
      <c r="AG1355" s="28">
        <f t="shared" si="348"/>
        <v>603.56913000553243</v>
      </c>
      <c r="AH1355" s="26">
        <f t="shared" si="349"/>
        <v>422.49839100387265</v>
      </c>
      <c r="AI1355" s="17"/>
      <c r="AJ1355" s="17"/>
      <c r="AK1355" s="17"/>
    </row>
    <row r="1356" spans="2:37" x14ac:dyDescent="0.35">
      <c r="B1356" s="5" t="s">
        <v>27</v>
      </c>
      <c r="C1356" s="5">
        <v>1348</v>
      </c>
      <c r="D1356" s="5">
        <v>326</v>
      </c>
      <c r="E1356" s="10">
        <v>81.599999999999994</v>
      </c>
      <c r="F1356" s="22">
        <f t="shared" si="339"/>
        <v>22.666666666666664</v>
      </c>
      <c r="G1356" s="36">
        <f t="shared" si="350"/>
        <v>-2.7777777777776198E-2</v>
      </c>
      <c r="H1356" s="36">
        <f t="shared" si="351"/>
        <v>-9.9999999999994316E-2</v>
      </c>
      <c r="I1356" s="36">
        <f t="shared" si="340"/>
        <v>-52.777777777774773</v>
      </c>
      <c r="J1356" s="36">
        <v>372.8</v>
      </c>
      <c r="K1356" s="36">
        <f t="shared" si="341"/>
        <v>231.67973999999995</v>
      </c>
      <c r="L1356" s="36">
        <f t="shared" si="342"/>
        <v>551.70196222222523</v>
      </c>
      <c r="M1356" s="36">
        <f t="shared" si="343"/>
        <v>12505.244477037104</v>
      </c>
      <c r="X1356">
        <f t="shared" si="336"/>
        <v>0</v>
      </c>
      <c r="Y1356">
        <f t="shared" si="337"/>
        <v>81.599999999999994</v>
      </c>
      <c r="Z1356" s="17">
        <f t="shared" si="338"/>
        <v>22.666666666666664</v>
      </c>
      <c r="AA1356" s="17">
        <f t="shared" si="344"/>
        <v>0</v>
      </c>
      <c r="AB1356" s="30">
        <f t="shared" si="345"/>
        <v>12505.244477037104</v>
      </c>
      <c r="AC1356" s="30">
        <f>SUM($AB$8:AB1356)</f>
        <v>9658476.6011400465</v>
      </c>
      <c r="AD1356" s="29">
        <f t="shared" si="346"/>
        <v>2682.9101669833462</v>
      </c>
      <c r="AE1356" s="27">
        <f t="shared" si="347"/>
        <v>0</v>
      </c>
      <c r="AF1356" s="27">
        <f>SUM($AE$8:AE1356)*-1</f>
        <v>2172848.8680199166</v>
      </c>
      <c r="AG1356" s="28">
        <f t="shared" si="348"/>
        <v>603.56913000553243</v>
      </c>
      <c r="AH1356" s="26">
        <f t="shared" si="349"/>
        <v>422.49839100387265</v>
      </c>
      <c r="AI1356" s="17"/>
      <c r="AJ1356" s="17"/>
      <c r="AK1356" s="17"/>
    </row>
    <row r="1357" spans="2:37" x14ac:dyDescent="0.35">
      <c r="B1357" s="5" t="s">
        <v>27</v>
      </c>
      <c r="C1357" s="5">
        <v>1349</v>
      </c>
      <c r="D1357" s="5">
        <v>327</v>
      </c>
      <c r="E1357" s="10">
        <v>81.400000000000006</v>
      </c>
      <c r="F1357" s="22">
        <f t="shared" si="339"/>
        <v>22.611111111111111</v>
      </c>
      <c r="G1357" s="36">
        <f t="shared" si="350"/>
        <v>-0.12499999999999881</v>
      </c>
      <c r="H1357" s="36">
        <f t="shared" si="351"/>
        <v>-0.44999999999999574</v>
      </c>
      <c r="I1357" s="36">
        <f t="shared" si="340"/>
        <v>-237.49999999999773</v>
      </c>
      <c r="J1357" s="36">
        <v>372.8</v>
      </c>
      <c r="K1357" s="36">
        <f t="shared" si="341"/>
        <v>230.54544677083331</v>
      </c>
      <c r="L1357" s="36">
        <f t="shared" si="342"/>
        <v>365.84544677083557</v>
      </c>
      <c r="M1357" s="36">
        <f t="shared" si="343"/>
        <v>8272.1720464294485</v>
      </c>
      <c r="X1357">
        <f t="shared" si="336"/>
        <v>0</v>
      </c>
      <c r="Y1357">
        <f t="shared" si="337"/>
        <v>81.400000000000006</v>
      </c>
      <c r="Z1357" s="17">
        <f t="shared" si="338"/>
        <v>22.611111111111111</v>
      </c>
      <c r="AA1357" s="17">
        <f t="shared" si="344"/>
        <v>0</v>
      </c>
      <c r="AB1357" s="30">
        <f t="shared" si="345"/>
        <v>8272.1720464294485</v>
      </c>
      <c r="AC1357" s="30">
        <f>SUM($AB$8:AB1357)</f>
        <v>9666748.773186475</v>
      </c>
      <c r="AD1357" s="29">
        <f t="shared" si="346"/>
        <v>2685.2079925517987</v>
      </c>
      <c r="AE1357" s="27">
        <f t="shared" si="347"/>
        <v>0</v>
      </c>
      <c r="AF1357" s="27">
        <f>SUM($AE$8:AE1357)*-1</f>
        <v>2172848.8680199166</v>
      </c>
      <c r="AG1357" s="28">
        <f t="shared" si="348"/>
        <v>603.56913000553243</v>
      </c>
      <c r="AH1357" s="26">
        <f t="shared" si="349"/>
        <v>422.49839100387265</v>
      </c>
      <c r="AI1357" s="17"/>
      <c r="AJ1357" s="17"/>
      <c r="AK1357" s="17"/>
    </row>
    <row r="1358" spans="2:37" x14ac:dyDescent="0.35">
      <c r="B1358" s="5" t="s">
        <v>27</v>
      </c>
      <c r="C1358" s="5">
        <v>1350</v>
      </c>
      <c r="D1358" s="5">
        <v>328</v>
      </c>
      <c r="E1358" s="10">
        <v>80.7</v>
      </c>
      <c r="F1358" s="22">
        <f t="shared" si="339"/>
        <v>22.416666666666668</v>
      </c>
      <c r="G1358" s="36">
        <f t="shared" si="350"/>
        <v>-0.25000000000000155</v>
      </c>
      <c r="H1358" s="36">
        <f t="shared" si="351"/>
        <v>-0.90000000000000568</v>
      </c>
      <c r="I1358" s="36">
        <f t="shared" si="340"/>
        <v>-475.00000000000296</v>
      </c>
      <c r="J1358" s="36">
        <v>372.8</v>
      </c>
      <c r="K1358" s="36">
        <f t="shared" si="341"/>
        <v>226.59734085937501</v>
      </c>
      <c r="L1358" s="36">
        <f t="shared" si="342"/>
        <v>124.39734085937206</v>
      </c>
      <c r="M1358" s="36">
        <f t="shared" si="343"/>
        <v>2788.5737242642572</v>
      </c>
      <c r="X1358">
        <f t="shared" si="336"/>
        <v>0</v>
      </c>
      <c r="Y1358">
        <f t="shared" si="337"/>
        <v>80.7</v>
      </c>
      <c r="Z1358" s="17">
        <f t="shared" si="338"/>
        <v>22.416666666666668</v>
      </c>
      <c r="AA1358" s="17">
        <f t="shared" si="344"/>
        <v>0</v>
      </c>
      <c r="AB1358" s="30">
        <f t="shared" si="345"/>
        <v>2788.5737242642572</v>
      </c>
      <c r="AC1358" s="30">
        <f>SUM($AB$8:AB1358)</f>
        <v>9669537.3469107393</v>
      </c>
      <c r="AD1358" s="29">
        <f t="shared" si="346"/>
        <v>2685.9825963640942</v>
      </c>
      <c r="AE1358" s="27">
        <f t="shared" si="347"/>
        <v>0</v>
      </c>
      <c r="AF1358" s="27">
        <f>SUM($AE$8:AE1358)*-1</f>
        <v>2172848.8680199166</v>
      </c>
      <c r="AG1358" s="28">
        <f t="shared" si="348"/>
        <v>603.56913000553243</v>
      </c>
      <c r="AH1358" s="26">
        <f t="shared" si="349"/>
        <v>422.49839100387265</v>
      </c>
      <c r="AI1358" s="17"/>
      <c r="AJ1358" s="17"/>
      <c r="AK1358" s="17"/>
    </row>
    <row r="1359" spans="2:37" x14ac:dyDescent="0.35">
      <c r="B1359" s="5" t="s">
        <v>27</v>
      </c>
      <c r="C1359" s="5">
        <v>1351</v>
      </c>
      <c r="D1359" s="5">
        <v>329</v>
      </c>
      <c r="E1359" s="10">
        <v>79.599999999999994</v>
      </c>
      <c r="F1359" s="22">
        <f t="shared" si="339"/>
        <v>22.111111111111111</v>
      </c>
      <c r="G1359" s="36">
        <f t="shared" si="350"/>
        <v>-0.34722222222222221</v>
      </c>
      <c r="H1359" s="36">
        <f t="shared" si="351"/>
        <v>-1.25</v>
      </c>
      <c r="I1359" s="36">
        <f t="shared" si="340"/>
        <v>-659.72222222222217</v>
      </c>
      <c r="J1359" s="36">
        <v>372.8</v>
      </c>
      <c r="K1359" s="36">
        <f t="shared" si="341"/>
        <v>220.4620670833333</v>
      </c>
      <c r="L1359" s="36">
        <f t="shared" si="342"/>
        <v>-66.460155138888865</v>
      </c>
      <c r="M1359" s="36">
        <f t="shared" si="343"/>
        <v>-1469.5078747376538</v>
      </c>
      <c r="X1359">
        <f t="shared" si="336"/>
        <v>0</v>
      </c>
      <c r="Y1359">
        <f t="shared" si="337"/>
        <v>79.599999999999994</v>
      </c>
      <c r="Z1359" s="17">
        <f t="shared" si="338"/>
        <v>22.111111111111111</v>
      </c>
      <c r="AA1359" s="17">
        <f t="shared" si="344"/>
        <v>1</v>
      </c>
      <c r="AB1359" s="30">
        <f t="shared" si="345"/>
        <v>0</v>
      </c>
      <c r="AC1359" s="30">
        <f>SUM($AB$8:AB1359)</f>
        <v>9669537.3469107393</v>
      </c>
      <c r="AD1359" s="29">
        <f t="shared" si="346"/>
        <v>2685.9825963640942</v>
      </c>
      <c r="AE1359" s="27">
        <f t="shared" si="347"/>
        <v>-1469.5078747376538</v>
      </c>
      <c r="AF1359" s="27">
        <f>SUM($AE$8:AE1359)*-1</f>
        <v>2174318.3758946541</v>
      </c>
      <c r="AG1359" s="28">
        <f t="shared" si="348"/>
        <v>603.97732663740396</v>
      </c>
      <c r="AH1359" s="26">
        <f t="shared" si="349"/>
        <v>422.78412864618275</v>
      </c>
      <c r="AI1359" s="17"/>
      <c r="AJ1359" s="17"/>
      <c r="AK1359" s="17"/>
    </row>
    <row r="1360" spans="2:37" x14ac:dyDescent="0.35">
      <c r="B1360" s="5" t="s">
        <v>27</v>
      </c>
      <c r="C1360" s="5">
        <v>1352</v>
      </c>
      <c r="D1360" s="5">
        <v>330</v>
      </c>
      <c r="E1360" s="10">
        <v>78.2</v>
      </c>
      <c r="F1360" s="22">
        <f t="shared" si="339"/>
        <v>21.722222222222221</v>
      </c>
      <c r="G1360" s="36">
        <f t="shared" si="350"/>
        <v>-0.38888888888888851</v>
      </c>
      <c r="H1360" s="36">
        <f t="shared" si="351"/>
        <v>-1.3999999999999986</v>
      </c>
      <c r="I1360" s="36">
        <f t="shared" si="340"/>
        <v>-738.88888888888812</v>
      </c>
      <c r="J1360" s="36">
        <v>372.8</v>
      </c>
      <c r="K1360" s="36">
        <f t="shared" si="341"/>
        <v>212.77531677083331</v>
      </c>
      <c r="L1360" s="36">
        <f t="shared" si="342"/>
        <v>-153.31357211805479</v>
      </c>
      <c r="M1360" s="36">
        <f t="shared" si="343"/>
        <v>-3330.3114832310789</v>
      </c>
      <c r="X1360">
        <f t="shared" si="336"/>
        <v>0</v>
      </c>
      <c r="Y1360">
        <f t="shared" si="337"/>
        <v>78.2</v>
      </c>
      <c r="Z1360" s="17">
        <f t="shared" si="338"/>
        <v>21.722222222222221</v>
      </c>
      <c r="AA1360" s="17">
        <f t="shared" si="344"/>
        <v>1</v>
      </c>
      <c r="AB1360" s="30">
        <f t="shared" si="345"/>
        <v>0</v>
      </c>
      <c r="AC1360" s="30">
        <f>SUM($AB$8:AB1360)</f>
        <v>9669537.3469107393</v>
      </c>
      <c r="AD1360" s="29">
        <f t="shared" si="346"/>
        <v>2685.9825963640942</v>
      </c>
      <c r="AE1360" s="27">
        <f t="shared" si="347"/>
        <v>-3330.3114832310789</v>
      </c>
      <c r="AF1360" s="27">
        <f>SUM($AE$8:AE1360)*-1</f>
        <v>2177648.687377885</v>
      </c>
      <c r="AG1360" s="28">
        <f t="shared" si="348"/>
        <v>604.90241316052357</v>
      </c>
      <c r="AH1360" s="26">
        <f t="shared" si="349"/>
        <v>423.43168921236645</v>
      </c>
      <c r="AI1360" s="17"/>
      <c r="AJ1360" s="17"/>
      <c r="AK1360" s="17"/>
    </row>
    <row r="1361" spans="2:37" x14ac:dyDescent="0.35">
      <c r="B1361" s="5" t="s">
        <v>27</v>
      </c>
      <c r="C1361" s="5">
        <v>1353</v>
      </c>
      <c r="D1361" s="5">
        <v>331</v>
      </c>
      <c r="E1361" s="10">
        <v>76.8</v>
      </c>
      <c r="F1361" s="22">
        <f t="shared" si="339"/>
        <v>21.333333333333332</v>
      </c>
      <c r="G1361" s="36">
        <f t="shared" si="350"/>
        <v>-0.40277777777777857</v>
      </c>
      <c r="H1361" s="36">
        <f t="shared" si="351"/>
        <v>-1.4500000000000028</v>
      </c>
      <c r="I1361" s="36">
        <f t="shared" si="340"/>
        <v>-765.27777777777931</v>
      </c>
      <c r="J1361" s="36">
        <v>372.8</v>
      </c>
      <c r="K1361" s="36">
        <f t="shared" si="341"/>
        <v>205.22495999999998</v>
      </c>
      <c r="L1361" s="36">
        <f t="shared" si="342"/>
        <v>-187.25281777777931</v>
      </c>
      <c r="M1361" s="36">
        <f t="shared" si="343"/>
        <v>-3994.726779259292</v>
      </c>
      <c r="X1361">
        <f t="shared" si="336"/>
        <v>0</v>
      </c>
      <c r="Y1361">
        <f t="shared" si="337"/>
        <v>76.8</v>
      </c>
      <c r="Z1361" s="17">
        <f t="shared" si="338"/>
        <v>21.333333333333332</v>
      </c>
      <c r="AA1361" s="17">
        <f t="shared" si="344"/>
        <v>1</v>
      </c>
      <c r="AB1361" s="30">
        <f t="shared" si="345"/>
        <v>0</v>
      </c>
      <c r="AC1361" s="30">
        <f>SUM($AB$8:AB1361)</f>
        <v>9669537.3469107393</v>
      </c>
      <c r="AD1361" s="29">
        <f t="shared" si="346"/>
        <v>2685.9825963640942</v>
      </c>
      <c r="AE1361" s="27">
        <f t="shared" si="347"/>
        <v>-3994.726779259292</v>
      </c>
      <c r="AF1361" s="27">
        <f>SUM($AE$8:AE1361)*-1</f>
        <v>2181643.4141571443</v>
      </c>
      <c r="AG1361" s="28">
        <f t="shared" si="348"/>
        <v>606.01205948809559</v>
      </c>
      <c r="AH1361" s="26">
        <f t="shared" si="349"/>
        <v>424.20844164166687</v>
      </c>
      <c r="AI1361" s="17"/>
      <c r="AJ1361" s="17"/>
      <c r="AK1361" s="17"/>
    </row>
    <row r="1362" spans="2:37" x14ac:dyDescent="0.35">
      <c r="B1362" s="5" t="s">
        <v>27</v>
      </c>
      <c r="C1362" s="5">
        <v>1354</v>
      </c>
      <c r="D1362" s="5">
        <v>332</v>
      </c>
      <c r="E1362" s="10">
        <v>75.3</v>
      </c>
      <c r="F1362" s="22">
        <f t="shared" si="339"/>
        <v>20.916666666666664</v>
      </c>
      <c r="G1362" s="36">
        <f t="shared" si="350"/>
        <v>-0.41666666666666663</v>
      </c>
      <c r="H1362" s="36">
        <f t="shared" si="351"/>
        <v>-1.5</v>
      </c>
      <c r="I1362" s="36">
        <f t="shared" si="340"/>
        <v>-791.66666666666663</v>
      </c>
      <c r="J1362" s="36">
        <v>372.8</v>
      </c>
      <c r="K1362" s="36">
        <f t="shared" si="341"/>
        <v>197.28664710937494</v>
      </c>
      <c r="L1362" s="36">
        <f t="shared" si="342"/>
        <v>-221.58001955729168</v>
      </c>
      <c r="M1362" s="36">
        <f t="shared" si="343"/>
        <v>-4634.7154090733502</v>
      </c>
      <c r="X1362">
        <f t="shared" si="336"/>
        <v>0</v>
      </c>
      <c r="Y1362">
        <f t="shared" si="337"/>
        <v>75.3</v>
      </c>
      <c r="Z1362" s="17">
        <f t="shared" si="338"/>
        <v>20.916666666666664</v>
      </c>
      <c r="AA1362" s="17">
        <f t="shared" si="344"/>
        <v>1</v>
      </c>
      <c r="AB1362" s="30">
        <f t="shared" si="345"/>
        <v>0</v>
      </c>
      <c r="AC1362" s="30">
        <f>SUM($AB$8:AB1362)</f>
        <v>9669537.3469107393</v>
      </c>
      <c r="AD1362" s="29">
        <f t="shared" si="346"/>
        <v>2685.9825963640942</v>
      </c>
      <c r="AE1362" s="27">
        <f t="shared" si="347"/>
        <v>-4634.7154090733502</v>
      </c>
      <c r="AF1362" s="27">
        <f>SUM($AE$8:AE1362)*-1</f>
        <v>2186278.1295662178</v>
      </c>
      <c r="AG1362" s="28">
        <f t="shared" si="348"/>
        <v>607.29948043506045</v>
      </c>
      <c r="AH1362" s="26">
        <f t="shared" si="349"/>
        <v>425.10963630454228</v>
      </c>
      <c r="AI1362" s="17"/>
      <c r="AJ1362" s="17"/>
      <c r="AK1362" s="17"/>
    </row>
    <row r="1363" spans="2:37" x14ac:dyDescent="0.35">
      <c r="B1363" s="5" t="s">
        <v>27</v>
      </c>
      <c r="C1363" s="5">
        <v>1355</v>
      </c>
      <c r="D1363" s="5">
        <v>333</v>
      </c>
      <c r="E1363" s="10">
        <v>73.8</v>
      </c>
      <c r="F1363" s="22">
        <f t="shared" si="339"/>
        <v>20.5</v>
      </c>
      <c r="G1363" s="36">
        <f t="shared" si="350"/>
        <v>-0.44444444444444481</v>
      </c>
      <c r="H1363" s="36">
        <f t="shared" si="351"/>
        <v>-1.6000000000000014</v>
      </c>
      <c r="I1363" s="36">
        <f t="shared" si="340"/>
        <v>-844.44444444444514</v>
      </c>
      <c r="J1363" s="36">
        <v>372.8</v>
      </c>
      <c r="K1363" s="36">
        <f t="shared" si="341"/>
        <v>189.50490843749998</v>
      </c>
      <c r="L1363" s="36">
        <f t="shared" si="342"/>
        <v>-282.13953600694515</v>
      </c>
      <c r="M1363" s="36">
        <f t="shared" si="343"/>
        <v>-5783.8604881423753</v>
      </c>
      <c r="X1363">
        <f t="shared" si="336"/>
        <v>0</v>
      </c>
      <c r="Y1363">
        <f t="shared" si="337"/>
        <v>73.8</v>
      </c>
      <c r="Z1363" s="17">
        <f t="shared" si="338"/>
        <v>20.5</v>
      </c>
      <c r="AA1363" s="17">
        <f t="shared" si="344"/>
        <v>1</v>
      </c>
      <c r="AB1363" s="30">
        <f t="shared" si="345"/>
        <v>0</v>
      </c>
      <c r="AC1363" s="30">
        <f>SUM($AB$8:AB1363)</f>
        <v>9669537.3469107393</v>
      </c>
      <c r="AD1363" s="29">
        <f t="shared" si="346"/>
        <v>2685.9825963640942</v>
      </c>
      <c r="AE1363" s="27">
        <f t="shared" si="347"/>
        <v>-5783.8604881423753</v>
      </c>
      <c r="AF1363" s="27">
        <f>SUM($AE$8:AE1363)*-1</f>
        <v>2192061.9900543601</v>
      </c>
      <c r="AG1363" s="28">
        <f t="shared" si="348"/>
        <v>608.90610834843335</v>
      </c>
      <c r="AH1363" s="26">
        <f t="shared" si="349"/>
        <v>426.23427584390333</v>
      </c>
      <c r="AI1363" s="17"/>
      <c r="AJ1363" s="17"/>
      <c r="AK1363" s="17"/>
    </row>
    <row r="1364" spans="2:37" x14ac:dyDescent="0.35">
      <c r="B1364" s="5" t="s">
        <v>27</v>
      </c>
      <c r="C1364" s="5">
        <v>1356</v>
      </c>
      <c r="D1364" s="5">
        <v>334</v>
      </c>
      <c r="E1364" s="10">
        <v>72.099999999999994</v>
      </c>
      <c r="F1364" s="22">
        <f t="shared" si="339"/>
        <v>20.027777777777775</v>
      </c>
      <c r="G1364" s="36">
        <f t="shared" si="350"/>
        <v>-0.49999999999999922</v>
      </c>
      <c r="H1364" s="36">
        <f t="shared" si="351"/>
        <v>-1.7999999999999972</v>
      </c>
      <c r="I1364" s="36">
        <f t="shared" si="340"/>
        <v>-949.99999999999852</v>
      </c>
      <c r="J1364" s="36">
        <v>372.8</v>
      </c>
      <c r="K1364" s="36">
        <f t="shared" si="341"/>
        <v>180.87488544270826</v>
      </c>
      <c r="L1364" s="36">
        <f t="shared" si="342"/>
        <v>-396.32511455729019</v>
      </c>
      <c r="M1364" s="36">
        <f t="shared" si="343"/>
        <v>-7937.5113221057272</v>
      </c>
      <c r="X1364">
        <f t="shared" si="336"/>
        <v>0</v>
      </c>
      <c r="Y1364">
        <f t="shared" si="337"/>
        <v>72.099999999999994</v>
      </c>
      <c r="Z1364" s="17">
        <f t="shared" si="338"/>
        <v>20.027777777777775</v>
      </c>
      <c r="AA1364" s="17">
        <f t="shared" si="344"/>
        <v>1</v>
      </c>
      <c r="AB1364" s="30">
        <f t="shared" si="345"/>
        <v>0</v>
      </c>
      <c r="AC1364" s="30">
        <f>SUM($AB$8:AB1364)</f>
        <v>9669537.3469107393</v>
      </c>
      <c r="AD1364" s="29">
        <f t="shared" si="346"/>
        <v>2685.9825963640942</v>
      </c>
      <c r="AE1364" s="27">
        <f t="shared" si="347"/>
        <v>-7937.5113221057272</v>
      </c>
      <c r="AF1364" s="27">
        <f>SUM($AE$8:AE1364)*-1</f>
        <v>2199999.5013764659</v>
      </c>
      <c r="AG1364" s="28">
        <f t="shared" si="348"/>
        <v>611.11097260457382</v>
      </c>
      <c r="AH1364" s="26">
        <f t="shared" si="349"/>
        <v>427.77768082320165</v>
      </c>
      <c r="AI1364" s="17"/>
      <c r="AJ1364" s="17"/>
      <c r="AK1364" s="17"/>
    </row>
    <row r="1365" spans="2:37" x14ac:dyDescent="0.35">
      <c r="B1365" s="5" t="s">
        <v>27</v>
      </c>
      <c r="C1365" s="5">
        <v>1357</v>
      </c>
      <c r="D1365" s="5">
        <v>335</v>
      </c>
      <c r="E1365" s="10">
        <v>70.2</v>
      </c>
      <c r="F1365" s="22">
        <f t="shared" si="339"/>
        <v>19.5</v>
      </c>
      <c r="G1365" s="36">
        <f t="shared" si="350"/>
        <v>-0.54166666666666552</v>
      </c>
      <c r="H1365" s="36">
        <f t="shared" si="351"/>
        <v>-1.9499999999999957</v>
      </c>
      <c r="I1365" s="36">
        <f t="shared" si="340"/>
        <v>-1029.1666666666645</v>
      </c>
      <c r="J1365" s="36">
        <v>372.8</v>
      </c>
      <c r="K1365" s="36">
        <f t="shared" si="341"/>
        <v>171.46755843749997</v>
      </c>
      <c r="L1365" s="36">
        <f t="shared" si="342"/>
        <v>-484.89910822916454</v>
      </c>
      <c r="M1365" s="36">
        <f t="shared" si="343"/>
        <v>-9455.5326104687083</v>
      </c>
      <c r="X1365">
        <f t="shared" si="336"/>
        <v>0</v>
      </c>
      <c r="Y1365">
        <f t="shared" si="337"/>
        <v>70.2</v>
      </c>
      <c r="Z1365" s="17">
        <f t="shared" si="338"/>
        <v>19.5</v>
      </c>
      <c r="AA1365" s="17">
        <f t="shared" si="344"/>
        <v>1</v>
      </c>
      <c r="AB1365" s="30">
        <f t="shared" si="345"/>
        <v>0</v>
      </c>
      <c r="AC1365" s="30">
        <f>SUM($AB$8:AB1365)</f>
        <v>9669537.3469107393</v>
      </c>
      <c r="AD1365" s="29">
        <f t="shared" si="346"/>
        <v>2685.9825963640942</v>
      </c>
      <c r="AE1365" s="27">
        <f t="shared" si="347"/>
        <v>-9455.5326104687083</v>
      </c>
      <c r="AF1365" s="27">
        <f>SUM($AE$8:AE1365)*-1</f>
        <v>2209455.0339869345</v>
      </c>
      <c r="AG1365" s="28">
        <f t="shared" si="348"/>
        <v>613.73750944081507</v>
      </c>
      <c r="AH1365" s="26">
        <f t="shared" si="349"/>
        <v>429.61625660857055</v>
      </c>
      <c r="AI1365" s="17"/>
      <c r="AJ1365" s="17"/>
      <c r="AK1365" s="17"/>
    </row>
    <row r="1366" spans="2:37" x14ac:dyDescent="0.35">
      <c r="B1366" s="5" t="s">
        <v>27</v>
      </c>
      <c r="C1366" s="5">
        <v>1358</v>
      </c>
      <c r="D1366" s="5">
        <v>336</v>
      </c>
      <c r="E1366" s="10">
        <v>68.2</v>
      </c>
      <c r="F1366" s="22">
        <f t="shared" si="339"/>
        <v>18.944444444444446</v>
      </c>
      <c r="G1366" s="36">
        <f t="shared" si="350"/>
        <v>-0.56944444444444564</v>
      </c>
      <c r="H1366" s="36">
        <f t="shared" si="351"/>
        <v>-2.0500000000000043</v>
      </c>
      <c r="I1366" s="36">
        <f t="shared" si="340"/>
        <v>-1081.9444444444466</v>
      </c>
      <c r="J1366" s="36">
        <v>372.8</v>
      </c>
      <c r="K1366" s="36">
        <f t="shared" si="341"/>
        <v>161.83650427083336</v>
      </c>
      <c r="L1366" s="36">
        <f t="shared" si="342"/>
        <v>-547.30794017361336</v>
      </c>
      <c r="M1366" s="36">
        <f t="shared" si="343"/>
        <v>-10368.444866622343</v>
      </c>
      <c r="X1366">
        <f t="shared" si="336"/>
        <v>0</v>
      </c>
      <c r="Y1366">
        <f t="shared" si="337"/>
        <v>68.2</v>
      </c>
      <c r="Z1366" s="17">
        <f t="shared" si="338"/>
        <v>18.944444444444446</v>
      </c>
      <c r="AA1366" s="17">
        <f t="shared" si="344"/>
        <v>1</v>
      </c>
      <c r="AB1366" s="30">
        <f t="shared" si="345"/>
        <v>0</v>
      </c>
      <c r="AC1366" s="30">
        <f>SUM($AB$8:AB1366)</f>
        <v>9669537.3469107393</v>
      </c>
      <c r="AD1366" s="29">
        <f t="shared" si="346"/>
        <v>2685.9825963640942</v>
      </c>
      <c r="AE1366" s="27">
        <f t="shared" si="347"/>
        <v>-10368.444866622343</v>
      </c>
      <c r="AF1366" s="27">
        <f>SUM($AE$8:AE1366)*-1</f>
        <v>2219823.4788535568</v>
      </c>
      <c r="AG1366" s="28">
        <f t="shared" si="348"/>
        <v>616.6176330148769</v>
      </c>
      <c r="AH1366" s="26">
        <f t="shared" si="349"/>
        <v>431.63234311041379</v>
      </c>
      <c r="AI1366" s="17"/>
      <c r="AJ1366" s="17"/>
      <c r="AK1366" s="17"/>
    </row>
    <row r="1367" spans="2:37" x14ac:dyDescent="0.35">
      <c r="B1367" s="5" t="s">
        <v>27</v>
      </c>
      <c r="C1367" s="5">
        <v>1359</v>
      </c>
      <c r="D1367" s="5">
        <v>337</v>
      </c>
      <c r="E1367" s="10">
        <v>66.099999999999994</v>
      </c>
      <c r="F1367" s="22">
        <f t="shared" si="339"/>
        <v>18.361111111111111</v>
      </c>
      <c r="G1367" s="36">
        <f t="shared" si="350"/>
        <v>-0.61111111111111194</v>
      </c>
      <c r="H1367" s="36">
        <f t="shared" si="351"/>
        <v>-2.2000000000000028</v>
      </c>
      <c r="I1367" s="36">
        <f t="shared" si="340"/>
        <v>-1161.1111111111127</v>
      </c>
      <c r="J1367" s="36">
        <v>372.8</v>
      </c>
      <c r="K1367" s="36">
        <f t="shared" si="341"/>
        <v>152.02347606770832</v>
      </c>
      <c r="L1367" s="36">
        <f t="shared" si="342"/>
        <v>-636.28763504340441</v>
      </c>
      <c r="M1367" s="36">
        <f t="shared" si="343"/>
        <v>-11682.947965658064</v>
      </c>
      <c r="X1367">
        <f t="shared" si="336"/>
        <v>0</v>
      </c>
      <c r="Y1367">
        <f t="shared" si="337"/>
        <v>66.099999999999994</v>
      </c>
      <c r="Z1367" s="17">
        <f t="shared" si="338"/>
        <v>18.361111111111111</v>
      </c>
      <c r="AA1367" s="17">
        <f t="shared" si="344"/>
        <v>1</v>
      </c>
      <c r="AB1367" s="30">
        <f t="shared" si="345"/>
        <v>0</v>
      </c>
      <c r="AC1367" s="30">
        <f>SUM($AB$8:AB1367)</f>
        <v>9669537.3469107393</v>
      </c>
      <c r="AD1367" s="29">
        <f t="shared" si="346"/>
        <v>2685.9825963640942</v>
      </c>
      <c r="AE1367" s="27">
        <f t="shared" si="347"/>
        <v>-11682.947965658064</v>
      </c>
      <c r="AF1367" s="27">
        <f>SUM($AE$8:AE1367)*-1</f>
        <v>2231506.4268192151</v>
      </c>
      <c r="AG1367" s="28">
        <f t="shared" si="348"/>
        <v>619.86289633867079</v>
      </c>
      <c r="AH1367" s="26">
        <f t="shared" si="349"/>
        <v>433.90402743706954</v>
      </c>
      <c r="AI1367" s="17"/>
      <c r="AJ1367" s="17"/>
      <c r="AK1367" s="17"/>
    </row>
    <row r="1368" spans="2:37" x14ac:dyDescent="0.35">
      <c r="B1368" s="5" t="s">
        <v>27</v>
      </c>
      <c r="C1368" s="5">
        <v>1360</v>
      </c>
      <c r="D1368" s="5">
        <v>338</v>
      </c>
      <c r="E1368" s="10">
        <v>63.8</v>
      </c>
      <c r="F1368" s="22">
        <f t="shared" si="339"/>
        <v>17.722222222222221</v>
      </c>
      <c r="G1368" s="36">
        <f t="shared" si="350"/>
        <v>-0.624999999999999</v>
      </c>
      <c r="H1368" s="36">
        <f t="shared" si="351"/>
        <v>-2.2499999999999964</v>
      </c>
      <c r="I1368" s="36">
        <f t="shared" si="340"/>
        <v>-1187.4999999999982</v>
      </c>
      <c r="J1368" s="36">
        <v>372.8</v>
      </c>
      <c r="K1368" s="36">
        <f t="shared" si="341"/>
        <v>141.62799177083332</v>
      </c>
      <c r="L1368" s="36">
        <f t="shared" si="342"/>
        <v>-673.07200822916491</v>
      </c>
      <c r="M1368" s="36">
        <f t="shared" si="343"/>
        <v>-11928.331701394643</v>
      </c>
      <c r="X1368">
        <f t="shared" si="336"/>
        <v>0</v>
      </c>
      <c r="Y1368">
        <f t="shared" si="337"/>
        <v>63.8</v>
      </c>
      <c r="Z1368" s="17">
        <f t="shared" si="338"/>
        <v>17.722222222222221</v>
      </c>
      <c r="AA1368" s="17">
        <f t="shared" si="344"/>
        <v>1</v>
      </c>
      <c r="AB1368" s="30">
        <f t="shared" si="345"/>
        <v>0</v>
      </c>
      <c r="AC1368" s="30">
        <f>SUM($AB$8:AB1368)</f>
        <v>9669537.3469107393</v>
      </c>
      <c r="AD1368" s="29">
        <f t="shared" si="346"/>
        <v>2685.9825963640942</v>
      </c>
      <c r="AE1368" s="27">
        <f t="shared" si="347"/>
        <v>-11928.331701394643</v>
      </c>
      <c r="AF1368" s="27">
        <f>SUM($AE$8:AE1368)*-1</f>
        <v>2243434.7585206097</v>
      </c>
      <c r="AG1368" s="28">
        <f t="shared" si="348"/>
        <v>623.17632181128045</v>
      </c>
      <c r="AH1368" s="26">
        <f t="shared" si="349"/>
        <v>436.22342526789629</v>
      </c>
      <c r="AI1368" s="17"/>
      <c r="AJ1368" s="17"/>
      <c r="AK1368" s="17"/>
    </row>
    <row r="1369" spans="2:37" x14ac:dyDescent="0.35">
      <c r="B1369" s="5" t="s">
        <v>27</v>
      </c>
      <c r="C1369" s="5">
        <v>1361</v>
      </c>
      <c r="D1369" s="5">
        <v>339</v>
      </c>
      <c r="E1369" s="10">
        <v>61.6</v>
      </c>
      <c r="F1369" s="22">
        <f t="shared" si="339"/>
        <v>17.111111111111111</v>
      </c>
      <c r="G1369" s="36">
        <f t="shared" si="350"/>
        <v>-0.49999999999999922</v>
      </c>
      <c r="H1369" s="36">
        <f t="shared" si="351"/>
        <v>-1.7999999999999972</v>
      </c>
      <c r="I1369" s="36">
        <f t="shared" si="340"/>
        <v>-949.99999999999852</v>
      </c>
      <c r="J1369" s="36">
        <v>372.8</v>
      </c>
      <c r="K1369" s="36">
        <f t="shared" si="341"/>
        <v>132.02894833333332</v>
      </c>
      <c r="L1369" s="36">
        <f t="shared" si="342"/>
        <v>-445.17105166666511</v>
      </c>
      <c r="M1369" s="36">
        <f t="shared" si="343"/>
        <v>-7617.3713285184913</v>
      </c>
      <c r="X1369">
        <f t="shared" si="336"/>
        <v>0</v>
      </c>
      <c r="Y1369">
        <f t="shared" si="337"/>
        <v>61.6</v>
      </c>
      <c r="Z1369" s="17">
        <f t="shared" si="338"/>
        <v>17.111111111111111</v>
      </c>
      <c r="AA1369" s="17">
        <f t="shared" si="344"/>
        <v>1</v>
      </c>
      <c r="AB1369" s="30">
        <f t="shared" si="345"/>
        <v>0</v>
      </c>
      <c r="AC1369" s="30">
        <f>SUM($AB$8:AB1369)</f>
        <v>9669537.3469107393</v>
      </c>
      <c r="AD1369" s="29">
        <f t="shared" si="346"/>
        <v>2685.9825963640942</v>
      </c>
      <c r="AE1369" s="27">
        <f t="shared" si="347"/>
        <v>-7617.3713285184913</v>
      </c>
      <c r="AF1369" s="27">
        <f>SUM($AE$8:AE1369)*-1</f>
        <v>2251052.129849128</v>
      </c>
      <c r="AG1369" s="28">
        <f t="shared" si="348"/>
        <v>625.29225829142445</v>
      </c>
      <c r="AH1369" s="26">
        <f t="shared" si="349"/>
        <v>437.70458080399709</v>
      </c>
      <c r="AI1369" s="17"/>
      <c r="AJ1369" s="17"/>
      <c r="AK1369" s="17"/>
    </row>
    <row r="1370" spans="2:37" x14ac:dyDescent="0.35">
      <c r="B1370" s="5" t="s">
        <v>27</v>
      </c>
      <c r="C1370" s="5">
        <v>1362</v>
      </c>
      <c r="D1370" s="5">
        <v>340</v>
      </c>
      <c r="E1370" s="10">
        <v>60.2</v>
      </c>
      <c r="F1370" s="22">
        <f t="shared" si="339"/>
        <v>16.722222222222221</v>
      </c>
      <c r="G1370" s="36">
        <f t="shared" si="350"/>
        <v>-0.25000000000000061</v>
      </c>
      <c r="H1370" s="36">
        <f t="shared" si="351"/>
        <v>-0.90000000000000213</v>
      </c>
      <c r="I1370" s="36">
        <f t="shared" si="340"/>
        <v>-475.00000000000114</v>
      </c>
      <c r="J1370" s="36">
        <v>372.8</v>
      </c>
      <c r="K1370" s="36">
        <f t="shared" si="341"/>
        <v>126.09582927083331</v>
      </c>
      <c r="L1370" s="36">
        <f t="shared" si="342"/>
        <v>23.895829270832181</v>
      </c>
      <c r="M1370" s="36">
        <f t="shared" si="343"/>
        <v>399.59136725113814</v>
      </c>
      <c r="X1370">
        <f t="shared" si="336"/>
        <v>0</v>
      </c>
      <c r="Y1370">
        <f t="shared" si="337"/>
        <v>60.2</v>
      </c>
      <c r="Z1370" s="17">
        <f t="shared" si="338"/>
        <v>16.722222222222221</v>
      </c>
      <c r="AA1370" s="17">
        <f t="shared" si="344"/>
        <v>0</v>
      </c>
      <c r="AB1370" s="30">
        <f t="shared" si="345"/>
        <v>399.59136725113814</v>
      </c>
      <c r="AC1370" s="30">
        <f>SUM($AB$8:AB1370)</f>
        <v>9669936.9382779896</v>
      </c>
      <c r="AD1370" s="29">
        <f t="shared" si="346"/>
        <v>2686.0935939661081</v>
      </c>
      <c r="AE1370" s="27">
        <f t="shared" si="347"/>
        <v>0</v>
      </c>
      <c r="AF1370" s="27">
        <f>SUM($AE$8:AE1370)*-1</f>
        <v>2251052.129849128</v>
      </c>
      <c r="AG1370" s="28">
        <f t="shared" si="348"/>
        <v>625.29225829142445</v>
      </c>
      <c r="AH1370" s="26">
        <f t="shared" si="349"/>
        <v>437.70458080399709</v>
      </c>
      <c r="AI1370" s="17"/>
      <c r="AJ1370" s="17"/>
      <c r="AK1370" s="17"/>
    </row>
    <row r="1371" spans="2:37" x14ac:dyDescent="0.35">
      <c r="B1371" s="5" t="s">
        <v>27</v>
      </c>
      <c r="C1371" s="5">
        <v>1363</v>
      </c>
      <c r="D1371" s="5">
        <v>341</v>
      </c>
      <c r="E1371" s="10">
        <v>59.8</v>
      </c>
      <c r="F1371" s="22">
        <f t="shared" si="339"/>
        <v>16.611111111111111</v>
      </c>
      <c r="G1371" s="36">
        <f t="shared" si="350"/>
        <v>2.7777777777777186E-2</v>
      </c>
      <c r="H1371" s="36">
        <f t="shared" si="351"/>
        <v>9.9999999999997868E-2</v>
      </c>
      <c r="I1371" s="36">
        <f t="shared" si="340"/>
        <v>52.777777777776656</v>
      </c>
      <c r="J1371" s="36">
        <v>372.8</v>
      </c>
      <c r="K1371" s="36">
        <f t="shared" si="341"/>
        <v>124.42570427083331</v>
      </c>
      <c r="L1371" s="36">
        <f t="shared" si="342"/>
        <v>550.00348204860995</v>
      </c>
      <c r="M1371" s="36">
        <f t="shared" si="343"/>
        <v>9136.1689518074654</v>
      </c>
      <c r="X1371">
        <f t="shared" si="336"/>
        <v>0</v>
      </c>
      <c r="Y1371">
        <f t="shared" si="337"/>
        <v>59.8</v>
      </c>
      <c r="Z1371" s="17">
        <f t="shared" si="338"/>
        <v>16.611111111111111</v>
      </c>
      <c r="AA1371" s="17">
        <f t="shared" si="344"/>
        <v>0</v>
      </c>
      <c r="AB1371" s="30">
        <f t="shared" si="345"/>
        <v>9136.1689518074654</v>
      </c>
      <c r="AC1371" s="30">
        <f>SUM($AB$8:AB1371)</f>
        <v>9679073.1072297972</v>
      </c>
      <c r="AD1371" s="29">
        <f t="shared" si="346"/>
        <v>2688.6314186749437</v>
      </c>
      <c r="AE1371" s="27">
        <f t="shared" si="347"/>
        <v>0</v>
      </c>
      <c r="AF1371" s="27">
        <f>SUM($AE$8:AE1371)*-1</f>
        <v>2251052.129849128</v>
      </c>
      <c r="AG1371" s="28">
        <f t="shared" si="348"/>
        <v>625.29225829142445</v>
      </c>
      <c r="AH1371" s="26">
        <f t="shared" si="349"/>
        <v>437.70458080399709</v>
      </c>
      <c r="AI1371" s="17"/>
      <c r="AJ1371" s="17"/>
      <c r="AK1371" s="17"/>
    </row>
    <row r="1372" spans="2:37" x14ac:dyDescent="0.35">
      <c r="B1372" s="5" t="s">
        <v>27</v>
      </c>
      <c r="C1372" s="5">
        <v>1364</v>
      </c>
      <c r="D1372" s="5">
        <v>342</v>
      </c>
      <c r="E1372" s="10">
        <v>60.4</v>
      </c>
      <c r="F1372" s="22">
        <f t="shared" si="339"/>
        <v>16.777777777777779</v>
      </c>
      <c r="G1372" s="36">
        <f t="shared" si="350"/>
        <v>0.27777777777777779</v>
      </c>
      <c r="H1372" s="36">
        <f t="shared" si="351"/>
        <v>1</v>
      </c>
      <c r="I1372" s="36">
        <f t="shared" si="340"/>
        <v>527.77777777777783</v>
      </c>
      <c r="J1372" s="36">
        <v>372.8</v>
      </c>
      <c r="K1372" s="36">
        <f t="shared" si="341"/>
        <v>126.93506708333335</v>
      </c>
      <c r="L1372" s="36">
        <f t="shared" si="342"/>
        <v>1027.512844861111</v>
      </c>
      <c r="M1372" s="36">
        <f t="shared" si="343"/>
        <v>17239.382174891976</v>
      </c>
      <c r="X1372">
        <f t="shared" si="336"/>
        <v>0</v>
      </c>
      <c r="Y1372">
        <f t="shared" si="337"/>
        <v>60.4</v>
      </c>
      <c r="Z1372" s="17">
        <f t="shared" si="338"/>
        <v>16.777777777777779</v>
      </c>
      <c r="AA1372" s="17">
        <f t="shared" si="344"/>
        <v>0</v>
      </c>
      <c r="AB1372" s="30">
        <f t="shared" si="345"/>
        <v>17239.382174891976</v>
      </c>
      <c r="AC1372" s="30">
        <f>SUM($AB$8:AB1372)</f>
        <v>9696312.4894046895</v>
      </c>
      <c r="AD1372" s="29">
        <f t="shared" si="346"/>
        <v>2693.420135945747</v>
      </c>
      <c r="AE1372" s="27">
        <f t="shared" si="347"/>
        <v>0</v>
      </c>
      <c r="AF1372" s="27">
        <f>SUM($AE$8:AE1372)*-1</f>
        <v>2251052.129849128</v>
      </c>
      <c r="AG1372" s="28">
        <f t="shared" si="348"/>
        <v>625.29225829142445</v>
      </c>
      <c r="AH1372" s="26">
        <f t="shared" si="349"/>
        <v>437.70458080399709</v>
      </c>
      <c r="AI1372" s="17"/>
      <c r="AJ1372" s="17"/>
      <c r="AK1372" s="17"/>
    </row>
    <row r="1373" spans="2:37" x14ac:dyDescent="0.35">
      <c r="B1373" s="5" t="s">
        <v>27</v>
      </c>
      <c r="C1373" s="5">
        <v>1365</v>
      </c>
      <c r="D1373" s="5">
        <v>343</v>
      </c>
      <c r="E1373" s="10">
        <v>61.8</v>
      </c>
      <c r="F1373" s="22">
        <f t="shared" si="339"/>
        <v>17.166666666666664</v>
      </c>
      <c r="G1373" s="36">
        <f t="shared" si="350"/>
        <v>0.30555555555555597</v>
      </c>
      <c r="H1373" s="36">
        <f t="shared" si="351"/>
        <v>1.1000000000000014</v>
      </c>
      <c r="I1373" s="36">
        <f t="shared" si="340"/>
        <v>580.55555555555634</v>
      </c>
      <c r="J1373" s="36">
        <v>372.8</v>
      </c>
      <c r="K1373" s="36">
        <f t="shared" si="341"/>
        <v>132.88767093749993</v>
      </c>
      <c r="L1373" s="36">
        <f t="shared" si="342"/>
        <v>1086.2432264930562</v>
      </c>
      <c r="M1373" s="36">
        <f t="shared" si="343"/>
        <v>18647.175388130796</v>
      </c>
      <c r="X1373">
        <f t="shared" si="336"/>
        <v>0</v>
      </c>
      <c r="Y1373">
        <f t="shared" si="337"/>
        <v>61.8</v>
      </c>
      <c r="Z1373" s="17">
        <f t="shared" si="338"/>
        <v>17.166666666666664</v>
      </c>
      <c r="AA1373" s="17">
        <f t="shared" si="344"/>
        <v>0</v>
      </c>
      <c r="AB1373" s="30">
        <f t="shared" si="345"/>
        <v>18647.175388130796</v>
      </c>
      <c r="AC1373" s="30">
        <f>SUM($AB$8:AB1373)</f>
        <v>9714959.6647928208</v>
      </c>
      <c r="AD1373" s="29">
        <f t="shared" si="346"/>
        <v>2698.5999068868946</v>
      </c>
      <c r="AE1373" s="27">
        <f t="shared" si="347"/>
        <v>0</v>
      </c>
      <c r="AF1373" s="27">
        <f>SUM($AE$8:AE1373)*-1</f>
        <v>2251052.129849128</v>
      </c>
      <c r="AG1373" s="28">
        <f t="shared" si="348"/>
        <v>625.29225829142445</v>
      </c>
      <c r="AH1373" s="26">
        <f t="shared" si="349"/>
        <v>437.70458080399709</v>
      </c>
      <c r="AI1373" s="17"/>
      <c r="AJ1373" s="17"/>
      <c r="AK1373" s="17"/>
    </row>
    <row r="1374" spans="2:37" x14ac:dyDescent="0.35">
      <c r="B1374" s="5" t="s">
        <v>27</v>
      </c>
      <c r="C1374" s="5">
        <v>1366</v>
      </c>
      <c r="D1374" s="5">
        <v>344</v>
      </c>
      <c r="E1374" s="10">
        <v>62.6</v>
      </c>
      <c r="F1374" s="22">
        <f t="shared" si="339"/>
        <v>17.388888888888889</v>
      </c>
      <c r="G1374" s="36">
        <f t="shared" si="350"/>
        <v>0.12500000000000078</v>
      </c>
      <c r="H1374" s="36">
        <f t="shared" si="351"/>
        <v>0.45000000000000284</v>
      </c>
      <c r="I1374" s="36">
        <f t="shared" si="340"/>
        <v>237.50000000000148</v>
      </c>
      <c r="J1374" s="36">
        <v>372.8</v>
      </c>
      <c r="K1374" s="36">
        <f t="shared" si="341"/>
        <v>136.35039677083333</v>
      </c>
      <c r="L1374" s="36">
        <f t="shared" si="342"/>
        <v>746.65039677083485</v>
      </c>
      <c r="M1374" s="36">
        <f t="shared" si="343"/>
        <v>12983.420788292851</v>
      </c>
      <c r="X1374">
        <f t="shared" si="336"/>
        <v>0</v>
      </c>
      <c r="Y1374">
        <f t="shared" si="337"/>
        <v>62.6</v>
      </c>
      <c r="Z1374" s="17">
        <f t="shared" si="338"/>
        <v>17.388888888888889</v>
      </c>
      <c r="AA1374" s="17">
        <f t="shared" si="344"/>
        <v>0</v>
      </c>
      <c r="AB1374" s="30">
        <f t="shared" si="345"/>
        <v>12983.420788292851</v>
      </c>
      <c r="AC1374" s="30">
        <f>SUM($AB$8:AB1374)</f>
        <v>9727943.0855811145</v>
      </c>
      <c r="AD1374" s="29">
        <f t="shared" si="346"/>
        <v>2702.2064126614205</v>
      </c>
      <c r="AE1374" s="27">
        <f t="shared" si="347"/>
        <v>0</v>
      </c>
      <c r="AF1374" s="27">
        <f>SUM($AE$8:AE1374)*-1</f>
        <v>2251052.129849128</v>
      </c>
      <c r="AG1374" s="28">
        <f t="shared" si="348"/>
        <v>625.29225829142445</v>
      </c>
      <c r="AH1374" s="26">
        <f t="shared" si="349"/>
        <v>437.70458080399709</v>
      </c>
      <c r="AI1374" s="17"/>
      <c r="AJ1374" s="17"/>
      <c r="AK1374" s="17"/>
    </row>
    <row r="1375" spans="2:37" x14ac:dyDescent="0.35">
      <c r="B1375" s="5" t="s">
        <v>27</v>
      </c>
      <c r="C1375" s="5">
        <v>1367</v>
      </c>
      <c r="D1375" s="5">
        <v>345</v>
      </c>
      <c r="E1375" s="10">
        <v>62.7</v>
      </c>
      <c r="F1375" s="22">
        <f t="shared" si="339"/>
        <v>17.416666666666668</v>
      </c>
      <c r="G1375" s="36">
        <f t="shared" si="350"/>
        <v>-9.7222222222222612E-2</v>
      </c>
      <c r="H1375" s="36">
        <f t="shared" si="351"/>
        <v>-0.35000000000000142</v>
      </c>
      <c r="I1375" s="36">
        <f t="shared" si="340"/>
        <v>-184.72222222222297</v>
      </c>
      <c r="J1375" s="36">
        <v>372.8</v>
      </c>
      <c r="K1375" s="36">
        <f t="shared" si="341"/>
        <v>136.786368984375</v>
      </c>
      <c r="L1375" s="36">
        <f t="shared" si="342"/>
        <v>324.86414676215202</v>
      </c>
      <c r="M1375" s="36">
        <f t="shared" si="343"/>
        <v>5658.0505561074815</v>
      </c>
      <c r="X1375">
        <f t="shared" si="336"/>
        <v>0</v>
      </c>
      <c r="Y1375">
        <f t="shared" si="337"/>
        <v>62.7</v>
      </c>
      <c r="Z1375" s="17">
        <f t="shared" si="338"/>
        <v>17.416666666666668</v>
      </c>
      <c r="AA1375" s="17">
        <f t="shared" si="344"/>
        <v>0</v>
      </c>
      <c r="AB1375" s="30">
        <f t="shared" si="345"/>
        <v>5658.0505561074815</v>
      </c>
      <c r="AC1375" s="30">
        <f>SUM($AB$8:AB1375)</f>
        <v>9733601.1361372229</v>
      </c>
      <c r="AD1375" s="29">
        <f t="shared" si="346"/>
        <v>2703.7780933714507</v>
      </c>
      <c r="AE1375" s="27">
        <f t="shared" si="347"/>
        <v>0</v>
      </c>
      <c r="AF1375" s="27">
        <f>SUM($AE$8:AE1375)*-1</f>
        <v>2251052.129849128</v>
      </c>
      <c r="AG1375" s="28">
        <f t="shared" si="348"/>
        <v>625.29225829142445</v>
      </c>
      <c r="AH1375" s="26">
        <f t="shared" si="349"/>
        <v>437.70458080399709</v>
      </c>
      <c r="AI1375" s="17"/>
      <c r="AJ1375" s="17"/>
      <c r="AK1375" s="17"/>
    </row>
    <row r="1376" spans="2:37" x14ac:dyDescent="0.35">
      <c r="B1376" s="5" t="s">
        <v>27</v>
      </c>
      <c r="C1376" s="5">
        <v>1368</v>
      </c>
      <c r="D1376" s="5">
        <v>346</v>
      </c>
      <c r="E1376" s="10">
        <v>61.9</v>
      </c>
      <c r="F1376" s="22">
        <f t="shared" si="339"/>
        <v>17.194444444444443</v>
      </c>
      <c r="G1376" s="36">
        <f t="shared" si="350"/>
        <v>-0.37500000000000039</v>
      </c>
      <c r="H1376" s="36">
        <f t="shared" si="351"/>
        <v>-1.3500000000000014</v>
      </c>
      <c r="I1376" s="36">
        <f t="shared" si="340"/>
        <v>-712.50000000000068</v>
      </c>
      <c r="J1376" s="36">
        <v>372.8</v>
      </c>
      <c r="K1376" s="36">
        <f t="shared" si="341"/>
        <v>133.31807606770829</v>
      </c>
      <c r="L1376" s="36">
        <f t="shared" si="342"/>
        <v>-206.38192393229238</v>
      </c>
      <c r="M1376" s="36">
        <f t="shared" si="343"/>
        <v>-3548.6225253913603</v>
      </c>
      <c r="X1376">
        <f t="shared" si="336"/>
        <v>0</v>
      </c>
      <c r="Y1376">
        <f t="shared" si="337"/>
        <v>61.9</v>
      </c>
      <c r="Z1376" s="17">
        <f t="shared" si="338"/>
        <v>17.194444444444443</v>
      </c>
      <c r="AA1376" s="17">
        <f t="shared" si="344"/>
        <v>1</v>
      </c>
      <c r="AB1376" s="30">
        <f t="shared" si="345"/>
        <v>0</v>
      </c>
      <c r="AC1376" s="30">
        <f>SUM($AB$8:AB1376)</f>
        <v>9733601.1361372229</v>
      </c>
      <c r="AD1376" s="29">
        <f t="shared" si="346"/>
        <v>2703.7780933714507</v>
      </c>
      <c r="AE1376" s="27">
        <f t="shared" si="347"/>
        <v>-3548.6225253913603</v>
      </c>
      <c r="AF1376" s="27">
        <f>SUM($AE$8:AE1376)*-1</f>
        <v>2254600.7523745191</v>
      </c>
      <c r="AG1376" s="28">
        <f t="shared" si="348"/>
        <v>626.27798677069973</v>
      </c>
      <c r="AH1376" s="26">
        <f t="shared" si="349"/>
        <v>438.39459073948979</v>
      </c>
      <c r="AI1376" s="17"/>
      <c r="AJ1376" s="17"/>
      <c r="AK1376" s="17"/>
    </row>
    <row r="1377" spans="2:37" x14ac:dyDescent="0.35">
      <c r="B1377" s="5" t="s">
        <v>27</v>
      </c>
      <c r="C1377" s="5">
        <v>1369</v>
      </c>
      <c r="D1377" s="5">
        <v>347</v>
      </c>
      <c r="E1377" s="10">
        <v>60</v>
      </c>
      <c r="F1377" s="22">
        <f t="shared" si="339"/>
        <v>16.666666666666668</v>
      </c>
      <c r="G1377" s="36">
        <f t="shared" si="350"/>
        <v>-0.4861111111111111</v>
      </c>
      <c r="H1377" s="36">
        <f t="shared" si="351"/>
        <v>-1.75</v>
      </c>
      <c r="I1377" s="36">
        <f t="shared" si="340"/>
        <v>-923.61111111111109</v>
      </c>
      <c r="J1377" s="36">
        <v>372.8</v>
      </c>
      <c r="K1377" s="36">
        <f t="shared" si="341"/>
        <v>125.25937500000002</v>
      </c>
      <c r="L1377" s="36">
        <f t="shared" si="342"/>
        <v>-425.5517361111111</v>
      </c>
      <c r="M1377" s="36">
        <f t="shared" si="343"/>
        <v>-7092.5289351851852</v>
      </c>
      <c r="X1377">
        <f t="shared" si="336"/>
        <v>0</v>
      </c>
      <c r="Y1377">
        <f t="shared" si="337"/>
        <v>60</v>
      </c>
      <c r="Z1377" s="17">
        <f t="shared" si="338"/>
        <v>16.666666666666668</v>
      </c>
      <c r="AA1377" s="17">
        <f t="shared" si="344"/>
        <v>1</v>
      </c>
      <c r="AB1377" s="30">
        <f t="shared" si="345"/>
        <v>0</v>
      </c>
      <c r="AC1377" s="30">
        <f>SUM($AB$8:AB1377)</f>
        <v>9733601.1361372229</v>
      </c>
      <c r="AD1377" s="29">
        <f t="shared" si="346"/>
        <v>2703.7780933714507</v>
      </c>
      <c r="AE1377" s="27">
        <f t="shared" si="347"/>
        <v>-7092.5289351851852</v>
      </c>
      <c r="AF1377" s="27">
        <f>SUM($AE$8:AE1377)*-1</f>
        <v>2261693.2813097043</v>
      </c>
      <c r="AG1377" s="28">
        <f t="shared" si="348"/>
        <v>628.24813369714013</v>
      </c>
      <c r="AH1377" s="26">
        <f t="shared" si="349"/>
        <v>439.77369358799808</v>
      </c>
      <c r="AI1377" s="17"/>
      <c r="AJ1377" s="17"/>
      <c r="AK1377" s="17"/>
    </row>
    <row r="1378" spans="2:37" x14ac:dyDescent="0.35">
      <c r="B1378" s="5" t="s">
        <v>27</v>
      </c>
      <c r="C1378" s="5">
        <v>1370</v>
      </c>
      <c r="D1378" s="5">
        <v>348</v>
      </c>
      <c r="E1378" s="10">
        <v>58.4</v>
      </c>
      <c r="F1378" s="22">
        <f t="shared" si="339"/>
        <v>16.222222222222221</v>
      </c>
      <c r="G1378" s="36">
        <f t="shared" si="350"/>
        <v>-0.30555555555555597</v>
      </c>
      <c r="H1378" s="36">
        <f t="shared" si="351"/>
        <v>-1.1000000000000014</v>
      </c>
      <c r="I1378" s="36">
        <f t="shared" si="340"/>
        <v>-580.55555555555634</v>
      </c>
      <c r="J1378" s="36">
        <v>372.8</v>
      </c>
      <c r="K1378" s="36">
        <f t="shared" si="341"/>
        <v>118.6679483333333</v>
      </c>
      <c r="L1378" s="36">
        <f t="shared" si="342"/>
        <v>-89.087607222223028</v>
      </c>
      <c r="M1378" s="36">
        <f t="shared" si="343"/>
        <v>-1445.1989616049514</v>
      </c>
      <c r="X1378">
        <f t="shared" si="336"/>
        <v>0</v>
      </c>
      <c r="Y1378">
        <f t="shared" si="337"/>
        <v>58.4</v>
      </c>
      <c r="Z1378" s="17">
        <f t="shared" si="338"/>
        <v>16.222222222222221</v>
      </c>
      <c r="AA1378" s="17">
        <f t="shared" si="344"/>
        <v>1</v>
      </c>
      <c r="AB1378" s="30">
        <f t="shared" si="345"/>
        <v>0</v>
      </c>
      <c r="AC1378" s="30">
        <f>SUM($AB$8:AB1378)</f>
        <v>9733601.1361372229</v>
      </c>
      <c r="AD1378" s="29">
        <f t="shared" si="346"/>
        <v>2703.7780933714507</v>
      </c>
      <c r="AE1378" s="27">
        <f t="shared" si="347"/>
        <v>-1445.1989616049514</v>
      </c>
      <c r="AF1378" s="27">
        <f>SUM($AE$8:AE1378)*-1</f>
        <v>2263138.4802713091</v>
      </c>
      <c r="AG1378" s="28">
        <f t="shared" si="348"/>
        <v>628.64957785314141</v>
      </c>
      <c r="AH1378" s="26">
        <f t="shared" si="349"/>
        <v>440.05470449719894</v>
      </c>
      <c r="AI1378" s="17"/>
      <c r="AJ1378" s="17"/>
      <c r="AK1378" s="17"/>
    </row>
    <row r="1379" spans="2:37" x14ac:dyDescent="0.35">
      <c r="B1379" s="5" t="s">
        <v>27</v>
      </c>
      <c r="C1379" s="5">
        <v>1371</v>
      </c>
      <c r="D1379" s="5">
        <v>349</v>
      </c>
      <c r="E1379" s="10">
        <v>57.8</v>
      </c>
      <c r="F1379" s="22">
        <f t="shared" si="339"/>
        <v>16.055555555555554</v>
      </c>
      <c r="G1379" s="36">
        <f t="shared" si="350"/>
        <v>-8.3333333333333523E-2</v>
      </c>
      <c r="H1379" s="36">
        <f t="shared" si="351"/>
        <v>-0.30000000000000071</v>
      </c>
      <c r="I1379" s="36">
        <f t="shared" si="340"/>
        <v>-158.33333333333368</v>
      </c>
      <c r="J1379" s="36">
        <v>372.8</v>
      </c>
      <c r="K1379" s="36">
        <f t="shared" si="341"/>
        <v>116.24209177083328</v>
      </c>
      <c r="L1379" s="36">
        <f t="shared" si="342"/>
        <v>330.70875843749963</v>
      </c>
      <c r="M1379" s="36">
        <f t="shared" si="343"/>
        <v>5309.7128438020763</v>
      </c>
      <c r="X1379">
        <f t="shared" si="336"/>
        <v>0</v>
      </c>
      <c r="Y1379">
        <f t="shared" si="337"/>
        <v>57.8</v>
      </c>
      <c r="Z1379" s="17">
        <f t="shared" si="338"/>
        <v>16.055555555555554</v>
      </c>
      <c r="AA1379" s="17">
        <f t="shared" si="344"/>
        <v>0</v>
      </c>
      <c r="AB1379" s="30">
        <f t="shared" si="345"/>
        <v>5309.7128438020763</v>
      </c>
      <c r="AC1379" s="30">
        <f>SUM($AB$8:AB1379)</f>
        <v>9738910.8489810247</v>
      </c>
      <c r="AD1379" s="29">
        <f t="shared" si="346"/>
        <v>2705.2530136058404</v>
      </c>
      <c r="AE1379" s="27">
        <f t="shared" si="347"/>
        <v>0</v>
      </c>
      <c r="AF1379" s="27">
        <f>SUM($AE$8:AE1379)*-1</f>
        <v>2263138.4802713091</v>
      </c>
      <c r="AG1379" s="28">
        <f t="shared" si="348"/>
        <v>628.64957785314141</v>
      </c>
      <c r="AH1379" s="26">
        <f t="shared" si="349"/>
        <v>440.05470449719894</v>
      </c>
      <c r="AI1379" s="17"/>
      <c r="AJ1379" s="17"/>
      <c r="AK1379" s="17"/>
    </row>
    <row r="1380" spans="2:37" x14ac:dyDescent="0.35">
      <c r="B1380" s="5" t="s">
        <v>27</v>
      </c>
      <c r="C1380" s="5">
        <v>1372</v>
      </c>
      <c r="D1380" s="5">
        <v>350</v>
      </c>
      <c r="E1380" s="10">
        <v>57.8</v>
      </c>
      <c r="F1380" s="22">
        <f t="shared" si="339"/>
        <v>16.055555555555554</v>
      </c>
      <c r="G1380" s="36">
        <f t="shared" si="350"/>
        <v>0</v>
      </c>
      <c r="H1380" s="36">
        <f t="shared" si="351"/>
        <v>0</v>
      </c>
      <c r="I1380" s="36">
        <f t="shared" si="340"/>
        <v>0</v>
      </c>
      <c r="J1380" s="36">
        <v>372.8</v>
      </c>
      <c r="K1380" s="36">
        <f t="shared" si="341"/>
        <v>116.24209177083328</v>
      </c>
      <c r="L1380" s="36">
        <f t="shared" si="342"/>
        <v>489.04209177083328</v>
      </c>
      <c r="M1380" s="36">
        <f t="shared" si="343"/>
        <v>7851.8424734317114</v>
      </c>
      <c r="X1380">
        <f t="shared" si="336"/>
        <v>0</v>
      </c>
      <c r="Y1380">
        <f t="shared" si="337"/>
        <v>57.8</v>
      </c>
      <c r="Z1380" s="17">
        <f t="shared" si="338"/>
        <v>16.055555555555554</v>
      </c>
      <c r="AA1380" s="17">
        <f t="shared" si="344"/>
        <v>0</v>
      </c>
      <c r="AB1380" s="30">
        <f t="shared" si="345"/>
        <v>7851.8424734317114</v>
      </c>
      <c r="AC1380" s="30">
        <f>SUM($AB$8:AB1380)</f>
        <v>9746762.6914544571</v>
      </c>
      <c r="AD1380" s="29">
        <f t="shared" si="346"/>
        <v>2707.4340809595715</v>
      </c>
      <c r="AE1380" s="27">
        <f t="shared" si="347"/>
        <v>0</v>
      </c>
      <c r="AF1380" s="27">
        <f>SUM($AE$8:AE1380)*-1</f>
        <v>2263138.4802713091</v>
      </c>
      <c r="AG1380" s="28">
        <f t="shared" si="348"/>
        <v>628.64957785314141</v>
      </c>
      <c r="AH1380" s="26">
        <f t="shared" si="349"/>
        <v>440.05470449719894</v>
      </c>
      <c r="AI1380" s="17"/>
      <c r="AJ1380" s="17"/>
      <c r="AK1380" s="17"/>
    </row>
    <row r="1381" spans="2:37" x14ac:dyDescent="0.35">
      <c r="B1381" s="5" t="s">
        <v>27</v>
      </c>
      <c r="C1381" s="5">
        <v>1373</v>
      </c>
      <c r="D1381" s="5">
        <v>351</v>
      </c>
      <c r="E1381" s="10">
        <v>57.8</v>
      </c>
      <c r="F1381" s="22">
        <f t="shared" si="339"/>
        <v>16.055555555555554</v>
      </c>
      <c r="G1381" s="36">
        <f t="shared" si="350"/>
        <v>-6.9444444444444448E-2</v>
      </c>
      <c r="H1381" s="36">
        <f t="shared" si="351"/>
        <v>-0.25</v>
      </c>
      <c r="I1381" s="36">
        <f t="shared" si="340"/>
        <v>-131.94444444444446</v>
      </c>
      <c r="J1381" s="36">
        <v>372.8</v>
      </c>
      <c r="K1381" s="36">
        <f t="shared" si="341"/>
        <v>116.24209177083328</v>
      </c>
      <c r="L1381" s="36">
        <f t="shared" si="342"/>
        <v>357.09764732638882</v>
      </c>
      <c r="M1381" s="36">
        <f t="shared" si="343"/>
        <v>5733.4011154070195</v>
      </c>
      <c r="X1381">
        <f t="shared" si="336"/>
        <v>0</v>
      </c>
      <c r="Y1381">
        <f t="shared" si="337"/>
        <v>57.8</v>
      </c>
      <c r="Z1381" s="17">
        <f t="shared" si="338"/>
        <v>16.055555555555554</v>
      </c>
      <c r="AA1381" s="17">
        <f t="shared" si="344"/>
        <v>0</v>
      </c>
      <c r="AB1381" s="30">
        <f t="shared" si="345"/>
        <v>5733.4011154070195</v>
      </c>
      <c r="AC1381" s="30">
        <f>SUM($AB$8:AB1381)</f>
        <v>9752496.0925698634</v>
      </c>
      <c r="AD1381" s="29">
        <f t="shared" si="346"/>
        <v>2709.0266923805175</v>
      </c>
      <c r="AE1381" s="27">
        <f t="shared" si="347"/>
        <v>0</v>
      </c>
      <c r="AF1381" s="27">
        <f>SUM($AE$8:AE1381)*-1</f>
        <v>2263138.4802713091</v>
      </c>
      <c r="AG1381" s="28">
        <f t="shared" si="348"/>
        <v>628.64957785314141</v>
      </c>
      <c r="AH1381" s="26">
        <f t="shared" si="349"/>
        <v>440.05470449719894</v>
      </c>
      <c r="AI1381" s="17"/>
      <c r="AJ1381" s="17"/>
      <c r="AK1381" s="17"/>
    </row>
    <row r="1382" spans="2:37" x14ac:dyDescent="0.35">
      <c r="B1382" s="5" t="s">
        <v>27</v>
      </c>
      <c r="C1382" s="5">
        <v>1374</v>
      </c>
      <c r="D1382" s="5">
        <v>352</v>
      </c>
      <c r="E1382" s="10">
        <v>57.3</v>
      </c>
      <c r="F1382" s="22">
        <f t="shared" si="339"/>
        <v>15.916666666666666</v>
      </c>
      <c r="G1382" s="36">
        <f t="shared" si="350"/>
        <v>-0.22222222222222143</v>
      </c>
      <c r="H1382" s="36">
        <f t="shared" si="351"/>
        <v>-0.79999999999999716</v>
      </c>
      <c r="I1382" s="36">
        <f t="shared" si="340"/>
        <v>-422.22222222222069</v>
      </c>
      <c r="J1382" s="36">
        <v>372.8</v>
      </c>
      <c r="K1382" s="36">
        <f t="shared" si="341"/>
        <v>114.23968148437498</v>
      </c>
      <c r="L1382" s="36">
        <f t="shared" si="342"/>
        <v>64.817459262154301</v>
      </c>
      <c r="M1382" s="36">
        <f t="shared" si="343"/>
        <v>1031.677893255956</v>
      </c>
      <c r="X1382">
        <f t="shared" si="336"/>
        <v>0</v>
      </c>
      <c r="Y1382">
        <f t="shared" si="337"/>
        <v>57.3</v>
      </c>
      <c r="Z1382" s="17">
        <f t="shared" si="338"/>
        <v>15.916666666666666</v>
      </c>
      <c r="AA1382" s="17">
        <f t="shared" si="344"/>
        <v>0</v>
      </c>
      <c r="AB1382" s="30">
        <f t="shared" si="345"/>
        <v>1031.677893255956</v>
      </c>
      <c r="AC1382" s="30">
        <f>SUM($AB$8:AB1382)</f>
        <v>9753527.7704631202</v>
      </c>
      <c r="AD1382" s="29">
        <f t="shared" si="346"/>
        <v>2709.3132695730887</v>
      </c>
      <c r="AE1382" s="27">
        <f t="shared" si="347"/>
        <v>0</v>
      </c>
      <c r="AF1382" s="27">
        <f>SUM($AE$8:AE1382)*-1</f>
        <v>2263138.4802713091</v>
      </c>
      <c r="AG1382" s="28">
        <f t="shared" si="348"/>
        <v>628.64957785314141</v>
      </c>
      <c r="AH1382" s="26">
        <f t="shared" si="349"/>
        <v>440.05470449719894</v>
      </c>
      <c r="AI1382" s="17"/>
      <c r="AJ1382" s="17"/>
      <c r="AK1382" s="17"/>
    </row>
    <row r="1383" spans="2:37" x14ac:dyDescent="0.35">
      <c r="B1383" s="5" t="s">
        <v>27</v>
      </c>
      <c r="C1383" s="5">
        <v>1375</v>
      </c>
      <c r="D1383" s="5">
        <v>353</v>
      </c>
      <c r="E1383" s="10">
        <v>56.2</v>
      </c>
      <c r="F1383" s="22">
        <f t="shared" si="339"/>
        <v>15.611111111111111</v>
      </c>
      <c r="G1383" s="36">
        <f t="shared" si="350"/>
        <v>-0.41666666666666663</v>
      </c>
      <c r="H1383" s="36">
        <f t="shared" si="351"/>
        <v>-1.5</v>
      </c>
      <c r="I1383" s="36">
        <f t="shared" si="340"/>
        <v>-791.66666666666663</v>
      </c>
      <c r="J1383" s="36">
        <v>372.8</v>
      </c>
      <c r="K1383" s="36">
        <f t="shared" si="341"/>
        <v>109.89561677083333</v>
      </c>
      <c r="L1383" s="36">
        <f t="shared" si="342"/>
        <v>-308.97104989583329</v>
      </c>
      <c r="M1383" s="36">
        <f t="shared" si="343"/>
        <v>-4823.3813900405084</v>
      </c>
      <c r="X1383">
        <f t="shared" si="336"/>
        <v>0</v>
      </c>
      <c r="Y1383">
        <f t="shared" si="337"/>
        <v>56.2</v>
      </c>
      <c r="Z1383" s="17">
        <f t="shared" si="338"/>
        <v>15.611111111111111</v>
      </c>
      <c r="AA1383" s="17">
        <f t="shared" si="344"/>
        <v>1</v>
      </c>
      <c r="AB1383" s="30">
        <f t="shared" si="345"/>
        <v>0</v>
      </c>
      <c r="AC1383" s="30">
        <f>SUM($AB$8:AB1383)</f>
        <v>9753527.7704631202</v>
      </c>
      <c r="AD1383" s="29">
        <f t="shared" si="346"/>
        <v>2709.3132695730887</v>
      </c>
      <c r="AE1383" s="27">
        <f t="shared" si="347"/>
        <v>-4823.3813900405084</v>
      </c>
      <c r="AF1383" s="27">
        <f>SUM($AE$8:AE1383)*-1</f>
        <v>2267961.8616613499</v>
      </c>
      <c r="AG1383" s="28">
        <f t="shared" si="348"/>
        <v>629.98940601704169</v>
      </c>
      <c r="AH1383" s="26">
        <f t="shared" si="349"/>
        <v>440.99258421192917</v>
      </c>
      <c r="AI1383" s="17"/>
      <c r="AJ1383" s="17"/>
      <c r="AK1383" s="17"/>
    </row>
    <row r="1384" spans="2:37" x14ac:dyDescent="0.35">
      <c r="B1384" s="5" t="s">
        <v>27</v>
      </c>
      <c r="C1384" s="5">
        <v>1376</v>
      </c>
      <c r="D1384" s="5">
        <v>354</v>
      </c>
      <c r="E1384" s="10">
        <v>54.3</v>
      </c>
      <c r="F1384" s="22">
        <f t="shared" si="339"/>
        <v>15.083333333333332</v>
      </c>
      <c r="G1384" s="36">
        <f t="shared" si="350"/>
        <v>-0.75000000000000078</v>
      </c>
      <c r="H1384" s="36">
        <f t="shared" si="351"/>
        <v>-2.7000000000000028</v>
      </c>
      <c r="I1384" s="36">
        <f t="shared" si="340"/>
        <v>-1425.0000000000014</v>
      </c>
      <c r="J1384" s="36">
        <v>372.8</v>
      </c>
      <c r="K1384" s="36">
        <f t="shared" si="341"/>
        <v>102.59055960937498</v>
      </c>
      <c r="L1384" s="36">
        <f t="shared" si="342"/>
        <v>-949.60944039062645</v>
      </c>
      <c r="M1384" s="36">
        <f t="shared" si="343"/>
        <v>-14323.275725891948</v>
      </c>
      <c r="X1384">
        <f t="shared" si="336"/>
        <v>0</v>
      </c>
      <c r="Y1384">
        <f t="shared" si="337"/>
        <v>54.3</v>
      </c>
      <c r="Z1384" s="17">
        <f t="shared" si="338"/>
        <v>15.083333333333332</v>
      </c>
      <c r="AA1384" s="17">
        <f t="shared" si="344"/>
        <v>1</v>
      </c>
      <c r="AB1384" s="30">
        <f t="shared" si="345"/>
        <v>0</v>
      </c>
      <c r="AC1384" s="30">
        <f>SUM($AB$8:AB1384)</f>
        <v>9753527.7704631202</v>
      </c>
      <c r="AD1384" s="29">
        <f t="shared" si="346"/>
        <v>2709.3132695730887</v>
      </c>
      <c r="AE1384" s="27">
        <f t="shared" si="347"/>
        <v>-14323.275725891948</v>
      </c>
      <c r="AF1384" s="27">
        <f>SUM($AE$8:AE1384)*-1</f>
        <v>2282285.1373872417</v>
      </c>
      <c r="AG1384" s="28">
        <f t="shared" si="348"/>
        <v>633.96809371867823</v>
      </c>
      <c r="AH1384" s="26">
        <f t="shared" si="349"/>
        <v>443.77766560307475</v>
      </c>
      <c r="AI1384" s="17"/>
      <c r="AJ1384" s="17"/>
      <c r="AK1384" s="17"/>
    </row>
    <row r="1385" spans="2:37" x14ac:dyDescent="0.35">
      <c r="B1385" s="5" t="s">
        <v>27</v>
      </c>
      <c r="C1385" s="5">
        <v>1377</v>
      </c>
      <c r="D1385" s="5">
        <v>355</v>
      </c>
      <c r="E1385" s="10">
        <v>50.8</v>
      </c>
      <c r="F1385" s="22">
        <f t="shared" si="339"/>
        <v>14.111111111111111</v>
      </c>
      <c r="G1385" s="36">
        <f t="shared" si="350"/>
        <v>-1.2222222222222219</v>
      </c>
      <c r="H1385" s="36">
        <f t="shared" si="351"/>
        <v>-4.3999999999999986</v>
      </c>
      <c r="I1385" s="36">
        <f t="shared" si="340"/>
        <v>-2322.2222222222217</v>
      </c>
      <c r="J1385" s="36">
        <v>372.8</v>
      </c>
      <c r="K1385" s="36">
        <f t="shared" si="341"/>
        <v>89.791487083333323</v>
      </c>
      <c r="L1385" s="36">
        <f t="shared" si="342"/>
        <v>-1859.6307351388884</v>
      </c>
      <c r="M1385" s="36">
        <f t="shared" si="343"/>
        <v>-26241.455929182091</v>
      </c>
      <c r="X1385">
        <f t="shared" si="336"/>
        <v>0</v>
      </c>
      <c r="Y1385">
        <f t="shared" si="337"/>
        <v>50.8</v>
      </c>
      <c r="Z1385" s="17">
        <f t="shared" si="338"/>
        <v>14.111111111111111</v>
      </c>
      <c r="AA1385" s="17">
        <f t="shared" si="344"/>
        <v>1</v>
      </c>
      <c r="AB1385" s="30">
        <f t="shared" si="345"/>
        <v>0</v>
      </c>
      <c r="AC1385" s="30">
        <f>SUM($AB$8:AB1385)</f>
        <v>9753527.7704631202</v>
      </c>
      <c r="AD1385" s="29">
        <f t="shared" si="346"/>
        <v>2709.3132695730887</v>
      </c>
      <c r="AE1385" s="27">
        <f t="shared" si="347"/>
        <v>-26241.455929182091</v>
      </c>
      <c r="AF1385" s="27">
        <f>SUM($AE$8:AE1385)*-1</f>
        <v>2308526.5933164237</v>
      </c>
      <c r="AG1385" s="28">
        <f t="shared" si="348"/>
        <v>641.25738703233992</v>
      </c>
      <c r="AH1385" s="26">
        <f t="shared" si="349"/>
        <v>448.88017092263789</v>
      </c>
      <c r="AI1385" s="17"/>
      <c r="AJ1385" s="17"/>
      <c r="AK1385" s="17"/>
    </row>
    <row r="1386" spans="2:37" x14ac:dyDescent="0.35">
      <c r="B1386" s="5" t="s">
        <v>27</v>
      </c>
      <c r="C1386" s="5">
        <v>1378</v>
      </c>
      <c r="D1386" s="5">
        <v>356</v>
      </c>
      <c r="E1386" s="10">
        <v>45.5</v>
      </c>
      <c r="F1386" s="22">
        <f t="shared" si="339"/>
        <v>12.638888888888889</v>
      </c>
      <c r="G1386" s="36">
        <f t="shared" si="350"/>
        <v>-1.4722222222222214</v>
      </c>
      <c r="H1386" s="36">
        <f t="shared" si="351"/>
        <v>-5.2999999999999972</v>
      </c>
      <c r="I1386" s="36">
        <f t="shared" si="340"/>
        <v>-2797.2222222222208</v>
      </c>
      <c r="J1386" s="36">
        <v>372.8</v>
      </c>
      <c r="K1386" s="36">
        <f t="shared" si="341"/>
        <v>72.032839192708323</v>
      </c>
      <c r="L1386" s="36">
        <f t="shared" si="342"/>
        <v>-2352.3893830295124</v>
      </c>
      <c r="M1386" s="36">
        <f t="shared" si="343"/>
        <v>-29731.588035511893</v>
      </c>
      <c r="X1386">
        <f t="shared" si="336"/>
        <v>0</v>
      </c>
      <c r="Y1386">
        <f t="shared" si="337"/>
        <v>45.5</v>
      </c>
      <c r="Z1386" s="17">
        <f t="shared" si="338"/>
        <v>12.638888888888889</v>
      </c>
      <c r="AA1386" s="17">
        <f t="shared" si="344"/>
        <v>1</v>
      </c>
      <c r="AB1386" s="30">
        <f t="shared" si="345"/>
        <v>0</v>
      </c>
      <c r="AC1386" s="30">
        <f>SUM($AB$8:AB1386)</f>
        <v>9753527.7704631202</v>
      </c>
      <c r="AD1386" s="29">
        <f t="shared" si="346"/>
        <v>2709.3132695730887</v>
      </c>
      <c r="AE1386" s="27">
        <f t="shared" si="347"/>
        <v>-29731.588035511893</v>
      </c>
      <c r="AF1386" s="27">
        <f>SUM($AE$8:AE1386)*-1</f>
        <v>2338258.1813519355</v>
      </c>
      <c r="AG1386" s="28">
        <f t="shared" si="348"/>
        <v>649.5161614866488</v>
      </c>
      <c r="AH1386" s="26">
        <f t="shared" si="349"/>
        <v>454.66131304065414</v>
      </c>
      <c r="AI1386" s="17"/>
      <c r="AJ1386" s="17"/>
      <c r="AK1386" s="17"/>
    </row>
    <row r="1387" spans="2:37" x14ac:dyDescent="0.35">
      <c r="B1387" s="5" t="s">
        <v>27</v>
      </c>
      <c r="C1387" s="5">
        <v>1379</v>
      </c>
      <c r="D1387" s="5">
        <v>357</v>
      </c>
      <c r="E1387" s="10">
        <v>40.200000000000003</v>
      </c>
      <c r="F1387" s="22">
        <f t="shared" si="339"/>
        <v>11.166666666666668</v>
      </c>
      <c r="G1387" s="36">
        <f t="shared" si="350"/>
        <v>-1.4722222222222223</v>
      </c>
      <c r="H1387" s="36">
        <f t="shared" si="351"/>
        <v>-5.3000000000000007</v>
      </c>
      <c r="I1387" s="36">
        <f t="shared" si="340"/>
        <v>-2797.2222222222226</v>
      </c>
      <c r="J1387" s="36">
        <v>372.8</v>
      </c>
      <c r="K1387" s="36">
        <f t="shared" si="341"/>
        <v>56.228933437500011</v>
      </c>
      <c r="L1387" s="36">
        <f t="shared" si="342"/>
        <v>-2368.1932887847224</v>
      </c>
      <c r="M1387" s="36">
        <f t="shared" si="343"/>
        <v>-26444.82505809607</v>
      </c>
      <c r="X1387">
        <f t="shared" si="336"/>
        <v>0</v>
      </c>
      <c r="Y1387">
        <f t="shared" si="337"/>
        <v>40.200000000000003</v>
      </c>
      <c r="Z1387" s="17">
        <f t="shared" si="338"/>
        <v>11.166666666666668</v>
      </c>
      <c r="AA1387" s="17">
        <f t="shared" si="344"/>
        <v>1</v>
      </c>
      <c r="AB1387" s="30">
        <f t="shared" si="345"/>
        <v>0</v>
      </c>
      <c r="AC1387" s="30">
        <f>SUM($AB$8:AB1387)</f>
        <v>9753527.7704631202</v>
      </c>
      <c r="AD1387" s="29">
        <f t="shared" si="346"/>
        <v>2709.3132695730887</v>
      </c>
      <c r="AE1387" s="27">
        <f t="shared" si="347"/>
        <v>-26444.82505809607</v>
      </c>
      <c r="AF1387" s="27">
        <f>SUM($AE$8:AE1387)*-1</f>
        <v>2364703.0064100316</v>
      </c>
      <c r="AG1387" s="28">
        <f t="shared" si="348"/>
        <v>656.86194622500875</v>
      </c>
      <c r="AH1387" s="26">
        <f t="shared" si="349"/>
        <v>459.8033623575061</v>
      </c>
      <c r="AI1387" s="17"/>
      <c r="AJ1387" s="17"/>
      <c r="AK1387" s="17"/>
    </row>
    <row r="1388" spans="2:37" x14ac:dyDescent="0.35">
      <c r="B1388" s="5" t="s">
        <v>27</v>
      </c>
      <c r="C1388" s="5">
        <v>1380</v>
      </c>
      <c r="D1388" s="5">
        <v>358</v>
      </c>
      <c r="E1388" s="10">
        <v>34.9</v>
      </c>
      <c r="F1388" s="22">
        <f t="shared" si="339"/>
        <v>9.6944444444444446</v>
      </c>
      <c r="G1388" s="36">
        <f t="shared" si="350"/>
        <v>-1.4722222222222223</v>
      </c>
      <c r="H1388" s="36">
        <f t="shared" si="351"/>
        <v>-5.3000000000000007</v>
      </c>
      <c r="I1388" s="36">
        <f t="shared" si="340"/>
        <v>-2797.2222222222226</v>
      </c>
      <c r="J1388" s="36">
        <v>372.8</v>
      </c>
      <c r="K1388" s="36">
        <f t="shared" si="341"/>
        <v>42.379769817708336</v>
      </c>
      <c r="L1388" s="36">
        <f t="shared" si="342"/>
        <v>-2382.0424524045143</v>
      </c>
      <c r="M1388" s="36">
        <f t="shared" si="343"/>
        <v>-23092.578219143765</v>
      </c>
      <c r="X1388">
        <f t="shared" si="336"/>
        <v>0</v>
      </c>
      <c r="Y1388">
        <f t="shared" si="337"/>
        <v>34.9</v>
      </c>
      <c r="Z1388" s="17">
        <f t="shared" si="338"/>
        <v>9.6944444444444446</v>
      </c>
      <c r="AA1388" s="17">
        <f t="shared" si="344"/>
        <v>1</v>
      </c>
      <c r="AB1388" s="30">
        <f t="shared" si="345"/>
        <v>0</v>
      </c>
      <c r="AC1388" s="30">
        <f>SUM($AB$8:AB1388)</f>
        <v>9753527.7704631202</v>
      </c>
      <c r="AD1388" s="29">
        <f t="shared" si="346"/>
        <v>2709.3132695730887</v>
      </c>
      <c r="AE1388" s="27">
        <f t="shared" si="347"/>
        <v>-23092.578219143765</v>
      </c>
      <c r="AF1388" s="27">
        <f>SUM($AE$8:AE1388)*-1</f>
        <v>2387795.5846291753</v>
      </c>
      <c r="AG1388" s="28">
        <f t="shared" si="348"/>
        <v>663.27655128588196</v>
      </c>
      <c r="AH1388" s="26">
        <f t="shared" si="349"/>
        <v>464.29358590011736</v>
      </c>
      <c r="AI1388" s="17"/>
      <c r="AJ1388" s="17"/>
      <c r="AK1388" s="17"/>
    </row>
    <row r="1389" spans="2:37" x14ac:dyDescent="0.35">
      <c r="B1389" s="5" t="s">
        <v>27</v>
      </c>
      <c r="C1389" s="5">
        <v>1381</v>
      </c>
      <c r="D1389" s="5">
        <v>359</v>
      </c>
      <c r="E1389" s="10">
        <v>29.6</v>
      </c>
      <c r="F1389" s="22">
        <f t="shared" si="339"/>
        <v>8.2222222222222232</v>
      </c>
      <c r="G1389" s="36">
        <f t="shared" si="350"/>
        <v>-1.0555555555555551</v>
      </c>
      <c r="H1389" s="36">
        <f t="shared" si="351"/>
        <v>-3.7999999999999989</v>
      </c>
      <c r="I1389" s="36">
        <f t="shared" si="340"/>
        <v>-2005.5555555555547</v>
      </c>
      <c r="J1389" s="36">
        <v>372.8</v>
      </c>
      <c r="K1389" s="36">
        <f t="shared" si="341"/>
        <v>30.485348333333338</v>
      </c>
      <c r="L1389" s="36">
        <f t="shared" si="342"/>
        <v>-1602.2702072222214</v>
      </c>
      <c r="M1389" s="36">
        <f t="shared" si="343"/>
        <v>-13174.221703827156</v>
      </c>
      <c r="X1389">
        <f t="shared" si="336"/>
        <v>0</v>
      </c>
      <c r="Y1389">
        <f t="shared" si="337"/>
        <v>29.6</v>
      </c>
      <c r="Z1389" s="17">
        <f t="shared" si="338"/>
        <v>8.2222222222222232</v>
      </c>
      <c r="AA1389" s="17">
        <f t="shared" si="344"/>
        <v>1</v>
      </c>
      <c r="AB1389" s="30">
        <f t="shared" si="345"/>
        <v>0</v>
      </c>
      <c r="AC1389" s="30">
        <f>SUM($AB$8:AB1389)</f>
        <v>9753527.7704631202</v>
      </c>
      <c r="AD1389" s="29">
        <f t="shared" si="346"/>
        <v>2709.3132695730887</v>
      </c>
      <c r="AE1389" s="27">
        <f t="shared" si="347"/>
        <v>-13174.221703827156</v>
      </c>
      <c r="AF1389" s="27">
        <f>SUM($AE$8:AE1389)*-1</f>
        <v>2400969.8063330026</v>
      </c>
      <c r="AG1389" s="28">
        <f t="shared" si="348"/>
        <v>666.93605731472292</v>
      </c>
      <c r="AH1389" s="26">
        <f t="shared" si="349"/>
        <v>466.85524012030601</v>
      </c>
      <c r="AI1389" s="17"/>
      <c r="AJ1389" s="17"/>
      <c r="AK1389" s="17"/>
    </row>
    <row r="1390" spans="2:37" x14ac:dyDescent="0.35">
      <c r="B1390" s="5" t="s">
        <v>27</v>
      </c>
      <c r="C1390" s="5">
        <v>1382</v>
      </c>
      <c r="D1390" s="5">
        <v>360</v>
      </c>
      <c r="E1390" s="10">
        <v>27.3</v>
      </c>
      <c r="F1390" s="22">
        <f t="shared" si="339"/>
        <v>7.583333333333333</v>
      </c>
      <c r="G1390" s="36">
        <f t="shared" si="350"/>
        <v>-4.1666666666666761E-2</v>
      </c>
      <c r="H1390" s="36">
        <f t="shared" si="351"/>
        <v>-0.15000000000000036</v>
      </c>
      <c r="I1390" s="36">
        <f t="shared" si="340"/>
        <v>-79.166666666666842</v>
      </c>
      <c r="J1390" s="36">
        <v>372.8</v>
      </c>
      <c r="K1390" s="36">
        <f t="shared" si="341"/>
        <v>25.931822109374998</v>
      </c>
      <c r="L1390" s="36">
        <f t="shared" si="342"/>
        <v>319.56515544270815</v>
      </c>
      <c r="M1390" s="36">
        <f t="shared" si="343"/>
        <v>2423.3690954405365</v>
      </c>
      <c r="X1390">
        <f t="shared" si="336"/>
        <v>0</v>
      </c>
      <c r="Y1390">
        <f t="shared" si="337"/>
        <v>27.3</v>
      </c>
      <c r="Z1390" s="17">
        <f t="shared" si="338"/>
        <v>7.583333333333333</v>
      </c>
      <c r="AA1390" s="17">
        <f t="shared" si="344"/>
        <v>0</v>
      </c>
      <c r="AB1390" s="30">
        <f t="shared" si="345"/>
        <v>2423.3690954405365</v>
      </c>
      <c r="AC1390" s="30">
        <f>SUM($AB$8:AB1390)</f>
        <v>9755951.1395585611</v>
      </c>
      <c r="AD1390" s="29">
        <f t="shared" si="346"/>
        <v>2709.9864276551557</v>
      </c>
      <c r="AE1390" s="27">
        <f t="shared" si="347"/>
        <v>0</v>
      </c>
      <c r="AF1390" s="27">
        <f>SUM($AE$8:AE1390)*-1</f>
        <v>2400969.8063330026</v>
      </c>
      <c r="AG1390" s="28">
        <f t="shared" si="348"/>
        <v>666.93605731472292</v>
      </c>
      <c r="AH1390" s="26">
        <f t="shared" si="349"/>
        <v>466.85524012030601</v>
      </c>
      <c r="AI1390" s="17"/>
      <c r="AJ1390" s="17"/>
      <c r="AK1390" s="17"/>
    </row>
    <row r="1391" spans="2:37" x14ac:dyDescent="0.35">
      <c r="B1391" s="5" t="s">
        <v>27</v>
      </c>
      <c r="C1391" s="5">
        <v>1383</v>
      </c>
      <c r="D1391" s="5">
        <v>361</v>
      </c>
      <c r="E1391" s="10">
        <v>29.3</v>
      </c>
      <c r="F1391" s="22">
        <f t="shared" si="339"/>
        <v>8.1388888888888893</v>
      </c>
      <c r="G1391" s="36">
        <f t="shared" si="350"/>
        <v>0.77777777777777746</v>
      </c>
      <c r="H1391" s="36">
        <f t="shared" si="351"/>
        <v>2.7999999999999989</v>
      </c>
      <c r="I1391" s="36">
        <f t="shared" si="340"/>
        <v>1477.7777777777771</v>
      </c>
      <c r="J1391" s="36">
        <v>372.8</v>
      </c>
      <c r="K1391" s="36">
        <f t="shared" si="341"/>
        <v>29.870533567708332</v>
      </c>
      <c r="L1391" s="36">
        <f t="shared" si="342"/>
        <v>1880.4483113454855</v>
      </c>
      <c r="M1391" s="36">
        <f t="shared" si="343"/>
        <v>15304.759867339646</v>
      </c>
      <c r="X1391">
        <f t="shared" si="336"/>
        <v>0</v>
      </c>
      <c r="Y1391">
        <f t="shared" si="337"/>
        <v>29.3</v>
      </c>
      <c r="Z1391" s="17">
        <f t="shared" si="338"/>
        <v>8.1388888888888893</v>
      </c>
      <c r="AA1391" s="17">
        <f t="shared" si="344"/>
        <v>0</v>
      </c>
      <c r="AB1391" s="30">
        <f t="shared" si="345"/>
        <v>15304.759867339646</v>
      </c>
      <c r="AC1391" s="30">
        <f>SUM($AB$8:AB1391)</f>
        <v>9771255.8994259015</v>
      </c>
      <c r="AD1391" s="29">
        <f t="shared" si="346"/>
        <v>2714.2377498405281</v>
      </c>
      <c r="AE1391" s="27">
        <f t="shared" si="347"/>
        <v>0</v>
      </c>
      <c r="AF1391" s="27">
        <f>SUM($AE$8:AE1391)*-1</f>
        <v>2400969.8063330026</v>
      </c>
      <c r="AG1391" s="28">
        <f t="shared" si="348"/>
        <v>666.93605731472292</v>
      </c>
      <c r="AH1391" s="26">
        <f t="shared" si="349"/>
        <v>466.85524012030601</v>
      </c>
      <c r="AI1391" s="17"/>
      <c r="AJ1391" s="17"/>
      <c r="AK1391" s="17"/>
    </row>
    <row r="1392" spans="2:37" x14ac:dyDescent="0.35">
      <c r="B1392" s="5" t="s">
        <v>27</v>
      </c>
      <c r="C1392" s="5">
        <v>1384</v>
      </c>
      <c r="D1392" s="5">
        <v>362</v>
      </c>
      <c r="E1392" s="10">
        <v>32.9</v>
      </c>
      <c r="F1392" s="22">
        <f t="shared" si="339"/>
        <v>9.1388888888888875</v>
      </c>
      <c r="G1392" s="36">
        <f t="shared" si="350"/>
        <v>0.87500000000000011</v>
      </c>
      <c r="H1392" s="36">
        <f t="shared" si="351"/>
        <v>3.1500000000000004</v>
      </c>
      <c r="I1392" s="36">
        <f t="shared" si="340"/>
        <v>1662.5000000000002</v>
      </c>
      <c r="J1392" s="36">
        <v>372.8</v>
      </c>
      <c r="K1392" s="36">
        <f t="shared" si="341"/>
        <v>37.661666692708323</v>
      </c>
      <c r="L1392" s="36">
        <f t="shared" si="342"/>
        <v>2072.9616666927086</v>
      </c>
      <c r="M1392" s="36">
        <f t="shared" si="343"/>
        <v>18944.566342830585</v>
      </c>
      <c r="X1392">
        <f t="shared" si="336"/>
        <v>0</v>
      </c>
      <c r="Y1392">
        <f t="shared" si="337"/>
        <v>32.9</v>
      </c>
      <c r="Z1392" s="17">
        <f t="shared" si="338"/>
        <v>9.1388888888888875</v>
      </c>
      <c r="AA1392" s="17">
        <f t="shared" si="344"/>
        <v>0</v>
      </c>
      <c r="AB1392" s="30">
        <f t="shared" si="345"/>
        <v>18944.566342830585</v>
      </c>
      <c r="AC1392" s="30">
        <f>SUM($AB$8:AB1392)</f>
        <v>9790200.4657687321</v>
      </c>
      <c r="AD1392" s="29">
        <f t="shared" si="346"/>
        <v>2719.5001293802034</v>
      </c>
      <c r="AE1392" s="27">
        <f t="shared" si="347"/>
        <v>0</v>
      </c>
      <c r="AF1392" s="27">
        <f>SUM($AE$8:AE1392)*-1</f>
        <v>2400969.8063330026</v>
      </c>
      <c r="AG1392" s="28">
        <f t="shared" si="348"/>
        <v>666.93605731472292</v>
      </c>
      <c r="AH1392" s="26">
        <f t="shared" si="349"/>
        <v>466.85524012030601</v>
      </c>
      <c r="AI1392" s="17"/>
      <c r="AJ1392" s="17"/>
      <c r="AK1392" s="17"/>
    </row>
    <row r="1393" spans="2:37" x14ac:dyDescent="0.35">
      <c r="B1393" s="5" t="s">
        <v>27</v>
      </c>
      <c r="C1393" s="5">
        <v>1385</v>
      </c>
      <c r="D1393" s="5">
        <v>363</v>
      </c>
      <c r="E1393" s="10">
        <v>35.6</v>
      </c>
      <c r="F1393" s="22">
        <f t="shared" si="339"/>
        <v>9.8888888888888893</v>
      </c>
      <c r="G1393" s="36">
        <f t="shared" si="350"/>
        <v>0.52777777777777835</v>
      </c>
      <c r="H1393" s="36">
        <f t="shared" si="351"/>
        <v>1.9000000000000021</v>
      </c>
      <c r="I1393" s="36">
        <f t="shared" si="340"/>
        <v>1002.7777777777789</v>
      </c>
      <c r="J1393" s="36">
        <v>372.8</v>
      </c>
      <c r="K1393" s="36">
        <f t="shared" si="341"/>
        <v>44.096867083333329</v>
      </c>
      <c r="L1393" s="36">
        <f t="shared" si="342"/>
        <v>1419.6746448611123</v>
      </c>
      <c r="M1393" s="36">
        <f t="shared" si="343"/>
        <v>14039.004821404333</v>
      </c>
      <c r="X1393">
        <f t="shared" si="336"/>
        <v>0</v>
      </c>
      <c r="Y1393">
        <f t="shared" si="337"/>
        <v>35.6</v>
      </c>
      <c r="Z1393" s="17">
        <f t="shared" si="338"/>
        <v>9.8888888888888893</v>
      </c>
      <c r="AA1393" s="17">
        <f t="shared" si="344"/>
        <v>0</v>
      </c>
      <c r="AB1393" s="30">
        <f t="shared" si="345"/>
        <v>14039.004821404333</v>
      </c>
      <c r="AC1393" s="30">
        <f>SUM($AB$8:AB1393)</f>
        <v>9804239.4705901369</v>
      </c>
      <c r="AD1393" s="29">
        <f t="shared" si="346"/>
        <v>2723.3998529417049</v>
      </c>
      <c r="AE1393" s="27">
        <f t="shared" si="347"/>
        <v>0</v>
      </c>
      <c r="AF1393" s="27">
        <f>SUM($AE$8:AE1393)*-1</f>
        <v>2400969.8063330026</v>
      </c>
      <c r="AG1393" s="28">
        <f t="shared" si="348"/>
        <v>666.93605731472292</v>
      </c>
      <c r="AH1393" s="26">
        <f t="shared" si="349"/>
        <v>466.85524012030601</v>
      </c>
      <c r="AI1393" s="17"/>
      <c r="AJ1393" s="17"/>
      <c r="AK1393" s="17"/>
    </row>
    <row r="1394" spans="2:37" x14ac:dyDescent="0.35">
      <c r="B1394" s="5" t="s">
        <v>27</v>
      </c>
      <c r="C1394" s="5">
        <v>1386</v>
      </c>
      <c r="D1394" s="5">
        <v>364</v>
      </c>
      <c r="E1394" s="10">
        <v>36.700000000000003</v>
      </c>
      <c r="F1394" s="22">
        <f t="shared" si="339"/>
        <v>10.194444444444445</v>
      </c>
      <c r="G1394" s="36">
        <f t="shared" si="350"/>
        <v>0.27777777777777779</v>
      </c>
      <c r="H1394" s="36">
        <f t="shared" si="351"/>
        <v>1</v>
      </c>
      <c r="I1394" s="36">
        <f t="shared" si="340"/>
        <v>527.77777777777783</v>
      </c>
      <c r="J1394" s="36">
        <v>372.8</v>
      </c>
      <c r="K1394" s="36">
        <f t="shared" si="341"/>
        <v>46.864055442708334</v>
      </c>
      <c r="L1394" s="36">
        <f t="shared" si="342"/>
        <v>947.44183322048616</v>
      </c>
      <c r="M1394" s="36">
        <f t="shared" si="343"/>
        <v>9658.6431331088461</v>
      </c>
      <c r="X1394">
        <f t="shared" si="336"/>
        <v>0</v>
      </c>
      <c r="Y1394">
        <f t="shared" si="337"/>
        <v>36.700000000000003</v>
      </c>
      <c r="Z1394" s="17">
        <f t="shared" si="338"/>
        <v>10.194444444444445</v>
      </c>
      <c r="AA1394" s="17">
        <f t="shared" si="344"/>
        <v>0</v>
      </c>
      <c r="AB1394" s="30">
        <f t="shared" si="345"/>
        <v>9658.6431331088461</v>
      </c>
      <c r="AC1394" s="30">
        <f>SUM($AB$8:AB1394)</f>
        <v>9813898.1137232464</v>
      </c>
      <c r="AD1394" s="29">
        <f t="shared" si="346"/>
        <v>2726.0828093675686</v>
      </c>
      <c r="AE1394" s="27">
        <f t="shared" si="347"/>
        <v>0</v>
      </c>
      <c r="AF1394" s="27">
        <f>SUM($AE$8:AE1394)*-1</f>
        <v>2400969.8063330026</v>
      </c>
      <c r="AG1394" s="28">
        <f t="shared" si="348"/>
        <v>666.93605731472292</v>
      </c>
      <c r="AH1394" s="26">
        <f t="shared" si="349"/>
        <v>466.85524012030601</v>
      </c>
      <c r="AI1394" s="17"/>
      <c r="AJ1394" s="17"/>
      <c r="AK1394" s="17"/>
    </row>
    <row r="1395" spans="2:37" x14ac:dyDescent="0.35">
      <c r="B1395" s="5" t="s">
        <v>27</v>
      </c>
      <c r="C1395" s="5">
        <v>1387</v>
      </c>
      <c r="D1395" s="5">
        <v>365</v>
      </c>
      <c r="E1395" s="10">
        <v>37.6</v>
      </c>
      <c r="F1395" s="22">
        <f t="shared" si="339"/>
        <v>10.444444444444445</v>
      </c>
      <c r="G1395" s="36">
        <f t="shared" si="350"/>
        <v>0.37499999999999939</v>
      </c>
      <c r="H1395" s="36">
        <f t="shared" si="351"/>
        <v>1.3499999999999979</v>
      </c>
      <c r="I1395" s="36">
        <f t="shared" si="340"/>
        <v>712.49999999999886</v>
      </c>
      <c r="J1395" s="36">
        <v>372.8</v>
      </c>
      <c r="K1395" s="36">
        <f t="shared" si="341"/>
        <v>49.190748333333332</v>
      </c>
      <c r="L1395" s="36">
        <f t="shared" si="342"/>
        <v>1134.4907483333322</v>
      </c>
      <c r="M1395" s="36">
        <f t="shared" si="343"/>
        <v>11849.125593703693</v>
      </c>
      <c r="X1395">
        <f t="shared" si="336"/>
        <v>0</v>
      </c>
      <c r="Y1395">
        <f t="shared" si="337"/>
        <v>37.6</v>
      </c>
      <c r="Z1395" s="17">
        <f t="shared" si="338"/>
        <v>10.444444444444445</v>
      </c>
      <c r="AA1395" s="17">
        <f t="shared" si="344"/>
        <v>0</v>
      </c>
      <c r="AB1395" s="30">
        <f t="shared" si="345"/>
        <v>11849.125593703693</v>
      </c>
      <c r="AC1395" s="30">
        <f>SUM($AB$8:AB1395)</f>
        <v>9825747.2393169496</v>
      </c>
      <c r="AD1395" s="29">
        <f t="shared" si="346"/>
        <v>2729.3742331435969</v>
      </c>
      <c r="AE1395" s="27">
        <f t="shared" si="347"/>
        <v>0</v>
      </c>
      <c r="AF1395" s="27">
        <f>SUM($AE$8:AE1395)*-1</f>
        <v>2400969.8063330026</v>
      </c>
      <c r="AG1395" s="28">
        <f t="shared" si="348"/>
        <v>666.93605731472292</v>
      </c>
      <c r="AH1395" s="26">
        <f t="shared" si="349"/>
        <v>466.85524012030601</v>
      </c>
      <c r="AI1395" s="17"/>
      <c r="AJ1395" s="17"/>
      <c r="AK1395" s="17"/>
    </row>
    <row r="1396" spans="2:37" x14ac:dyDescent="0.35">
      <c r="B1396" s="5" t="s">
        <v>27</v>
      </c>
      <c r="C1396" s="5">
        <v>1388</v>
      </c>
      <c r="D1396" s="5">
        <v>366</v>
      </c>
      <c r="E1396" s="10">
        <v>39.4</v>
      </c>
      <c r="F1396" s="22">
        <f t="shared" si="339"/>
        <v>10.944444444444445</v>
      </c>
      <c r="G1396" s="36">
        <f t="shared" si="350"/>
        <v>0.68055555555555536</v>
      </c>
      <c r="H1396" s="36">
        <f t="shared" si="351"/>
        <v>2.4499999999999993</v>
      </c>
      <c r="I1396" s="36">
        <f t="shared" si="340"/>
        <v>1293.0555555555552</v>
      </c>
      <c r="J1396" s="36">
        <v>372.8</v>
      </c>
      <c r="K1396" s="36">
        <f t="shared" si="341"/>
        <v>54.013234270833337</v>
      </c>
      <c r="L1396" s="36">
        <f t="shared" si="342"/>
        <v>1719.8687898263886</v>
      </c>
      <c r="M1396" s="36">
        <f t="shared" si="343"/>
        <v>18823.008421988809</v>
      </c>
      <c r="X1396">
        <f t="shared" si="336"/>
        <v>0</v>
      </c>
      <c r="Y1396">
        <f t="shared" si="337"/>
        <v>39.4</v>
      </c>
      <c r="Z1396" s="17">
        <f t="shared" si="338"/>
        <v>10.944444444444445</v>
      </c>
      <c r="AA1396" s="17">
        <f t="shared" si="344"/>
        <v>0</v>
      </c>
      <c r="AB1396" s="30">
        <f t="shared" si="345"/>
        <v>18823.008421988809</v>
      </c>
      <c r="AC1396" s="30">
        <f>SUM($AB$8:AB1396)</f>
        <v>9844570.2477389388</v>
      </c>
      <c r="AD1396" s="29">
        <f t="shared" si="346"/>
        <v>2734.6028465941495</v>
      </c>
      <c r="AE1396" s="27">
        <f t="shared" si="347"/>
        <v>0</v>
      </c>
      <c r="AF1396" s="27">
        <f>SUM($AE$8:AE1396)*-1</f>
        <v>2400969.8063330026</v>
      </c>
      <c r="AG1396" s="28">
        <f t="shared" si="348"/>
        <v>666.93605731472292</v>
      </c>
      <c r="AH1396" s="26">
        <f t="shared" si="349"/>
        <v>466.85524012030601</v>
      </c>
      <c r="AI1396" s="17"/>
      <c r="AJ1396" s="17"/>
      <c r="AK1396" s="17"/>
    </row>
    <row r="1397" spans="2:37" x14ac:dyDescent="0.35">
      <c r="B1397" s="5" t="s">
        <v>27</v>
      </c>
      <c r="C1397" s="5">
        <v>1389</v>
      </c>
      <c r="D1397" s="5">
        <v>367</v>
      </c>
      <c r="E1397" s="10">
        <v>42.5</v>
      </c>
      <c r="F1397" s="22">
        <f t="shared" si="339"/>
        <v>11.805555555555555</v>
      </c>
      <c r="G1397" s="36">
        <f t="shared" si="350"/>
        <v>0.98611111111111127</v>
      </c>
      <c r="H1397" s="36">
        <f t="shared" si="351"/>
        <v>3.5500000000000007</v>
      </c>
      <c r="I1397" s="36">
        <f t="shared" si="340"/>
        <v>1873.6111111111113</v>
      </c>
      <c r="J1397" s="36">
        <v>372.8</v>
      </c>
      <c r="K1397" s="36">
        <f t="shared" si="341"/>
        <v>62.847151692708323</v>
      </c>
      <c r="L1397" s="36">
        <f t="shared" si="342"/>
        <v>2309.2582628038199</v>
      </c>
      <c r="M1397" s="36">
        <f t="shared" si="343"/>
        <v>27262.076713656206</v>
      </c>
      <c r="X1397">
        <f t="shared" si="336"/>
        <v>0</v>
      </c>
      <c r="Y1397">
        <f t="shared" si="337"/>
        <v>42.5</v>
      </c>
      <c r="Z1397" s="17">
        <f t="shared" si="338"/>
        <v>11.805555555555555</v>
      </c>
      <c r="AA1397" s="17">
        <f t="shared" si="344"/>
        <v>0</v>
      </c>
      <c r="AB1397" s="30">
        <f t="shared" si="345"/>
        <v>27262.076713656206</v>
      </c>
      <c r="AC1397" s="30">
        <f>SUM($AB$8:AB1397)</f>
        <v>9871832.3244525958</v>
      </c>
      <c r="AD1397" s="29">
        <f t="shared" si="346"/>
        <v>2742.1756456812768</v>
      </c>
      <c r="AE1397" s="27">
        <f t="shared" si="347"/>
        <v>0</v>
      </c>
      <c r="AF1397" s="27">
        <f>SUM($AE$8:AE1397)*-1</f>
        <v>2400969.8063330026</v>
      </c>
      <c r="AG1397" s="28">
        <f t="shared" si="348"/>
        <v>666.93605731472292</v>
      </c>
      <c r="AH1397" s="26">
        <f t="shared" si="349"/>
        <v>466.85524012030601</v>
      </c>
      <c r="AI1397" s="17"/>
      <c r="AJ1397" s="17"/>
      <c r="AK1397" s="17"/>
    </row>
    <row r="1398" spans="2:37" x14ac:dyDescent="0.35">
      <c r="B1398" s="5" t="s">
        <v>27</v>
      </c>
      <c r="C1398" s="5">
        <v>1390</v>
      </c>
      <c r="D1398" s="5">
        <v>368</v>
      </c>
      <c r="E1398" s="10">
        <v>46.5</v>
      </c>
      <c r="F1398" s="22">
        <f t="shared" si="339"/>
        <v>12.916666666666666</v>
      </c>
      <c r="G1398" s="36">
        <f t="shared" si="350"/>
        <v>1.0694444444444449</v>
      </c>
      <c r="H1398" s="36">
        <f t="shared" si="351"/>
        <v>3.8500000000000014</v>
      </c>
      <c r="I1398" s="36">
        <f t="shared" si="340"/>
        <v>2031.9444444444453</v>
      </c>
      <c r="J1398" s="36">
        <v>372.8</v>
      </c>
      <c r="K1398" s="36">
        <f t="shared" si="341"/>
        <v>75.233912109374998</v>
      </c>
      <c r="L1398" s="36">
        <f t="shared" si="342"/>
        <v>2479.9783565538205</v>
      </c>
      <c r="M1398" s="36">
        <f t="shared" si="343"/>
        <v>32033.053772153515</v>
      </c>
      <c r="X1398">
        <f t="shared" si="336"/>
        <v>0</v>
      </c>
      <c r="Y1398">
        <f t="shared" si="337"/>
        <v>46.5</v>
      </c>
      <c r="Z1398" s="17">
        <f t="shared" si="338"/>
        <v>12.916666666666666</v>
      </c>
      <c r="AA1398" s="17">
        <f t="shared" si="344"/>
        <v>0</v>
      </c>
      <c r="AB1398" s="30">
        <f t="shared" si="345"/>
        <v>32033.053772153515</v>
      </c>
      <c r="AC1398" s="30">
        <f>SUM($AB$8:AB1398)</f>
        <v>9903865.3782247491</v>
      </c>
      <c r="AD1398" s="29">
        <f t="shared" si="346"/>
        <v>2751.0737161735415</v>
      </c>
      <c r="AE1398" s="27">
        <f t="shared" si="347"/>
        <v>0</v>
      </c>
      <c r="AF1398" s="27">
        <f>SUM($AE$8:AE1398)*-1</f>
        <v>2400969.8063330026</v>
      </c>
      <c r="AG1398" s="28">
        <f t="shared" si="348"/>
        <v>666.93605731472292</v>
      </c>
      <c r="AH1398" s="26">
        <f t="shared" si="349"/>
        <v>466.85524012030601</v>
      </c>
      <c r="AI1398" s="17"/>
      <c r="AJ1398" s="17"/>
      <c r="AK1398" s="17"/>
    </row>
    <row r="1399" spans="2:37" x14ac:dyDescent="0.35">
      <c r="B1399" s="5" t="s">
        <v>27</v>
      </c>
      <c r="C1399" s="5">
        <v>1391</v>
      </c>
      <c r="D1399" s="5">
        <v>369</v>
      </c>
      <c r="E1399" s="10">
        <v>50.2</v>
      </c>
      <c r="F1399" s="22">
        <f t="shared" si="339"/>
        <v>13.944444444444445</v>
      </c>
      <c r="G1399" s="36">
        <f t="shared" si="350"/>
        <v>0.87499999999999956</v>
      </c>
      <c r="H1399" s="36">
        <f t="shared" si="351"/>
        <v>3.1499999999999986</v>
      </c>
      <c r="I1399" s="36">
        <f t="shared" si="340"/>
        <v>1662.4999999999991</v>
      </c>
      <c r="J1399" s="36">
        <v>372.8</v>
      </c>
      <c r="K1399" s="36">
        <f t="shared" si="341"/>
        <v>87.682954270833335</v>
      </c>
      <c r="L1399" s="36">
        <f t="shared" si="342"/>
        <v>2122.9829542708326</v>
      </c>
      <c r="M1399" s="36">
        <f t="shared" si="343"/>
        <v>29603.817862332166</v>
      </c>
      <c r="X1399">
        <f t="shared" si="336"/>
        <v>0</v>
      </c>
      <c r="Y1399">
        <f t="shared" si="337"/>
        <v>50.2</v>
      </c>
      <c r="Z1399" s="17">
        <f t="shared" si="338"/>
        <v>13.944444444444445</v>
      </c>
      <c r="AA1399" s="17">
        <f t="shared" si="344"/>
        <v>0</v>
      </c>
      <c r="AB1399" s="30">
        <f t="shared" si="345"/>
        <v>29603.817862332166</v>
      </c>
      <c r="AC1399" s="30">
        <f>SUM($AB$8:AB1399)</f>
        <v>9933469.196087081</v>
      </c>
      <c r="AD1399" s="29">
        <f t="shared" si="346"/>
        <v>2759.2969989130779</v>
      </c>
      <c r="AE1399" s="27">
        <f t="shared" si="347"/>
        <v>0</v>
      </c>
      <c r="AF1399" s="27">
        <f>SUM($AE$8:AE1399)*-1</f>
        <v>2400969.8063330026</v>
      </c>
      <c r="AG1399" s="28">
        <f t="shared" si="348"/>
        <v>666.93605731472292</v>
      </c>
      <c r="AH1399" s="26">
        <f t="shared" si="349"/>
        <v>466.85524012030601</v>
      </c>
      <c r="AI1399" s="17"/>
      <c r="AJ1399" s="17"/>
      <c r="AK1399" s="17"/>
    </row>
    <row r="1400" spans="2:37" x14ac:dyDescent="0.35">
      <c r="B1400" s="5" t="s">
        <v>27</v>
      </c>
      <c r="C1400" s="5">
        <v>1392</v>
      </c>
      <c r="D1400" s="5">
        <v>370</v>
      </c>
      <c r="E1400" s="10">
        <v>52.8</v>
      </c>
      <c r="F1400" s="22">
        <f t="shared" si="339"/>
        <v>14.666666666666666</v>
      </c>
      <c r="G1400" s="36">
        <f t="shared" si="350"/>
        <v>0.56944444444444364</v>
      </c>
      <c r="H1400" s="36">
        <f t="shared" si="351"/>
        <v>2.0499999999999972</v>
      </c>
      <c r="I1400" s="36">
        <f t="shared" si="340"/>
        <v>1081.944444444443</v>
      </c>
      <c r="J1400" s="36">
        <v>372.8</v>
      </c>
      <c r="K1400" s="36">
        <f t="shared" si="341"/>
        <v>97.000859999999975</v>
      </c>
      <c r="L1400" s="36">
        <f t="shared" si="342"/>
        <v>1551.7453044444428</v>
      </c>
      <c r="M1400" s="36">
        <f t="shared" si="343"/>
        <v>22758.931131851827</v>
      </c>
      <c r="X1400">
        <f t="shared" si="336"/>
        <v>0</v>
      </c>
      <c r="Y1400">
        <f t="shared" si="337"/>
        <v>52.8</v>
      </c>
      <c r="Z1400" s="17">
        <f t="shared" si="338"/>
        <v>14.666666666666666</v>
      </c>
      <c r="AA1400" s="17">
        <f t="shared" si="344"/>
        <v>0</v>
      </c>
      <c r="AB1400" s="30">
        <f t="shared" si="345"/>
        <v>22758.931131851827</v>
      </c>
      <c r="AC1400" s="30">
        <f>SUM($AB$8:AB1400)</f>
        <v>9956228.1272189319</v>
      </c>
      <c r="AD1400" s="29">
        <f t="shared" si="346"/>
        <v>2765.6189242274809</v>
      </c>
      <c r="AE1400" s="27">
        <f t="shared" si="347"/>
        <v>0</v>
      </c>
      <c r="AF1400" s="27">
        <f>SUM($AE$8:AE1400)*-1</f>
        <v>2400969.8063330026</v>
      </c>
      <c r="AG1400" s="28">
        <f t="shared" si="348"/>
        <v>666.93605731472292</v>
      </c>
      <c r="AH1400" s="26">
        <f t="shared" si="349"/>
        <v>466.85524012030601</v>
      </c>
      <c r="AI1400" s="17"/>
      <c r="AJ1400" s="17"/>
      <c r="AK1400" s="17"/>
    </row>
    <row r="1401" spans="2:37" x14ac:dyDescent="0.35">
      <c r="B1401" s="5" t="s">
        <v>27</v>
      </c>
      <c r="C1401" s="5">
        <v>1393</v>
      </c>
      <c r="D1401" s="5">
        <v>371</v>
      </c>
      <c r="E1401" s="10">
        <v>54.3</v>
      </c>
      <c r="F1401" s="22">
        <f t="shared" si="339"/>
        <v>15.083333333333332</v>
      </c>
      <c r="G1401" s="36">
        <f t="shared" si="350"/>
        <v>0.29166666666666685</v>
      </c>
      <c r="H1401" s="36">
        <f t="shared" si="351"/>
        <v>1.0500000000000007</v>
      </c>
      <c r="I1401" s="36">
        <f t="shared" si="340"/>
        <v>554.16666666666697</v>
      </c>
      <c r="J1401" s="36">
        <v>372.8</v>
      </c>
      <c r="K1401" s="36">
        <f t="shared" si="341"/>
        <v>102.59055960937498</v>
      </c>
      <c r="L1401" s="36">
        <f t="shared" si="342"/>
        <v>1029.557226276042</v>
      </c>
      <c r="M1401" s="36">
        <f t="shared" si="343"/>
        <v>15529.154829663632</v>
      </c>
      <c r="X1401">
        <f t="shared" si="336"/>
        <v>0</v>
      </c>
      <c r="Y1401">
        <f t="shared" si="337"/>
        <v>54.3</v>
      </c>
      <c r="Z1401" s="17">
        <f t="shared" si="338"/>
        <v>15.083333333333332</v>
      </c>
      <c r="AA1401" s="17">
        <f t="shared" si="344"/>
        <v>0</v>
      </c>
      <c r="AB1401" s="30">
        <f t="shared" si="345"/>
        <v>15529.154829663632</v>
      </c>
      <c r="AC1401" s="30">
        <f>SUM($AB$8:AB1401)</f>
        <v>9971757.2820485961</v>
      </c>
      <c r="AD1401" s="29">
        <f t="shared" si="346"/>
        <v>2769.9325783468321</v>
      </c>
      <c r="AE1401" s="27">
        <f t="shared" si="347"/>
        <v>0</v>
      </c>
      <c r="AF1401" s="27">
        <f>SUM($AE$8:AE1401)*-1</f>
        <v>2400969.8063330026</v>
      </c>
      <c r="AG1401" s="28">
        <f t="shared" si="348"/>
        <v>666.93605731472292</v>
      </c>
      <c r="AH1401" s="26">
        <f t="shared" si="349"/>
        <v>466.85524012030601</v>
      </c>
      <c r="AI1401" s="17"/>
      <c r="AJ1401" s="17"/>
      <c r="AK1401" s="17"/>
    </row>
    <row r="1402" spans="2:37" x14ac:dyDescent="0.35">
      <c r="B1402" s="5" t="s">
        <v>27</v>
      </c>
      <c r="C1402" s="5">
        <v>1394</v>
      </c>
      <c r="D1402" s="5">
        <v>372</v>
      </c>
      <c r="E1402" s="10">
        <v>54.9</v>
      </c>
      <c r="F1402" s="22">
        <f t="shared" si="339"/>
        <v>15.25</v>
      </c>
      <c r="G1402" s="36">
        <f t="shared" si="350"/>
        <v>8.3333333333333523E-2</v>
      </c>
      <c r="H1402" s="36">
        <f t="shared" si="351"/>
        <v>0.30000000000000071</v>
      </c>
      <c r="I1402" s="36">
        <f t="shared" si="340"/>
        <v>158.33333333333368</v>
      </c>
      <c r="J1402" s="36">
        <v>372.8</v>
      </c>
      <c r="K1402" s="36">
        <f t="shared" si="341"/>
        <v>104.87028023437499</v>
      </c>
      <c r="L1402" s="36">
        <f t="shared" si="342"/>
        <v>636.00361356770861</v>
      </c>
      <c r="M1402" s="36">
        <f t="shared" si="343"/>
        <v>9699.0551069075555</v>
      </c>
      <c r="X1402">
        <f t="shared" si="336"/>
        <v>0</v>
      </c>
      <c r="Y1402">
        <f t="shared" si="337"/>
        <v>54.9</v>
      </c>
      <c r="Z1402" s="17">
        <f t="shared" si="338"/>
        <v>15.25</v>
      </c>
      <c r="AA1402" s="17">
        <f t="shared" si="344"/>
        <v>0</v>
      </c>
      <c r="AB1402" s="30">
        <f t="shared" si="345"/>
        <v>9699.0551069075555</v>
      </c>
      <c r="AC1402" s="30">
        <f>SUM($AB$8:AB1402)</f>
        <v>9981456.3371555042</v>
      </c>
      <c r="AD1402" s="29">
        <f t="shared" si="346"/>
        <v>2772.6267603209735</v>
      </c>
      <c r="AE1402" s="27">
        <f t="shared" si="347"/>
        <v>0</v>
      </c>
      <c r="AF1402" s="27">
        <f>SUM($AE$8:AE1402)*-1</f>
        <v>2400969.8063330026</v>
      </c>
      <c r="AG1402" s="28">
        <f t="shared" si="348"/>
        <v>666.93605731472292</v>
      </c>
      <c r="AH1402" s="26">
        <f t="shared" si="349"/>
        <v>466.85524012030601</v>
      </c>
      <c r="AI1402" s="17"/>
      <c r="AJ1402" s="17"/>
      <c r="AK1402" s="17"/>
    </row>
    <row r="1403" spans="2:37" x14ac:dyDescent="0.35">
      <c r="B1403" s="5" t="s">
        <v>27</v>
      </c>
      <c r="C1403" s="5">
        <v>1395</v>
      </c>
      <c r="D1403" s="5">
        <v>373</v>
      </c>
      <c r="E1403" s="10">
        <v>54.9</v>
      </c>
      <c r="F1403" s="22">
        <f t="shared" si="339"/>
        <v>15.25</v>
      </c>
      <c r="G1403" s="36">
        <f t="shared" si="350"/>
        <v>-2.7777777777777186E-2</v>
      </c>
      <c r="H1403" s="36">
        <f t="shared" si="351"/>
        <v>-9.9999999999997868E-2</v>
      </c>
      <c r="I1403" s="36">
        <f t="shared" si="340"/>
        <v>-52.777777777776656</v>
      </c>
      <c r="J1403" s="36">
        <v>372.8</v>
      </c>
      <c r="K1403" s="36">
        <f t="shared" si="341"/>
        <v>104.87028023437499</v>
      </c>
      <c r="L1403" s="36">
        <f t="shared" si="342"/>
        <v>424.89250245659838</v>
      </c>
      <c r="M1403" s="36">
        <f t="shared" si="343"/>
        <v>6479.6106624631257</v>
      </c>
      <c r="X1403">
        <f t="shared" si="336"/>
        <v>0</v>
      </c>
      <c r="Y1403">
        <f t="shared" si="337"/>
        <v>54.9</v>
      </c>
      <c r="Z1403" s="17">
        <f t="shared" si="338"/>
        <v>15.25</v>
      </c>
      <c r="AA1403" s="17">
        <f t="shared" si="344"/>
        <v>0</v>
      </c>
      <c r="AB1403" s="30">
        <f t="shared" si="345"/>
        <v>6479.6106624631257</v>
      </c>
      <c r="AC1403" s="30">
        <f>SUM($AB$8:AB1403)</f>
        <v>9987935.9478179682</v>
      </c>
      <c r="AD1403" s="29">
        <f t="shared" si="346"/>
        <v>2774.4266521716577</v>
      </c>
      <c r="AE1403" s="27">
        <f t="shared" si="347"/>
        <v>0</v>
      </c>
      <c r="AF1403" s="27">
        <f>SUM($AE$8:AE1403)*-1</f>
        <v>2400969.8063330026</v>
      </c>
      <c r="AG1403" s="28">
        <f t="shared" si="348"/>
        <v>666.93605731472292</v>
      </c>
      <c r="AH1403" s="26">
        <f t="shared" si="349"/>
        <v>466.85524012030601</v>
      </c>
      <c r="AI1403" s="17"/>
      <c r="AJ1403" s="17"/>
      <c r="AK1403" s="17"/>
    </row>
    <row r="1404" spans="2:37" x14ac:dyDescent="0.35">
      <c r="B1404" s="5" t="s">
        <v>27</v>
      </c>
      <c r="C1404" s="5">
        <v>1396</v>
      </c>
      <c r="D1404" s="5">
        <v>374</v>
      </c>
      <c r="E1404" s="10">
        <v>54.7</v>
      </c>
      <c r="F1404" s="22">
        <f t="shared" si="339"/>
        <v>15.194444444444445</v>
      </c>
      <c r="G1404" s="36">
        <f t="shared" si="350"/>
        <v>-0.11111111111111072</v>
      </c>
      <c r="H1404" s="36">
        <f t="shared" si="351"/>
        <v>-0.39999999999999858</v>
      </c>
      <c r="I1404" s="36">
        <f t="shared" si="340"/>
        <v>-211.11111111111035</v>
      </c>
      <c r="J1404" s="36">
        <v>372.8</v>
      </c>
      <c r="K1404" s="36">
        <f t="shared" si="341"/>
        <v>104.10758981770833</v>
      </c>
      <c r="L1404" s="36">
        <f t="shared" si="342"/>
        <v>265.79647870659801</v>
      </c>
      <c r="M1404" s="36">
        <f t="shared" si="343"/>
        <v>4038.6298292363645</v>
      </c>
      <c r="X1404">
        <f t="shared" si="336"/>
        <v>0</v>
      </c>
      <c r="Y1404">
        <f t="shared" si="337"/>
        <v>54.7</v>
      </c>
      <c r="Z1404" s="17">
        <f t="shared" si="338"/>
        <v>15.194444444444445</v>
      </c>
      <c r="AA1404" s="17">
        <f t="shared" si="344"/>
        <v>0</v>
      </c>
      <c r="AB1404" s="30">
        <f t="shared" si="345"/>
        <v>4038.6298292363645</v>
      </c>
      <c r="AC1404" s="30">
        <f>SUM($AB$8:AB1404)</f>
        <v>9991974.5776472054</v>
      </c>
      <c r="AD1404" s="29">
        <f t="shared" si="346"/>
        <v>2775.5484937908905</v>
      </c>
      <c r="AE1404" s="27">
        <f t="shared" si="347"/>
        <v>0</v>
      </c>
      <c r="AF1404" s="27">
        <f>SUM($AE$8:AE1404)*-1</f>
        <v>2400969.8063330026</v>
      </c>
      <c r="AG1404" s="28">
        <f t="shared" si="348"/>
        <v>666.93605731472292</v>
      </c>
      <c r="AH1404" s="26">
        <f t="shared" si="349"/>
        <v>466.85524012030601</v>
      </c>
      <c r="AI1404" s="17"/>
      <c r="AJ1404" s="17"/>
      <c r="AK1404" s="17"/>
    </row>
    <row r="1405" spans="2:37" x14ac:dyDescent="0.35">
      <c r="B1405" s="5" t="s">
        <v>27</v>
      </c>
      <c r="C1405" s="5">
        <v>1397</v>
      </c>
      <c r="D1405" s="5">
        <v>375</v>
      </c>
      <c r="E1405" s="10">
        <v>54.1</v>
      </c>
      <c r="F1405" s="22">
        <f t="shared" si="339"/>
        <v>15.027777777777779</v>
      </c>
      <c r="G1405" s="36">
        <f t="shared" si="350"/>
        <v>-0.20833333333333331</v>
      </c>
      <c r="H1405" s="36">
        <f t="shared" si="351"/>
        <v>-0.75</v>
      </c>
      <c r="I1405" s="36">
        <f t="shared" si="340"/>
        <v>-395.83333333333331</v>
      </c>
      <c r="J1405" s="36">
        <v>372.8</v>
      </c>
      <c r="K1405" s="36">
        <f t="shared" si="341"/>
        <v>101.83621981770834</v>
      </c>
      <c r="L1405" s="36">
        <f t="shared" si="342"/>
        <v>78.802886484375037</v>
      </c>
      <c r="M1405" s="36">
        <f t="shared" si="343"/>
        <v>1184.2322663346361</v>
      </c>
      <c r="X1405">
        <f t="shared" si="336"/>
        <v>0</v>
      </c>
      <c r="Y1405">
        <f t="shared" si="337"/>
        <v>54.1</v>
      </c>
      <c r="Z1405" s="17">
        <f t="shared" si="338"/>
        <v>15.027777777777779</v>
      </c>
      <c r="AA1405" s="17">
        <f t="shared" si="344"/>
        <v>0</v>
      </c>
      <c r="AB1405" s="30">
        <f t="shared" si="345"/>
        <v>1184.2322663346361</v>
      </c>
      <c r="AC1405" s="30">
        <f>SUM($AB$8:AB1405)</f>
        <v>9993158.8099135403</v>
      </c>
      <c r="AD1405" s="29">
        <f t="shared" si="346"/>
        <v>2775.8774471982056</v>
      </c>
      <c r="AE1405" s="27">
        <f t="shared" si="347"/>
        <v>0</v>
      </c>
      <c r="AF1405" s="27">
        <f>SUM($AE$8:AE1405)*-1</f>
        <v>2400969.8063330026</v>
      </c>
      <c r="AG1405" s="28">
        <f t="shared" si="348"/>
        <v>666.93605731472292</v>
      </c>
      <c r="AH1405" s="26">
        <f t="shared" si="349"/>
        <v>466.85524012030601</v>
      </c>
      <c r="AI1405" s="17"/>
      <c r="AJ1405" s="17"/>
      <c r="AK1405" s="17"/>
    </row>
    <row r="1406" spans="2:37" x14ac:dyDescent="0.35">
      <c r="B1406" s="5" t="s">
        <v>27</v>
      </c>
      <c r="C1406" s="5">
        <v>1398</v>
      </c>
      <c r="D1406" s="5">
        <v>376</v>
      </c>
      <c r="E1406" s="10">
        <v>53.2</v>
      </c>
      <c r="F1406" s="22">
        <f t="shared" si="339"/>
        <v>14.777777777777779</v>
      </c>
      <c r="G1406" s="36">
        <f t="shared" si="350"/>
        <v>-0.27777777777777779</v>
      </c>
      <c r="H1406" s="36">
        <f t="shared" si="351"/>
        <v>-1</v>
      </c>
      <c r="I1406" s="36">
        <f t="shared" si="340"/>
        <v>-527.77777777777783</v>
      </c>
      <c r="J1406" s="36">
        <v>372.8</v>
      </c>
      <c r="K1406" s="36">
        <f t="shared" si="341"/>
        <v>98.476137083333342</v>
      </c>
      <c r="L1406" s="36">
        <f t="shared" si="342"/>
        <v>-56.501640694444475</v>
      </c>
      <c r="M1406" s="36">
        <f t="shared" si="343"/>
        <v>-834.96869026234617</v>
      </c>
      <c r="X1406">
        <f t="shared" si="336"/>
        <v>0</v>
      </c>
      <c r="Y1406">
        <f t="shared" si="337"/>
        <v>53.2</v>
      </c>
      <c r="Z1406" s="17">
        <f t="shared" si="338"/>
        <v>14.777777777777779</v>
      </c>
      <c r="AA1406" s="17">
        <f t="shared" si="344"/>
        <v>1</v>
      </c>
      <c r="AB1406" s="30">
        <f t="shared" si="345"/>
        <v>0</v>
      </c>
      <c r="AC1406" s="30">
        <f>SUM($AB$8:AB1406)</f>
        <v>9993158.8099135403</v>
      </c>
      <c r="AD1406" s="29">
        <f t="shared" si="346"/>
        <v>2775.8774471982056</v>
      </c>
      <c r="AE1406" s="27">
        <f t="shared" si="347"/>
        <v>-834.96869026234617</v>
      </c>
      <c r="AF1406" s="27">
        <f>SUM($AE$8:AE1406)*-1</f>
        <v>2401804.7750232648</v>
      </c>
      <c r="AG1406" s="28">
        <f t="shared" si="348"/>
        <v>667.16799306201801</v>
      </c>
      <c r="AH1406" s="26">
        <f t="shared" si="349"/>
        <v>467.01759514341256</v>
      </c>
      <c r="AI1406" s="17"/>
      <c r="AJ1406" s="17"/>
      <c r="AK1406" s="17"/>
    </row>
    <row r="1407" spans="2:37" x14ac:dyDescent="0.35">
      <c r="B1407" s="5" t="s">
        <v>27</v>
      </c>
      <c r="C1407" s="5">
        <v>1399</v>
      </c>
      <c r="D1407" s="5">
        <v>377</v>
      </c>
      <c r="E1407" s="10">
        <v>52.1</v>
      </c>
      <c r="F1407" s="22">
        <f t="shared" si="339"/>
        <v>14.472222222222221</v>
      </c>
      <c r="G1407" s="36">
        <f t="shared" si="350"/>
        <v>-0.34722222222222221</v>
      </c>
      <c r="H1407" s="36">
        <f t="shared" si="351"/>
        <v>-1.25</v>
      </c>
      <c r="I1407" s="36">
        <f t="shared" si="340"/>
        <v>-659.72222222222217</v>
      </c>
      <c r="J1407" s="36">
        <v>372.8</v>
      </c>
      <c r="K1407" s="36">
        <f t="shared" si="341"/>
        <v>94.445916692708309</v>
      </c>
      <c r="L1407" s="36">
        <f t="shared" si="342"/>
        <v>-192.47630552951387</v>
      </c>
      <c r="M1407" s="36">
        <f t="shared" si="343"/>
        <v>-2785.5598661354643</v>
      </c>
      <c r="X1407">
        <f t="shared" si="336"/>
        <v>0</v>
      </c>
      <c r="Y1407">
        <f t="shared" si="337"/>
        <v>52.1</v>
      </c>
      <c r="Z1407" s="17">
        <f t="shared" si="338"/>
        <v>14.472222222222221</v>
      </c>
      <c r="AA1407" s="17">
        <f t="shared" si="344"/>
        <v>1</v>
      </c>
      <c r="AB1407" s="30">
        <f t="shared" si="345"/>
        <v>0</v>
      </c>
      <c r="AC1407" s="30">
        <f>SUM($AB$8:AB1407)</f>
        <v>9993158.8099135403</v>
      </c>
      <c r="AD1407" s="29">
        <f t="shared" si="346"/>
        <v>2775.8774471982056</v>
      </c>
      <c r="AE1407" s="27">
        <f t="shared" si="347"/>
        <v>-2785.5598661354643</v>
      </c>
      <c r="AF1407" s="27">
        <f>SUM($AE$8:AE1407)*-1</f>
        <v>2404590.3348894003</v>
      </c>
      <c r="AG1407" s="28">
        <f t="shared" si="348"/>
        <v>667.94175969150012</v>
      </c>
      <c r="AH1407" s="26">
        <f t="shared" si="349"/>
        <v>467.55923178405004</v>
      </c>
      <c r="AI1407" s="17"/>
      <c r="AJ1407" s="17"/>
      <c r="AK1407" s="17"/>
    </row>
    <row r="1408" spans="2:37" x14ac:dyDescent="0.35">
      <c r="B1408" s="5" t="s">
        <v>27</v>
      </c>
      <c r="C1408" s="5">
        <v>1400</v>
      </c>
      <c r="D1408" s="5">
        <v>378</v>
      </c>
      <c r="E1408" s="10">
        <v>50.7</v>
      </c>
      <c r="F1408" s="22">
        <f t="shared" si="339"/>
        <v>14.083333333333334</v>
      </c>
      <c r="G1408" s="36">
        <f t="shared" si="350"/>
        <v>-0.41666666666666663</v>
      </c>
      <c r="H1408" s="36">
        <f t="shared" si="351"/>
        <v>-1.5</v>
      </c>
      <c r="I1408" s="36">
        <f t="shared" si="340"/>
        <v>-791.66666666666663</v>
      </c>
      <c r="J1408" s="36">
        <v>372.8</v>
      </c>
      <c r="K1408" s="36">
        <f t="shared" si="341"/>
        <v>89.438325234375</v>
      </c>
      <c r="L1408" s="36">
        <f t="shared" si="342"/>
        <v>-329.42834143229163</v>
      </c>
      <c r="M1408" s="36">
        <f t="shared" si="343"/>
        <v>-4639.4491418381076</v>
      </c>
      <c r="X1408">
        <f t="shared" si="336"/>
        <v>0</v>
      </c>
      <c r="Y1408">
        <f t="shared" si="337"/>
        <v>50.7</v>
      </c>
      <c r="Z1408" s="17">
        <f t="shared" si="338"/>
        <v>14.083333333333334</v>
      </c>
      <c r="AA1408" s="17">
        <f t="shared" si="344"/>
        <v>1</v>
      </c>
      <c r="AB1408" s="30">
        <f t="shared" si="345"/>
        <v>0</v>
      </c>
      <c r="AC1408" s="30">
        <f>SUM($AB$8:AB1408)</f>
        <v>9993158.8099135403</v>
      </c>
      <c r="AD1408" s="29">
        <f t="shared" si="346"/>
        <v>2775.8774471982056</v>
      </c>
      <c r="AE1408" s="27">
        <f t="shared" si="347"/>
        <v>-4639.4491418381076</v>
      </c>
      <c r="AF1408" s="27">
        <f>SUM($AE$8:AE1408)*-1</f>
        <v>2409229.7840312384</v>
      </c>
      <c r="AG1408" s="28">
        <f t="shared" si="348"/>
        <v>669.23049556423291</v>
      </c>
      <c r="AH1408" s="26">
        <f t="shared" si="349"/>
        <v>468.46134689496301</v>
      </c>
      <c r="AI1408" s="17"/>
      <c r="AJ1408" s="17"/>
      <c r="AK1408" s="17"/>
    </row>
    <row r="1409" spans="2:37" x14ac:dyDescent="0.35">
      <c r="B1409" s="5" t="s">
        <v>27</v>
      </c>
      <c r="C1409" s="5">
        <v>1401</v>
      </c>
      <c r="D1409" s="5">
        <v>379</v>
      </c>
      <c r="E1409" s="10">
        <v>49.1</v>
      </c>
      <c r="F1409" s="22">
        <f t="shared" si="339"/>
        <v>13.638888888888889</v>
      </c>
      <c r="G1409" s="36">
        <f t="shared" si="350"/>
        <v>-0.45833333333333393</v>
      </c>
      <c r="H1409" s="36">
        <f t="shared" si="351"/>
        <v>-1.6500000000000021</v>
      </c>
      <c r="I1409" s="36">
        <f t="shared" si="340"/>
        <v>-870.83333333333451</v>
      </c>
      <c r="J1409" s="36">
        <v>372.8</v>
      </c>
      <c r="K1409" s="36">
        <f t="shared" si="341"/>
        <v>83.882376067708336</v>
      </c>
      <c r="L1409" s="36">
        <f t="shared" si="342"/>
        <v>-414.15095726562618</v>
      </c>
      <c r="M1409" s="36">
        <f t="shared" si="343"/>
        <v>-5648.5588893728464</v>
      </c>
      <c r="X1409">
        <f t="shared" si="336"/>
        <v>0</v>
      </c>
      <c r="Y1409">
        <f t="shared" si="337"/>
        <v>49.1</v>
      </c>
      <c r="Z1409" s="17">
        <f t="shared" si="338"/>
        <v>13.638888888888889</v>
      </c>
      <c r="AA1409" s="17">
        <f t="shared" si="344"/>
        <v>1</v>
      </c>
      <c r="AB1409" s="30">
        <f t="shared" si="345"/>
        <v>0</v>
      </c>
      <c r="AC1409" s="30">
        <f>SUM($AB$8:AB1409)</f>
        <v>9993158.8099135403</v>
      </c>
      <c r="AD1409" s="29">
        <f t="shared" si="346"/>
        <v>2775.8774471982056</v>
      </c>
      <c r="AE1409" s="27">
        <f t="shared" si="347"/>
        <v>-5648.5588893728464</v>
      </c>
      <c r="AF1409" s="27">
        <f>SUM($AE$8:AE1409)*-1</f>
        <v>2414878.3429206111</v>
      </c>
      <c r="AG1409" s="28">
        <f t="shared" si="348"/>
        <v>670.79953970016982</v>
      </c>
      <c r="AH1409" s="26">
        <f t="shared" si="349"/>
        <v>469.55967779011883</v>
      </c>
      <c r="AI1409" s="17"/>
      <c r="AJ1409" s="17"/>
      <c r="AK1409" s="17"/>
    </row>
    <row r="1410" spans="2:37" x14ac:dyDescent="0.35">
      <c r="B1410" s="5" t="s">
        <v>27</v>
      </c>
      <c r="C1410" s="5">
        <v>1402</v>
      </c>
      <c r="D1410" s="5">
        <v>380</v>
      </c>
      <c r="E1410" s="10">
        <v>47.4</v>
      </c>
      <c r="F1410" s="22">
        <f t="shared" si="339"/>
        <v>13.166666666666666</v>
      </c>
      <c r="G1410" s="36">
        <f t="shared" si="350"/>
        <v>-0.54166666666666641</v>
      </c>
      <c r="H1410" s="36">
        <f t="shared" si="351"/>
        <v>-1.9499999999999993</v>
      </c>
      <c r="I1410" s="36">
        <f t="shared" si="340"/>
        <v>-1029.1666666666663</v>
      </c>
      <c r="J1410" s="36">
        <v>372.8</v>
      </c>
      <c r="K1410" s="36">
        <f t="shared" si="341"/>
        <v>78.174375937499988</v>
      </c>
      <c r="L1410" s="36">
        <f t="shared" si="342"/>
        <v>-578.1922907291663</v>
      </c>
      <c r="M1410" s="36">
        <f t="shared" si="343"/>
        <v>-7612.8651612673557</v>
      </c>
      <c r="X1410">
        <f t="shared" si="336"/>
        <v>0</v>
      </c>
      <c r="Y1410">
        <f t="shared" si="337"/>
        <v>47.4</v>
      </c>
      <c r="Z1410" s="17">
        <f t="shared" si="338"/>
        <v>13.166666666666666</v>
      </c>
      <c r="AA1410" s="17">
        <f t="shared" si="344"/>
        <v>1</v>
      </c>
      <c r="AB1410" s="30">
        <f t="shared" si="345"/>
        <v>0</v>
      </c>
      <c r="AC1410" s="30">
        <f>SUM($AB$8:AB1410)</f>
        <v>9993158.8099135403</v>
      </c>
      <c r="AD1410" s="29">
        <f t="shared" si="346"/>
        <v>2775.8774471982056</v>
      </c>
      <c r="AE1410" s="27">
        <f t="shared" si="347"/>
        <v>-7612.8651612673557</v>
      </c>
      <c r="AF1410" s="27">
        <f>SUM($AE$8:AE1410)*-1</f>
        <v>2422491.2080818787</v>
      </c>
      <c r="AG1410" s="28">
        <f t="shared" si="348"/>
        <v>672.91422446718855</v>
      </c>
      <c r="AH1410" s="26">
        <f t="shared" si="349"/>
        <v>471.03995712703193</v>
      </c>
      <c r="AI1410" s="17"/>
      <c r="AJ1410" s="17"/>
      <c r="AK1410" s="17"/>
    </row>
    <row r="1411" spans="2:37" x14ac:dyDescent="0.35">
      <c r="B1411" s="5" t="s">
        <v>27</v>
      </c>
      <c r="C1411" s="5">
        <v>1403</v>
      </c>
      <c r="D1411" s="5">
        <v>381</v>
      </c>
      <c r="E1411" s="10">
        <v>45.2</v>
      </c>
      <c r="F1411" s="22">
        <f t="shared" si="339"/>
        <v>12.555555555555555</v>
      </c>
      <c r="G1411" s="36">
        <f t="shared" si="350"/>
        <v>-0.7777777777777779</v>
      </c>
      <c r="H1411" s="36">
        <f t="shared" si="351"/>
        <v>-2.8000000000000007</v>
      </c>
      <c r="I1411" s="36">
        <f t="shared" si="340"/>
        <v>-1477.7777777777781</v>
      </c>
      <c r="J1411" s="36">
        <v>372.8</v>
      </c>
      <c r="K1411" s="36">
        <f t="shared" si="341"/>
        <v>71.086087083333325</v>
      </c>
      <c r="L1411" s="36">
        <f t="shared" si="342"/>
        <v>-1033.8916906944448</v>
      </c>
      <c r="M1411" s="36">
        <f t="shared" si="343"/>
        <v>-12981.084560941363</v>
      </c>
      <c r="X1411">
        <f t="shared" si="336"/>
        <v>0</v>
      </c>
      <c r="Y1411">
        <f t="shared" si="337"/>
        <v>45.2</v>
      </c>
      <c r="Z1411" s="17">
        <f t="shared" si="338"/>
        <v>12.555555555555555</v>
      </c>
      <c r="AA1411" s="17">
        <f t="shared" si="344"/>
        <v>1</v>
      </c>
      <c r="AB1411" s="30">
        <f t="shared" si="345"/>
        <v>0</v>
      </c>
      <c r="AC1411" s="30">
        <f>SUM($AB$8:AB1411)</f>
        <v>9993158.8099135403</v>
      </c>
      <c r="AD1411" s="29">
        <f t="shared" si="346"/>
        <v>2775.8774471982056</v>
      </c>
      <c r="AE1411" s="27">
        <f t="shared" si="347"/>
        <v>-12981.084560941363</v>
      </c>
      <c r="AF1411" s="27">
        <f>SUM($AE$8:AE1411)*-1</f>
        <v>2435472.2926428202</v>
      </c>
      <c r="AG1411" s="28">
        <f t="shared" si="348"/>
        <v>676.52008128967225</v>
      </c>
      <c r="AH1411" s="26">
        <f t="shared" si="349"/>
        <v>473.56405690277052</v>
      </c>
      <c r="AI1411" s="17"/>
      <c r="AJ1411" s="17"/>
      <c r="AK1411" s="17"/>
    </row>
    <row r="1412" spans="2:37" x14ac:dyDescent="0.35">
      <c r="B1412" s="5" t="s">
        <v>27</v>
      </c>
      <c r="C1412" s="5">
        <v>1404</v>
      </c>
      <c r="D1412" s="5">
        <v>382</v>
      </c>
      <c r="E1412" s="10">
        <v>41.8</v>
      </c>
      <c r="F1412" s="22">
        <f t="shared" si="339"/>
        <v>11.611111111111111</v>
      </c>
      <c r="G1412" s="36">
        <f t="shared" si="350"/>
        <v>-1.2083333333333337</v>
      </c>
      <c r="H1412" s="36">
        <f t="shared" si="351"/>
        <v>-4.3500000000000014</v>
      </c>
      <c r="I1412" s="36">
        <f t="shared" si="340"/>
        <v>-2295.8333333333339</v>
      </c>
      <c r="J1412" s="36">
        <v>372.8</v>
      </c>
      <c r="K1412" s="36">
        <f t="shared" si="341"/>
        <v>60.793941770833328</v>
      </c>
      <c r="L1412" s="36">
        <f t="shared" si="342"/>
        <v>-1862.2393915625007</v>
      </c>
      <c r="M1412" s="36">
        <f t="shared" si="343"/>
        <v>-21622.668490920147</v>
      </c>
      <c r="X1412">
        <f t="shared" si="336"/>
        <v>0</v>
      </c>
      <c r="Y1412">
        <f t="shared" si="337"/>
        <v>41.8</v>
      </c>
      <c r="Z1412" s="17">
        <f t="shared" si="338"/>
        <v>11.611111111111111</v>
      </c>
      <c r="AA1412" s="17">
        <f t="shared" si="344"/>
        <v>1</v>
      </c>
      <c r="AB1412" s="30">
        <f t="shared" si="345"/>
        <v>0</v>
      </c>
      <c r="AC1412" s="30">
        <f>SUM($AB$8:AB1412)</f>
        <v>9993158.8099135403</v>
      </c>
      <c r="AD1412" s="29">
        <f t="shared" si="346"/>
        <v>2775.8774471982056</v>
      </c>
      <c r="AE1412" s="27">
        <f t="shared" si="347"/>
        <v>-21622.668490920147</v>
      </c>
      <c r="AF1412" s="27">
        <f>SUM($AE$8:AE1412)*-1</f>
        <v>2457094.9611337404</v>
      </c>
      <c r="AG1412" s="28">
        <f t="shared" si="348"/>
        <v>682.52637809270561</v>
      </c>
      <c r="AH1412" s="26">
        <f t="shared" si="349"/>
        <v>477.76846466489388</v>
      </c>
      <c r="AI1412" s="17"/>
      <c r="AJ1412" s="17"/>
      <c r="AK1412" s="17"/>
    </row>
    <row r="1413" spans="2:37" x14ac:dyDescent="0.35">
      <c r="B1413" s="5" t="s">
        <v>27</v>
      </c>
      <c r="C1413" s="5">
        <v>1405</v>
      </c>
      <c r="D1413" s="5">
        <v>383</v>
      </c>
      <c r="E1413" s="10">
        <v>36.5</v>
      </c>
      <c r="F1413" s="22">
        <f t="shared" si="339"/>
        <v>10.138888888888889</v>
      </c>
      <c r="G1413" s="36">
        <f t="shared" si="350"/>
        <v>-1.4722222222222219</v>
      </c>
      <c r="H1413" s="36">
        <f t="shared" si="351"/>
        <v>-5.2999999999999989</v>
      </c>
      <c r="I1413" s="36">
        <f t="shared" si="340"/>
        <v>-2797.2222222222217</v>
      </c>
      <c r="J1413" s="36">
        <v>372.8</v>
      </c>
      <c r="K1413" s="36">
        <f t="shared" si="341"/>
        <v>46.354667317708333</v>
      </c>
      <c r="L1413" s="36">
        <f t="shared" si="342"/>
        <v>-2378.0675549045131</v>
      </c>
      <c r="M1413" s="36">
        <f t="shared" si="343"/>
        <v>-24110.962709448537</v>
      </c>
      <c r="X1413">
        <f t="shared" si="336"/>
        <v>0</v>
      </c>
      <c r="Y1413">
        <f t="shared" si="337"/>
        <v>36.5</v>
      </c>
      <c r="Z1413" s="17">
        <f t="shared" si="338"/>
        <v>10.138888888888889</v>
      </c>
      <c r="AA1413" s="17">
        <f t="shared" si="344"/>
        <v>1</v>
      </c>
      <c r="AB1413" s="30">
        <f t="shared" si="345"/>
        <v>0</v>
      </c>
      <c r="AC1413" s="30">
        <f>SUM($AB$8:AB1413)</f>
        <v>9993158.8099135403</v>
      </c>
      <c r="AD1413" s="29">
        <f t="shared" si="346"/>
        <v>2775.8774471982056</v>
      </c>
      <c r="AE1413" s="27">
        <f t="shared" si="347"/>
        <v>-24110.962709448537</v>
      </c>
      <c r="AF1413" s="27">
        <f>SUM($AE$8:AE1413)*-1</f>
        <v>2481205.9238431891</v>
      </c>
      <c r="AG1413" s="28">
        <f t="shared" si="348"/>
        <v>689.2238677342192</v>
      </c>
      <c r="AH1413" s="26">
        <f t="shared" si="349"/>
        <v>482.45670741395338</v>
      </c>
      <c r="AI1413" s="17"/>
      <c r="AJ1413" s="17"/>
      <c r="AK1413" s="17"/>
    </row>
    <row r="1414" spans="2:37" x14ac:dyDescent="0.35">
      <c r="B1414" s="5" t="s">
        <v>27</v>
      </c>
      <c r="C1414" s="5">
        <v>1406</v>
      </c>
      <c r="D1414" s="5">
        <v>384</v>
      </c>
      <c r="E1414" s="10">
        <v>31.2</v>
      </c>
      <c r="F1414" s="22">
        <f t="shared" si="339"/>
        <v>8.6666666666666661</v>
      </c>
      <c r="G1414" s="36">
        <f t="shared" si="350"/>
        <v>-1.2361111111111109</v>
      </c>
      <c r="H1414" s="36">
        <f t="shared" si="351"/>
        <v>-4.4499999999999993</v>
      </c>
      <c r="I1414" s="36">
        <f t="shared" si="340"/>
        <v>-2348.6111111111109</v>
      </c>
      <c r="J1414" s="36">
        <v>372.8</v>
      </c>
      <c r="K1414" s="36">
        <f t="shared" si="341"/>
        <v>33.870134999999991</v>
      </c>
      <c r="L1414" s="36">
        <f t="shared" si="342"/>
        <v>-1941.940976111111</v>
      </c>
      <c r="M1414" s="36">
        <f t="shared" si="343"/>
        <v>-16830.155126296293</v>
      </c>
      <c r="X1414">
        <f t="shared" si="336"/>
        <v>0</v>
      </c>
      <c r="Y1414">
        <f t="shared" si="337"/>
        <v>31.2</v>
      </c>
      <c r="Z1414" s="17">
        <f t="shared" si="338"/>
        <v>8.6666666666666661</v>
      </c>
      <c r="AA1414" s="17">
        <f t="shared" si="344"/>
        <v>1</v>
      </c>
      <c r="AB1414" s="30">
        <f t="shared" si="345"/>
        <v>0</v>
      </c>
      <c r="AC1414" s="30">
        <f>SUM($AB$8:AB1414)</f>
        <v>9993158.8099135403</v>
      </c>
      <c r="AD1414" s="29">
        <f t="shared" si="346"/>
        <v>2775.8774471982056</v>
      </c>
      <c r="AE1414" s="27">
        <f t="shared" si="347"/>
        <v>-16830.155126296293</v>
      </c>
      <c r="AF1414" s="27">
        <f>SUM($AE$8:AE1414)*-1</f>
        <v>2498036.0789694856</v>
      </c>
      <c r="AG1414" s="28">
        <f t="shared" si="348"/>
        <v>693.89891082485713</v>
      </c>
      <c r="AH1414" s="26">
        <f t="shared" si="349"/>
        <v>485.72923757739994</v>
      </c>
      <c r="AI1414" s="17"/>
      <c r="AJ1414" s="17"/>
      <c r="AK1414" s="17"/>
    </row>
    <row r="1415" spans="2:37" x14ac:dyDescent="0.35">
      <c r="B1415" s="5" t="s">
        <v>27</v>
      </c>
      <c r="C1415" s="5">
        <v>1407</v>
      </c>
      <c r="D1415" s="5">
        <v>385</v>
      </c>
      <c r="E1415" s="10">
        <v>27.6</v>
      </c>
      <c r="F1415" s="22">
        <f t="shared" si="339"/>
        <v>7.666666666666667</v>
      </c>
      <c r="G1415" s="36">
        <f t="shared" si="350"/>
        <v>-0.59722222222222232</v>
      </c>
      <c r="H1415" s="36">
        <f t="shared" si="351"/>
        <v>-2.1500000000000004</v>
      </c>
      <c r="I1415" s="36">
        <f t="shared" si="340"/>
        <v>-1134.7222222222224</v>
      </c>
      <c r="J1415" s="36">
        <v>372.8</v>
      </c>
      <c r="K1415" s="36">
        <f t="shared" si="341"/>
        <v>26.504883750000001</v>
      </c>
      <c r="L1415" s="36">
        <f t="shared" si="342"/>
        <v>-735.41733847222247</v>
      </c>
      <c r="M1415" s="36">
        <f t="shared" si="343"/>
        <v>-5638.1995949537059</v>
      </c>
      <c r="X1415">
        <f t="shared" si="336"/>
        <v>0</v>
      </c>
      <c r="Y1415">
        <f t="shared" si="337"/>
        <v>27.6</v>
      </c>
      <c r="Z1415" s="17">
        <f t="shared" si="338"/>
        <v>7.666666666666667</v>
      </c>
      <c r="AA1415" s="17">
        <f t="shared" si="344"/>
        <v>1</v>
      </c>
      <c r="AB1415" s="30">
        <f t="shared" si="345"/>
        <v>0</v>
      </c>
      <c r="AC1415" s="30">
        <f>SUM($AB$8:AB1415)</f>
        <v>9993158.8099135403</v>
      </c>
      <c r="AD1415" s="29">
        <f t="shared" si="346"/>
        <v>2775.8774471982056</v>
      </c>
      <c r="AE1415" s="27">
        <f t="shared" si="347"/>
        <v>-5638.1995949537059</v>
      </c>
      <c r="AF1415" s="27">
        <f>SUM($AE$8:AE1415)*-1</f>
        <v>2503674.2785644392</v>
      </c>
      <c r="AG1415" s="28">
        <f t="shared" si="348"/>
        <v>695.46507737901084</v>
      </c>
      <c r="AH1415" s="26">
        <f t="shared" si="349"/>
        <v>486.82555416530755</v>
      </c>
      <c r="AI1415" s="17"/>
      <c r="AJ1415" s="17"/>
      <c r="AK1415" s="17"/>
    </row>
    <row r="1416" spans="2:37" x14ac:dyDescent="0.35">
      <c r="B1416" s="5" t="s">
        <v>27</v>
      </c>
      <c r="C1416" s="5">
        <v>1408</v>
      </c>
      <c r="D1416" s="5">
        <v>386</v>
      </c>
      <c r="E1416" s="10">
        <v>26.9</v>
      </c>
      <c r="F1416" s="22">
        <f t="shared" si="339"/>
        <v>7.4722222222222214</v>
      </c>
      <c r="G1416" s="36">
        <f t="shared" si="350"/>
        <v>-4.1666666666666761E-2</v>
      </c>
      <c r="H1416" s="36">
        <f t="shared" si="351"/>
        <v>-0.15000000000000036</v>
      </c>
      <c r="I1416" s="36">
        <f t="shared" si="340"/>
        <v>-79.166666666666842</v>
      </c>
      <c r="J1416" s="36">
        <v>372.8</v>
      </c>
      <c r="K1416" s="36">
        <f t="shared" si="341"/>
        <v>25.177482317708325</v>
      </c>
      <c r="L1416" s="36">
        <f t="shared" si="342"/>
        <v>318.81081565104148</v>
      </c>
      <c r="M1416" s="36">
        <f t="shared" si="343"/>
        <v>2382.2252613925043</v>
      </c>
      <c r="X1416">
        <f t="shared" ref="X1416:X1479" si="352">IF(E1416&lt;1,1,0)</f>
        <v>0</v>
      </c>
      <c r="Y1416">
        <f t="shared" ref="Y1416:Y1479" si="353">IF(X1416=1,"",E1416)</f>
        <v>26.9</v>
      </c>
      <c r="Z1416" s="17">
        <f t="shared" ref="Z1416:Z1479" si="354">E1416/3.6</f>
        <v>7.4722222222222214</v>
      </c>
      <c r="AA1416" s="17">
        <f t="shared" si="344"/>
        <v>0</v>
      </c>
      <c r="AB1416" s="30">
        <f t="shared" si="345"/>
        <v>2382.2252613925043</v>
      </c>
      <c r="AC1416" s="30">
        <f>SUM($AB$8:AB1416)</f>
        <v>9995541.0351749323</v>
      </c>
      <c r="AD1416" s="29">
        <f t="shared" si="346"/>
        <v>2776.5391764374813</v>
      </c>
      <c r="AE1416" s="27">
        <f t="shared" si="347"/>
        <v>0</v>
      </c>
      <c r="AF1416" s="27">
        <f>SUM($AE$8:AE1416)*-1</f>
        <v>2503674.2785644392</v>
      </c>
      <c r="AG1416" s="28">
        <f t="shared" si="348"/>
        <v>695.46507737901084</v>
      </c>
      <c r="AH1416" s="26">
        <f t="shared" si="349"/>
        <v>486.82555416530755</v>
      </c>
      <c r="AI1416" s="17"/>
      <c r="AJ1416" s="17"/>
      <c r="AK1416" s="17"/>
    </row>
    <row r="1417" spans="2:37" x14ac:dyDescent="0.35">
      <c r="B1417" s="5" t="s">
        <v>27</v>
      </c>
      <c r="C1417" s="5">
        <v>1409</v>
      </c>
      <c r="D1417" s="5">
        <v>387</v>
      </c>
      <c r="E1417" s="10">
        <v>27.3</v>
      </c>
      <c r="F1417" s="22">
        <f t="shared" ref="F1417:F1480" si="355">E1417/3.6</f>
        <v>7.583333333333333</v>
      </c>
      <c r="G1417" s="36">
        <f t="shared" si="350"/>
        <v>8.3333333333333523E-2</v>
      </c>
      <c r="H1417" s="36">
        <f t="shared" si="351"/>
        <v>0.30000000000000071</v>
      </c>
      <c r="I1417" s="36">
        <f t="shared" ref="I1417:I1480" si="356">G1417*1900</f>
        <v>158.33333333333368</v>
      </c>
      <c r="J1417" s="36">
        <v>372.8</v>
      </c>
      <c r="K1417" s="36">
        <f t="shared" ref="K1417:K1480" si="357">0.5*0.31*1.293*2.25*(F1417)^2</f>
        <v>25.931822109374998</v>
      </c>
      <c r="L1417" s="36">
        <f t="shared" ref="L1417:L1480" si="358">I1417+J1417+K1417</f>
        <v>557.06515544270871</v>
      </c>
      <c r="M1417" s="36">
        <f t="shared" ref="M1417:M1480" si="359">L1417*F1417</f>
        <v>4224.410762107208</v>
      </c>
      <c r="X1417">
        <f t="shared" si="352"/>
        <v>0</v>
      </c>
      <c r="Y1417">
        <f t="shared" si="353"/>
        <v>27.3</v>
      </c>
      <c r="Z1417" s="17">
        <f t="shared" si="354"/>
        <v>7.583333333333333</v>
      </c>
      <c r="AA1417" s="17">
        <f t="shared" ref="AA1417:AA1480" si="360">IF(M1417&lt;0,1,0)</f>
        <v>0</v>
      </c>
      <c r="AB1417" s="30">
        <f t="shared" ref="AB1417:AB1480" si="361">IF(AA1417=1,0,M1417)</f>
        <v>4224.410762107208</v>
      </c>
      <c r="AC1417" s="30">
        <f>SUM($AB$8:AB1417)</f>
        <v>9999765.4459370393</v>
      </c>
      <c r="AD1417" s="29">
        <f t="shared" ref="AD1417:AD1480" si="362">AC1417*(1/3600)</f>
        <v>2777.7126238714</v>
      </c>
      <c r="AE1417" s="27">
        <f t="shared" ref="AE1417:AE1480" si="363">IF(AA1417=0,0,M1417)</f>
        <v>0</v>
      </c>
      <c r="AF1417" s="27">
        <f>SUM($AE$8:AE1417)*-1</f>
        <v>2503674.2785644392</v>
      </c>
      <c r="AG1417" s="28">
        <f t="shared" ref="AG1417:AG1480" si="364">AF1417*(1/3600)</f>
        <v>695.46507737901084</v>
      </c>
      <c r="AH1417" s="26">
        <f t="shared" ref="AH1417:AH1480" si="365">0.7*AG1417</f>
        <v>486.82555416530755</v>
      </c>
      <c r="AI1417" s="17"/>
      <c r="AJ1417" s="17"/>
      <c r="AK1417" s="17"/>
    </row>
    <row r="1418" spans="2:37" x14ac:dyDescent="0.35">
      <c r="B1418" s="5" t="s">
        <v>27</v>
      </c>
      <c r="C1418" s="5">
        <v>1410</v>
      </c>
      <c r="D1418" s="5">
        <v>388</v>
      </c>
      <c r="E1418" s="10">
        <v>27.5</v>
      </c>
      <c r="F1418" s="22">
        <f t="shared" si="355"/>
        <v>7.6388888888888884</v>
      </c>
      <c r="G1418" s="36">
        <f t="shared" ref="G1418:G1481" si="366">($E1419-$E1417)/2/3.6</f>
        <v>1.3888888888888593E-2</v>
      </c>
      <c r="H1418" s="36">
        <f t="shared" ref="H1418:H1481" si="367">($E1419-$E1417)/2</f>
        <v>4.9999999999998934E-2</v>
      </c>
      <c r="I1418" s="36">
        <f t="shared" si="356"/>
        <v>26.388888888888328</v>
      </c>
      <c r="J1418" s="36">
        <v>372.8</v>
      </c>
      <c r="K1418" s="36">
        <f t="shared" si="357"/>
        <v>26.313167317708327</v>
      </c>
      <c r="L1418" s="36">
        <f t="shared" si="358"/>
        <v>425.50205620659671</v>
      </c>
      <c r="M1418" s="36">
        <f t="shared" si="359"/>
        <v>3250.362929355947</v>
      </c>
      <c r="X1418">
        <f t="shared" si="352"/>
        <v>0</v>
      </c>
      <c r="Y1418">
        <f t="shared" si="353"/>
        <v>27.5</v>
      </c>
      <c r="Z1418" s="17">
        <f t="shared" si="354"/>
        <v>7.6388888888888884</v>
      </c>
      <c r="AA1418" s="17">
        <f t="shared" si="360"/>
        <v>0</v>
      </c>
      <c r="AB1418" s="30">
        <f t="shared" si="361"/>
        <v>3250.362929355947</v>
      </c>
      <c r="AC1418" s="30">
        <f>SUM($AB$8:AB1418)</f>
        <v>10003015.808866395</v>
      </c>
      <c r="AD1418" s="29">
        <f t="shared" si="362"/>
        <v>2778.6155024628874</v>
      </c>
      <c r="AE1418" s="27">
        <f t="shared" si="363"/>
        <v>0</v>
      </c>
      <c r="AF1418" s="27">
        <f>SUM($AE$8:AE1418)*-1</f>
        <v>2503674.2785644392</v>
      </c>
      <c r="AG1418" s="28">
        <f t="shared" si="364"/>
        <v>695.46507737901084</v>
      </c>
      <c r="AH1418" s="26">
        <f t="shared" si="365"/>
        <v>486.82555416530755</v>
      </c>
      <c r="AI1418" s="17"/>
      <c r="AJ1418" s="17"/>
      <c r="AK1418" s="17"/>
    </row>
    <row r="1419" spans="2:37" x14ac:dyDescent="0.35">
      <c r="B1419" s="5" t="s">
        <v>27</v>
      </c>
      <c r="C1419" s="5">
        <v>1411</v>
      </c>
      <c r="D1419" s="5">
        <v>389</v>
      </c>
      <c r="E1419" s="10">
        <v>27.4</v>
      </c>
      <c r="F1419" s="22">
        <f t="shared" si="355"/>
        <v>7.6111111111111107</v>
      </c>
      <c r="G1419" s="36">
        <f t="shared" si="366"/>
        <v>-5.5555555555555358E-2</v>
      </c>
      <c r="H1419" s="36">
        <f t="shared" si="367"/>
        <v>-0.19999999999999929</v>
      </c>
      <c r="I1419" s="36">
        <f t="shared" si="356"/>
        <v>-105.55555555555517</v>
      </c>
      <c r="J1419" s="36">
        <v>372.8</v>
      </c>
      <c r="K1419" s="36">
        <f t="shared" si="357"/>
        <v>26.122146770833329</v>
      </c>
      <c r="L1419" s="36">
        <f t="shared" si="358"/>
        <v>293.36659121527822</v>
      </c>
      <c r="M1419" s="36">
        <f t="shared" si="359"/>
        <v>2232.8457220273954</v>
      </c>
      <c r="X1419">
        <f t="shared" si="352"/>
        <v>0</v>
      </c>
      <c r="Y1419">
        <f t="shared" si="353"/>
        <v>27.4</v>
      </c>
      <c r="Z1419" s="17">
        <f t="shared" si="354"/>
        <v>7.6111111111111107</v>
      </c>
      <c r="AA1419" s="17">
        <f t="shared" si="360"/>
        <v>0</v>
      </c>
      <c r="AB1419" s="30">
        <f t="shared" si="361"/>
        <v>2232.8457220273954</v>
      </c>
      <c r="AC1419" s="30">
        <f>SUM($AB$8:AB1419)</f>
        <v>10005248.654588422</v>
      </c>
      <c r="AD1419" s="29">
        <f t="shared" si="362"/>
        <v>2779.2357373856726</v>
      </c>
      <c r="AE1419" s="27">
        <f t="shared" si="363"/>
        <v>0</v>
      </c>
      <c r="AF1419" s="27">
        <f>SUM($AE$8:AE1419)*-1</f>
        <v>2503674.2785644392</v>
      </c>
      <c r="AG1419" s="28">
        <f t="shared" si="364"/>
        <v>695.46507737901084</v>
      </c>
      <c r="AH1419" s="26">
        <f t="shared" si="365"/>
        <v>486.82555416530755</v>
      </c>
      <c r="AI1419" s="17"/>
      <c r="AJ1419" s="17"/>
      <c r="AK1419" s="17"/>
    </row>
    <row r="1420" spans="2:37" x14ac:dyDescent="0.35">
      <c r="B1420" s="5" t="s">
        <v>27</v>
      </c>
      <c r="C1420" s="5">
        <v>1412</v>
      </c>
      <c r="D1420" s="5">
        <v>390</v>
      </c>
      <c r="E1420" s="10">
        <v>27.1</v>
      </c>
      <c r="F1420" s="22">
        <f t="shared" si="355"/>
        <v>7.5277777777777777</v>
      </c>
      <c r="G1420" s="36">
        <f t="shared" si="366"/>
        <v>-9.7222222222222127E-2</v>
      </c>
      <c r="H1420" s="36">
        <f t="shared" si="367"/>
        <v>-0.34999999999999964</v>
      </c>
      <c r="I1420" s="36">
        <f t="shared" si="356"/>
        <v>-184.72222222222203</v>
      </c>
      <c r="J1420" s="36">
        <v>372.8</v>
      </c>
      <c r="K1420" s="36">
        <f t="shared" si="357"/>
        <v>25.553260442708332</v>
      </c>
      <c r="L1420" s="36">
        <f t="shared" si="358"/>
        <v>213.63103822048632</v>
      </c>
      <c r="M1420" s="36">
        <f t="shared" si="359"/>
        <v>1608.166982159772</v>
      </c>
      <c r="X1420">
        <f t="shared" si="352"/>
        <v>0</v>
      </c>
      <c r="Y1420">
        <f t="shared" si="353"/>
        <v>27.1</v>
      </c>
      <c r="Z1420" s="17">
        <f t="shared" si="354"/>
        <v>7.5277777777777777</v>
      </c>
      <c r="AA1420" s="17">
        <f t="shared" si="360"/>
        <v>0</v>
      </c>
      <c r="AB1420" s="30">
        <f t="shared" si="361"/>
        <v>1608.166982159772</v>
      </c>
      <c r="AC1420" s="30">
        <f>SUM($AB$8:AB1420)</f>
        <v>10006856.821570581</v>
      </c>
      <c r="AD1420" s="29">
        <f t="shared" si="362"/>
        <v>2779.6824504362726</v>
      </c>
      <c r="AE1420" s="27">
        <f t="shared" si="363"/>
        <v>0</v>
      </c>
      <c r="AF1420" s="27">
        <f>SUM($AE$8:AE1420)*-1</f>
        <v>2503674.2785644392</v>
      </c>
      <c r="AG1420" s="28">
        <f t="shared" si="364"/>
        <v>695.46507737901084</v>
      </c>
      <c r="AH1420" s="26">
        <f t="shared" si="365"/>
        <v>486.82555416530755</v>
      </c>
      <c r="AI1420" s="17"/>
      <c r="AJ1420" s="17"/>
      <c r="AK1420" s="17"/>
    </row>
    <row r="1421" spans="2:37" x14ac:dyDescent="0.35">
      <c r="B1421" s="5" t="s">
        <v>27</v>
      </c>
      <c r="C1421" s="5">
        <v>1413</v>
      </c>
      <c r="D1421" s="5">
        <v>391</v>
      </c>
      <c r="E1421" s="10">
        <v>26.7</v>
      </c>
      <c r="F1421" s="22">
        <f t="shared" si="355"/>
        <v>7.4166666666666661</v>
      </c>
      <c r="G1421" s="36">
        <f t="shared" si="366"/>
        <v>-4.1666666666666761E-2</v>
      </c>
      <c r="H1421" s="36">
        <f t="shared" si="367"/>
        <v>-0.15000000000000036</v>
      </c>
      <c r="I1421" s="36">
        <f t="shared" si="356"/>
        <v>-79.166666666666842</v>
      </c>
      <c r="J1421" s="36">
        <v>372.8</v>
      </c>
      <c r="K1421" s="36">
        <f t="shared" si="357"/>
        <v>24.804487734374995</v>
      </c>
      <c r="L1421" s="36">
        <f t="shared" si="358"/>
        <v>318.43782106770817</v>
      </c>
      <c r="M1421" s="36">
        <f t="shared" si="359"/>
        <v>2361.7471729188355</v>
      </c>
      <c r="X1421">
        <f t="shared" si="352"/>
        <v>0</v>
      </c>
      <c r="Y1421">
        <f t="shared" si="353"/>
        <v>26.7</v>
      </c>
      <c r="Z1421" s="17">
        <f t="shared" si="354"/>
        <v>7.4166666666666661</v>
      </c>
      <c r="AA1421" s="17">
        <f t="shared" si="360"/>
        <v>0</v>
      </c>
      <c r="AB1421" s="30">
        <f t="shared" si="361"/>
        <v>2361.7471729188355</v>
      </c>
      <c r="AC1421" s="30">
        <f>SUM($AB$8:AB1421)</f>
        <v>10009218.568743499</v>
      </c>
      <c r="AD1421" s="29">
        <f t="shared" si="362"/>
        <v>2780.3384913176387</v>
      </c>
      <c r="AE1421" s="27">
        <f t="shared" si="363"/>
        <v>0</v>
      </c>
      <c r="AF1421" s="27">
        <f>SUM($AE$8:AE1421)*-1</f>
        <v>2503674.2785644392</v>
      </c>
      <c r="AG1421" s="28">
        <f t="shared" si="364"/>
        <v>695.46507737901084</v>
      </c>
      <c r="AH1421" s="26">
        <f t="shared" si="365"/>
        <v>486.82555416530755</v>
      </c>
      <c r="AI1421" s="17"/>
      <c r="AJ1421" s="17"/>
      <c r="AK1421" s="17"/>
    </row>
    <row r="1422" spans="2:37" x14ac:dyDescent="0.35">
      <c r="B1422" s="5" t="s">
        <v>27</v>
      </c>
      <c r="C1422" s="5">
        <v>1414</v>
      </c>
      <c r="D1422" s="5">
        <v>392</v>
      </c>
      <c r="E1422" s="10">
        <v>26.8</v>
      </c>
      <c r="F1422" s="22">
        <f t="shared" si="355"/>
        <v>7.4444444444444446</v>
      </c>
      <c r="G1422" s="36">
        <f t="shared" si="366"/>
        <v>0.20833333333333331</v>
      </c>
      <c r="H1422" s="36">
        <f t="shared" si="367"/>
        <v>0.75</v>
      </c>
      <c r="I1422" s="36">
        <f t="shared" si="356"/>
        <v>395.83333333333331</v>
      </c>
      <c r="J1422" s="36">
        <v>372.8</v>
      </c>
      <c r="K1422" s="36">
        <f t="shared" si="357"/>
        <v>24.990637083333333</v>
      </c>
      <c r="L1422" s="36">
        <f t="shared" si="358"/>
        <v>793.62397041666668</v>
      </c>
      <c r="M1422" s="36">
        <f t="shared" si="359"/>
        <v>5908.0895575462964</v>
      </c>
      <c r="X1422">
        <f t="shared" si="352"/>
        <v>0</v>
      </c>
      <c r="Y1422">
        <f t="shared" si="353"/>
        <v>26.8</v>
      </c>
      <c r="Z1422" s="17">
        <f t="shared" si="354"/>
        <v>7.4444444444444446</v>
      </c>
      <c r="AA1422" s="17">
        <f t="shared" si="360"/>
        <v>0</v>
      </c>
      <c r="AB1422" s="30">
        <f t="shared" si="361"/>
        <v>5908.0895575462964</v>
      </c>
      <c r="AC1422" s="30">
        <f>SUM($AB$8:AB1422)</f>
        <v>10015126.658301046</v>
      </c>
      <c r="AD1422" s="29">
        <f t="shared" si="362"/>
        <v>2781.979627305846</v>
      </c>
      <c r="AE1422" s="27">
        <f t="shared" si="363"/>
        <v>0</v>
      </c>
      <c r="AF1422" s="27">
        <f>SUM($AE$8:AE1422)*-1</f>
        <v>2503674.2785644392</v>
      </c>
      <c r="AG1422" s="28">
        <f t="shared" si="364"/>
        <v>695.46507737901084</v>
      </c>
      <c r="AH1422" s="26">
        <f t="shared" si="365"/>
        <v>486.82555416530755</v>
      </c>
      <c r="AI1422" s="17"/>
      <c r="AJ1422" s="17"/>
      <c r="AK1422" s="17"/>
    </row>
    <row r="1423" spans="2:37" x14ac:dyDescent="0.35">
      <c r="B1423" s="5" t="s">
        <v>27</v>
      </c>
      <c r="C1423" s="5">
        <v>1415</v>
      </c>
      <c r="D1423" s="5">
        <v>393</v>
      </c>
      <c r="E1423" s="10">
        <v>28.2</v>
      </c>
      <c r="F1423" s="22">
        <f t="shared" si="355"/>
        <v>7.833333333333333</v>
      </c>
      <c r="G1423" s="36">
        <f t="shared" si="366"/>
        <v>0.59722222222222232</v>
      </c>
      <c r="H1423" s="36">
        <f t="shared" si="367"/>
        <v>2.1500000000000004</v>
      </c>
      <c r="I1423" s="36">
        <f t="shared" si="356"/>
        <v>1134.7222222222224</v>
      </c>
      <c r="J1423" s="36">
        <v>372.8</v>
      </c>
      <c r="K1423" s="36">
        <f t="shared" si="357"/>
        <v>27.669795937499995</v>
      </c>
      <c r="L1423" s="36">
        <f t="shared" si="358"/>
        <v>1535.1920181597222</v>
      </c>
      <c r="M1423" s="36">
        <f t="shared" si="359"/>
        <v>12025.670808917825</v>
      </c>
      <c r="X1423">
        <f t="shared" si="352"/>
        <v>0</v>
      </c>
      <c r="Y1423">
        <f t="shared" si="353"/>
        <v>28.2</v>
      </c>
      <c r="Z1423" s="17">
        <f t="shared" si="354"/>
        <v>7.833333333333333</v>
      </c>
      <c r="AA1423" s="17">
        <f t="shared" si="360"/>
        <v>0</v>
      </c>
      <c r="AB1423" s="30">
        <f t="shared" si="361"/>
        <v>12025.670808917825</v>
      </c>
      <c r="AC1423" s="30">
        <f>SUM($AB$8:AB1423)</f>
        <v>10027152.329109963</v>
      </c>
      <c r="AD1423" s="29">
        <f t="shared" si="362"/>
        <v>2785.320091419434</v>
      </c>
      <c r="AE1423" s="27">
        <f t="shared" si="363"/>
        <v>0</v>
      </c>
      <c r="AF1423" s="27">
        <f>SUM($AE$8:AE1423)*-1</f>
        <v>2503674.2785644392</v>
      </c>
      <c r="AG1423" s="28">
        <f t="shared" si="364"/>
        <v>695.46507737901084</v>
      </c>
      <c r="AH1423" s="26">
        <f t="shared" si="365"/>
        <v>486.82555416530755</v>
      </c>
      <c r="AI1423" s="17"/>
      <c r="AJ1423" s="17"/>
      <c r="AK1423" s="17"/>
    </row>
    <row r="1424" spans="2:37" x14ac:dyDescent="0.35">
      <c r="B1424" s="5" t="s">
        <v>27</v>
      </c>
      <c r="C1424" s="5">
        <v>1416</v>
      </c>
      <c r="D1424" s="5">
        <v>394</v>
      </c>
      <c r="E1424" s="10">
        <v>31.1</v>
      </c>
      <c r="F1424" s="22">
        <f t="shared" si="355"/>
        <v>8.6388888888888893</v>
      </c>
      <c r="G1424" s="36">
        <f t="shared" si="366"/>
        <v>0.9166666666666663</v>
      </c>
      <c r="H1424" s="36">
        <f t="shared" si="367"/>
        <v>3.2999999999999989</v>
      </c>
      <c r="I1424" s="36">
        <f t="shared" si="356"/>
        <v>1741.6666666666661</v>
      </c>
      <c r="J1424" s="36">
        <v>372.8</v>
      </c>
      <c r="K1424" s="36">
        <f t="shared" si="357"/>
        <v>33.653366692708339</v>
      </c>
      <c r="L1424" s="36">
        <f t="shared" si="358"/>
        <v>2148.1200333593747</v>
      </c>
      <c r="M1424" s="36">
        <f t="shared" si="359"/>
        <v>18557.370288187933</v>
      </c>
      <c r="X1424">
        <f t="shared" si="352"/>
        <v>0</v>
      </c>
      <c r="Y1424">
        <f t="shared" si="353"/>
        <v>31.1</v>
      </c>
      <c r="Z1424" s="17">
        <f t="shared" si="354"/>
        <v>8.6388888888888893</v>
      </c>
      <c r="AA1424" s="17">
        <f t="shared" si="360"/>
        <v>0</v>
      </c>
      <c r="AB1424" s="30">
        <f t="shared" si="361"/>
        <v>18557.370288187933</v>
      </c>
      <c r="AC1424" s="30">
        <f>SUM($AB$8:AB1424)</f>
        <v>10045709.699398151</v>
      </c>
      <c r="AD1424" s="29">
        <f t="shared" si="362"/>
        <v>2790.4749164994864</v>
      </c>
      <c r="AE1424" s="27">
        <f t="shared" si="363"/>
        <v>0</v>
      </c>
      <c r="AF1424" s="27">
        <f>SUM($AE$8:AE1424)*-1</f>
        <v>2503674.2785644392</v>
      </c>
      <c r="AG1424" s="28">
        <f t="shared" si="364"/>
        <v>695.46507737901084</v>
      </c>
      <c r="AH1424" s="26">
        <f t="shared" si="365"/>
        <v>486.82555416530755</v>
      </c>
      <c r="AI1424" s="17"/>
      <c r="AJ1424" s="17"/>
      <c r="AK1424" s="17"/>
    </row>
    <row r="1425" spans="2:37" x14ac:dyDescent="0.35">
      <c r="B1425" s="5" t="s">
        <v>27</v>
      </c>
      <c r="C1425" s="5">
        <v>1417</v>
      </c>
      <c r="D1425" s="5">
        <v>395</v>
      </c>
      <c r="E1425" s="10">
        <v>34.799999999999997</v>
      </c>
      <c r="F1425" s="22">
        <f t="shared" si="355"/>
        <v>9.6666666666666661</v>
      </c>
      <c r="G1425" s="36">
        <f t="shared" si="366"/>
        <v>1.0138888888888884</v>
      </c>
      <c r="H1425" s="36">
        <f t="shared" si="367"/>
        <v>3.6499999999999986</v>
      </c>
      <c r="I1425" s="36">
        <f t="shared" si="356"/>
        <v>1926.388888888888</v>
      </c>
      <c r="J1425" s="36">
        <v>372.8</v>
      </c>
      <c r="K1425" s="36">
        <f t="shared" si="357"/>
        <v>42.137253749999992</v>
      </c>
      <c r="L1425" s="36">
        <f t="shared" si="358"/>
        <v>2341.3261426388881</v>
      </c>
      <c r="M1425" s="36">
        <f t="shared" si="359"/>
        <v>22632.819378842585</v>
      </c>
      <c r="X1425">
        <f t="shared" si="352"/>
        <v>0</v>
      </c>
      <c r="Y1425">
        <f t="shared" si="353"/>
        <v>34.799999999999997</v>
      </c>
      <c r="Z1425" s="17">
        <f t="shared" si="354"/>
        <v>9.6666666666666661</v>
      </c>
      <c r="AA1425" s="17">
        <f t="shared" si="360"/>
        <v>0</v>
      </c>
      <c r="AB1425" s="30">
        <f t="shared" si="361"/>
        <v>22632.819378842585</v>
      </c>
      <c r="AC1425" s="30">
        <f>SUM($AB$8:AB1425)</f>
        <v>10068342.518776992</v>
      </c>
      <c r="AD1425" s="29">
        <f t="shared" si="362"/>
        <v>2796.7618107713865</v>
      </c>
      <c r="AE1425" s="27">
        <f t="shared" si="363"/>
        <v>0</v>
      </c>
      <c r="AF1425" s="27">
        <f>SUM($AE$8:AE1425)*-1</f>
        <v>2503674.2785644392</v>
      </c>
      <c r="AG1425" s="28">
        <f t="shared" si="364"/>
        <v>695.46507737901084</v>
      </c>
      <c r="AH1425" s="26">
        <f t="shared" si="365"/>
        <v>486.82555416530755</v>
      </c>
      <c r="AI1425" s="17"/>
      <c r="AJ1425" s="17"/>
      <c r="AK1425" s="17"/>
    </row>
    <row r="1426" spans="2:37" x14ac:dyDescent="0.35">
      <c r="B1426" s="5" t="s">
        <v>27</v>
      </c>
      <c r="C1426" s="5">
        <v>1418</v>
      </c>
      <c r="D1426" s="5">
        <v>396</v>
      </c>
      <c r="E1426" s="10">
        <v>38.4</v>
      </c>
      <c r="F1426" s="22">
        <f t="shared" si="355"/>
        <v>10.666666666666666</v>
      </c>
      <c r="G1426" s="36">
        <f t="shared" si="366"/>
        <v>0.84722222222222243</v>
      </c>
      <c r="H1426" s="36">
        <f t="shared" si="367"/>
        <v>3.0500000000000007</v>
      </c>
      <c r="I1426" s="36">
        <f t="shared" si="356"/>
        <v>1609.7222222222226</v>
      </c>
      <c r="J1426" s="36">
        <v>372.8</v>
      </c>
      <c r="K1426" s="36">
        <f t="shared" si="357"/>
        <v>51.306239999999995</v>
      </c>
      <c r="L1426" s="36">
        <f t="shared" si="358"/>
        <v>2033.8284622222225</v>
      </c>
      <c r="M1426" s="36">
        <f t="shared" si="359"/>
        <v>21694.170263703705</v>
      </c>
      <c r="X1426">
        <f t="shared" si="352"/>
        <v>0</v>
      </c>
      <c r="Y1426">
        <f t="shared" si="353"/>
        <v>38.4</v>
      </c>
      <c r="Z1426" s="17">
        <f t="shared" si="354"/>
        <v>10.666666666666666</v>
      </c>
      <c r="AA1426" s="17">
        <f t="shared" si="360"/>
        <v>0</v>
      </c>
      <c r="AB1426" s="30">
        <f t="shared" si="361"/>
        <v>21694.170263703705</v>
      </c>
      <c r="AC1426" s="30">
        <f>SUM($AB$8:AB1426)</f>
        <v>10090036.689040696</v>
      </c>
      <c r="AD1426" s="29">
        <f t="shared" si="362"/>
        <v>2802.7879691779713</v>
      </c>
      <c r="AE1426" s="27">
        <f t="shared" si="363"/>
        <v>0</v>
      </c>
      <c r="AF1426" s="27">
        <f>SUM($AE$8:AE1426)*-1</f>
        <v>2503674.2785644392</v>
      </c>
      <c r="AG1426" s="28">
        <f t="shared" si="364"/>
        <v>695.46507737901084</v>
      </c>
      <c r="AH1426" s="26">
        <f t="shared" si="365"/>
        <v>486.82555416530755</v>
      </c>
      <c r="AI1426" s="17"/>
      <c r="AJ1426" s="17"/>
      <c r="AK1426" s="17"/>
    </row>
    <row r="1427" spans="2:37" x14ac:dyDescent="0.35">
      <c r="B1427" s="5" t="s">
        <v>27</v>
      </c>
      <c r="C1427" s="5">
        <v>1419</v>
      </c>
      <c r="D1427" s="5">
        <v>397</v>
      </c>
      <c r="E1427" s="10">
        <v>40.9</v>
      </c>
      <c r="F1427" s="22">
        <f t="shared" si="355"/>
        <v>11.361111111111111</v>
      </c>
      <c r="G1427" s="36">
        <f t="shared" si="366"/>
        <v>0.45833333333333393</v>
      </c>
      <c r="H1427" s="36">
        <f t="shared" si="367"/>
        <v>1.6500000000000021</v>
      </c>
      <c r="I1427" s="36">
        <f t="shared" si="356"/>
        <v>870.83333333333451</v>
      </c>
      <c r="J1427" s="36">
        <v>372.8</v>
      </c>
      <c r="K1427" s="36">
        <f t="shared" si="357"/>
        <v>58.204204192708318</v>
      </c>
      <c r="L1427" s="36">
        <f t="shared" si="358"/>
        <v>1301.837537526043</v>
      </c>
      <c r="M1427" s="36">
        <f t="shared" si="359"/>
        <v>14790.320912448655</v>
      </c>
      <c r="X1427">
        <f t="shared" si="352"/>
        <v>0</v>
      </c>
      <c r="Y1427">
        <f t="shared" si="353"/>
        <v>40.9</v>
      </c>
      <c r="Z1427" s="17">
        <f t="shared" si="354"/>
        <v>11.361111111111111</v>
      </c>
      <c r="AA1427" s="17">
        <f t="shared" si="360"/>
        <v>0</v>
      </c>
      <c r="AB1427" s="30">
        <f t="shared" si="361"/>
        <v>14790.320912448655</v>
      </c>
      <c r="AC1427" s="30">
        <f>SUM($AB$8:AB1427)</f>
        <v>10104827.009953145</v>
      </c>
      <c r="AD1427" s="29">
        <f t="shared" si="362"/>
        <v>2806.8963916536513</v>
      </c>
      <c r="AE1427" s="27">
        <f t="shared" si="363"/>
        <v>0</v>
      </c>
      <c r="AF1427" s="27">
        <f>SUM($AE$8:AE1427)*-1</f>
        <v>2503674.2785644392</v>
      </c>
      <c r="AG1427" s="28">
        <f t="shared" si="364"/>
        <v>695.46507737901084</v>
      </c>
      <c r="AH1427" s="26">
        <f t="shared" si="365"/>
        <v>486.82555416530755</v>
      </c>
      <c r="AI1427" s="17"/>
      <c r="AJ1427" s="17"/>
      <c r="AK1427" s="17"/>
    </row>
    <row r="1428" spans="2:37" x14ac:dyDescent="0.35">
      <c r="B1428" s="5" t="s">
        <v>27</v>
      </c>
      <c r="C1428" s="5">
        <v>1420</v>
      </c>
      <c r="D1428" s="5">
        <v>398</v>
      </c>
      <c r="E1428" s="10">
        <v>41.7</v>
      </c>
      <c r="F1428" s="22">
        <f t="shared" si="355"/>
        <v>11.583333333333334</v>
      </c>
      <c r="G1428" s="36">
        <f t="shared" si="366"/>
        <v>0</v>
      </c>
      <c r="H1428" s="36">
        <f t="shared" si="367"/>
        <v>0</v>
      </c>
      <c r="I1428" s="36">
        <f t="shared" si="356"/>
        <v>0</v>
      </c>
      <c r="J1428" s="36">
        <v>372.8</v>
      </c>
      <c r="K1428" s="36">
        <f t="shared" si="357"/>
        <v>60.503409609374998</v>
      </c>
      <c r="L1428" s="36">
        <f t="shared" si="358"/>
        <v>433.30340960937502</v>
      </c>
      <c r="M1428" s="36">
        <f t="shared" si="359"/>
        <v>5019.0978279752608</v>
      </c>
      <c r="X1428">
        <f t="shared" si="352"/>
        <v>0</v>
      </c>
      <c r="Y1428">
        <f t="shared" si="353"/>
        <v>41.7</v>
      </c>
      <c r="Z1428" s="17">
        <f t="shared" si="354"/>
        <v>11.583333333333334</v>
      </c>
      <c r="AA1428" s="17">
        <f t="shared" si="360"/>
        <v>0</v>
      </c>
      <c r="AB1428" s="30">
        <f t="shared" si="361"/>
        <v>5019.0978279752608</v>
      </c>
      <c r="AC1428" s="30">
        <f>SUM($AB$8:AB1428)</f>
        <v>10109846.10778112</v>
      </c>
      <c r="AD1428" s="29">
        <f t="shared" si="362"/>
        <v>2808.2905854947553</v>
      </c>
      <c r="AE1428" s="27">
        <f t="shared" si="363"/>
        <v>0</v>
      </c>
      <c r="AF1428" s="27">
        <f>SUM($AE$8:AE1428)*-1</f>
        <v>2503674.2785644392</v>
      </c>
      <c r="AG1428" s="28">
        <f t="shared" si="364"/>
        <v>695.46507737901084</v>
      </c>
      <c r="AH1428" s="26">
        <f t="shared" si="365"/>
        <v>486.82555416530755</v>
      </c>
      <c r="AI1428" s="17"/>
      <c r="AJ1428" s="17"/>
      <c r="AK1428" s="17"/>
    </row>
    <row r="1429" spans="2:37" x14ac:dyDescent="0.35">
      <c r="B1429" s="5" t="s">
        <v>27</v>
      </c>
      <c r="C1429" s="5">
        <v>1421</v>
      </c>
      <c r="D1429" s="5">
        <v>399</v>
      </c>
      <c r="E1429" s="10">
        <v>40.9</v>
      </c>
      <c r="F1429" s="22">
        <f t="shared" si="355"/>
        <v>11.361111111111111</v>
      </c>
      <c r="G1429" s="36">
        <f t="shared" si="366"/>
        <v>-0.47222222222222299</v>
      </c>
      <c r="H1429" s="36">
        <f t="shared" si="367"/>
        <v>-1.7000000000000028</v>
      </c>
      <c r="I1429" s="36">
        <f t="shared" si="356"/>
        <v>-897.22222222222365</v>
      </c>
      <c r="J1429" s="36">
        <v>372.8</v>
      </c>
      <c r="K1429" s="36">
        <f t="shared" si="357"/>
        <v>58.204204192708318</v>
      </c>
      <c r="L1429" s="36">
        <f t="shared" si="358"/>
        <v>-466.21801802951529</v>
      </c>
      <c r="M1429" s="36">
        <f t="shared" si="359"/>
        <v>-5296.7547048353263</v>
      </c>
      <c r="X1429">
        <f t="shared" si="352"/>
        <v>0</v>
      </c>
      <c r="Y1429">
        <f t="shared" si="353"/>
        <v>40.9</v>
      </c>
      <c r="Z1429" s="17">
        <f t="shared" si="354"/>
        <v>11.361111111111111</v>
      </c>
      <c r="AA1429" s="17">
        <f t="shared" si="360"/>
        <v>1</v>
      </c>
      <c r="AB1429" s="30">
        <f t="shared" si="361"/>
        <v>0</v>
      </c>
      <c r="AC1429" s="30">
        <f>SUM($AB$8:AB1429)</f>
        <v>10109846.10778112</v>
      </c>
      <c r="AD1429" s="29">
        <f t="shared" si="362"/>
        <v>2808.2905854947553</v>
      </c>
      <c r="AE1429" s="27">
        <f t="shared" si="363"/>
        <v>-5296.7547048353263</v>
      </c>
      <c r="AF1429" s="27">
        <f>SUM($AE$8:AE1429)*-1</f>
        <v>2508971.0332692745</v>
      </c>
      <c r="AG1429" s="28">
        <f t="shared" si="364"/>
        <v>696.93639813035406</v>
      </c>
      <c r="AH1429" s="26">
        <f t="shared" si="365"/>
        <v>487.85547869124781</v>
      </c>
      <c r="AI1429" s="17"/>
      <c r="AJ1429" s="17"/>
      <c r="AK1429" s="17"/>
    </row>
    <row r="1430" spans="2:37" x14ac:dyDescent="0.35">
      <c r="B1430" s="5" t="s">
        <v>27</v>
      </c>
      <c r="C1430" s="5">
        <v>1422</v>
      </c>
      <c r="D1430" s="5">
        <v>400</v>
      </c>
      <c r="E1430" s="10">
        <v>38.299999999999997</v>
      </c>
      <c r="F1430" s="22">
        <f t="shared" si="355"/>
        <v>10.638888888888888</v>
      </c>
      <c r="G1430" s="36">
        <f t="shared" si="366"/>
        <v>-0.7777777777777779</v>
      </c>
      <c r="H1430" s="36">
        <f t="shared" si="367"/>
        <v>-2.8000000000000007</v>
      </c>
      <c r="I1430" s="36">
        <f t="shared" si="356"/>
        <v>-1477.7777777777781</v>
      </c>
      <c r="J1430" s="36">
        <v>372.8</v>
      </c>
      <c r="K1430" s="36">
        <f t="shared" si="357"/>
        <v>51.039367942708317</v>
      </c>
      <c r="L1430" s="36">
        <f t="shared" si="358"/>
        <v>-1053.9384098350697</v>
      </c>
      <c r="M1430" s="36">
        <f t="shared" si="359"/>
        <v>-11212.733637967545</v>
      </c>
      <c r="X1430">
        <f t="shared" si="352"/>
        <v>0</v>
      </c>
      <c r="Y1430">
        <f t="shared" si="353"/>
        <v>38.299999999999997</v>
      </c>
      <c r="Z1430" s="17">
        <f t="shared" si="354"/>
        <v>10.638888888888888</v>
      </c>
      <c r="AA1430" s="17">
        <f t="shared" si="360"/>
        <v>1</v>
      </c>
      <c r="AB1430" s="30">
        <f t="shared" si="361"/>
        <v>0</v>
      </c>
      <c r="AC1430" s="30">
        <f>SUM($AB$8:AB1430)</f>
        <v>10109846.10778112</v>
      </c>
      <c r="AD1430" s="29">
        <f t="shared" si="362"/>
        <v>2808.2905854947553</v>
      </c>
      <c r="AE1430" s="27">
        <f t="shared" si="363"/>
        <v>-11212.733637967545</v>
      </c>
      <c r="AF1430" s="27">
        <f>SUM($AE$8:AE1430)*-1</f>
        <v>2520183.7669072421</v>
      </c>
      <c r="AG1430" s="28">
        <f t="shared" si="364"/>
        <v>700.05104636312285</v>
      </c>
      <c r="AH1430" s="26">
        <f t="shared" si="365"/>
        <v>490.03573245418596</v>
      </c>
      <c r="AI1430" s="17"/>
      <c r="AJ1430" s="17"/>
      <c r="AK1430" s="17"/>
    </row>
    <row r="1431" spans="2:37" x14ac:dyDescent="0.35">
      <c r="B1431" s="5" t="s">
        <v>27</v>
      </c>
      <c r="C1431" s="5">
        <v>1423</v>
      </c>
      <c r="D1431" s="5">
        <v>401</v>
      </c>
      <c r="E1431" s="10">
        <v>35.299999999999997</v>
      </c>
      <c r="F1431" s="22">
        <f t="shared" si="355"/>
        <v>9.8055555555555554</v>
      </c>
      <c r="G1431" s="36">
        <f t="shared" si="366"/>
        <v>-0.55555555555555558</v>
      </c>
      <c r="H1431" s="36">
        <f t="shared" si="367"/>
        <v>-2</v>
      </c>
      <c r="I1431" s="36">
        <f t="shared" si="356"/>
        <v>-1055.5555555555557</v>
      </c>
      <c r="J1431" s="36">
        <v>372.8</v>
      </c>
      <c r="K1431" s="36">
        <f t="shared" si="357"/>
        <v>43.356792942708331</v>
      </c>
      <c r="L1431" s="36">
        <f t="shared" si="358"/>
        <v>-639.39876261284735</v>
      </c>
      <c r="M1431" s="36">
        <f t="shared" si="359"/>
        <v>-6269.6600889537531</v>
      </c>
      <c r="X1431">
        <f t="shared" si="352"/>
        <v>0</v>
      </c>
      <c r="Y1431">
        <f t="shared" si="353"/>
        <v>35.299999999999997</v>
      </c>
      <c r="Z1431" s="17">
        <f t="shared" si="354"/>
        <v>9.8055555555555554</v>
      </c>
      <c r="AA1431" s="17">
        <f t="shared" si="360"/>
        <v>1</v>
      </c>
      <c r="AB1431" s="30">
        <f t="shared" si="361"/>
        <v>0</v>
      </c>
      <c r="AC1431" s="30">
        <f>SUM($AB$8:AB1431)</f>
        <v>10109846.10778112</v>
      </c>
      <c r="AD1431" s="29">
        <f t="shared" si="362"/>
        <v>2808.2905854947553</v>
      </c>
      <c r="AE1431" s="27">
        <f t="shared" si="363"/>
        <v>-6269.6600889537531</v>
      </c>
      <c r="AF1431" s="27">
        <f>SUM($AE$8:AE1431)*-1</f>
        <v>2526453.4269961957</v>
      </c>
      <c r="AG1431" s="28">
        <f t="shared" si="364"/>
        <v>701.79261861005432</v>
      </c>
      <c r="AH1431" s="26">
        <f t="shared" si="365"/>
        <v>491.25483302703799</v>
      </c>
      <c r="AI1431" s="17"/>
      <c r="AJ1431" s="17"/>
      <c r="AK1431" s="17"/>
    </row>
    <row r="1432" spans="2:37" x14ac:dyDescent="0.35">
      <c r="B1432" s="5" t="s">
        <v>27</v>
      </c>
      <c r="C1432" s="5">
        <v>1424</v>
      </c>
      <c r="D1432" s="5">
        <v>402</v>
      </c>
      <c r="E1432" s="10">
        <v>34.299999999999997</v>
      </c>
      <c r="F1432" s="22">
        <f t="shared" si="355"/>
        <v>9.5277777777777768</v>
      </c>
      <c r="G1432" s="36">
        <f t="shared" si="366"/>
        <v>-9.7222222222221627E-2</v>
      </c>
      <c r="H1432" s="36">
        <f t="shared" si="367"/>
        <v>-0.34999999999999787</v>
      </c>
      <c r="I1432" s="36">
        <f t="shared" si="356"/>
        <v>-184.72222222222109</v>
      </c>
      <c r="J1432" s="36">
        <v>372.8</v>
      </c>
      <c r="K1432" s="36">
        <f t="shared" si="357"/>
        <v>40.935111692708325</v>
      </c>
      <c r="L1432" s="36">
        <f t="shared" si="358"/>
        <v>229.01288947048724</v>
      </c>
      <c r="M1432" s="36">
        <f t="shared" si="359"/>
        <v>2181.9839191215865</v>
      </c>
      <c r="X1432">
        <f t="shared" si="352"/>
        <v>0</v>
      </c>
      <c r="Y1432">
        <f t="shared" si="353"/>
        <v>34.299999999999997</v>
      </c>
      <c r="Z1432" s="17">
        <f t="shared" si="354"/>
        <v>9.5277777777777768</v>
      </c>
      <c r="AA1432" s="17">
        <f t="shared" si="360"/>
        <v>0</v>
      </c>
      <c r="AB1432" s="30">
        <f t="shared" si="361"/>
        <v>2181.9839191215865</v>
      </c>
      <c r="AC1432" s="30">
        <f>SUM($AB$8:AB1432)</f>
        <v>10112028.091700241</v>
      </c>
      <c r="AD1432" s="29">
        <f t="shared" si="362"/>
        <v>2808.896692138956</v>
      </c>
      <c r="AE1432" s="27">
        <f t="shared" si="363"/>
        <v>0</v>
      </c>
      <c r="AF1432" s="27">
        <f>SUM($AE$8:AE1432)*-1</f>
        <v>2526453.4269961957</v>
      </c>
      <c r="AG1432" s="28">
        <f t="shared" si="364"/>
        <v>701.79261861005432</v>
      </c>
      <c r="AH1432" s="26">
        <f t="shared" si="365"/>
        <v>491.25483302703799</v>
      </c>
      <c r="AI1432" s="17"/>
      <c r="AJ1432" s="17"/>
      <c r="AK1432" s="17"/>
    </row>
    <row r="1433" spans="2:37" x14ac:dyDescent="0.35">
      <c r="B1433" s="5" t="s">
        <v>27</v>
      </c>
      <c r="C1433" s="5">
        <v>1425</v>
      </c>
      <c r="D1433" s="5">
        <v>403</v>
      </c>
      <c r="E1433" s="10">
        <v>34.6</v>
      </c>
      <c r="F1433" s="22">
        <f t="shared" si="355"/>
        <v>9.6111111111111107</v>
      </c>
      <c r="G1433" s="36">
        <f t="shared" si="366"/>
        <v>0.27777777777777779</v>
      </c>
      <c r="H1433" s="36">
        <f t="shared" si="367"/>
        <v>1</v>
      </c>
      <c r="I1433" s="36">
        <f t="shared" si="356"/>
        <v>527.77777777777783</v>
      </c>
      <c r="J1433" s="36">
        <v>372.8</v>
      </c>
      <c r="K1433" s="36">
        <f t="shared" si="357"/>
        <v>41.65430927083333</v>
      </c>
      <c r="L1433" s="36">
        <f t="shared" si="358"/>
        <v>942.23208704861111</v>
      </c>
      <c r="M1433" s="36">
        <f t="shared" si="359"/>
        <v>9055.897281078318</v>
      </c>
      <c r="X1433">
        <f t="shared" si="352"/>
        <v>0</v>
      </c>
      <c r="Y1433">
        <f t="shared" si="353"/>
        <v>34.6</v>
      </c>
      <c r="Z1433" s="17">
        <f t="shared" si="354"/>
        <v>9.6111111111111107</v>
      </c>
      <c r="AA1433" s="17">
        <f t="shared" si="360"/>
        <v>0</v>
      </c>
      <c r="AB1433" s="30">
        <f t="shared" si="361"/>
        <v>9055.897281078318</v>
      </c>
      <c r="AC1433" s="30">
        <f>SUM($AB$8:AB1433)</f>
        <v>10121083.98898132</v>
      </c>
      <c r="AD1433" s="29">
        <f t="shared" si="362"/>
        <v>2811.4122191614779</v>
      </c>
      <c r="AE1433" s="27">
        <f t="shared" si="363"/>
        <v>0</v>
      </c>
      <c r="AF1433" s="27">
        <f>SUM($AE$8:AE1433)*-1</f>
        <v>2526453.4269961957</v>
      </c>
      <c r="AG1433" s="28">
        <f t="shared" si="364"/>
        <v>701.79261861005432</v>
      </c>
      <c r="AH1433" s="26">
        <f t="shared" si="365"/>
        <v>491.25483302703799</v>
      </c>
      <c r="AI1433" s="17"/>
      <c r="AJ1433" s="17"/>
      <c r="AK1433" s="17"/>
    </row>
    <row r="1434" spans="2:37" x14ac:dyDescent="0.35">
      <c r="B1434" s="5" t="s">
        <v>27</v>
      </c>
      <c r="C1434" s="5">
        <v>1426</v>
      </c>
      <c r="D1434" s="5">
        <v>404</v>
      </c>
      <c r="E1434" s="10">
        <v>36.299999999999997</v>
      </c>
      <c r="F1434" s="22">
        <f t="shared" si="355"/>
        <v>10.083333333333332</v>
      </c>
      <c r="G1434" s="36">
        <f t="shared" si="366"/>
        <v>0.68055555555555536</v>
      </c>
      <c r="H1434" s="36">
        <f t="shared" si="367"/>
        <v>2.4499999999999993</v>
      </c>
      <c r="I1434" s="36">
        <f t="shared" si="356"/>
        <v>1293.0555555555552</v>
      </c>
      <c r="J1434" s="36">
        <v>372.8</v>
      </c>
      <c r="K1434" s="36">
        <f t="shared" si="357"/>
        <v>45.848062734374984</v>
      </c>
      <c r="L1434" s="36">
        <f t="shared" si="358"/>
        <v>1711.7036182899301</v>
      </c>
      <c r="M1434" s="36">
        <f t="shared" si="359"/>
        <v>17259.678151090127</v>
      </c>
      <c r="X1434">
        <f t="shared" si="352"/>
        <v>0</v>
      </c>
      <c r="Y1434">
        <f t="shared" si="353"/>
        <v>36.299999999999997</v>
      </c>
      <c r="Z1434" s="17">
        <f t="shared" si="354"/>
        <v>10.083333333333332</v>
      </c>
      <c r="AA1434" s="17">
        <f t="shared" si="360"/>
        <v>0</v>
      </c>
      <c r="AB1434" s="30">
        <f t="shared" si="361"/>
        <v>17259.678151090127</v>
      </c>
      <c r="AC1434" s="30">
        <f>SUM($AB$8:AB1434)</f>
        <v>10138343.667132409</v>
      </c>
      <c r="AD1434" s="29">
        <f t="shared" si="362"/>
        <v>2816.206574203447</v>
      </c>
      <c r="AE1434" s="27">
        <f t="shared" si="363"/>
        <v>0</v>
      </c>
      <c r="AF1434" s="27">
        <f>SUM($AE$8:AE1434)*-1</f>
        <v>2526453.4269961957</v>
      </c>
      <c r="AG1434" s="28">
        <f t="shared" si="364"/>
        <v>701.79261861005432</v>
      </c>
      <c r="AH1434" s="26">
        <f t="shared" si="365"/>
        <v>491.25483302703799</v>
      </c>
      <c r="AI1434" s="17"/>
      <c r="AJ1434" s="17"/>
      <c r="AK1434" s="17"/>
    </row>
    <row r="1435" spans="2:37" x14ac:dyDescent="0.35">
      <c r="B1435" s="5" t="s">
        <v>27</v>
      </c>
      <c r="C1435" s="5">
        <v>1427</v>
      </c>
      <c r="D1435" s="5">
        <v>405</v>
      </c>
      <c r="E1435" s="10">
        <v>39.5</v>
      </c>
      <c r="F1435" s="22">
        <f t="shared" si="355"/>
        <v>10.972222222222221</v>
      </c>
      <c r="G1435" s="36">
        <f t="shared" si="366"/>
        <v>0.76388888888888884</v>
      </c>
      <c r="H1435" s="36">
        <f t="shared" si="367"/>
        <v>2.75</v>
      </c>
      <c r="I1435" s="36">
        <f t="shared" si="356"/>
        <v>1451.3888888888887</v>
      </c>
      <c r="J1435" s="36">
        <v>372.8</v>
      </c>
      <c r="K1435" s="36">
        <f t="shared" si="357"/>
        <v>54.287761067708317</v>
      </c>
      <c r="L1435" s="36">
        <f t="shared" si="358"/>
        <v>1878.4766499565969</v>
      </c>
      <c r="M1435" s="36">
        <f t="shared" si="359"/>
        <v>20611.063242579326</v>
      </c>
      <c r="X1435">
        <f t="shared" si="352"/>
        <v>0</v>
      </c>
      <c r="Y1435">
        <f t="shared" si="353"/>
        <v>39.5</v>
      </c>
      <c r="Z1435" s="17">
        <f t="shared" si="354"/>
        <v>10.972222222222221</v>
      </c>
      <c r="AA1435" s="17">
        <f t="shared" si="360"/>
        <v>0</v>
      </c>
      <c r="AB1435" s="30">
        <f t="shared" si="361"/>
        <v>20611.063242579326</v>
      </c>
      <c r="AC1435" s="30">
        <f>SUM($AB$8:AB1435)</f>
        <v>10158954.730374988</v>
      </c>
      <c r="AD1435" s="29">
        <f t="shared" si="362"/>
        <v>2821.9318695486077</v>
      </c>
      <c r="AE1435" s="27">
        <f t="shared" si="363"/>
        <v>0</v>
      </c>
      <c r="AF1435" s="27">
        <f>SUM($AE$8:AE1435)*-1</f>
        <v>2526453.4269961957</v>
      </c>
      <c r="AG1435" s="28">
        <f t="shared" si="364"/>
        <v>701.79261861005432</v>
      </c>
      <c r="AH1435" s="26">
        <f t="shared" si="365"/>
        <v>491.25483302703799</v>
      </c>
      <c r="AI1435" s="17"/>
      <c r="AJ1435" s="17"/>
      <c r="AK1435" s="17"/>
    </row>
    <row r="1436" spans="2:37" x14ac:dyDescent="0.35">
      <c r="B1436" s="5" t="s">
        <v>27</v>
      </c>
      <c r="C1436" s="5">
        <v>1428</v>
      </c>
      <c r="D1436" s="5">
        <v>406</v>
      </c>
      <c r="E1436" s="10">
        <v>41.8</v>
      </c>
      <c r="F1436" s="22">
        <f t="shared" si="355"/>
        <v>11.611111111111111</v>
      </c>
      <c r="G1436" s="36">
        <f t="shared" si="366"/>
        <v>0.41666666666666663</v>
      </c>
      <c r="H1436" s="36">
        <f t="shared" si="367"/>
        <v>1.5</v>
      </c>
      <c r="I1436" s="36">
        <f t="shared" si="356"/>
        <v>791.66666666666663</v>
      </c>
      <c r="J1436" s="36">
        <v>372.8</v>
      </c>
      <c r="K1436" s="36">
        <f t="shared" si="357"/>
        <v>60.793941770833328</v>
      </c>
      <c r="L1436" s="36">
        <f t="shared" si="358"/>
        <v>1225.2606084375</v>
      </c>
      <c r="M1436" s="36">
        <f t="shared" si="359"/>
        <v>14226.637064635415</v>
      </c>
      <c r="X1436">
        <f t="shared" si="352"/>
        <v>0</v>
      </c>
      <c r="Y1436">
        <f t="shared" si="353"/>
        <v>41.8</v>
      </c>
      <c r="Z1436" s="17">
        <f t="shared" si="354"/>
        <v>11.611111111111111</v>
      </c>
      <c r="AA1436" s="17">
        <f t="shared" si="360"/>
        <v>0</v>
      </c>
      <c r="AB1436" s="30">
        <f t="shared" si="361"/>
        <v>14226.637064635415</v>
      </c>
      <c r="AC1436" s="30">
        <f>SUM($AB$8:AB1436)</f>
        <v>10173181.367439624</v>
      </c>
      <c r="AD1436" s="29">
        <f t="shared" si="362"/>
        <v>2825.8837131776731</v>
      </c>
      <c r="AE1436" s="27">
        <f t="shared" si="363"/>
        <v>0</v>
      </c>
      <c r="AF1436" s="27">
        <f>SUM($AE$8:AE1436)*-1</f>
        <v>2526453.4269961957</v>
      </c>
      <c r="AG1436" s="28">
        <f t="shared" si="364"/>
        <v>701.79261861005432</v>
      </c>
      <c r="AH1436" s="26">
        <f t="shared" si="365"/>
        <v>491.25483302703799</v>
      </c>
      <c r="AI1436" s="17"/>
      <c r="AJ1436" s="17"/>
      <c r="AK1436" s="17"/>
    </row>
    <row r="1437" spans="2:37" x14ac:dyDescent="0.35">
      <c r="B1437" s="5" t="s">
        <v>27</v>
      </c>
      <c r="C1437" s="5">
        <v>1429</v>
      </c>
      <c r="D1437" s="5">
        <v>407</v>
      </c>
      <c r="E1437" s="10">
        <v>42.5</v>
      </c>
      <c r="F1437" s="22">
        <f t="shared" si="355"/>
        <v>11.805555555555555</v>
      </c>
      <c r="G1437" s="36">
        <f t="shared" si="366"/>
        <v>1.3888888888889086E-2</v>
      </c>
      <c r="H1437" s="36">
        <f t="shared" si="367"/>
        <v>5.0000000000000711E-2</v>
      </c>
      <c r="I1437" s="36">
        <f t="shared" si="356"/>
        <v>26.388888888889262</v>
      </c>
      <c r="J1437" s="36">
        <v>372.8</v>
      </c>
      <c r="K1437" s="36">
        <f t="shared" si="357"/>
        <v>62.847151692708323</v>
      </c>
      <c r="L1437" s="36">
        <f t="shared" si="358"/>
        <v>462.0360405815976</v>
      </c>
      <c r="M1437" s="36">
        <f t="shared" si="359"/>
        <v>5454.5921457549712</v>
      </c>
      <c r="X1437">
        <f t="shared" si="352"/>
        <v>0</v>
      </c>
      <c r="Y1437">
        <f t="shared" si="353"/>
        <v>42.5</v>
      </c>
      <c r="Z1437" s="17">
        <f t="shared" si="354"/>
        <v>11.805555555555555</v>
      </c>
      <c r="AA1437" s="17">
        <f t="shared" si="360"/>
        <v>0</v>
      </c>
      <c r="AB1437" s="30">
        <f t="shared" si="361"/>
        <v>5454.5921457549712</v>
      </c>
      <c r="AC1437" s="30">
        <f>SUM($AB$8:AB1437)</f>
        <v>10178635.95958538</v>
      </c>
      <c r="AD1437" s="29">
        <f t="shared" si="362"/>
        <v>2827.3988776626056</v>
      </c>
      <c r="AE1437" s="27">
        <f t="shared" si="363"/>
        <v>0</v>
      </c>
      <c r="AF1437" s="27">
        <f>SUM($AE$8:AE1437)*-1</f>
        <v>2526453.4269961957</v>
      </c>
      <c r="AG1437" s="28">
        <f t="shared" si="364"/>
        <v>701.79261861005432</v>
      </c>
      <c r="AH1437" s="26">
        <f t="shared" si="365"/>
        <v>491.25483302703799</v>
      </c>
      <c r="AI1437" s="17"/>
      <c r="AJ1437" s="17"/>
      <c r="AK1437" s="17"/>
    </row>
    <row r="1438" spans="2:37" x14ac:dyDescent="0.35">
      <c r="B1438" s="5" t="s">
        <v>27</v>
      </c>
      <c r="C1438" s="5">
        <v>1430</v>
      </c>
      <c r="D1438" s="5">
        <v>408</v>
      </c>
      <c r="E1438" s="10">
        <v>41.9</v>
      </c>
      <c r="F1438" s="22">
        <f t="shared" si="355"/>
        <v>11.638888888888888</v>
      </c>
      <c r="G1438" s="36">
        <f t="shared" si="366"/>
        <v>-0.33333333333333315</v>
      </c>
      <c r="H1438" s="36">
        <f t="shared" si="367"/>
        <v>-1.1999999999999993</v>
      </c>
      <c r="I1438" s="36">
        <f t="shared" si="356"/>
        <v>-633.33333333333303</v>
      </c>
      <c r="J1438" s="36">
        <v>372.8</v>
      </c>
      <c r="K1438" s="36">
        <f t="shared" si="357"/>
        <v>61.085169817708319</v>
      </c>
      <c r="L1438" s="36">
        <f t="shared" si="358"/>
        <v>-199.44816351562469</v>
      </c>
      <c r="M1438" s="36">
        <f t="shared" si="359"/>
        <v>-2321.3550142512981</v>
      </c>
      <c r="X1438">
        <f t="shared" si="352"/>
        <v>0</v>
      </c>
      <c r="Y1438">
        <f t="shared" si="353"/>
        <v>41.9</v>
      </c>
      <c r="Z1438" s="17">
        <f t="shared" si="354"/>
        <v>11.638888888888888</v>
      </c>
      <c r="AA1438" s="17">
        <f t="shared" si="360"/>
        <v>1</v>
      </c>
      <c r="AB1438" s="30">
        <f t="shared" si="361"/>
        <v>0</v>
      </c>
      <c r="AC1438" s="30">
        <f>SUM($AB$8:AB1438)</f>
        <v>10178635.95958538</v>
      </c>
      <c r="AD1438" s="29">
        <f t="shared" si="362"/>
        <v>2827.3988776626056</v>
      </c>
      <c r="AE1438" s="27">
        <f t="shared" si="363"/>
        <v>-2321.3550142512981</v>
      </c>
      <c r="AF1438" s="27">
        <f>SUM($AE$8:AE1438)*-1</f>
        <v>2528774.7820104468</v>
      </c>
      <c r="AG1438" s="28">
        <f t="shared" si="364"/>
        <v>702.43743944734638</v>
      </c>
      <c r="AH1438" s="26">
        <f t="shared" si="365"/>
        <v>491.70620761314245</v>
      </c>
      <c r="AI1438" s="17"/>
      <c r="AJ1438" s="17"/>
      <c r="AK1438" s="17"/>
    </row>
    <row r="1439" spans="2:37" x14ac:dyDescent="0.35">
      <c r="B1439" s="5" t="s">
        <v>27</v>
      </c>
      <c r="C1439" s="5">
        <v>1431</v>
      </c>
      <c r="D1439" s="5">
        <v>409</v>
      </c>
      <c r="E1439" s="10">
        <v>40.1</v>
      </c>
      <c r="F1439" s="22">
        <f t="shared" si="355"/>
        <v>11.138888888888889</v>
      </c>
      <c r="G1439" s="36">
        <f t="shared" si="366"/>
        <v>-0.73611111111111072</v>
      </c>
      <c r="H1439" s="36">
        <f t="shared" si="367"/>
        <v>-2.6499999999999986</v>
      </c>
      <c r="I1439" s="36">
        <f t="shared" si="356"/>
        <v>-1398.6111111111104</v>
      </c>
      <c r="J1439" s="36">
        <v>372.8</v>
      </c>
      <c r="K1439" s="36">
        <f t="shared" si="357"/>
        <v>55.949535442708331</v>
      </c>
      <c r="L1439" s="36">
        <f t="shared" si="358"/>
        <v>-969.86157566840211</v>
      </c>
      <c r="M1439" s="36">
        <f t="shared" si="359"/>
        <v>-10803.180328973034</v>
      </c>
      <c r="X1439">
        <f t="shared" si="352"/>
        <v>0</v>
      </c>
      <c r="Y1439">
        <f t="shared" si="353"/>
        <v>40.1</v>
      </c>
      <c r="Z1439" s="17">
        <f t="shared" si="354"/>
        <v>11.138888888888889</v>
      </c>
      <c r="AA1439" s="17">
        <f t="shared" si="360"/>
        <v>1</v>
      </c>
      <c r="AB1439" s="30">
        <f t="shared" si="361"/>
        <v>0</v>
      </c>
      <c r="AC1439" s="30">
        <f>SUM($AB$8:AB1439)</f>
        <v>10178635.95958538</v>
      </c>
      <c r="AD1439" s="29">
        <f t="shared" si="362"/>
        <v>2827.3988776626056</v>
      </c>
      <c r="AE1439" s="27">
        <f t="shared" si="363"/>
        <v>-10803.180328973034</v>
      </c>
      <c r="AF1439" s="27">
        <f>SUM($AE$8:AE1439)*-1</f>
        <v>2539577.9623394199</v>
      </c>
      <c r="AG1439" s="28">
        <f t="shared" si="364"/>
        <v>705.43832287206112</v>
      </c>
      <c r="AH1439" s="26">
        <f t="shared" si="365"/>
        <v>493.80682601044276</v>
      </c>
      <c r="AI1439" s="17"/>
      <c r="AJ1439" s="17"/>
      <c r="AK1439" s="17"/>
    </row>
    <row r="1440" spans="2:37" x14ac:dyDescent="0.35">
      <c r="B1440" s="5" t="s">
        <v>27</v>
      </c>
      <c r="C1440" s="5">
        <v>1432</v>
      </c>
      <c r="D1440" s="5">
        <v>410</v>
      </c>
      <c r="E1440" s="10">
        <v>36.6</v>
      </c>
      <c r="F1440" s="22">
        <f t="shared" si="355"/>
        <v>10.166666666666666</v>
      </c>
      <c r="G1440" s="36">
        <f t="shared" si="366"/>
        <v>-1.2222222222222223</v>
      </c>
      <c r="H1440" s="36">
        <f t="shared" si="367"/>
        <v>-4.4000000000000004</v>
      </c>
      <c r="I1440" s="36">
        <f t="shared" si="356"/>
        <v>-2322.2222222222226</v>
      </c>
      <c r="J1440" s="36">
        <v>372.8</v>
      </c>
      <c r="K1440" s="36">
        <f t="shared" si="357"/>
        <v>46.609013437499989</v>
      </c>
      <c r="L1440" s="36">
        <f t="shared" si="358"/>
        <v>-1902.8132087847227</v>
      </c>
      <c r="M1440" s="36">
        <f t="shared" si="359"/>
        <v>-19345.267622644678</v>
      </c>
      <c r="X1440">
        <f t="shared" si="352"/>
        <v>0</v>
      </c>
      <c r="Y1440">
        <f t="shared" si="353"/>
        <v>36.6</v>
      </c>
      <c r="Z1440" s="17">
        <f t="shared" si="354"/>
        <v>10.166666666666666</v>
      </c>
      <c r="AA1440" s="17">
        <f t="shared" si="360"/>
        <v>1</v>
      </c>
      <c r="AB1440" s="30">
        <f t="shared" si="361"/>
        <v>0</v>
      </c>
      <c r="AC1440" s="30">
        <f>SUM($AB$8:AB1440)</f>
        <v>10178635.95958538</v>
      </c>
      <c r="AD1440" s="29">
        <f t="shared" si="362"/>
        <v>2827.3988776626056</v>
      </c>
      <c r="AE1440" s="27">
        <f t="shared" si="363"/>
        <v>-19345.267622644678</v>
      </c>
      <c r="AF1440" s="27">
        <f>SUM($AE$8:AE1440)*-1</f>
        <v>2558923.2299620644</v>
      </c>
      <c r="AG1440" s="28">
        <f t="shared" si="364"/>
        <v>710.81200832279569</v>
      </c>
      <c r="AH1440" s="26">
        <f t="shared" si="365"/>
        <v>497.56840582595697</v>
      </c>
      <c r="AI1440" s="17"/>
      <c r="AJ1440" s="17"/>
      <c r="AK1440" s="17"/>
    </row>
    <row r="1441" spans="2:37" x14ac:dyDescent="0.35">
      <c r="B1441" s="5" t="s">
        <v>27</v>
      </c>
      <c r="C1441" s="5">
        <v>1433</v>
      </c>
      <c r="D1441" s="5">
        <v>411</v>
      </c>
      <c r="E1441" s="10">
        <v>31.3</v>
      </c>
      <c r="F1441" s="22">
        <f t="shared" si="355"/>
        <v>8.6944444444444446</v>
      </c>
      <c r="G1441" s="36">
        <f t="shared" si="366"/>
        <v>-1.4722222222222223</v>
      </c>
      <c r="H1441" s="36">
        <f t="shared" si="367"/>
        <v>-5.3000000000000007</v>
      </c>
      <c r="I1441" s="36">
        <f t="shared" si="356"/>
        <v>-2797.2222222222226</v>
      </c>
      <c r="J1441" s="36">
        <v>372.8</v>
      </c>
      <c r="K1441" s="36">
        <f t="shared" si="357"/>
        <v>34.087599192708332</v>
      </c>
      <c r="L1441" s="36">
        <f t="shared" si="358"/>
        <v>-2390.3346230295142</v>
      </c>
      <c r="M1441" s="36">
        <f t="shared" si="359"/>
        <v>-20782.631583562164</v>
      </c>
      <c r="X1441">
        <f t="shared" si="352"/>
        <v>0</v>
      </c>
      <c r="Y1441">
        <f t="shared" si="353"/>
        <v>31.3</v>
      </c>
      <c r="Z1441" s="17">
        <f t="shared" si="354"/>
        <v>8.6944444444444446</v>
      </c>
      <c r="AA1441" s="17">
        <f t="shared" si="360"/>
        <v>1</v>
      </c>
      <c r="AB1441" s="30">
        <f t="shared" si="361"/>
        <v>0</v>
      </c>
      <c r="AC1441" s="30">
        <f>SUM($AB$8:AB1441)</f>
        <v>10178635.95958538</v>
      </c>
      <c r="AD1441" s="29">
        <f t="shared" si="362"/>
        <v>2827.3988776626056</v>
      </c>
      <c r="AE1441" s="27">
        <f t="shared" si="363"/>
        <v>-20782.631583562164</v>
      </c>
      <c r="AF1441" s="27">
        <f>SUM($AE$8:AE1441)*-1</f>
        <v>2579705.8615456265</v>
      </c>
      <c r="AG1441" s="28">
        <f t="shared" si="364"/>
        <v>716.58496154045179</v>
      </c>
      <c r="AH1441" s="26">
        <f t="shared" si="365"/>
        <v>501.60947307831623</v>
      </c>
      <c r="AI1441" s="17"/>
      <c r="AJ1441" s="17"/>
      <c r="AK1441" s="17"/>
    </row>
    <row r="1442" spans="2:37" x14ac:dyDescent="0.35">
      <c r="B1442" s="5" t="s">
        <v>27</v>
      </c>
      <c r="C1442" s="5">
        <v>1434</v>
      </c>
      <c r="D1442" s="5">
        <v>412</v>
      </c>
      <c r="E1442" s="10">
        <v>26</v>
      </c>
      <c r="F1442" s="22">
        <f t="shared" si="355"/>
        <v>7.2222222222222223</v>
      </c>
      <c r="G1442" s="36">
        <f t="shared" si="366"/>
        <v>-1.4861111111111109</v>
      </c>
      <c r="H1442" s="36">
        <f t="shared" si="367"/>
        <v>-5.35</v>
      </c>
      <c r="I1442" s="36">
        <f t="shared" si="356"/>
        <v>-2823.6111111111109</v>
      </c>
      <c r="J1442" s="36">
        <v>372.8</v>
      </c>
      <c r="K1442" s="36">
        <f t="shared" si="357"/>
        <v>23.52092708333333</v>
      </c>
      <c r="L1442" s="36">
        <f t="shared" si="358"/>
        <v>-2427.2901840277773</v>
      </c>
      <c r="M1442" s="36">
        <f t="shared" si="359"/>
        <v>-17530.429106867279</v>
      </c>
      <c r="X1442">
        <f t="shared" si="352"/>
        <v>0</v>
      </c>
      <c r="Y1442">
        <f t="shared" si="353"/>
        <v>26</v>
      </c>
      <c r="Z1442" s="17">
        <f t="shared" si="354"/>
        <v>7.2222222222222223</v>
      </c>
      <c r="AA1442" s="17">
        <f t="shared" si="360"/>
        <v>1</v>
      </c>
      <c r="AB1442" s="30">
        <f t="shared" si="361"/>
        <v>0</v>
      </c>
      <c r="AC1442" s="30">
        <f>SUM($AB$8:AB1442)</f>
        <v>10178635.95958538</v>
      </c>
      <c r="AD1442" s="29">
        <f t="shared" si="362"/>
        <v>2827.3988776626056</v>
      </c>
      <c r="AE1442" s="27">
        <f t="shared" si="363"/>
        <v>-17530.429106867279</v>
      </c>
      <c r="AF1442" s="27">
        <f>SUM($AE$8:AE1442)*-1</f>
        <v>2597236.2906524939</v>
      </c>
      <c r="AG1442" s="28">
        <f t="shared" si="364"/>
        <v>721.4545251812483</v>
      </c>
      <c r="AH1442" s="26">
        <f t="shared" si="365"/>
        <v>505.01816762687378</v>
      </c>
      <c r="AI1442" s="17"/>
      <c r="AJ1442" s="17"/>
      <c r="AK1442" s="17"/>
    </row>
    <row r="1443" spans="2:37" x14ac:dyDescent="0.35">
      <c r="B1443" s="5" t="s">
        <v>27</v>
      </c>
      <c r="C1443" s="5">
        <v>1435</v>
      </c>
      <c r="D1443" s="5">
        <v>413</v>
      </c>
      <c r="E1443" s="10">
        <v>20.6</v>
      </c>
      <c r="F1443" s="22">
        <f t="shared" si="355"/>
        <v>5.7222222222222223</v>
      </c>
      <c r="G1443" s="36">
        <f t="shared" si="366"/>
        <v>-0.95833333333333315</v>
      </c>
      <c r="H1443" s="36">
        <f t="shared" si="367"/>
        <v>-3.4499999999999993</v>
      </c>
      <c r="I1443" s="36">
        <f t="shared" si="356"/>
        <v>-1820.833333333333</v>
      </c>
      <c r="J1443" s="36">
        <v>372.8</v>
      </c>
      <c r="K1443" s="36">
        <f t="shared" si="357"/>
        <v>14.765296770833332</v>
      </c>
      <c r="L1443" s="36">
        <f t="shared" si="358"/>
        <v>-1433.2680365624997</v>
      </c>
      <c r="M1443" s="36">
        <f t="shared" si="359"/>
        <v>-8201.4782092187488</v>
      </c>
      <c r="X1443">
        <f t="shared" si="352"/>
        <v>0</v>
      </c>
      <c r="Y1443">
        <f t="shared" si="353"/>
        <v>20.6</v>
      </c>
      <c r="Z1443" s="17">
        <f t="shared" si="354"/>
        <v>5.7222222222222223</v>
      </c>
      <c r="AA1443" s="17">
        <f t="shared" si="360"/>
        <v>1</v>
      </c>
      <c r="AB1443" s="30">
        <f t="shared" si="361"/>
        <v>0</v>
      </c>
      <c r="AC1443" s="30">
        <f>SUM($AB$8:AB1443)</f>
        <v>10178635.95958538</v>
      </c>
      <c r="AD1443" s="29">
        <f t="shared" si="362"/>
        <v>2827.3988776626056</v>
      </c>
      <c r="AE1443" s="27">
        <f t="shared" si="363"/>
        <v>-8201.4782092187488</v>
      </c>
      <c r="AF1443" s="27">
        <f>SUM($AE$8:AE1443)*-1</f>
        <v>2605437.7688617129</v>
      </c>
      <c r="AG1443" s="28">
        <f t="shared" si="364"/>
        <v>723.732713572698</v>
      </c>
      <c r="AH1443" s="26">
        <f t="shared" si="365"/>
        <v>506.61289950088855</v>
      </c>
      <c r="AI1443" s="17"/>
      <c r="AJ1443" s="17"/>
      <c r="AK1443" s="17"/>
    </row>
    <row r="1444" spans="2:37" x14ac:dyDescent="0.35">
      <c r="B1444" s="5" t="s">
        <v>27</v>
      </c>
      <c r="C1444" s="5">
        <v>1436</v>
      </c>
      <c r="D1444" s="5">
        <v>414</v>
      </c>
      <c r="E1444" s="10">
        <v>19.100000000000001</v>
      </c>
      <c r="F1444" s="22">
        <f t="shared" si="355"/>
        <v>5.3055555555555562</v>
      </c>
      <c r="G1444" s="36">
        <f t="shared" si="366"/>
        <v>-0.12500000000000031</v>
      </c>
      <c r="H1444" s="36">
        <f t="shared" si="367"/>
        <v>-0.45000000000000107</v>
      </c>
      <c r="I1444" s="36">
        <f t="shared" si="356"/>
        <v>-237.50000000000057</v>
      </c>
      <c r="J1444" s="36">
        <v>372.8</v>
      </c>
      <c r="K1444" s="36">
        <f t="shared" si="357"/>
        <v>12.693297942708336</v>
      </c>
      <c r="L1444" s="36">
        <f t="shared" si="358"/>
        <v>147.99329794270778</v>
      </c>
      <c r="M1444" s="36">
        <f t="shared" si="359"/>
        <v>785.18666408492197</v>
      </c>
      <c r="X1444">
        <f t="shared" si="352"/>
        <v>0</v>
      </c>
      <c r="Y1444">
        <f t="shared" si="353"/>
        <v>19.100000000000001</v>
      </c>
      <c r="Z1444" s="17">
        <f t="shared" si="354"/>
        <v>5.3055555555555562</v>
      </c>
      <c r="AA1444" s="17">
        <f t="shared" si="360"/>
        <v>0</v>
      </c>
      <c r="AB1444" s="30">
        <f t="shared" si="361"/>
        <v>785.18666408492197</v>
      </c>
      <c r="AC1444" s="30">
        <f>SUM($AB$8:AB1444)</f>
        <v>10179421.146249466</v>
      </c>
      <c r="AD1444" s="29">
        <f t="shared" si="362"/>
        <v>2827.6169850692959</v>
      </c>
      <c r="AE1444" s="27">
        <f t="shared" si="363"/>
        <v>0</v>
      </c>
      <c r="AF1444" s="27">
        <f>SUM($AE$8:AE1444)*-1</f>
        <v>2605437.7688617129</v>
      </c>
      <c r="AG1444" s="28">
        <f t="shared" si="364"/>
        <v>723.732713572698</v>
      </c>
      <c r="AH1444" s="26">
        <f t="shared" si="365"/>
        <v>506.61289950088855</v>
      </c>
      <c r="AI1444" s="17"/>
      <c r="AJ1444" s="17"/>
      <c r="AK1444" s="17"/>
    </row>
    <row r="1445" spans="2:37" x14ac:dyDescent="0.35">
      <c r="B1445" s="5" t="s">
        <v>27</v>
      </c>
      <c r="C1445" s="5">
        <v>1437</v>
      </c>
      <c r="D1445" s="5">
        <v>415</v>
      </c>
      <c r="E1445" s="10">
        <v>19.7</v>
      </c>
      <c r="F1445" s="22">
        <f t="shared" si="355"/>
        <v>5.4722222222222223</v>
      </c>
      <c r="G1445" s="36">
        <f t="shared" si="366"/>
        <v>0.27777777777777779</v>
      </c>
      <c r="H1445" s="36">
        <f t="shared" si="367"/>
        <v>1</v>
      </c>
      <c r="I1445" s="36">
        <f t="shared" si="356"/>
        <v>527.77777777777783</v>
      </c>
      <c r="J1445" s="36">
        <v>372.8</v>
      </c>
      <c r="K1445" s="36">
        <f t="shared" si="357"/>
        <v>13.503308567708334</v>
      </c>
      <c r="L1445" s="36">
        <f t="shared" si="358"/>
        <v>914.08108634548614</v>
      </c>
      <c r="M1445" s="36">
        <f t="shared" si="359"/>
        <v>5002.0548336127995</v>
      </c>
      <c r="X1445">
        <f t="shared" si="352"/>
        <v>0</v>
      </c>
      <c r="Y1445">
        <f t="shared" si="353"/>
        <v>19.7</v>
      </c>
      <c r="Z1445" s="17">
        <f t="shared" si="354"/>
        <v>5.4722222222222223</v>
      </c>
      <c r="AA1445" s="17">
        <f t="shared" si="360"/>
        <v>0</v>
      </c>
      <c r="AB1445" s="30">
        <f t="shared" si="361"/>
        <v>5002.0548336127995</v>
      </c>
      <c r="AC1445" s="30">
        <f>SUM($AB$8:AB1445)</f>
        <v>10184423.201083079</v>
      </c>
      <c r="AD1445" s="29">
        <f t="shared" si="362"/>
        <v>2829.0064447452996</v>
      </c>
      <c r="AE1445" s="27">
        <f t="shared" si="363"/>
        <v>0</v>
      </c>
      <c r="AF1445" s="27">
        <f>SUM($AE$8:AE1445)*-1</f>
        <v>2605437.7688617129</v>
      </c>
      <c r="AG1445" s="28">
        <f t="shared" si="364"/>
        <v>723.732713572698</v>
      </c>
      <c r="AH1445" s="26">
        <f t="shared" si="365"/>
        <v>506.61289950088855</v>
      </c>
      <c r="AI1445" s="17"/>
      <c r="AJ1445" s="17"/>
      <c r="AK1445" s="17"/>
    </row>
    <row r="1446" spans="2:37" x14ac:dyDescent="0.35">
      <c r="B1446" s="5" t="s">
        <v>27</v>
      </c>
      <c r="C1446" s="5">
        <v>1438</v>
      </c>
      <c r="D1446" s="5">
        <v>416</v>
      </c>
      <c r="E1446" s="10">
        <v>21.1</v>
      </c>
      <c r="F1446" s="22">
        <f t="shared" si="355"/>
        <v>5.8611111111111116</v>
      </c>
      <c r="G1446" s="36">
        <f t="shared" si="366"/>
        <v>0.31944444444444453</v>
      </c>
      <c r="H1446" s="36">
        <f t="shared" si="367"/>
        <v>1.1500000000000004</v>
      </c>
      <c r="I1446" s="36">
        <f t="shared" si="356"/>
        <v>606.94444444444457</v>
      </c>
      <c r="J1446" s="36">
        <v>372.8</v>
      </c>
      <c r="K1446" s="36">
        <f t="shared" si="357"/>
        <v>15.490757317708335</v>
      </c>
      <c r="L1446" s="36">
        <f t="shared" si="358"/>
        <v>995.23520176215288</v>
      </c>
      <c r="M1446" s="36">
        <f t="shared" si="359"/>
        <v>5833.1840992170628</v>
      </c>
      <c r="X1446">
        <f t="shared" si="352"/>
        <v>0</v>
      </c>
      <c r="Y1446">
        <f t="shared" si="353"/>
        <v>21.1</v>
      </c>
      <c r="Z1446" s="17">
        <f t="shared" si="354"/>
        <v>5.8611111111111116</v>
      </c>
      <c r="AA1446" s="17">
        <f t="shared" si="360"/>
        <v>0</v>
      </c>
      <c r="AB1446" s="30">
        <f t="shared" si="361"/>
        <v>5833.1840992170628</v>
      </c>
      <c r="AC1446" s="30">
        <f>SUM($AB$8:AB1446)</f>
        <v>10190256.385182297</v>
      </c>
      <c r="AD1446" s="29">
        <f t="shared" si="362"/>
        <v>2830.6267736617492</v>
      </c>
      <c r="AE1446" s="27">
        <f t="shared" si="363"/>
        <v>0</v>
      </c>
      <c r="AF1446" s="27">
        <f>SUM($AE$8:AE1446)*-1</f>
        <v>2605437.7688617129</v>
      </c>
      <c r="AG1446" s="28">
        <f t="shared" si="364"/>
        <v>723.732713572698</v>
      </c>
      <c r="AH1446" s="26">
        <f t="shared" si="365"/>
        <v>506.61289950088855</v>
      </c>
      <c r="AI1446" s="17"/>
      <c r="AJ1446" s="17"/>
      <c r="AK1446" s="17"/>
    </row>
    <row r="1447" spans="2:37" x14ac:dyDescent="0.35">
      <c r="B1447" s="5" t="s">
        <v>27</v>
      </c>
      <c r="C1447" s="5">
        <v>1439</v>
      </c>
      <c r="D1447" s="5">
        <v>417</v>
      </c>
      <c r="E1447" s="10">
        <v>22</v>
      </c>
      <c r="F1447" s="22">
        <f t="shared" si="355"/>
        <v>6.1111111111111107</v>
      </c>
      <c r="G1447" s="36">
        <f t="shared" si="366"/>
        <v>0.1388888888888889</v>
      </c>
      <c r="H1447" s="36">
        <f t="shared" si="367"/>
        <v>0.5</v>
      </c>
      <c r="I1447" s="36">
        <f t="shared" si="356"/>
        <v>263.88888888888891</v>
      </c>
      <c r="J1447" s="36">
        <v>372.8</v>
      </c>
      <c r="K1447" s="36">
        <f t="shared" si="357"/>
        <v>16.840427083333331</v>
      </c>
      <c r="L1447" s="36">
        <f t="shared" si="358"/>
        <v>653.52931597222221</v>
      </c>
      <c r="M1447" s="36">
        <f t="shared" si="359"/>
        <v>3993.7902642746908</v>
      </c>
      <c r="X1447">
        <f t="shared" si="352"/>
        <v>0</v>
      </c>
      <c r="Y1447">
        <f t="shared" si="353"/>
        <v>22</v>
      </c>
      <c r="Z1447" s="17">
        <f t="shared" si="354"/>
        <v>6.1111111111111107</v>
      </c>
      <c r="AA1447" s="17">
        <f t="shared" si="360"/>
        <v>0</v>
      </c>
      <c r="AB1447" s="30">
        <f t="shared" si="361"/>
        <v>3993.7902642746908</v>
      </c>
      <c r="AC1447" s="30">
        <f>SUM($AB$8:AB1447)</f>
        <v>10194250.175446572</v>
      </c>
      <c r="AD1447" s="29">
        <f t="shared" si="362"/>
        <v>2831.7361598462699</v>
      </c>
      <c r="AE1447" s="27">
        <f t="shared" si="363"/>
        <v>0</v>
      </c>
      <c r="AF1447" s="27">
        <f>SUM($AE$8:AE1447)*-1</f>
        <v>2605437.7688617129</v>
      </c>
      <c r="AG1447" s="28">
        <f t="shared" si="364"/>
        <v>723.732713572698</v>
      </c>
      <c r="AH1447" s="26">
        <f t="shared" si="365"/>
        <v>506.61289950088855</v>
      </c>
      <c r="AI1447" s="17"/>
      <c r="AJ1447" s="17"/>
      <c r="AK1447" s="17"/>
    </row>
    <row r="1448" spans="2:37" x14ac:dyDescent="0.35">
      <c r="B1448" s="5" t="s">
        <v>27</v>
      </c>
      <c r="C1448" s="5">
        <v>1440</v>
      </c>
      <c r="D1448" s="5">
        <v>418</v>
      </c>
      <c r="E1448" s="10">
        <v>22.1</v>
      </c>
      <c r="F1448" s="22">
        <f t="shared" si="355"/>
        <v>6.1388888888888893</v>
      </c>
      <c r="G1448" s="36">
        <f t="shared" si="366"/>
        <v>-8.3333333333333523E-2</v>
      </c>
      <c r="H1448" s="36">
        <f t="shared" si="367"/>
        <v>-0.30000000000000071</v>
      </c>
      <c r="I1448" s="36">
        <f t="shared" si="356"/>
        <v>-158.33333333333368</v>
      </c>
      <c r="J1448" s="36">
        <v>372.8</v>
      </c>
      <c r="K1448" s="36">
        <f t="shared" si="357"/>
        <v>16.993869817708333</v>
      </c>
      <c r="L1448" s="36">
        <f t="shared" si="358"/>
        <v>231.46053648437467</v>
      </c>
      <c r="M1448" s="36">
        <f t="shared" si="359"/>
        <v>1420.910515640189</v>
      </c>
      <c r="X1448">
        <f t="shared" si="352"/>
        <v>0</v>
      </c>
      <c r="Y1448">
        <f t="shared" si="353"/>
        <v>22.1</v>
      </c>
      <c r="Z1448" s="17">
        <f t="shared" si="354"/>
        <v>6.1388888888888893</v>
      </c>
      <c r="AA1448" s="17">
        <f t="shared" si="360"/>
        <v>0</v>
      </c>
      <c r="AB1448" s="30">
        <f t="shared" si="361"/>
        <v>1420.910515640189</v>
      </c>
      <c r="AC1448" s="30">
        <f>SUM($AB$8:AB1448)</f>
        <v>10195671.085962212</v>
      </c>
      <c r="AD1448" s="29">
        <f t="shared" si="362"/>
        <v>2832.1308572117255</v>
      </c>
      <c r="AE1448" s="27">
        <f t="shared" si="363"/>
        <v>0</v>
      </c>
      <c r="AF1448" s="27">
        <f>SUM($AE$8:AE1448)*-1</f>
        <v>2605437.7688617129</v>
      </c>
      <c r="AG1448" s="28">
        <f t="shared" si="364"/>
        <v>723.732713572698</v>
      </c>
      <c r="AH1448" s="26">
        <f t="shared" si="365"/>
        <v>506.61289950088855</v>
      </c>
      <c r="AI1448" s="17"/>
      <c r="AJ1448" s="17"/>
      <c r="AK1448" s="17"/>
    </row>
    <row r="1449" spans="2:37" x14ac:dyDescent="0.35">
      <c r="B1449" s="5" t="s">
        <v>27</v>
      </c>
      <c r="C1449" s="5">
        <v>1441</v>
      </c>
      <c r="D1449" s="5">
        <v>419</v>
      </c>
      <c r="E1449" s="10">
        <v>21.4</v>
      </c>
      <c r="F1449" s="22">
        <f t="shared" si="355"/>
        <v>5.9444444444444438</v>
      </c>
      <c r="G1449" s="36">
        <f t="shared" si="366"/>
        <v>-0.34722222222222221</v>
      </c>
      <c r="H1449" s="36">
        <f t="shared" si="367"/>
        <v>-1.25</v>
      </c>
      <c r="I1449" s="36">
        <f t="shared" si="356"/>
        <v>-659.72222222222217</v>
      </c>
      <c r="J1449" s="36">
        <v>372.8</v>
      </c>
      <c r="K1449" s="36">
        <f t="shared" si="357"/>
        <v>15.934384270833329</v>
      </c>
      <c r="L1449" s="36">
        <f t="shared" si="358"/>
        <v>-270.98783795138883</v>
      </c>
      <c r="M1449" s="36">
        <f t="shared" si="359"/>
        <v>-1610.8721478221446</v>
      </c>
      <c r="X1449">
        <f t="shared" si="352"/>
        <v>0</v>
      </c>
      <c r="Y1449">
        <f t="shared" si="353"/>
        <v>21.4</v>
      </c>
      <c r="Z1449" s="17">
        <f t="shared" si="354"/>
        <v>5.9444444444444438</v>
      </c>
      <c r="AA1449" s="17">
        <f t="shared" si="360"/>
        <v>1</v>
      </c>
      <c r="AB1449" s="30">
        <f t="shared" si="361"/>
        <v>0</v>
      </c>
      <c r="AC1449" s="30">
        <f>SUM($AB$8:AB1449)</f>
        <v>10195671.085962212</v>
      </c>
      <c r="AD1449" s="29">
        <f t="shared" si="362"/>
        <v>2832.1308572117255</v>
      </c>
      <c r="AE1449" s="27">
        <f t="shared" si="363"/>
        <v>-1610.8721478221446</v>
      </c>
      <c r="AF1449" s="27">
        <f>SUM($AE$8:AE1449)*-1</f>
        <v>2607048.6410095352</v>
      </c>
      <c r="AG1449" s="28">
        <f t="shared" si="364"/>
        <v>724.18017805820421</v>
      </c>
      <c r="AH1449" s="26">
        <f t="shared" si="365"/>
        <v>506.9261246407429</v>
      </c>
      <c r="AI1449" s="17"/>
      <c r="AJ1449" s="17"/>
      <c r="AK1449" s="17"/>
    </row>
    <row r="1450" spans="2:37" x14ac:dyDescent="0.35">
      <c r="B1450" s="5" t="s">
        <v>27</v>
      </c>
      <c r="C1450" s="5">
        <v>1442</v>
      </c>
      <c r="D1450" s="5">
        <v>420</v>
      </c>
      <c r="E1450" s="10">
        <v>19.600000000000001</v>
      </c>
      <c r="F1450" s="22">
        <f t="shared" si="355"/>
        <v>5.4444444444444446</v>
      </c>
      <c r="G1450" s="36">
        <f t="shared" si="366"/>
        <v>-0.43055555555555525</v>
      </c>
      <c r="H1450" s="36">
        <f t="shared" si="367"/>
        <v>-1.5499999999999989</v>
      </c>
      <c r="I1450" s="36">
        <f t="shared" si="356"/>
        <v>-818.05555555555497</v>
      </c>
      <c r="J1450" s="36">
        <v>372.8</v>
      </c>
      <c r="K1450" s="36">
        <f t="shared" si="357"/>
        <v>13.366567083333333</v>
      </c>
      <c r="L1450" s="36">
        <f t="shared" si="358"/>
        <v>-431.88898847222163</v>
      </c>
      <c r="M1450" s="36">
        <f t="shared" si="359"/>
        <v>-2351.3956039043178</v>
      </c>
      <c r="X1450">
        <f t="shared" si="352"/>
        <v>0</v>
      </c>
      <c r="Y1450">
        <f t="shared" si="353"/>
        <v>19.600000000000001</v>
      </c>
      <c r="Z1450" s="17">
        <f t="shared" si="354"/>
        <v>5.4444444444444446</v>
      </c>
      <c r="AA1450" s="17">
        <f t="shared" si="360"/>
        <v>1</v>
      </c>
      <c r="AB1450" s="30">
        <f t="shared" si="361"/>
        <v>0</v>
      </c>
      <c r="AC1450" s="30">
        <f>SUM($AB$8:AB1450)</f>
        <v>10195671.085962212</v>
      </c>
      <c r="AD1450" s="29">
        <f t="shared" si="362"/>
        <v>2832.1308572117255</v>
      </c>
      <c r="AE1450" s="27">
        <f t="shared" si="363"/>
        <v>-2351.3956039043178</v>
      </c>
      <c r="AF1450" s="27">
        <f>SUM($AE$8:AE1450)*-1</f>
        <v>2609400.0366134397</v>
      </c>
      <c r="AG1450" s="28">
        <f t="shared" si="364"/>
        <v>724.8333435037332</v>
      </c>
      <c r="AH1450" s="26">
        <f t="shared" si="365"/>
        <v>507.3833404526132</v>
      </c>
      <c r="AI1450" s="17"/>
      <c r="AJ1450" s="17"/>
      <c r="AK1450" s="17"/>
    </row>
    <row r="1451" spans="2:37" x14ac:dyDescent="0.35">
      <c r="B1451" s="5" t="s">
        <v>27</v>
      </c>
      <c r="C1451" s="5">
        <v>1443</v>
      </c>
      <c r="D1451" s="5">
        <v>421</v>
      </c>
      <c r="E1451" s="10">
        <v>18.3</v>
      </c>
      <c r="F1451" s="22">
        <f t="shared" si="355"/>
        <v>5.083333333333333</v>
      </c>
      <c r="G1451" s="36">
        <f t="shared" si="366"/>
        <v>-0.2222222222222224</v>
      </c>
      <c r="H1451" s="36">
        <f t="shared" si="367"/>
        <v>-0.80000000000000071</v>
      </c>
      <c r="I1451" s="36">
        <f t="shared" si="356"/>
        <v>-422.22222222222257</v>
      </c>
      <c r="J1451" s="36">
        <v>372.8</v>
      </c>
      <c r="K1451" s="36">
        <f t="shared" si="357"/>
        <v>11.652253359374997</v>
      </c>
      <c r="L1451" s="36">
        <f t="shared" si="358"/>
        <v>-37.769968862847563</v>
      </c>
      <c r="M1451" s="36">
        <f t="shared" si="359"/>
        <v>-191.99734171947509</v>
      </c>
      <c r="X1451">
        <f t="shared" si="352"/>
        <v>0</v>
      </c>
      <c r="Y1451">
        <f t="shared" si="353"/>
        <v>18.3</v>
      </c>
      <c r="Z1451" s="17">
        <f t="shared" si="354"/>
        <v>5.083333333333333</v>
      </c>
      <c r="AA1451" s="17">
        <f t="shared" si="360"/>
        <v>1</v>
      </c>
      <c r="AB1451" s="30">
        <f t="shared" si="361"/>
        <v>0</v>
      </c>
      <c r="AC1451" s="30">
        <f>SUM($AB$8:AB1451)</f>
        <v>10195671.085962212</v>
      </c>
      <c r="AD1451" s="29">
        <f t="shared" si="362"/>
        <v>2832.1308572117255</v>
      </c>
      <c r="AE1451" s="27">
        <f t="shared" si="363"/>
        <v>-191.99734171947509</v>
      </c>
      <c r="AF1451" s="27">
        <f>SUM($AE$8:AE1451)*-1</f>
        <v>2609592.0339551591</v>
      </c>
      <c r="AG1451" s="28">
        <f t="shared" si="364"/>
        <v>724.88667609865536</v>
      </c>
      <c r="AH1451" s="26">
        <f t="shared" si="365"/>
        <v>507.42067326905874</v>
      </c>
      <c r="AI1451" s="17"/>
      <c r="AJ1451" s="17"/>
      <c r="AK1451" s="17"/>
    </row>
    <row r="1452" spans="2:37" x14ac:dyDescent="0.35">
      <c r="B1452" s="5" t="s">
        <v>27</v>
      </c>
      <c r="C1452" s="5">
        <v>1444</v>
      </c>
      <c r="D1452" s="5">
        <v>422</v>
      </c>
      <c r="E1452" s="10">
        <v>18</v>
      </c>
      <c r="F1452" s="22">
        <f t="shared" si="355"/>
        <v>5</v>
      </c>
      <c r="G1452" s="36">
        <f t="shared" si="366"/>
        <v>0</v>
      </c>
      <c r="H1452" s="36">
        <f t="shared" si="367"/>
        <v>0</v>
      </c>
      <c r="I1452" s="36">
        <f t="shared" si="356"/>
        <v>0</v>
      </c>
      <c r="J1452" s="36">
        <v>372.8</v>
      </c>
      <c r="K1452" s="36">
        <f t="shared" si="357"/>
        <v>11.273343749999999</v>
      </c>
      <c r="L1452" s="36">
        <f t="shared" si="358"/>
        <v>384.07334374999999</v>
      </c>
      <c r="M1452" s="36">
        <f t="shared" si="359"/>
        <v>1920.36671875</v>
      </c>
      <c r="X1452">
        <f t="shared" si="352"/>
        <v>0</v>
      </c>
      <c r="Y1452">
        <f t="shared" si="353"/>
        <v>18</v>
      </c>
      <c r="Z1452" s="17">
        <f t="shared" si="354"/>
        <v>5</v>
      </c>
      <c r="AA1452" s="17">
        <f t="shared" si="360"/>
        <v>0</v>
      </c>
      <c r="AB1452" s="30">
        <f t="shared" si="361"/>
        <v>1920.36671875</v>
      </c>
      <c r="AC1452" s="30">
        <f>SUM($AB$8:AB1452)</f>
        <v>10197591.452680962</v>
      </c>
      <c r="AD1452" s="29">
        <f t="shared" si="362"/>
        <v>2832.6642924113785</v>
      </c>
      <c r="AE1452" s="27">
        <f t="shared" si="363"/>
        <v>0</v>
      </c>
      <c r="AF1452" s="27">
        <f>SUM($AE$8:AE1452)*-1</f>
        <v>2609592.0339551591</v>
      </c>
      <c r="AG1452" s="28">
        <f t="shared" si="364"/>
        <v>724.88667609865536</v>
      </c>
      <c r="AH1452" s="26">
        <f t="shared" si="365"/>
        <v>507.42067326905874</v>
      </c>
      <c r="AI1452" s="17"/>
      <c r="AJ1452" s="17"/>
      <c r="AK1452" s="17"/>
    </row>
    <row r="1453" spans="2:37" x14ac:dyDescent="0.35">
      <c r="B1453" s="5" t="s">
        <v>27</v>
      </c>
      <c r="C1453" s="5">
        <v>1445</v>
      </c>
      <c r="D1453" s="5">
        <v>423</v>
      </c>
      <c r="E1453" s="10">
        <v>18.3</v>
      </c>
      <c r="F1453" s="22">
        <f t="shared" si="355"/>
        <v>5.083333333333333</v>
      </c>
      <c r="G1453" s="36">
        <f t="shared" si="366"/>
        <v>6.9444444444444448E-2</v>
      </c>
      <c r="H1453" s="36">
        <f t="shared" si="367"/>
        <v>0.25</v>
      </c>
      <c r="I1453" s="36">
        <f t="shared" si="356"/>
        <v>131.94444444444446</v>
      </c>
      <c r="J1453" s="36">
        <v>372.8</v>
      </c>
      <c r="K1453" s="36">
        <f t="shared" si="357"/>
        <v>11.652253359374997</v>
      </c>
      <c r="L1453" s="36">
        <f t="shared" si="358"/>
        <v>516.39669780381951</v>
      </c>
      <c r="M1453" s="36">
        <f t="shared" si="359"/>
        <v>2625.0165471694158</v>
      </c>
      <c r="X1453">
        <f t="shared" si="352"/>
        <v>0</v>
      </c>
      <c r="Y1453">
        <f t="shared" si="353"/>
        <v>18.3</v>
      </c>
      <c r="Z1453" s="17">
        <f t="shared" si="354"/>
        <v>5.083333333333333</v>
      </c>
      <c r="AA1453" s="17">
        <f t="shared" si="360"/>
        <v>0</v>
      </c>
      <c r="AB1453" s="30">
        <f t="shared" si="361"/>
        <v>2625.0165471694158</v>
      </c>
      <c r="AC1453" s="30">
        <f>SUM($AB$8:AB1453)</f>
        <v>10200216.469228132</v>
      </c>
      <c r="AD1453" s="29">
        <f t="shared" si="362"/>
        <v>2833.3934636744812</v>
      </c>
      <c r="AE1453" s="27">
        <f t="shared" si="363"/>
        <v>0</v>
      </c>
      <c r="AF1453" s="27">
        <f>SUM($AE$8:AE1453)*-1</f>
        <v>2609592.0339551591</v>
      </c>
      <c r="AG1453" s="28">
        <f t="shared" si="364"/>
        <v>724.88667609865536</v>
      </c>
      <c r="AH1453" s="26">
        <f t="shared" si="365"/>
        <v>507.42067326905874</v>
      </c>
      <c r="AI1453" s="17"/>
      <c r="AJ1453" s="17"/>
      <c r="AK1453" s="17"/>
    </row>
    <row r="1454" spans="2:37" x14ac:dyDescent="0.35">
      <c r="B1454" s="5" t="s">
        <v>27</v>
      </c>
      <c r="C1454" s="5">
        <v>1446</v>
      </c>
      <c r="D1454" s="5">
        <v>424</v>
      </c>
      <c r="E1454" s="10">
        <v>18.5</v>
      </c>
      <c r="F1454" s="22">
        <f t="shared" si="355"/>
        <v>5.1388888888888884</v>
      </c>
      <c r="G1454" s="36">
        <f t="shared" si="366"/>
        <v>-5.5555555555555851E-2</v>
      </c>
      <c r="H1454" s="36">
        <f t="shared" si="367"/>
        <v>-0.20000000000000107</v>
      </c>
      <c r="I1454" s="36">
        <f t="shared" si="356"/>
        <v>-105.55555555555611</v>
      </c>
      <c r="J1454" s="36">
        <v>372.8</v>
      </c>
      <c r="K1454" s="36">
        <f t="shared" si="357"/>
        <v>11.908339192708329</v>
      </c>
      <c r="L1454" s="36">
        <f t="shared" si="358"/>
        <v>279.15278363715225</v>
      </c>
      <c r="M1454" s="36">
        <f t="shared" si="359"/>
        <v>1434.5351381353655</v>
      </c>
      <c r="X1454">
        <f t="shared" si="352"/>
        <v>0</v>
      </c>
      <c r="Y1454">
        <f t="shared" si="353"/>
        <v>18.5</v>
      </c>
      <c r="Z1454" s="17">
        <f t="shared" si="354"/>
        <v>5.1388888888888884</v>
      </c>
      <c r="AA1454" s="17">
        <f t="shared" si="360"/>
        <v>0</v>
      </c>
      <c r="AB1454" s="30">
        <f t="shared" si="361"/>
        <v>1434.5351381353655</v>
      </c>
      <c r="AC1454" s="30">
        <f>SUM($AB$8:AB1454)</f>
        <v>10201651.004366267</v>
      </c>
      <c r="AD1454" s="29">
        <f t="shared" si="362"/>
        <v>2833.7919456572963</v>
      </c>
      <c r="AE1454" s="27">
        <f t="shared" si="363"/>
        <v>0</v>
      </c>
      <c r="AF1454" s="27">
        <f>SUM($AE$8:AE1454)*-1</f>
        <v>2609592.0339551591</v>
      </c>
      <c r="AG1454" s="28">
        <f t="shared" si="364"/>
        <v>724.88667609865536</v>
      </c>
      <c r="AH1454" s="26">
        <f t="shared" si="365"/>
        <v>507.42067326905874</v>
      </c>
      <c r="AI1454" s="17"/>
      <c r="AJ1454" s="17"/>
      <c r="AK1454" s="17"/>
    </row>
    <row r="1455" spans="2:37" x14ac:dyDescent="0.35">
      <c r="B1455" s="5" t="s">
        <v>27</v>
      </c>
      <c r="C1455" s="5">
        <v>1447</v>
      </c>
      <c r="D1455" s="5">
        <v>425</v>
      </c>
      <c r="E1455" s="10">
        <v>17.899999999999999</v>
      </c>
      <c r="F1455" s="22">
        <f t="shared" si="355"/>
        <v>4.9722222222222214</v>
      </c>
      <c r="G1455" s="36">
        <f t="shared" si="366"/>
        <v>-0.4861111111111111</v>
      </c>
      <c r="H1455" s="36">
        <f t="shared" si="367"/>
        <v>-1.75</v>
      </c>
      <c r="I1455" s="36">
        <f t="shared" si="356"/>
        <v>-923.61111111111109</v>
      </c>
      <c r="J1455" s="36">
        <v>372.8</v>
      </c>
      <c r="K1455" s="36">
        <f t="shared" si="357"/>
        <v>11.148432317708329</v>
      </c>
      <c r="L1455" s="36">
        <f t="shared" si="358"/>
        <v>-539.66267879340285</v>
      </c>
      <c r="M1455" s="36">
        <f t="shared" si="359"/>
        <v>-2683.3227640005302</v>
      </c>
      <c r="X1455">
        <f t="shared" si="352"/>
        <v>0</v>
      </c>
      <c r="Y1455">
        <f t="shared" si="353"/>
        <v>17.899999999999999</v>
      </c>
      <c r="Z1455" s="17">
        <f t="shared" si="354"/>
        <v>4.9722222222222214</v>
      </c>
      <c r="AA1455" s="17">
        <f t="shared" si="360"/>
        <v>1</v>
      </c>
      <c r="AB1455" s="30">
        <f t="shared" si="361"/>
        <v>0</v>
      </c>
      <c r="AC1455" s="30">
        <f>SUM($AB$8:AB1455)</f>
        <v>10201651.004366267</v>
      </c>
      <c r="AD1455" s="29">
        <f t="shared" si="362"/>
        <v>2833.7919456572963</v>
      </c>
      <c r="AE1455" s="27">
        <f t="shared" si="363"/>
        <v>-2683.3227640005302</v>
      </c>
      <c r="AF1455" s="27">
        <f>SUM($AE$8:AE1455)*-1</f>
        <v>2612275.3567191595</v>
      </c>
      <c r="AG1455" s="28">
        <f t="shared" si="364"/>
        <v>725.63204353309982</v>
      </c>
      <c r="AH1455" s="26">
        <f t="shared" si="365"/>
        <v>507.94243047316985</v>
      </c>
      <c r="AI1455" s="17"/>
      <c r="AJ1455" s="17"/>
      <c r="AK1455" s="17"/>
    </row>
    <row r="1456" spans="2:37" x14ac:dyDescent="0.35">
      <c r="B1456" s="5" t="s">
        <v>27</v>
      </c>
      <c r="C1456" s="5">
        <v>1448</v>
      </c>
      <c r="D1456" s="5">
        <v>426</v>
      </c>
      <c r="E1456" s="10">
        <v>15</v>
      </c>
      <c r="F1456" s="22">
        <f t="shared" si="355"/>
        <v>4.166666666666667</v>
      </c>
      <c r="G1456" s="36">
        <f t="shared" si="366"/>
        <v>-1.1111111111111109</v>
      </c>
      <c r="H1456" s="36">
        <f t="shared" si="367"/>
        <v>-3.9999999999999991</v>
      </c>
      <c r="I1456" s="36">
        <f t="shared" si="356"/>
        <v>-2111.1111111111109</v>
      </c>
      <c r="J1456" s="36">
        <v>372.8</v>
      </c>
      <c r="K1456" s="36">
        <f t="shared" si="357"/>
        <v>7.8287109375000012</v>
      </c>
      <c r="L1456" s="36">
        <f t="shared" si="358"/>
        <v>-1730.4824001736108</v>
      </c>
      <c r="M1456" s="36">
        <f t="shared" si="359"/>
        <v>-7210.3433340567126</v>
      </c>
      <c r="X1456">
        <f t="shared" si="352"/>
        <v>0</v>
      </c>
      <c r="Y1456">
        <f t="shared" si="353"/>
        <v>15</v>
      </c>
      <c r="Z1456" s="17">
        <f t="shared" si="354"/>
        <v>4.166666666666667</v>
      </c>
      <c r="AA1456" s="17">
        <f t="shared" si="360"/>
        <v>1</v>
      </c>
      <c r="AB1456" s="30">
        <f t="shared" si="361"/>
        <v>0</v>
      </c>
      <c r="AC1456" s="30">
        <f>SUM($AB$8:AB1456)</f>
        <v>10201651.004366267</v>
      </c>
      <c r="AD1456" s="29">
        <f t="shared" si="362"/>
        <v>2833.7919456572963</v>
      </c>
      <c r="AE1456" s="27">
        <f t="shared" si="363"/>
        <v>-7210.3433340567126</v>
      </c>
      <c r="AF1456" s="27">
        <f>SUM($AE$8:AE1456)*-1</f>
        <v>2619485.7000532164</v>
      </c>
      <c r="AG1456" s="28">
        <f t="shared" si="364"/>
        <v>727.634916681449</v>
      </c>
      <c r="AH1456" s="26">
        <f t="shared" si="365"/>
        <v>509.34444167701429</v>
      </c>
      <c r="AI1456" s="17"/>
      <c r="AJ1456" s="17"/>
      <c r="AK1456" s="17"/>
    </row>
    <row r="1457" spans="2:37" x14ac:dyDescent="0.35">
      <c r="B1457" s="5" t="s">
        <v>27</v>
      </c>
      <c r="C1457" s="5">
        <v>1449</v>
      </c>
      <c r="D1457" s="5">
        <v>427</v>
      </c>
      <c r="E1457" s="10">
        <v>9.9</v>
      </c>
      <c r="F1457" s="22">
        <f t="shared" si="355"/>
        <v>2.75</v>
      </c>
      <c r="G1457" s="36">
        <f t="shared" si="366"/>
        <v>-1.4444444444444444</v>
      </c>
      <c r="H1457" s="36">
        <f t="shared" si="367"/>
        <v>-5.2</v>
      </c>
      <c r="I1457" s="36">
        <f t="shared" si="356"/>
        <v>-2744.4444444444443</v>
      </c>
      <c r="J1457" s="36">
        <v>372.8</v>
      </c>
      <c r="K1457" s="36">
        <f t="shared" si="357"/>
        <v>3.4101864843749996</v>
      </c>
      <c r="L1457" s="36">
        <f t="shared" si="358"/>
        <v>-2368.234257960069</v>
      </c>
      <c r="M1457" s="36">
        <f t="shared" si="359"/>
        <v>-6512.6442093901896</v>
      </c>
      <c r="X1457">
        <f t="shared" si="352"/>
        <v>0</v>
      </c>
      <c r="Y1457">
        <f t="shared" si="353"/>
        <v>9.9</v>
      </c>
      <c r="Z1457" s="17">
        <f t="shared" si="354"/>
        <v>2.75</v>
      </c>
      <c r="AA1457" s="17">
        <f t="shared" si="360"/>
        <v>1</v>
      </c>
      <c r="AB1457" s="30">
        <f t="shared" si="361"/>
        <v>0</v>
      </c>
      <c r="AC1457" s="30">
        <f>SUM($AB$8:AB1457)</f>
        <v>10201651.004366267</v>
      </c>
      <c r="AD1457" s="29">
        <f t="shared" si="362"/>
        <v>2833.7919456572963</v>
      </c>
      <c r="AE1457" s="27">
        <f t="shared" si="363"/>
        <v>-6512.6442093901896</v>
      </c>
      <c r="AF1457" s="27">
        <f>SUM($AE$8:AE1457)*-1</f>
        <v>2625998.3442626065</v>
      </c>
      <c r="AG1457" s="28">
        <f t="shared" si="364"/>
        <v>729.44398451739073</v>
      </c>
      <c r="AH1457" s="26">
        <f t="shared" si="365"/>
        <v>510.61078916217349</v>
      </c>
      <c r="AI1457" s="17"/>
      <c r="AJ1457" s="17"/>
      <c r="AK1457" s="17"/>
    </row>
    <row r="1458" spans="2:37" x14ac:dyDescent="0.35">
      <c r="B1458" s="5" t="s">
        <v>27</v>
      </c>
      <c r="C1458" s="5">
        <v>1450</v>
      </c>
      <c r="D1458" s="5">
        <v>428</v>
      </c>
      <c r="E1458" s="10">
        <v>4.5999999999999996</v>
      </c>
      <c r="F1458" s="22">
        <f t="shared" si="355"/>
        <v>1.2777777777777777</v>
      </c>
      <c r="G1458" s="36">
        <f t="shared" si="366"/>
        <v>-1.2083333333333335</v>
      </c>
      <c r="H1458" s="36">
        <f t="shared" si="367"/>
        <v>-4.3500000000000005</v>
      </c>
      <c r="I1458" s="36">
        <f t="shared" si="356"/>
        <v>-2295.8333333333335</v>
      </c>
      <c r="J1458" s="36">
        <v>372.8</v>
      </c>
      <c r="K1458" s="36">
        <f t="shared" si="357"/>
        <v>0.73624677083333312</v>
      </c>
      <c r="L1458" s="36">
        <f t="shared" si="358"/>
        <v>-1922.2970865625002</v>
      </c>
      <c r="M1458" s="36">
        <f t="shared" si="359"/>
        <v>-2456.268499496528</v>
      </c>
      <c r="X1458">
        <f t="shared" si="352"/>
        <v>0</v>
      </c>
      <c r="Y1458">
        <f t="shared" si="353"/>
        <v>4.5999999999999996</v>
      </c>
      <c r="Z1458" s="17">
        <f t="shared" si="354"/>
        <v>1.2777777777777777</v>
      </c>
      <c r="AA1458" s="17">
        <f t="shared" si="360"/>
        <v>1</v>
      </c>
      <c r="AB1458" s="30">
        <f t="shared" si="361"/>
        <v>0</v>
      </c>
      <c r="AC1458" s="30">
        <f>SUM($AB$8:AB1458)</f>
        <v>10201651.004366267</v>
      </c>
      <c r="AD1458" s="29">
        <f t="shared" si="362"/>
        <v>2833.7919456572963</v>
      </c>
      <c r="AE1458" s="27">
        <f t="shared" si="363"/>
        <v>-2456.268499496528</v>
      </c>
      <c r="AF1458" s="27">
        <f>SUM($AE$8:AE1458)*-1</f>
        <v>2628454.6127621029</v>
      </c>
      <c r="AG1458" s="28">
        <f t="shared" si="364"/>
        <v>730.12628132280634</v>
      </c>
      <c r="AH1458" s="26">
        <f t="shared" si="365"/>
        <v>511.08839692596439</v>
      </c>
      <c r="AI1458" s="17"/>
      <c r="AJ1458" s="17"/>
      <c r="AK1458" s="17"/>
    </row>
    <row r="1459" spans="2:37" x14ac:dyDescent="0.35">
      <c r="B1459" s="5" t="s">
        <v>27</v>
      </c>
      <c r="C1459" s="5">
        <v>1451</v>
      </c>
      <c r="D1459" s="5">
        <v>429</v>
      </c>
      <c r="E1459" s="10">
        <v>1.2</v>
      </c>
      <c r="F1459" s="22">
        <f t="shared" si="355"/>
        <v>0.33333333333333331</v>
      </c>
      <c r="G1459" s="36">
        <f t="shared" si="366"/>
        <v>-0.63888888888888884</v>
      </c>
      <c r="H1459" s="36">
        <f t="shared" si="367"/>
        <v>-2.2999999999999998</v>
      </c>
      <c r="I1459" s="36">
        <f t="shared" si="356"/>
        <v>-1213.8888888888887</v>
      </c>
      <c r="J1459" s="36">
        <v>372.8</v>
      </c>
      <c r="K1459" s="36">
        <f t="shared" si="357"/>
        <v>5.0103749999999996E-2</v>
      </c>
      <c r="L1459" s="36">
        <f t="shared" si="358"/>
        <v>-841.03878513888878</v>
      </c>
      <c r="M1459" s="36">
        <f t="shared" si="359"/>
        <v>-280.34626171296293</v>
      </c>
      <c r="X1459">
        <f t="shared" si="352"/>
        <v>0</v>
      </c>
      <c r="Y1459">
        <f t="shared" si="353"/>
        <v>1.2</v>
      </c>
      <c r="Z1459" s="17">
        <f t="shared" si="354"/>
        <v>0.33333333333333331</v>
      </c>
      <c r="AA1459" s="17">
        <f t="shared" si="360"/>
        <v>1</v>
      </c>
      <c r="AB1459" s="30">
        <f t="shared" si="361"/>
        <v>0</v>
      </c>
      <c r="AC1459" s="30">
        <f>SUM($AB$8:AB1459)</f>
        <v>10201651.004366267</v>
      </c>
      <c r="AD1459" s="29">
        <f t="shared" si="362"/>
        <v>2833.7919456572963</v>
      </c>
      <c r="AE1459" s="27">
        <f t="shared" si="363"/>
        <v>-280.34626171296293</v>
      </c>
      <c r="AF1459" s="27">
        <f>SUM($AE$8:AE1459)*-1</f>
        <v>2628734.959023816</v>
      </c>
      <c r="AG1459" s="28">
        <f t="shared" si="364"/>
        <v>730.20415528439332</v>
      </c>
      <c r="AH1459" s="26">
        <f t="shared" si="365"/>
        <v>511.14290869907529</v>
      </c>
      <c r="AI1459" s="17"/>
      <c r="AJ1459" s="17"/>
      <c r="AK1459" s="17"/>
    </row>
    <row r="1460" spans="2:37" x14ac:dyDescent="0.35">
      <c r="B1460" s="5" t="s">
        <v>27</v>
      </c>
      <c r="C1460" s="5">
        <v>1452</v>
      </c>
      <c r="D1460" s="5">
        <v>430</v>
      </c>
      <c r="E1460" s="10">
        <v>0</v>
      </c>
      <c r="F1460" s="22">
        <f t="shared" si="355"/>
        <v>0</v>
      </c>
      <c r="G1460" s="36">
        <f t="shared" si="366"/>
        <v>-0.16666666666666666</v>
      </c>
      <c r="H1460" s="36">
        <f t="shared" si="367"/>
        <v>-0.6</v>
      </c>
      <c r="I1460" s="36">
        <f t="shared" si="356"/>
        <v>-316.66666666666663</v>
      </c>
      <c r="J1460" s="36">
        <v>372.8</v>
      </c>
      <c r="K1460" s="36">
        <f t="shared" si="357"/>
        <v>0</v>
      </c>
      <c r="L1460" s="36">
        <f t="shared" si="358"/>
        <v>56.133333333333383</v>
      </c>
      <c r="M1460" s="36">
        <f t="shared" si="359"/>
        <v>0</v>
      </c>
      <c r="X1460">
        <f t="shared" si="352"/>
        <v>1</v>
      </c>
      <c r="Y1460" t="str">
        <f t="shared" si="353"/>
        <v/>
      </c>
      <c r="Z1460" s="17">
        <f t="shared" si="354"/>
        <v>0</v>
      </c>
      <c r="AA1460" s="17">
        <f t="shared" si="360"/>
        <v>0</v>
      </c>
      <c r="AB1460" s="30">
        <f t="shared" si="361"/>
        <v>0</v>
      </c>
      <c r="AC1460" s="30">
        <f>SUM($AB$8:AB1460)</f>
        <v>10201651.004366267</v>
      </c>
      <c r="AD1460" s="29">
        <f t="shared" si="362"/>
        <v>2833.7919456572963</v>
      </c>
      <c r="AE1460" s="27">
        <f t="shared" si="363"/>
        <v>0</v>
      </c>
      <c r="AF1460" s="27">
        <f>SUM($AE$8:AE1460)*-1</f>
        <v>2628734.959023816</v>
      </c>
      <c r="AG1460" s="28">
        <f t="shared" si="364"/>
        <v>730.20415528439332</v>
      </c>
      <c r="AH1460" s="26">
        <f t="shared" si="365"/>
        <v>511.14290869907529</v>
      </c>
      <c r="AI1460" s="17"/>
      <c r="AJ1460" s="17"/>
      <c r="AK1460" s="17"/>
    </row>
    <row r="1461" spans="2:37" x14ac:dyDescent="0.35">
      <c r="B1461" s="5" t="s">
        <v>27</v>
      </c>
      <c r="C1461" s="5">
        <v>1453</v>
      </c>
      <c r="D1461" s="5">
        <v>431</v>
      </c>
      <c r="E1461" s="10">
        <v>0</v>
      </c>
      <c r="F1461" s="22">
        <f t="shared" si="355"/>
        <v>0</v>
      </c>
      <c r="G1461" s="36">
        <f t="shared" si="366"/>
        <v>0</v>
      </c>
      <c r="H1461" s="36">
        <f t="shared" si="367"/>
        <v>0</v>
      </c>
      <c r="I1461" s="36">
        <f t="shared" si="356"/>
        <v>0</v>
      </c>
      <c r="J1461" s="36">
        <v>372.8</v>
      </c>
      <c r="K1461" s="36">
        <f t="shared" si="357"/>
        <v>0</v>
      </c>
      <c r="L1461" s="36">
        <f t="shared" si="358"/>
        <v>372.8</v>
      </c>
      <c r="M1461" s="36">
        <f t="shared" si="359"/>
        <v>0</v>
      </c>
      <c r="X1461">
        <f t="shared" si="352"/>
        <v>1</v>
      </c>
      <c r="Y1461" t="str">
        <f t="shared" si="353"/>
        <v/>
      </c>
      <c r="Z1461" s="17">
        <f t="shared" si="354"/>
        <v>0</v>
      </c>
      <c r="AA1461" s="17">
        <f t="shared" si="360"/>
        <v>0</v>
      </c>
      <c r="AB1461" s="30">
        <f t="shared" si="361"/>
        <v>0</v>
      </c>
      <c r="AC1461" s="30">
        <f>SUM($AB$8:AB1461)</f>
        <v>10201651.004366267</v>
      </c>
      <c r="AD1461" s="29">
        <f t="shared" si="362"/>
        <v>2833.7919456572963</v>
      </c>
      <c r="AE1461" s="27">
        <f t="shared" si="363"/>
        <v>0</v>
      </c>
      <c r="AF1461" s="27">
        <f>SUM($AE$8:AE1461)*-1</f>
        <v>2628734.959023816</v>
      </c>
      <c r="AG1461" s="28">
        <f t="shared" si="364"/>
        <v>730.20415528439332</v>
      </c>
      <c r="AH1461" s="26">
        <f t="shared" si="365"/>
        <v>511.14290869907529</v>
      </c>
      <c r="AI1461" s="17"/>
      <c r="AJ1461" s="17"/>
      <c r="AK1461" s="17"/>
    </row>
    <row r="1462" spans="2:37" x14ac:dyDescent="0.35">
      <c r="B1462" s="5" t="s">
        <v>27</v>
      </c>
      <c r="C1462" s="5">
        <v>1454</v>
      </c>
      <c r="D1462" s="5">
        <v>432</v>
      </c>
      <c r="E1462" s="10">
        <v>0</v>
      </c>
      <c r="F1462" s="22">
        <f t="shared" si="355"/>
        <v>0</v>
      </c>
      <c r="G1462" s="36">
        <f t="shared" si="366"/>
        <v>0</v>
      </c>
      <c r="H1462" s="36">
        <f t="shared" si="367"/>
        <v>0</v>
      </c>
      <c r="I1462" s="36">
        <f t="shared" si="356"/>
        <v>0</v>
      </c>
      <c r="J1462" s="36">
        <v>372.8</v>
      </c>
      <c r="K1462" s="36">
        <f t="shared" si="357"/>
        <v>0</v>
      </c>
      <c r="L1462" s="36">
        <f t="shared" si="358"/>
        <v>372.8</v>
      </c>
      <c r="M1462" s="36">
        <f t="shared" si="359"/>
        <v>0</v>
      </c>
      <c r="X1462">
        <f t="shared" si="352"/>
        <v>1</v>
      </c>
      <c r="Y1462" t="str">
        <f t="shared" si="353"/>
        <v/>
      </c>
      <c r="Z1462" s="17">
        <f t="shared" si="354"/>
        <v>0</v>
      </c>
      <c r="AA1462" s="17">
        <f t="shared" si="360"/>
        <v>0</v>
      </c>
      <c r="AB1462" s="30">
        <f t="shared" si="361"/>
        <v>0</v>
      </c>
      <c r="AC1462" s="30">
        <f>SUM($AB$8:AB1462)</f>
        <v>10201651.004366267</v>
      </c>
      <c r="AD1462" s="29">
        <f t="shared" si="362"/>
        <v>2833.7919456572963</v>
      </c>
      <c r="AE1462" s="27">
        <f t="shared" si="363"/>
        <v>0</v>
      </c>
      <c r="AF1462" s="27">
        <f>SUM($AE$8:AE1462)*-1</f>
        <v>2628734.959023816</v>
      </c>
      <c r="AG1462" s="28">
        <f t="shared" si="364"/>
        <v>730.20415528439332</v>
      </c>
      <c r="AH1462" s="26">
        <f t="shared" si="365"/>
        <v>511.14290869907529</v>
      </c>
      <c r="AI1462" s="17"/>
      <c r="AJ1462" s="17"/>
      <c r="AK1462" s="17"/>
    </row>
    <row r="1463" spans="2:37" x14ac:dyDescent="0.35">
      <c r="B1463" s="5" t="s">
        <v>27</v>
      </c>
      <c r="C1463" s="5">
        <v>1455</v>
      </c>
      <c r="D1463" s="5">
        <v>433</v>
      </c>
      <c r="E1463" s="10">
        <v>0</v>
      </c>
      <c r="F1463" s="22">
        <f t="shared" si="355"/>
        <v>0</v>
      </c>
      <c r="G1463" s="36">
        <f t="shared" si="366"/>
        <v>0</v>
      </c>
      <c r="H1463" s="36">
        <f t="shared" si="367"/>
        <v>0</v>
      </c>
      <c r="I1463" s="36">
        <f t="shared" si="356"/>
        <v>0</v>
      </c>
      <c r="J1463" s="36">
        <v>372.8</v>
      </c>
      <c r="K1463" s="36">
        <f t="shared" si="357"/>
        <v>0</v>
      </c>
      <c r="L1463" s="36">
        <f t="shared" si="358"/>
        <v>372.8</v>
      </c>
      <c r="M1463" s="36">
        <f t="shared" si="359"/>
        <v>0</v>
      </c>
      <c r="X1463">
        <f t="shared" si="352"/>
        <v>1</v>
      </c>
      <c r="Y1463" t="str">
        <f t="shared" si="353"/>
        <v/>
      </c>
      <c r="Z1463" s="17">
        <f t="shared" si="354"/>
        <v>0</v>
      </c>
      <c r="AA1463" s="17">
        <f t="shared" si="360"/>
        <v>0</v>
      </c>
      <c r="AB1463" s="30">
        <f t="shared" si="361"/>
        <v>0</v>
      </c>
      <c r="AC1463" s="30">
        <f>SUM($AB$8:AB1463)</f>
        <v>10201651.004366267</v>
      </c>
      <c r="AD1463" s="29">
        <f t="shared" si="362"/>
        <v>2833.7919456572963</v>
      </c>
      <c r="AE1463" s="27">
        <f t="shared" si="363"/>
        <v>0</v>
      </c>
      <c r="AF1463" s="27">
        <f>SUM($AE$8:AE1463)*-1</f>
        <v>2628734.959023816</v>
      </c>
      <c r="AG1463" s="28">
        <f t="shared" si="364"/>
        <v>730.20415528439332</v>
      </c>
      <c r="AH1463" s="26">
        <f t="shared" si="365"/>
        <v>511.14290869907529</v>
      </c>
      <c r="AI1463" s="17"/>
      <c r="AJ1463" s="17"/>
      <c r="AK1463" s="17"/>
    </row>
    <row r="1464" spans="2:37" x14ac:dyDescent="0.35">
      <c r="B1464" s="5" t="s">
        <v>27</v>
      </c>
      <c r="C1464" s="5">
        <v>1456</v>
      </c>
      <c r="D1464" s="5">
        <v>434</v>
      </c>
      <c r="E1464" s="10">
        <v>0</v>
      </c>
      <c r="F1464" s="22">
        <f t="shared" si="355"/>
        <v>0</v>
      </c>
      <c r="G1464" s="36">
        <f t="shared" si="366"/>
        <v>0</v>
      </c>
      <c r="H1464" s="36">
        <f t="shared" si="367"/>
        <v>0</v>
      </c>
      <c r="I1464" s="36">
        <f t="shared" si="356"/>
        <v>0</v>
      </c>
      <c r="J1464" s="36">
        <v>372.8</v>
      </c>
      <c r="K1464" s="36">
        <f t="shared" si="357"/>
        <v>0</v>
      </c>
      <c r="L1464" s="36">
        <f t="shared" si="358"/>
        <v>372.8</v>
      </c>
      <c r="M1464" s="36">
        <f t="shared" si="359"/>
        <v>0</v>
      </c>
      <c r="X1464">
        <f t="shared" si="352"/>
        <v>1</v>
      </c>
      <c r="Y1464" t="str">
        <f t="shared" si="353"/>
        <v/>
      </c>
      <c r="Z1464" s="17">
        <f t="shared" si="354"/>
        <v>0</v>
      </c>
      <c r="AA1464" s="17">
        <f t="shared" si="360"/>
        <v>0</v>
      </c>
      <c r="AB1464" s="30">
        <f t="shared" si="361"/>
        <v>0</v>
      </c>
      <c r="AC1464" s="30">
        <f>SUM($AB$8:AB1464)</f>
        <v>10201651.004366267</v>
      </c>
      <c r="AD1464" s="29">
        <f t="shared" si="362"/>
        <v>2833.7919456572963</v>
      </c>
      <c r="AE1464" s="27">
        <f t="shared" si="363"/>
        <v>0</v>
      </c>
      <c r="AF1464" s="27">
        <f>SUM($AE$8:AE1464)*-1</f>
        <v>2628734.959023816</v>
      </c>
      <c r="AG1464" s="28">
        <f t="shared" si="364"/>
        <v>730.20415528439332</v>
      </c>
      <c r="AH1464" s="26">
        <f t="shared" si="365"/>
        <v>511.14290869907529</v>
      </c>
      <c r="AI1464" s="17"/>
      <c r="AJ1464" s="17"/>
      <c r="AK1464" s="17"/>
    </row>
    <row r="1465" spans="2:37" x14ac:dyDescent="0.35">
      <c r="B1465" s="5" t="s">
        <v>27</v>
      </c>
      <c r="C1465" s="5">
        <v>1457</v>
      </c>
      <c r="D1465" s="5">
        <v>435</v>
      </c>
      <c r="E1465" s="10">
        <v>0</v>
      </c>
      <c r="F1465" s="22">
        <f t="shared" si="355"/>
        <v>0</v>
      </c>
      <c r="G1465" s="36">
        <f t="shared" si="366"/>
        <v>0</v>
      </c>
      <c r="H1465" s="36">
        <f t="shared" si="367"/>
        <v>0</v>
      </c>
      <c r="I1465" s="36">
        <f t="shared" si="356"/>
        <v>0</v>
      </c>
      <c r="J1465" s="36">
        <v>372.8</v>
      </c>
      <c r="K1465" s="36">
        <f t="shared" si="357"/>
        <v>0</v>
      </c>
      <c r="L1465" s="36">
        <f t="shared" si="358"/>
        <v>372.8</v>
      </c>
      <c r="M1465" s="36">
        <f t="shared" si="359"/>
        <v>0</v>
      </c>
      <c r="X1465">
        <f t="shared" si="352"/>
        <v>1</v>
      </c>
      <c r="Y1465" t="str">
        <f t="shared" si="353"/>
        <v/>
      </c>
      <c r="Z1465" s="17">
        <f t="shared" si="354"/>
        <v>0</v>
      </c>
      <c r="AA1465" s="17">
        <f t="shared" si="360"/>
        <v>0</v>
      </c>
      <c r="AB1465" s="30">
        <f t="shared" si="361"/>
        <v>0</v>
      </c>
      <c r="AC1465" s="30">
        <f>SUM($AB$8:AB1465)</f>
        <v>10201651.004366267</v>
      </c>
      <c r="AD1465" s="29">
        <f t="shared" si="362"/>
        <v>2833.7919456572963</v>
      </c>
      <c r="AE1465" s="27">
        <f t="shared" si="363"/>
        <v>0</v>
      </c>
      <c r="AF1465" s="27">
        <f>SUM($AE$8:AE1465)*-1</f>
        <v>2628734.959023816</v>
      </c>
      <c r="AG1465" s="28">
        <f t="shared" si="364"/>
        <v>730.20415528439332</v>
      </c>
      <c r="AH1465" s="26">
        <f t="shared" si="365"/>
        <v>511.14290869907529</v>
      </c>
      <c r="AI1465" s="17"/>
      <c r="AJ1465" s="17"/>
      <c r="AK1465" s="17"/>
    </row>
    <row r="1466" spans="2:37" x14ac:dyDescent="0.35">
      <c r="B1466" s="5" t="s">
        <v>27</v>
      </c>
      <c r="C1466" s="5">
        <v>1458</v>
      </c>
      <c r="D1466" s="5">
        <v>436</v>
      </c>
      <c r="E1466" s="10">
        <v>0</v>
      </c>
      <c r="F1466" s="22">
        <f t="shared" si="355"/>
        <v>0</v>
      </c>
      <c r="G1466" s="36">
        <f t="shared" si="366"/>
        <v>0</v>
      </c>
      <c r="H1466" s="36">
        <f t="shared" si="367"/>
        <v>0</v>
      </c>
      <c r="I1466" s="36">
        <f t="shared" si="356"/>
        <v>0</v>
      </c>
      <c r="J1466" s="36">
        <v>372.8</v>
      </c>
      <c r="K1466" s="36">
        <f t="shared" si="357"/>
        <v>0</v>
      </c>
      <c r="L1466" s="36">
        <f t="shared" si="358"/>
        <v>372.8</v>
      </c>
      <c r="M1466" s="36">
        <f t="shared" si="359"/>
        <v>0</v>
      </c>
      <c r="X1466">
        <f t="shared" si="352"/>
        <v>1</v>
      </c>
      <c r="Y1466" t="str">
        <f t="shared" si="353"/>
        <v/>
      </c>
      <c r="Z1466" s="17">
        <f t="shared" si="354"/>
        <v>0</v>
      </c>
      <c r="AA1466" s="17">
        <f t="shared" si="360"/>
        <v>0</v>
      </c>
      <c r="AB1466" s="30">
        <f t="shared" si="361"/>
        <v>0</v>
      </c>
      <c r="AC1466" s="30">
        <f>SUM($AB$8:AB1466)</f>
        <v>10201651.004366267</v>
      </c>
      <c r="AD1466" s="29">
        <f t="shared" si="362"/>
        <v>2833.7919456572963</v>
      </c>
      <c r="AE1466" s="27">
        <f t="shared" si="363"/>
        <v>0</v>
      </c>
      <c r="AF1466" s="27">
        <f>SUM($AE$8:AE1466)*-1</f>
        <v>2628734.959023816</v>
      </c>
      <c r="AG1466" s="28">
        <f t="shared" si="364"/>
        <v>730.20415528439332</v>
      </c>
      <c r="AH1466" s="26">
        <f t="shared" si="365"/>
        <v>511.14290869907529</v>
      </c>
      <c r="AI1466" s="17"/>
      <c r="AJ1466" s="17"/>
      <c r="AK1466" s="17"/>
    </row>
    <row r="1467" spans="2:37" x14ac:dyDescent="0.35">
      <c r="B1467" s="5" t="s">
        <v>27</v>
      </c>
      <c r="C1467" s="5">
        <v>1459</v>
      </c>
      <c r="D1467" s="5">
        <v>437</v>
      </c>
      <c r="E1467" s="10">
        <v>0</v>
      </c>
      <c r="F1467" s="22">
        <f t="shared" si="355"/>
        <v>0</v>
      </c>
      <c r="G1467" s="36">
        <f t="shared" si="366"/>
        <v>0</v>
      </c>
      <c r="H1467" s="36">
        <f t="shared" si="367"/>
        <v>0</v>
      </c>
      <c r="I1467" s="36">
        <f t="shared" si="356"/>
        <v>0</v>
      </c>
      <c r="J1467" s="36">
        <v>372.8</v>
      </c>
      <c r="K1467" s="36">
        <f t="shared" si="357"/>
        <v>0</v>
      </c>
      <c r="L1467" s="36">
        <f t="shared" si="358"/>
        <v>372.8</v>
      </c>
      <c r="M1467" s="36">
        <f t="shared" si="359"/>
        <v>0</v>
      </c>
      <c r="X1467">
        <f t="shared" si="352"/>
        <v>1</v>
      </c>
      <c r="Y1467" t="str">
        <f t="shared" si="353"/>
        <v/>
      </c>
      <c r="Z1467" s="17">
        <f t="shared" si="354"/>
        <v>0</v>
      </c>
      <c r="AA1467" s="17">
        <f t="shared" si="360"/>
        <v>0</v>
      </c>
      <c r="AB1467" s="30">
        <f t="shared" si="361"/>
        <v>0</v>
      </c>
      <c r="AC1467" s="30">
        <f>SUM($AB$8:AB1467)</f>
        <v>10201651.004366267</v>
      </c>
      <c r="AD1467" s="29">
        <f t="shared" si="362"/>
        <v>2833.7919456572963</v>
      </c>
      <c r="AE1467" s="27">
        <f t="shared" si="363"/>
        <v>0</v>
      </c>
      <c r="AF1467" s="27">
        <f>SUM($AE$8:AE1467)*-1</f>
        <v>2628734.959023816</v>
      </c>
      <c r="AG1467" s="28">
        <f t="shared" si="364"/>
        <v>730.20415528439332</v>
      </c>
      <c r="AH1467" s="26">
        <f t="shared" si="365"/>
        <v>511.14290869907529</v>
      </c>
      <c r="AI1467" s="17"/>
      <c r="AJ1467" s="17"/>
      <c r="AK1467" s="17"/>
    </row>
    <row r="1468" spans="2:37" x14ac:dyDescent="0.35">
      <c r="B1468" s="5" t="s">
        <v>27</v>
      </c>
      <c r="C1468" s="5">
        <v>1460</v>
      </c>
      <c r="D1468" s="5">
        <v>438</v>
      </c>
      <c r="E1468" s="10">
        <v>0</v>
      </c>
      <c r="F1468" s="22">
        <f t="shared" si="355"/>
        <v>0</v>
      </c>
      <c r="G1468" s="36">
        <f t="shared" si="366"/>
        <v>0</v>
      </c>
      <c r="H1468" s="36">
        <f t="shared" si="367"/>
        <v>0</v>
      </c>
      <c r="I1468" s="36">
        <f t="shared" si="356"/>
        <v>0</v>
      </c>
      <c r="J1468" s="36">
        <v>372.8</v>
      </c>
      <c r="K1468" s="36">
        <f t="shared" si="357"/>
        <v>0</v>
      </c>
      <c r="L1468" s="36">
        <f t="shared" si="358"/>
        <v>372.8</v>
      </c>
      <c r="M1468" s="36">
        <f t="shared" si="359"/>
        <v>0</v>
      </c>
      <c r="X1468">
        <f t="shared" si="352"/>
        <v>1</v>
      </c>
      <c r="Y1468" t="str">
        <f t="shared" si="353"/>
        <v/>
      </c>
      <c r="Z1468" s="17">
        <f t="shared" si="354"/>
        <v>0</v>
      </c>
      <c r="AA1468" s="17">
        <f t="shared" si="360"/>
        <v>0</v>
      </c>
      <c r="AB1468" s="30">
        <f t="shared" si="361"/>
        <v>0</v>
      </c>
      <c r="AC1468" s="30">
        <f>SUM($AB$8:AB1468)</f>
        <v>10201651.004366267</v>
      </c>
      <c r="AD1468" s="29">
        <f t="shared" si="362"/>
        <v>2833.7919456572963</v>
      </c>
      <c r="AE1468" s="27">
        <f t="shared" si="363"/>
        <v>0</v>
      </c>
      <c r="AF1468" s="27">
        <f>SUM($AE$8:AE1468)*-1</f>
        <v>2628734.959023816</v>
      </c>
      <c r="AG1468" s="28">
        <f t="shared" si="364"/>
        <v>730.20415528439332</v>
      </c>
      <c r="AH1468" s="26">
        <f t="shared" si="365"/>
        <v>511.14290869907529</v>
      </c>
      <c r="AI1468" s="17"/>
      <c r="AJ1468" s="17"/>
      <c r="AK1468" s="17"/>
    </row>
    <row r="1469" spans="2:37" x14ac:dyDescent="0.35">
      <c r="B1469" s="5" t="s">
        <v>27</v>
      </c>
      <c r="C1469" s="5">
        <v>1461</v>
      </c>
      <c r="D1469" s="5">
        <v>439</v>
      </c>
      <c r="E1469" s="10">
        <v>0</v>
      </c>
      <c r="F1469" s="22">
        <f t="shared" si="355"/>
        <v>0</v>
      </c>
      <c r="G1469" s="36">
        <f t="shared" si="366"/>
        <v>0</v>
      </c>
      <c r="H1469" s="36">
        <f t="shared" si="367"/>
        <v>0</v>
      </c>
      <c r="I1469" s="36">
        <f t="shared" si="356"/>
        <v>0</v>
      </c>
      <c r="J1469" s="36">
        <v>372.8</v>
      </c>
      <c r="K1469" s="36">
        <f t="shared" si="357"/>
        <v>0</v>
      </c>
      <c r="L1469" s="36">
        <f t="shared" si="358"/>
        <v>372.8</v>
      </c>
      <c r="M1469" s="36">
        <f t="shared" si="359"/>
        <v>0</v>
      </c>
      <c r="X1469">
        <f t="shared" si="352"/>
        <v>1</v>
      </c>
      <c r="Y1469" t="str">
        <f t="shared" si="353"/>
        <v/>
      </c>
      <c r="Z1469" s="17">
        <f t="shared" si="354"/>
        <v>0</v>
      </c>
      <c r="AA1469" s="17">
        <f t="shared" si="360"/>
        <v>0</v>
      </c>
      <c r="AB1469" s="30">
        <f t="shared" si="361"/>
        <v>0</v>
      </c>
      <c r="AC1469" s="30">
        <f>SUM($AB$8:AB1469)</f>
        <v>10201651.004366267</v>
      </c>
      <c r="AD1469" s="29">
        <f t="shared" si="362"/>
        <v>2833.7919456572963</v>
      </c>
      <c r="AE1469" s="27">
        <f t="shared" si="363"/>
        <v>0</v>
      </c>
      <c r="AF1469" s="27">
        <f>SUM($AE$8:AE1469)*-1</f>
        <v>2628734.959023816</v>
      </c>
      <c r="AG1469" s="28">
        <f t="shared" si="364"/>
        <v>730.20415528439332</v>
      </c>
      <c r="AH1469" s="26">
        <f t="shared" si="365"/>
        <v>511.14290869907529</v>
      </c>
      <c r="AI1469" s="17"/>
      <c r="AJ1469" s="17"/>
      <c r="AK1469" s="17"/>
    </row>
    <row r="1470" spans="2:37" x14ac:dyDescent="0.35">
      <c r="B1470" s="5" t="s">
        <v>27</v>
      </c>
      <c r="C1470" s="5">
        <v>1462</v>
      </c>
      <c r="D1470" s="5">
        <v>440</v>
      </c>
      <c r="E1470" s="10">
        <v>0</v>
      </c>
      <c r="F1470" s="22">
        <f t="shared" si="355"/>
        <v>0</v>
      </c>
      <c r="G1470" s="36">
        <f t="shared" si="366"/>
        <v>0</v>
      </c>
      <c r="H1470" s="36">
        <f t="shared" si="367"/>
        <v>0</v>
      </c>
      <c r="I1470" s="36">
        <f t="shared" si="356"/>
        <v>0</v>
      </c>
      <c r="J1470" s="36">
        <v>372.8</v>
      </c>
      <c r="K1470" s="36">
        <f t="shared" si="357"/>
        <v>0</v>
      </c>
      <c r="L1470" s="36">
        <f t="shared" si="358"/>
        <v>372.8</v>
      </c>
      <c r="M1470" s="36">
        <f t="shared" si="359"/>
        <v>0</v>
      </c>
      <c r="X1470">
        <f t="shared" si="352"/>
        <v>1</v>
      </c>
      <c r="Y1470" t="str">
        <f t="shared" si="353"/>
        <v/>
      </c>
      <c r="Z1470" s="17">
        <f t="shared" si="354"/>
        <v>0</v>
      </c>
      <c r="AA1470" s="17">
        <f t="shared" si="360"/>
        <v>0</v>
      </c>
      <c r="AB1470" s="30">
        <f t="shared" si="361"/>
        <v>0</v>
      </c>
      <c r="AC1470" s="30">
        <f>SUM($AB$8:AB1470)</f>
        <v>10201651.004366267</v>
      </c>
      <c r="AD1470" s="29">
        <f t="shared" si="362"/>
        <v>2833.7919456572963</v>
      </c>
      <c r="AE1470" s="27">
        <f t="shared" si="363"/>
        <v>0</v>
      </c>
      <c r="AF1470" s="27">
        <f>SUM($AE$8:AE1470)*-1</f>
        <v>2628734.959023816</v>
      </c>
      <c r="AG1470" s="28">
        <f t="shared" si="364"/>
        <v>730.20415528439332</v>
      </c>
      <c r="AH1470" s="26">
        <f t="shared" si="365"/>
        <v>511.14290869907529</v>
      </c>
      <c r="AI1470" s="17"/>
      <c r="AJ1470" s="17"/>
      <c r="AK1470" s="17"/>
    </row>
    <row r="1471" spans="2:37" x14ac:dyDescent="0.35">
      <c r="B1471" s="5" t="s">
        <v>27</v>
      </c>
      <c r="C1471" s="5">
        <v>1463</v>
      </c>
      <c r="D1471" s="5">
        <v>441</v>
      </c>
      <c r="E1471" s="10">
        <v>0</v>
      </c>
      <c r="F1471" s="22">
        <f t="shared" si="355"/>
        <v>0</v>
      </c>
      <c r="G1471" s="36">
        <f t="shared" si="366"/>
        <v>0</v>
      </c>
      <c r="H1471" s="36">
        <f t="shared" si="367"/>
        <v>0</v>
      </c>
      <c r="I1471" s="36">
        <f t="shared" si="356"/>
        <v>0</v>
      </c>
      <c r="J1471" s="36">
        <v>372.8</v>
      </c>
      <c r="K1471" s="36">
        <f t="shared" si="357"/>
        <v>0</v>
      </c>
      <c r="L1471" s="36">
        <f t="shared" si="358"/>
        <v>372.8</v>
      </c>
      <c r="M1471" s="36">
        <f t="shared" si="359"/>
        <v>0</v>
      </c>
      <c r="X1471">
        <f t="shared" si="352"/>
        <v>1</v>
      </c>
      <c r="Y1471" t="str">
        <f t="shared" si="353"/>
        <v/>
      </c>
      <c r="Z1471" s="17">
        <f t="shared" si="354"/>
        <v>0</v>
      </c>
      <c r="AA1471" s="17">
        <f t="shared" si="360"/>
        <v>0</v>
      </c>
      <c r="AB1471" s="30">
        <f t="shared" si="361"/>
        <v>0</v>
      </c>
      <c r="AC1471" s="30">
        <f>SUM($AB$8:AB1471)</f>
        <v>10201651.004366267</v>
      </c>
      <c r="AD1471" s="29">
        <f t="shared" si="362"/>
        <v>2833.7919456572963</v>
      </c>
      <c r="AE1471" s="27">
        <f t="shared" si="363"/>
        <v>0</v>
      </c>
      <c r="AF1471" s="27">
        <f>SUM($AE$8:AE1471)*-1</f>
        <v>2628734.959023816</v>
      </c>
      <c r="AG1471" s="28">
        <f t="shared" si="364"/>
        <v>730.20415528439332</v>
      </c>
      <c r="AH1471" s="26">
        <f t="shared" si="365"/>
        <v>511.14290869907529</v>
      </c>
      <c r="AI1471" s="17"/>
      <c r="AJ1471" s="17"/>
      <c r="AK1471" s="17"/>
    </row>
    <row r="1472" spans="2:37" x14ac:dyDescent="0.35">
      <c r="B1472" s="5" t="s">
        <v>27</v>
      </c>
      <c r="C1472" s="5">
        <v>1464</v>
      </c>
      <c r="D1472" s="5">
        <v>442</v>
      </c>
      <c r="E1472" s="10">
        <v>0</v>
      </c>
      <c r="F1472" s="22">
        <f t="shared" si="355"/>
        <v>0</v>
      </c>
      <c r="G1472" s="36">
        <f t="shared" si="366"/>
        <v>0</v>
      </c>
      <c r="H1472" s="36">
        <f t="shared" si="367"/>
        <v>0</v>
      </c>
      <c r="I1472" s="36">
        <f t="shared" si="356"/>
        <v>0</v>
      </c>
      <c r="J1472" s="36">
        <v>372.8</v>
      </c>
      <c r="K1472" s="36">
        <f t="shared" si="357"/>
        <v>0</v>
      </c>
      <c r="L1472" s="36">
        <f t="shared" si="358"/>
        <v>372.8</v>
      </c>
      <c r="M1472" s="36">
        <f t="shared" si="359"/>
        <v>0</v>
      </c>
      <c r="X1472">
        <f t="shared" si="352"/>
        <v>1</v>
      </c>
      <c r="Y1472" t="str">
        <f t="shared" si="353"/>
        <v/>
      </c>
      <c r="Z1472" s="17">
        <f t="shared" si="354"/>
        <v>0</v>
      </c>
      <c r="AA1472" s="17">
        <f t="shared" si="360"/>
        <v>0</v>
      </c>
      <c r="AB1472" s="30">
        <f t="shared" si="361"/>
        <v>0</v>
      </c>
      <c r="AC1472" s="30">
        <f>SUM($AB$8:AB1472)</f>
        <v>10201651.004366267</v>
      </c>
      <c r="AD1472" s="29">
        <f t="shared" si="362"/>
        <v>2833.7919456572963</v>
      </c>
      <c r="AE1472" s="27">
        <f t="shared" si="363"/>
        <v>0</v>
      </c>
      <c r="AF1472" s="27">
        <f>SUM($AE$8:AE1472)*-1</f>
        <v>2628734.959023816</v>
      </c>
      <c r="AG1472" s="28">
        <f t="shared" si="364"/>
        <v>730.20415528439332</v>
      </c>
      <c r="AH1472" s="26">
        <f t="shared" si="365"/>
        <v>511.14290869907529</v>
      </c>
      <c r="AI1472" s="17"/>
      <c r="AJ1472" s="17"/>
      <c r="AK1472" s="17"/>
    </row>
    <row r="1473" spans="2:37" x14ac:dyDescent="0.35">
      <c r="B1473" s="5" t="s">
        <v>27</v>
      </c>
      <c r="C1473" s="5">
        <v>1465</v>
      </c>
      <c r="D1473" s="5">
        <v>443</v>
      </c>
      <c r="E1473" s="10">
        <v>0</v>
      </c>
      <c r="F1473" s="22">
        <f t="shared" si="355"/>
        <v>0</v>
      </c>
      <c r="G1473" s="36">
        <f t="shared" si="366"/>
        <v>0</v>
      </c>
      <c r="H1473" s="36">
        <f t="shared" si="367"/>
        <v>0</v>
      </c>
      <c r="I1473" s="36">
        <f t="shared" si="356"/>
        <v>0</v>
      </c>
      <c r="J1473" s="36">
        <v>372.8</v>
      </c>
      <c r="K1473" s="36">
        <f t="shared" si="357"/>
        <v>0</v>
      </c>
      <c r="L1473" s="36">
        <f t="shared" si="358"/>
        <v>372.8</v>
      </c>
      <c r="M1473" s="36">
        <f t="shared" si="359"/>
        <v>0</v>
      </c>
      <c r="X1473">
        <f t="shared" si="352"/>
        <v>1</v>
      </c>
      <c r="Y1473" t="str">
        <f t="shared" si="353"/>
        <v/>
      </c>
      <c r="Z1473" s="17">
        <f t="shared" si="354"/>
        <v>0</v>
      </c>
      <c r="AA1473" s="17">
        <f t="shared" si="360"/>
        <v>0</v>
      </c>
      <c r="AB1473" s="30">
        <f t="shared" si="361"/>
        <v>0</v>
      </c>
      <c r="AC1473" s="30">
        <f>SUM($AB$8:AB1473)</f>
        <v>10201651.004366267</v>
      </c>
      <c r="AD1473" s="29">
        <f t="shared" si="362"/>
        <v>2833.7919456572963</v>
      </c>
      <c r="AE1473" s="27">
        <f t="shared" si="363"/>
        <v>0</v>
      </c>
      <c r="AF1473" s="27">
        <f>SUM($AE$8:AE1473)*-1</f>
        <v>2628734.959023816</v>
      </c>
      <c r="AG1473" s="28">
        <f t="shared" si="364"/>
        <v>730.20415528439332</v>
      </c>
      <c r="AH1473" s="26">
        <f t="shared" si="365"/>
        <v>511.14290869907529</v>
      </c>
      <c r="AI1473" s="17"/>
      <c r="AJ1473" s="17"/>
      <c r="AK1473" s="17"/>
    </row>
    <row r="1474" spans="2:37" x14ac:dyDescent="0.35">
      <c r="B1474" s="5" t="s">
        <v>27</v>
      </c>
      <c r="C1474" s="5">
        <v>1466</v>
      </c>
      <c r="D1474" s="5">
        <v>444</v>
      </c>
      <c r="E1474" s="10">
        <v>0</v>
      </c>
      <c r="F1474" s="22">
        <f t="shared" si="355"/>
        <v>0</v>
      </c>
      <c r="G1474" s="36">
        <f t="shared" si="366"/>
        <v>0</v>
      </c>
      <c r="H1474" s="36">
        <f t="shared" si="367"/>
        <v>0</v>
      </c>
      <c r="I1474" s="36">
        <f t="shared" si="356"/>
        <v>0</v>
      </c>
      <c r="J1474" s="36">
        <v>372.8</v>
      </c>
      <c r="K1474" s="36">
        <f t="shared" si="357"/>
        <v>0</v>
      </c>
      <c r="L1474" s="36">
        <f t="shared" si="358"/>
        <v>372.8</v>
      </c>
      <c r="M1474" s="36">
        <f t="shared" si="359"/>
        <v>0</v>
      </c>
      <c r="X1474">
        <f t="shared" si="352"/>
        <v>1</v>
      </c>
      <c r="Y1474" t="str">
        <f t="shared" si="353"/>
        <v/>
      </c>
      <c r="Z1474" s="17">
        <f t="shared" si="354"/>
        <v>0</v>
      </c>
      <c r="AA1474" s="17">
        <f t="shared" si="360"/>
        <v>0</v>
      </c>
      <c r="AB1474" s="30">
        <f t="shared" si="361"/>
        <v>0</v>
      </c>
      <c r="AC1474" s="30">
        <f>SUM($AB$8:AB1474)</f>
        <v>10201651.004366267</v>
      </c>
      <c r="AD1474" s="29">
        <f t="shared" si="362"/>
        <v>2833.7919456572963</v>
      </c>
      <c r="AE1474" s="27">
        <f t="shared" si="363"/>
        <v>0</v>
      </c>
      <c r="AF1474" s="27">
        <f>SUM($AE$8:AE1474)*-1</f>
        <v>2628734.959023816</v>
      </c>
      <c r="AG1474" s="28">
        <f t="shared" si="364"/>
        <v>730.20415528439332</v>
      </c>
      <c r="AH1474" s="26">
        <f t="shared" si="365"/>
        <v>511.14290869907529</v>
      </c>
      <c r="AI1474" s="17"/>
      <c r="AJ1474" s="17"/>
      <c r="AK1474" s="17"/>
    </row>
    <row r="1475" spans="2:37" x14ac:dyDescent="0.35">
      <c r="B1475" s="5" t="s">
        <v>27</v>
      </c>
      <c r="C1475" s="5">
        <v>1467</v>
      </c>
      <c r="D1475" s="5">
        <v>445</v>
      </c>
      <c r="E1475" s="10">
        <v>0</v>
      </c>
      <c r="F1475" s="22">
        <f t="shared" si="355"/>
        <v>0</v>
      </c>
      <c r="G1475" s="36">
        <f t="shared" si="366"/>
        <v>0</v>
      </c>
      <c r="H1475" s="36">
        <f t="shared" si="367"/>
        <v>0</v>
      </c>
      <c r="I1475" s="36">
        <f t="shared" si="356"/>
        <v>0</v>
      </c>
      <c r="J1475" s="36">
        <v>372.8</v>
      </c>
      <c r="K1475" s="36">
        <f t="shared" si="357"/>
        <v>0</v>
      </c>
      <c r="L1475" s="36">
        <f t="shared" si="358"/>
        <v>372.8</v>
      </c>
      <c r="M1475" s="36">
        <f t="shared" si="359"/>
        <v>0</v>
      </c>
      <c r="X1475">
        <f t="shared" si="352"/>
        <v>1</v>
      </c>
      <c r="Y1475" t="str">
        <f t="shared" si="353"/>
        <v/>
      </c>
      <c r="Z1475" s="17">
        <f t="shared" si="354"/>
        <v>0</v>
      </c>
      <c r="AA1475" s="17">
        <f t="shared" si="360"/>
        <v>0</v>
      </c>
      <c r="AB1475" s="30">
        <f t="shared" si="361"/>
        <v>0</v>
      </c>
      <c r="AC1475" s="30">
        <f>SUM($AB$8:AB1475)</f>
        <v>10201651.004366267</v>
      </c>
      <c r="AD1475" s="29">
        <f t="shared" si="362"/>
        <v>2833.7919456572963</v>
      </c>
      <c r="AE1475" s="27">
        <f t="shared" si="363"/>
        <v>0</v>
      </c>
      <c r="AF1475" s="27">
        <f>SUM($AE$8:AE1475)*-1</f>
        <v>2628734.959023816</v>
      </c>
      <c r="AG1475" s="28">
        <f t="shared" si="364"/>
        <v>730.20415528439332</v>
      </c>
      <c r="AH1475" s="26">
        <f t="shared" si="365"/>
        <v>511.14290869907529</v>
      </c>
      <c r="AI1475" s="17"/>
      <c r="AJ1475" s="17"/>
      <c r="AK1475" s="17"/>
    </row>
    <row r="1476" spans="2:37" x14ac:dyDescent="0.35">
      <c r="B1476" s="5" t="s">
        <v>27</v>
      </c>
      <c r="C1476" s="5">
        <v>1468</v>
      </c>
      <c r="D1476" s="5">
        <v>446</v>
      </c>
      <c r="E1476" s="10">
        <v>0</v>
      </c>
      <c r="F1476" s="22">
        <f t="shared" si="355"/>
        <v>0</v>
      </c>
      <c r="G1476" s="36">
        <f t="shared" si="366"/>
        <v>0</v>
      </c>
      <c r="H1476" s="36">
        <f t="shared" si="367"/>
        <v>0</v>
      </c>
      <c r="I1476" s="36">
        <f t="shared" si="356"/>
        <v>0</v>
      </c>
      <c r="J1476" s="36">
        <v>372.8</v>
      </c>
      <c r="K1476" s="36">
        <f t="shared" si="357"/>
        <v>0</v>
      </c>
      <c r="L1476" s="36">
        <f t="shared" si="358"/>
        <v>372.8</v>
      </c>
      <c r="M1476" s="36">
        <f t="shared" si="359"/>
        <v>0</v>
      </c>
      <c r="X1476">
        <f t="shared" si="352"/>
        <v>1</v>
      </c>
      <c r="Y1476" t="str">
        <f t="shared" si="353"/>
        <v/>
      </c>
      <c r="Z1476" s="17">
        <f t="shared" si="354"/>
        <v>0</v>
      </c>
      <c r="AA1476" s="17">
        <f t="shared" si="360"/>
        <v>0</v>
      </c>
      <c r="AB1476" s="30">
        <f t="shared" si="361"/>
        <v>0</v>
      </c>
      <c r="AC1476" s="30">
        <f>SUM($AB$8:AB1476)</f>
        <v>10201651.004366267</v>
      </c>
      <c r="AD1476" s="29">
        <f t="shared" si="362"/>
        <v>2833.7919456572963</v>
      </c>
      <c r="AE1476" s="27">
        <f t="shared" si="363"/>
        <v>0</v>
      </c>
      <c r="AF1476" s="27">
        <f>SUM($AE$8:AE1476)*-1</f>
        <v>2628734.959023816</v>
      </c>
      <c r="AG1476" s="28">
        <f t="shared" si="364"/>
        <v>730.20415528439332</v>
      </c>
      <c r="AH1476" s="26">
        <f t="shared" si="365"/>
        <v>511.14290869907529</v>
      </c>
      <c r="AI1476" s="17"/>
      <c r="AJ1476" s="17"/>
      <c r="AK1476" s="17"/>
    </row>
    <row r="1477" spans="2:37" x14ac:dyDescent="0.35">
      <c r="B1477" s="5" t="s">
        <v>27</v>
      </c>
      <c r="C1477" s="5">
        <v>1469</v>
      </c>
      <c r="D1477" s="5">
        <v>447</v>
      </c>
      <c r="E1477" s="10">
        <v>0</v>
      </c>
      <c r="F1477" s="22">
        <f t="shared" si="355"/>
        <v>0</v>
      </c>
      <c r="G1477" s="36">
        <f t="shared" si="366"/>
        <v>0</v>
      </c>
      <c r="H1477" s="36">
        <f t="shared" si="367"/>
        <v>0</v>
      </c>
      <c r="I1477" s="36">
        <f t="shared" si="356"/>
        <v>0</v>
      </c>
      <c r="J1477" s="36">
        <v>372.8</v>
      </c>
      <c r="K1477" s="36">
        <f t="shared" si="357"/>
        <v>0</v>
      </c>
      <c r="L1477" s="36">
        <f t="shared" si="358"/>
        <v>372.8</v>
      </c>
      <c r="M1477" s="36">
        <f t="shared" si="359"/>
        <v>0</v>
      </c>
      <c r="X1477">
        <f t="shared" si="352"/>
        <v>1</v>
      </c>
      <c r="Y1477" t="str">
        <f t="shared" si="353"/>
        <v/>
      </c>
      <c r="Z1477" s="17">
        <f t="shared" si="354"/>
        <v>0</v>
      </c>
      <c r="AA1477" s="17">
        <f t="shared" si="360"/>
        <v>0</v>
      </c>
      <c r="AB1477" s="30">
        <f t="shared" si="361"/>
        <v>0</v>
      </c>
      <c r="AC1477" s="30">
        <f>SUM($AB$8:AB1477)</f>
        <v>10201651.004366267</v>
      </c>
      <c r="AD1477" s="29">
        <f t="shared" si="362"/>
        <v>2833.7919456572963</v>
      </c>
      <c r="AE1477" s="27">
        <f t="shared" si="363"/>
        <v>0</v>
      </c>
      <c r="AF1477" s="27">
        <f>SUM($AE$8:AE1477)*-1</f>
        <v>2628734.959023816</v>
      </c>
      <c r="AG1477" s="28">
        <f t="shared" si="364"/>
        <v>730.20415528439332</v>
      </c>
      <c r="AH1477" s="26">
        <f t="shared" si="365"/>
        <v>511.14290869907529</v>
      </c>
      <c r="AI1477" s="17"/>
      <c r="AJ1477" s="17"/>
      <c r="AK1477" s="17"/>
    </row>
    <row r="1478" spans="2:37" x14ac:dyDescent="0.35">
      <c r="B1478" s="5" t="s">
        <v>27</v>
      </c>
      <c r="C1478" s="5">
        <v>1470</v>
      </c>
      <c r="D1478" s="5">
        <v>448</v>
      </c>
      <c r="E1478" s="10">
        <v>0</v>
      </c>
      <c r="F1478" s="22">
        <f t="shared" si="355"/>
        <v>0</v>
      </c>
      <c r="G1478" s="36">
        <f t="shared" si="366"/>
        <v>0</v>
      </c>
      <c r="H1478" s="36">
        <f t="shared" si="367"/>
        <v>0</v>
      </c>
      <c r="I1478" s="36">
        <f t="shared" si="356"/>
        <v>0</v>
      </c>
      <c r="J1478" s="36">
        <v>372.8</v>
      </c>
      <c r="K1478" s="36">
        <f t="shared" si="357"/>
        <v>0</v>
      </c>
      <c r="L1478" s="36">
        <f t="shared" si="358"/>
        <v>372.8</v>
      </c>
      <c r="M1478" s="36">
        <f t="shared" si="359"/>
        <v>0</v>
      </c>
      <c r="X1478">
        <f t="shared" si="352"/>
        <v>1</v>
      </c>
      <c r="Y1478" t="str">
        <f t="shared" si="353"/>
        <v/>
      </c>
      <c r="Z1478" s="17">
        <f t="shared" si="354"/>
        <v>0</v>
      </c>
      <c r="AA1478" s="17">
        <f t="shared" si="360"/>
        <v>0</v>
      </c>
      <c r="AB1478" s="30">
        <f t="shared" si="361"/>
        <v>0</v>
      </c>
      <c r="AC1478" s="30">
        <f>SUM($AB$8:AB1478)</f>
        <v>10201651.004366267</v>
      </c>
      <c r="AD1478" s="29">
        <f t="shared" si="362"/>
        <v>2833.7919456572963</v>
      </c>
      <c r="AE1478" s="27">
        <f t="shared" si="363"/>
        <v>0</v>
      </c>
      <c r="AF1478" s="27">
        <f>SUM($AE$8:AE1478)*-1</f>
        <v>2628734.959023816</v>
      </c>
      <c r="AG1478" s="28">
        <f t="shared" si="364"/>
        <v>730.20415528439332</v>
      </c>
      <c r="AH1478" s="26">
        <f t="shared" si="365"/>
        <v>511.14290869907529</v>
      </c>
      <c r="AI1478" s="17"/>
      <c r="AJ1478" s="17"/>
      <c r="AK1478" s="17"/>
    </row>
    <row r="1479" spans="2:37" x14ac:dyDescent="0.35">
      <c r="B1479" s="5" t="s">
        <v>27</v>
      </c>
      <c r="C1479" s="5">
        <v>1471</v>
      </c>
      <c r="D1479" s="5">
        <v>449</v>
      </c>
      <c r="E1479" s="10">
        <v>0</v>
      </c>
      <c r="F1479" s="22">
        <f t="shared" si="355"/>
        <v>0</v>
      </c>
      <c r="G1479" s="36">
        <f t="shared" si="366"/>
        <v>0</v>
      </c>
      <c r="H1479" s="36">
        <f t="shared" si="367"/>
        <v>0</v>
      </c>
      <c r="I1479" s="36">
        <f t="shared" si="356"/>
        <v>0</v>
      </c>
      <c r="J1479" s="36">
        <v>372.8</v>
      </c>
      <c r="K1479" s="36">
        <f t="shared" si="357"/>
        <v>0</v>
      </c>
      <c r="L1479" s="36">
        <f t="shared" si="358"/>
        <v>372.8</v>
      </c>
      <c r="M1479" s="36">
        <f t="shared" si="359"/>
        <v>0</v>
      </c>
      <c r="X1479">
        <f t="shared" si="352"/>
        <v>1</v>
      </c>
      <c r="Y1479" t="str">
        <f t="shared" si="353"/>
        <v/>
      </c>
      <c r="Z1479" s="17">
        <f t="shared" si="354"/>
        <v>0</v>
      </c>
      <c r="AA1479" s="17">
        <f t="shared" si="360"/>
        <v>0</v>
      </c>
      <c r="AB1479" s="30">
        <f t="shared" si="361"/>
        <v>0</v>
      </c>
      <c r="AC1479" s="30">
        <f>SUM($AB$8:AB1479)</f>
        <v>10201651.004366267</v>
      </c>
      <c r="AD1479" s="29">
        <f t="shared" si="362"/>
        <v>2833.7919456572963</v>
      </c>
      <c r="AE1479" s="27">
        <f t="shared" si="363"/>
        <v>0</v>
      </c>
      <c r="AF1479" s="27">
        <f>SUM($AE$8:AE1479)*-1</f>
        <v>2628734.959023816</v>
      </c>
      <c r="AG1479" s="28">
        <f t="shared" si="364"/>
        <v>730.20415528439332</v>
      </c>
      <c r="AH1479" s="26">
        <f t="shared" si="365"/>
        <v>511.14290869907529</v>
      </c>
      <c r="AI1479" s="17"/>
      <c r="AJ1479" s="17"/>
      <c r="AK1479" s="17"/>
    </row>
    <row r="1480" spans="2:37" x14ac:dyDescent="0.35">
      <c r="B1480" s="5" t="s">
        <v>27</v>
      </c>
      <c r="C1480" s="5">
        <v>1472</v>
      </c>
      <c r="D1480" s="5">
        <v>450</v>
      </c>
      <c r="E1480" s="10">
        <v>0</v>
      </c>
      <c r="F1480" s="22">
        <f t="shared" si="355"/>
        <v>0</v>
      </c>
      <c r="G1480" s="36">
        <f t="shared" si="366"/>
        <v>0</v>
      </c>
      <c r="H1480" s="36">
        <f t="shared" si="367"/>
        <v>0</v>
      </c>
      <c r="I1480" s="36">
        <f t="shared" si="356"/>
        <v>0</v>
      </c>
      <c r="J1480" s="36">
        <v>372.8</v>
      </c>
      <c r="K1480" s="36">
        <f t="shared" si="357"/>
        <v>0</v>
      </c>
      <c r="L1480" s="36">
        <f t="shared" si="358"/>
        <v>372.8</v>
      </c>
      <c r="M1480" s="36">
        <f t="shared" si="359"/>
        <v>0</v>
      </c>
      <c r="X1480">
        <f t="shared" ref="X1480:X1543" si="368">IF(E1480&lt;1,1,0)</f>
        <v>1</v>
      </c>
      <c r="Y1480" t="str">
        <f t="shared" ref="Y1480:Y1543" si="369">IF(X1480=1,"",E1480)</f>
        <v/>
      </c>
      <c r="Z1480" s="17">
        <f t="shared" ref="Z1480:Z1543" si="370">E1480/3.6</f>
        <v>0</v>
      </c>
      <c r="AA1480" s="17">
        <f t="shared" si="360"/>
        <v>0</v>
      </c>
      <c r="AB1480" s="30">
        <f t="shared" si="361"/>
        <v>0</v>
      </c>
      <c r="AC1480" s="30">
        <f>SUM($AB$8:AB1480)</f>
        <v>10201651.004366267</v>
      </c>
      <c r="AD1480" s="29">
        <f t="shared" si="362"/>
        <v>2833.7919456572963</v>
      </c>
      <c r="AE1480" s="27">
        <f t="shared" si="363"/>
        <v>0</v>
      </c>
      <c r="AF1480" s="27">
        <f>SUM($AE$8:AE1480)*-1</f>
        <v>2628734.959023816</v>
      </c>
      <c r="AG1480" s="28">
        <f t="shared" si="364"/>
        <v>730.20415528439332</v>
      </c>
      <c r="AH1480" s="26">
        <f t="shared" si="365"/>
        <v>511.14290869907529</v>
      </c>
      <c r="AI1480" s="17"/>
      <c r="AJ1480" s="17"/>
      <c r="AK1480" s="17"/>
    </row>
    <row r="1481" spans="2:37" x14ac:dyDescent="0.35">
      <c r="B1481" s="5" t="s">
        <v>27</v>
      </c>
      <c r="C1481" s="5">
        <v>1473</v>
      </c>
      <c r="D1481" s="5">
        <v>451</v>
      </c>
      <c r="E1481" s="10">
        <v>0</v>
      </c>
      <c r="F1481" s="22">
        <f t="shared" ref="F1481:F1544" si="371">E1481/3.6</f>
        <v>0</v>
      </c>
      <c r="G1481" s="36">
        <f t="shared" si="366"/>
        <v>0</v>
      </c>
      <c r="H1481" s="36">
        <f t="shared" si="367"/>
        <v>0</v>
      </c>
      <c r="I1481" s="36">
        <f t="shared" ref="I1481:I1544" si="372">G1481*1900</f>
        <v>0</v>
      </c>
      <c r="J1481" s="36">
        <v>372.8</v>
      </c>
      <c r="K1481" s="36">
        <f t="shared" ref="K1481:K1544" si="373">0.5*0.31*1.293*2.25*(F1481)^2</f>
        <v>0</v>
      </c>
      <c r="L1481" s="36">
        <f t="shared" ref="L1481:L1544" si="374">I1481+J1481+K1481</f>
        <v>372.8</v>
      </c>
      <c r="M1481" s="36">
        <f t="shared" ref="M1481:M1544" si="375">L1481*F1481</f>
        <v>0</v>
      </c>
      <c r="X1481">
        <f t="shared" si="368"/>
        <v>1</v>
      </c>
      <c r="Y1481" t="str">
        <f t="shared" si="369"/>
        <v/>
      </c>
      <c r="Z1481" s="17">
        <f t="shared" si="370"/>
        <v>0</v>
      </c>
      <c r="AA1481" s="17">
        <f t="shared" ref="AA1481:AA1544" si="376">IF(M1481&lt;0,1,0)</f>
        <v>0</v>
      </c>
      <c r="AB1481" s="30">
        <f t="shared" ref="AB1481:AB1544" si="377">IF(AA1481=1,0,M1481)</f>
        <v>0</v>
      </c>
      <c r="AC1481" s="30">
        <f>SUM($AB$8:AB1481)</f>
        <v>10201651.004366267</v>
      </c>
      <c r="AD1481" s="29">
        <f t="shared" ref="AD1481:AD1544" si="378">AC1481*(1/3600)</f>
        <v>2833.7919456572963</v>
      </c>
      <c r="AE1481" s="27">
        <f t="shared" ref="AE1481:AE1544" si="379">IF(AA1481=0,0,M1481)</f>
        <v>0</v>
      </c>
      <c r="AF1481" s="27">
        <f>SUM($AE$8:AE1481)*-1</f>
        <v>2628734.959023816</v>
      </c>
      <c r="AG1481" s="28">
        <f t="shared" ref="AG1481:AG1544" si="380">AF1481*(1/3600)</f>
        <v>730.20415528439332</v>
      </c>
      <c r="AH1481" s="26">
        <f t="shared" ref="AH1481:AH1544" si="381">0.7*AG1481</f>
        <v>511.14290869907529</v>
      </c>
      <c r="AI1481" s="17"/>
      <c r="AJ1481" s="17"/>
      <c r="AK1481" s="17"/>
    </row>
    <row r="1482" spans="2:37" x14ac:dyDescent="0.35">
      <c r="B1482" s="5" t="s">
        <v>27</v>
      </c>
      <c r="C1482" s="5">
        <v>1474</v>
      </c>
      <c r="D1482" s="5">
        <v>452</v>
      </c>
      <c r="E1482" s="10">
        <v>0</v>
      </c>
      <c r="F1482" s="22">
        <f t="shared" si="371"/>
        <v>0</v>
      </c>
      <c r="G1482" s="36">
        <f t="shared" ref="G1482:G1545" si="382">($E1483-$E1481)/2/3.6</f>
        <v>0</v>
      </c>
      <c r="H1482" s="36">
        <f t="shared" ref="H1482:H1545" si="383">($E1483-$E1481)/2</f>
        <v>0</v>
      </c>
      <c r="I1482" s="36">
        <f t="shared" si="372"/>
        <v>0</v>
      </c>
      <c r="J1482" s="36">
        <v>372.8</v>
      </c>
      <c r="K1482" s="36">
        <f t="shared" si="373"/>
        <v>0</v>
      </c>
      <c r="L1482" s="36">
        <f t="shared" si="374"/>
        <v>372.8</v>
      </c>
      <c r="M1482" s="36">
        <f t="shared" si="375"/>
        <v>0</v>
      </c>
      <c r="X1482">
        <f t="shared" si="368"/>
        <v>1</v>
      </c>
      <c r="Y1482" t="str">
        <f t="shared" si="369"/>
        <v/>
      </c>
      <c r="Z1482" s="17">
        <f t="shared" si="370"/>
        <v>0</v>
      </c>
      <c r="AA1482" s="17">
        <f t="shared" si="376"/>
        <v>0</v>
      </c>
      <c r="AB1482" s="30">
        <f t="shared" si="377"/>
        <v>0</v>
      </c>
      <c r="AC1482" s="30">
        <f>SUM($AB$8:AB1482)</f>
        <v>10201651.004366267</v>
      </c>
      <c r="AD1482" s="29">
        <f t="shared" si="378"/>
        <v>2833.7919456572963</v>
      </c>
      <c r="AE1482" s="27">
        <f t="shared" si="379"/>
        <v>0</v>
      </c>
      <c r="AF1482" s="27">
        <f>SUM($AE$8:AE1482)*-1</f>
        <v>2628734.959023816</v>
      </c>
      <c r="AG1482" s="28">
        <f t="shared" si="380"/>
        <v>730.20415528439332</v>
      </c>
      <c r="AH1482" s="26">
        <f t="shared" si="381"/>
        <v>511.14290869907529</v>
      </c>
      <c r="AI1482" s="17"/>
      <c r="AJ1482" s="17"/>
      <c r="AK1482" s="17"/>
    </row>
    <row r="1483" spans="2:37" x14ac:dyDescent="0.35">
      <c r="B1483" s="5" t="s">
        <v>27</v>
      </c>
      <c r="C1483" s="5">
        <v>1475</v>
      </c>
      <c r="D1483" s="5">
        <v>453</v>
      </c>
      <c r="E1483" s="10">
        <v>0</v>
      </c>
      <c r="F1483" s="22">
        <f t="shared" si="371"/>
        <v>0</v>
      </c>
      <c r="G1483" s="36">
        <f t="shared" si="382"/>
        <v>0</v>
      </c>
      <c r="H1483" s="36">
        <f t="shared" si="383"/>
        <v>0</v>
      </c>
      <c r="I1483" s="36">
        <f t="shared" si="372"/>
        <v>0</v>
      </c>
      <c r="J1483" s="36">
        <v>372.8</v>
      </c>
      <c r="K1483" s="36">
        <f t="shared" si="373"/>
        <v>0</v>
      </c>
      <c r="L1483" s="36">
        <f t="shared" si="374"/>
        <v>372.8</v>
      </c>
      <c r="M1483" s="36">
        <f t="shared" si="375"/>
        <v>0</v>
      </c>
      <c r="X1483">
        <f t="shared" si="368"/>
        <v>1</v>
      </c>
      <c r="Y1483" t="str">
        <f t="shared" si="369"/>
        <v/>
      </c>
      <c r="Z1483" s="17">
        <f t="shared" si="370"/>
        <v>0</v>
      </c>
      <c r="AA1483" s="17">
        <f t="shared" si="376"/>
        <v>0</v>
      </c>
      <c r="AB1483" s="30">
        <f t="shared" si="377"/>
        <v>0</v>
      </c>
      <c r="AC1483" s="30">
        <f>SUM($AB$8:AB1483)</f>
        <v>10201651.004366267</v>
      </c>
      <c r="AD1483" s="29">
        <f t="shared" si="378"/>
        <v>2833.7919456572963</v>
      </c>
      <c r="AE1483" s="27">
        <f t="shared" si="379"/>
        <v>0</v>
      </c>
      <c r="AF1483" s="27">
        <f>SUM($AE$8:AE1483)*-1</f>
        <v>2628734.959023816</v>
      </c>
      <c r="AG1483" s="28">
        <f t="shared" si="380"/>
        <v>730.20415528439332</v>
      </c>
      <c r="AH1483" s="26">
        <f t="shared" si="381"/>
        <v>511.14290869907529</v>
      </c>
      <c r="AI1483" s="17"/>
      <c r="AJ1483" s="17"/>
      <c r="AK1483" s="17"/>
    </row>
    <row r="1484" spans="2:37" x14ac:dyDescent="0.35">
      <c r="B1484" s="5" t="s">
        <v>27</v>
      </c>
      <c r="C1484" s="5">
        <v>1476</v>
      </c>
      <c r="D1484" s="5">
        <v>454</v>
      </c>
      <c r="E1484" s="10">
        <v>0</v>
      </c>
      <c r="F1484" s="22">
        <f t="shared" si="371"/>
        <v>0</v>
      </c>
      <c r="G1484" s="36">
        <f t="shared" si="382"/>
        <v>0</v>
      </c>
      <c r="H1484" s="36">
        <f t="shared" si="383"/>
        <v>0</v>
      </c>
      <c r="I1484" s="36">
        <f t="shared" si="372"/>
        <v>0</v>
      </c>
      <c r="J1484" s="36">
        <v>372.8</v>
      </c>
      <c r="K1484" s="36">
        <f t="shared" si="373"/>
        <v>0</v>
      </c>
      <c r="L1484" s="36">
        <f t="shared" si="374"/>
        <v>372.8</v>
      </c>
      <c r="M1484" s="36">
        <f t="shared" si="375"/>
        <v>0</v>
      </c>
      <c r="X1484">
        <f t="shared" si="368"/>
        <v>1</v>
      </c>
      <c r="Y1484" t="str">
        <f t="shared" si="369"/>
        <v/>
      </c>
      <c r="Z1484" s="17">
        <f t="shared" si="370"/>
        <v>0</v>
      </c>
      <c r="AA1484" s="17">
        <f t="shared" si="376"/>
        <v>0</v>
      </c>
      <c r="AB1484" s="30">
        <f t="shared" si="377"/>
        <v>0</v>
      </c>
      <c r="AC1484" s="30">
        <f>SUM($AB$8:AB1484)</f>
        <v>10201651.004366267</v>
      </c>
      <c r="AD1484" s="29">
        <f t="shared" si="378"/>
        <v>2833.7919456572963</v>
      </c>
      <c r="AE1484" s="27">
        <f t="shared" si="379"/>
        <v>0</v>
      </c>
      <c r="AF1484" s="27">
        <f>SUM($AE$8:AE1484)*-1</f>
        <v>2628734.959023816</v>
      </c>
      <c r="AG1484" s="28">
        <f t="shared" si="380"/>
        <v>730.20415528439332</v>
      </c>
      <c r="AH1484" s="26">
        <f t="shared" si="381"/>
        <v>511.14290869907529</v>
      </c>
      <c r="AI1484" s="17"/>
      <c r="AJ1484" s="17"/>
      <c r="AK1484" s="17"/>
    </row>
    <row r="1485" spans="2:37" x14ac:dyDescent="0.35">
      <c r="B1485" s="5" t="s">
        <v>27</v>
      </c>
      <c r="C1485" s="5">
        <v>1477</v>
      </c>
      <c r="D1485" s="5">
        <v>455</v>
      </c>
      <c r="E1485" s="10">
        <v>0</v>
      </c>
      <c r="F1485" s="22">
        <f t="shared" si="371"/>
        <v>0</v>
      </c>
      <c r="G1485" s="36">
        <f t="shared" si="382"/>
        <v>0</v>
      </c>
      <c r="H1485" s="36">
        <f t="shared" si="383"/>
        <v>0</v>
      </c>
      <c r="I1485" s="36">
        <f t="shared" si="372"/>
        <v>0</v>
      </c>
      <c r="J1485" s="36">
        <v>372.8</v>
      </c>
      <c r="K1485" s="36">
        <f t="shared" si="373"/>
        <v>0</v>
      </c>
      <c r="L1485" s="36">
        <f t="shared" si="374"/>
        <v>372.8</v>
      </c>
      <c r="M1485" s="36">
        <f t="shared" si="375"/>
        <v>0</v>
      </c>
      <c r="X1485">
        <f t="shared" si="368"/>
        <v>1</v>
      </c>
      <c r="Y1485" t="str">
        <f t="shared" si="369"/>
        <v/>
      </c>
      <c r="Z1485" s="17">
        <f t="shared" si="370"/>
        <v>0</v>
      </c>
      <c r="AA1485" s="17">
        <f t="shared" si="376"/>
        <v>0</v>
      </c>
      <c r="AB1485" s="30">
        <f t="shared" si="377"/>
        <v>0</v>
      </c>
      <c r="AC1485" s="30">
        <f>SUM($AB$8:AB1485)</f>
        <v>10201651.004366267</v>
      </c>
      <c r="AD1485" s="29">
        <f t="shared" si="378"/>
        <v>2833.7919456572963</v>
      </c>
      <c r="AE1485" s="27">
        <f t="shared" si="379"/>
        <v>0</v>
      </c>
      <c r="AF1485" s="27">
        <f>SUM($AE$8:AE1485)*-1</f>
        <v>2628734.959023816</v>
      </c>
      <c r="AG1485" s="28">
        <f t="shared" si="380"/>
        <v>730.20415528439332</v>
      </c>
      <c r="AH1485" s="26">
        <f t="shared" si="381"/>
        <v>511.14290869907529</v>
      </c>
      <c r="AI1485" s="17"/>
      <c r="AJ1485" s="17"/>
      <c r="AK1485" s="17"/>
    </row>
    <row r="1486" spans="2:37" x14ac:dyDescent="0.35">
      <c r="B1486" s="6" t="s">
        <v>28</v>
      </c>
      <c r="C1486" s="6">
        <v>1478</v>
      </c>
      <c r="D1486" s="6">
        <v>1</v>
      </c>
      <c r="E1486" s="11">
        <v>0</v>
      </c>
      <c r="F1486" s="21">
        <f t="shared" si="371"/>
        <v>0</v>
      </c>
      <c r="G1486" s="35">
        <f t="shared" si="382"/>
        <v>0.30555555555555558</v>
      </c>
      <c r="H1486" s="35">
        <f t="shared" si="383"/>
        <v>1.1000000000000001</v>
      </c>
      <c r="I1486" s="35">
        <f t="shared" si="372"/>
        <v>580.55555555555566</v>
      </c>
      <c r="J1486" s="35">
        <v>372.8</v>
      </c>
      <c r="K1486" s="35">
        <f t="shared" si="373"/>
        <v>0</v>
      </c>
      <c r="L1486" s="35">
        <f t="shared" si="374"/>
        <v>953.35555555555561</v>
      </c>
      <c r="M1486" s="35">
        <f t="shared" si="375"/>
        <v>0</v>
      </c>
      <c r="X1486">
        <f t="shared" si="368"/>
        <v>1</v>
      </c>
      <c r="Y1486" t="str">
        <f t="shared" si="369"/>
        <v/>
      </c>
      <c r="Z1486" s="17">
        <f t="shared" si="370"/>
        <v>0</v>
      </c>
      <c r="AA1486" s="17">
        <f t="shared" si="376"/>
        <v>0</v>
      </c>
      <c r="AB1486" s="30">
        <f t="shared" si="377"/>
        <v>0</v>
      </c>
      <c r="AC1486" s="30">
        <f>SUM($AB$8:AB1486)</f>
        <v>10201651.004366267</v>
      </c>
      <c r="AD1486" s="29">
        <f t="shared" si="378"/>
        <v>2833.7919456572963</v>
      </c>
      <c r="AE1486" s="27">
        <f t="shared" si="379"/>
        <v>0</v>
      </c>
      <c r="AF1486" s="27">
        <f>SUM($AE$8:AE1486)*-1</f>
        <v>2628734.959023816</v>
      </c>
      <c r="AG1486" s="28">
        <f t="shared" si="380"/>
        <v>730.20415528439332</v>
      </c>
      <c r="AH1486" s="26">
        <f t="shared" si="381"/>
        <v>511.14290869907529</v>
      </c>
      <c r="AI1486" s="17"/>
      <c r="AJ1486" s="17"/>
      <c r="AK1486" s="17"/>
    </row>
    <row r="1487" spans="2:37" x14ac:dyDescent="0.35">
      <c r="B1487" s="6" t="s">
        <v>28</v>
      </c>
      <c r="C1487" s="6">
        <v>1479</v>
      </c>
      <c r="D1487" s="6">
        <v>2</v>
      </c>
      <c r="E1487" s="11">
        <v>2.2000000000000002</v>
      </c>
      <c r="F1487" s="21">
        <f t="shared" si="371"/>
        <v>0.61111111111111116</v>
      </c>
      <c r="G1487" s="35">
        <f t="shared" si="382"/>
        <v>0.61111111111111116</v>
      </c>
      <c r="H1487" s="35">
        <f t="shared" si="383"/>
        <v>2.2000000000000002</v>
      </c>
      <c r="I1487" s="35">
        <f t="shared" si="372"/>
        <v>1161.1111111111113</v>
      </c>
      <c r="J1487" s="35">
        <v>372.8</v>
      </c>
      <c r="K1487" s="35">
        <f t="shared" si="373"/>
        <v>0.16840427083333334</v>
      </c>
      <c r="L1487" s="35">
        <f t="shared" si="374"/>
        <v>1534.0795153819447</v>
      </c>
      <c r="M1487" s="35">
        <f t="shared" si="375"/>
        <v>937.49303717785517</v>
      </c>
      <c r="X1487">
        <f t="shared" si="368"/>
        <v>0</v>
      </c>
      <c r="Y1487">
        <f t="shared" si="369"/>
        <v>2.2000000000000002</v>
      </c>
      <c r="Z1487" s="17">
        <f t="shared" si="370"/>
        <v>0.61111111111111116</v>
      </c>
      <c r="AA1487" s="17">
        <f t="shared" si="376"/>
        <v>0</v>
      </c>
      <c r="AB1487" s="30">
        <f t="shared" si="377"/>
        <v>937.49303717785517</v>
      </c>
      <c r="AC1487" s="30">
        <f>SUM($AB$8:AB1487)</f>
        <v>10202588.497403445</v>
      </c>
      <c r="AD1487" s="29">
        <f t="shared" si="378"/>
        <v>2834.0523603898459</v>
      </c>
      <c r="AE1487" s="27">
        <f t="shared" si="379"/>
        <v>0</v>
      </c>
      <c r="AF1487" s="27">
        <f>SUM($AE$8:AE1487)*-1</f>
        <v>2628734.959023816</v>
      </c>
      <c r="AG1487" s="28">
        <f t="shared" si="380"/>
        <v>730.20415528439332</v>
      </c>
      <c r="AH1487" s="26">
        <f t="shared" si="381"/>
        <v>511.14290869907529</v>
      </c>
      <c r="AI1487" s="17"/>
      <c r="AJ1487" s="17"/>
      <c r="AK1487" s="17"/>
    </row>
    <row r="1488" spans="2:37" x14ac:dyDescent="0.35">
      <c r="B1488" s="6" t="s">
        <v>28</v>
      </c>
      <c r="C1488" s="6">
        <v>1480</v>
      </c>
      <c r="D1488" s="6">
        <v>3</v>
      </c>
      <c r="E1488" s="11">
        <v>4.4000000000000004</v>
      </c>
      <c r="F1488" s="21">
        <f t="shared" si="371"/>
        <v>1.2222222222222223</v>
      </c>
      <c r="G1488" s="35">
        <f t="shared" si="382"/>
        <v>0.56944444444444442</v>
      </c>
      <c r="H1488" s="35">
        <f t="shared" si="383"/>
        <v>2.0499999999999998</v>
      </c>
      <c r="I1488" s="35">
        <f t="shared" si="372"/>
        <v>1081.9444444444443</v>
      </c>
      <c r="J1488" s="35">
        <v>372.8</v>
      </c>
      <c r="K1488" s="35">
        <f t="shared" si="373"/>
        <v>0.67361708333333337</v>
      </c>
      <c r="L1488" s="35">
        <f t="shared" si="374"/>
        <v>1455.4180615277776</v>
      </c>
      <c r="M1488" s="35">
        <f t="shared" si="375"/>
        <v>1778.8442974228394</v>
      </c>
      <c r="X1488">
        <f t="shared" si="368"/>
        <v>0</v>
      </c>
      <c r="Y1488">
        <f t="shared" si="369"/>
        <v>4.4000000000000004</v>
      </c>
      <c r="Z1488" s="17">
        <f t="shared" si="370"/>
        <v>1.2222222222222223</v>
      </c>
      <c r="AA1488" s="17">
        <f t="shared" si="376"/>
        <v>0</v>
      </c>
      <c r="AB1488" s="30">
        <f t="shared" si="377"/>
        <v>1778.8442974228394</v>
      </c>
      <c r="AC1488" s="30">
        <f>SUM($AB$8:AB1488)</f>
        <v>10204367.341700867</v>
      </c>
      <c r="AD1488" s="29">
        <f t="shared" si="378"/>
        <v>2834.5464838057965</v>
      </c>
      <c r="AE1488" s="27">
        <f t="shared" si="379"/>
        <v>0</v>
      </c>
      <c r="AF1488" s="27">
        <f>SUM($AE$8:AE1488)*-1</f>
        <v>2628734.959023816</v>
      </c>
      <c r="AG1488" s="28">
        <f t="shared" si="380"/>
        <v>730.20415528439332</v>
      </c>
      <c r="AH1488" s="26">
        <f t="shared" si="381"/>
        <v>511.14290869907529</v>
      </c>
      <c r="AI1488" s="17"/>
      <c r="AJ1488" s="17"/>
      <c r="AK1488" s="17"/>
    </row>
    <row r="1489" spans="2:37" x14ac:dyDescent="0.35">
      <c r="B1489" s="6" t="s">
        <v>28</v>
      </c>
      <c r="C1489" s="6">
        <v>1481</v>
      </c>
      <c r="D1489" s="6">
        <v>4</v>
      </c>
      <c r="E1489" s="11">
        <v>6.3</v>
      </c>
      <c r="F1489" s="21">
        <f t="shared" si="371"/>
        <v>1.75</v>
      </c>
      <c r="G1489" s="35">
        <f t="shared" si="382"/>
        <v>0.4861111111111111</v>
      </c>
      <c r="H1489" s="35">
        <f t="shared" si="383"/>
        <v>1.75</v>
      </c>
      <c r="I1489" s="35">
        <f t="shared" si="372"/>
        <v>923.61111111111109</v>
      </c>
      <c r="J1489" s="35">
        <v>372.8</v>
      </c>
      <c r="K1489" s="35">
        <f t="shared" si="373"/>
        <v>1.380984609375</v>
      </c>
      <c r="L1489" s="35">
        <f t="shared" si="374"/>
        <v>1297.792095720486</v>
      </c>
      <c r="M1489" s="35">
        <f t="shared" si="375"/>
        <v>2271.1361675108506</v>
      </c>
      <c r="X1489">
        <f t="shared" si="368"/>
        <v>0</v>
      </c>
      <c r="Y1489">
        <f t="shared" si="369"/>
        <v>6.3</v>
      </c>
      <c r="Z1489" s="17">
        <f t="shared" si="370"/>
        <v>1.75</v>
      </c>
      <c r="AA1489" s="17">
        <f t="shared" si="376"/>
        <v>0</v>
      </c>
      <c r="AB1489" s="30">
        <f t="shared" si="377"/>
        <v>2271.1361675108506</v>
      </c>
      <c r="AC1489" s="30">
        <f>SUM($AB$8:AB1489)</f>
        <v>10206638.477868378</v>
      </c>
      <c r="AD1489" s="29">
        <f t="shared" si="378"/>
        <v>2835.1773549634386</v>
      </c>
      <c r="AE1489" s="27">
        <f t="shared" si="379"/>
        <v>0</v>
      </c>
      <c r="AF1489" s="27">
        <f>SUM($AE$8:AE1489)*-1</f>
        <v>2628734.959023816</v>
      </c>
      <c r="AG1489" s="28">
        <f t="shared" si="380"/>
        <v>730.20415528439332</v>
      </c>
      <c r="AH1489" s="26">
        <f t="shared" si="381"/>
        <v>511.14290869907529</v>
      </c>
      <c r="AI1489" s="17"/>
      <c r="AJ1489" s="17"/>
      <c r="AK1489" s="17"/>
    </row>
    <row r="1490" spans="2:37" x14ac:dyDescent="0.35">
      <c r="B1490" s="6" t="s">
        <v>28</v>
      </c>
      <c r="C1490" s="6">
        <v>1482</v>
      </c>
      <c r="D1490" s="6">
        <v>5</v>
      </c>
      <c r="E1490" s="11">
        <v>7.9</v>
      </c>
      <c r="F1490" s="21">
        <f t="shared" si="371"/>
        <v>2.1944444444444446</v>
      </c>
      <c r="G1490" s="35">
        <f t="shared" si="382"/>
        <v>0.40277777777777768</v>
      </c>
      <c r="H1490" s="35">
        <f t="shared" si="383"/>
        <v>1.4499999999999997</v>
      </c>
      <c r="I1490" s="35">
        <f t="shared" si="372"/>
        <v>765.2777777777776</v>
      </c>
      <c r="J1490" s="35">
        <v>372.8</v>
      </c>
      <c r="K1490" s="35">
        <f t="shared" si="373"/>
        <v>2.1715104427083336</v>
      </c>
      <c r="L1490" s="35">
        <f t="shared" si="374"/>
        <v>1140.2492882204858</v>
      </c>
      <c r="M1490" s="35">
        <f t="shared" si="375"/>
        <v>2502.2137158171777</v>
      </c>
      <c r="X1490">
        <f t="shared" si="368"/>
        <v>0</v>
      </c>
      <c r="Y1490">
        <f t="shared" si="369"/>
        <v>7.9</v>
      </c>
      <c r="Z1490" s="17">
        <f t="shared" si="370"/>
        <v>2.1944444444444446</v>
      </c>
      <c r="AA1490" s="17">
        <f t="shared" si="376"/>
        <v>0</v>
      </c>
      <c r="AB1490" s="30">
        <f t="shared" si="377"/>
        <v>2502.2137158171777</v>
      </c>
      <c r="AC1490" s="30">
        <f>SUM($AB$8:AB1490)</f>
        <v>10209140.691584196</v>
      </c>
      <c r="AD1490" s="29">
        <f t="shared" si="378"/>
        <v>2835.8724143289433</v>
      </c>
      <c r="AE1490" s="27">
        <f t="shared" si="379"/>
        <v>0</v>
      </c>
      <c r="AF1490" s="27">
        <f>SUM($AE$8:AE1490)*-1</f>
        <v>2628734.959023816</v>
      </c>
      <c r="AG1490" s="28">
        <f t="shared" si="380"/>
        <v>730.20415528439332</v>
      </c>
      <c r="AH1490" s="26">
        <f t="shared" si="381"/>
        <v>511.14290869907529</v>
      </c>
      <c r="AI1490" s="17"/>
      <c r="AJ1490" s="17"/>
      <c r="AK1490" s="17"/>
    </row>
    <row r="1491" spans="2:37" x14ac:dyDescent="0.35">
      <c r="B1491" s="6" t="s">
        <v>28</v>
      </c>
      <c r="C1491" s="6">
        <v>1483</v>
      </c>
      <c r="D1491" s="6">
        <v>6</v>
      </c>
      <c r="E1491" s="11">
        <v>9.1999999999999993</v>
      </c>
      <c r="F1491" s="21">
        <f t="shared" si="371"/>
        <v>2.5555555555555554</v>
      </c>
      <c r="G1491" s="35">
        <f t="shared" si="382"/>
        <v>0.34722222222222221</v>
      </c>
      <c r="H1491" s="35">
        <f t="shared" si="383"/>
        <v>1.25</v>
      </c>
      <c r="I1491" s="35">
        <f t="shared" si="372"/>
        <v>659.72222222222217</v>
      </c>
      <c r="J1491" s="35">
        <v>372.8</v>
      </c>
      <c r="K1491" s="35">
        <f t="shared" si="373"/>
        <v>2.9449870833333325</v>
      </c>
      <c r="L1491" s="35">
        <f t="shared" si="374"/>
        <v>1035.4672093055556</v>
      </c>
      <c r="M1491" s="35">
        <f t="shared" si="375"/>
        <v>2646.1939793364195</v>
      </c>
      <c r="X1491">
        <f t="shared" si="368"/>
        <v>0</v>
      </c>
      <c r="Y1491">
        <f t="shared" si="369"/>
        <v>9.1999999999999993</v>
      </c>
      <c r="Z1491" s="17">
        <f t="shared" si="370"/>
        <v>2.5555555555555554</v>
      </c>
      <c r="AA1491" s="17">
        <f t="shared" si="376"/>
        <v>0</v>
      </c>
      <c r="AB1491" s="30">
        <f t="shared" si="377"/>
        <v>2646.1939793364195</v>
      </c>
      <c r="AC1491" s="30">
        <f>SUM($AB$8:AB1491)</f>
        <v>10211786.885563532</v>
      </c>
      <c r="AD1491" s="29">
        <f t="shared" si="378"/>
        <v>2836.607468212092</v>
      </c>
      <c r="AE1491" s="27">
        <f t="shared" si="379"/>
        <v>0</v>
      </c>
      <c r="AF1491" s="27">
        <f>SUM($AE$8:AE1491)*-1</f>
        <v>2628734.959023816</v>
      </c>
      <c r="AG1491" s="28">
        <f t="shared" si="380"/>
        <v>730.20415528439332</v>
      </c>
      <c r="AH1491" s="26">
        <f t="shared" si="381"/>
        <v>511.14290869907529</v>
      </c>
      <c r="AI1491" s="17"/>
      <c r="AJ1491" s="17"/>
      <c r="AK1491" s="17"/>
    </row>
    <row r="1492" spans="2:37" x14ac:dyDescent="0.35">
      <c r="B1492" s="6" t="s">
        <v>28</v>
      </c>
      <c r="C1492" s="6">
        <v>1484</v>
      </c>
      <c r="D1492" s="6">
        <v>7</v>
      </c>
      <c r="E1492" s="11">
        <v>10.4</v>
      </c>
      <c r="F1492" s="21">
        <f t="shared" si="371"/>
        <v>2.8888888888888888</v>
      </c>
      <c r="G1492" s="35">
        <f t="shared" si="382"/>
        <v>0.31944444444444453</v>
      </c>
      <c r="H1492" s="35">
        <f t="shared" si="383"/>
        <v>1.1500000000000004</v>
      </c>
      <c r="I1492" s="35">
        <f t="shared" si="372"/>
        <v>606.94444444444457</v>
      </c>
      <c r="J1492" s="35">
        <v>372.8</v>
      </c>
      <c r="K1492" s="35">
        <f t="shared" si="373"/>
        <v>3.7633483333333331</v>
      </c>
      <c r="L1492" s="35">
        <f t="shared" si="374"/>
        <v>983.50779277777781</v>
      </c>
      <c r="M1492" s="35">
        <f t="shared" si="375"/>
        <v>2841.2447346913582</v>
      </c>
      <c r="X1492">
        <f t="shared" si="368"/>
        <v>0</v>
      </c>
      <c r="Y1492">
        <f t="shared" si="369"/>
        <v>10.4</v>
      </c>
      <c r="Z1492" s="17">
        <f t="shared" si="370"/>
        <v>2.8888888888888888</v>
      </c>
      <c r="AA1492" s="17">
        <f t="shared" si="376"/>
        <v>0</v>
      </c>
      <c r="AB1492" s="30">
        <f t="shared" si="377"/>
        <v>2841.2447346913582</v>
      </c>
      <c r="AC1492" s="30">
        <f>SUM($AB$8:AB1492)</f>
        <v>10214628.130298223</v>
      </c>
      <c r="AD1492" s="29">
        <f t="shared" si="378"/>
        <v>2837.3967028606176</v>
      </c>
      <c r="AE1492" s="27">
        <f t="shared" si="379"/>
        <v>0</v>
      </c>
      <c r="AF1492" s="27">
        <f>SUM($AE$8:AE1492)*-1</f>
        <v>2628734.959023816</v>
      </c>
      <c r="AG1492" s="28">
        <f t="shared" si="380"/>
        <v>730.20415528439332</v>
      </c>
      <c r="AH1492" s="26">
        <f t="shared" si="381"/>
        <v>511.14290869907529</v>
      </c>
      <c r="AI1492" s="17"/>
      <c r="AJ1492" s="17"/>
      <c r="AK1492" s="17"/>
    </row>
    <row r="1493" spans="2:37" x14ac:dyDescent="0.35">
      <c r="B1493" s="6" t="s">
        <v>28</v>
      </c>
      <c r="C1493" s="6">
        <v>1485</v>
      </c>
      <c r="D1493" s="6">
        <v>8</v>
      </c>
      <c r="E1493" s="11">
        <v>11.5</v>
      </c>
      <c r="F1493" s="21">
        <f t="shared" si="371"/>
        <v>3.1944444444444442</v>
      </c>
      <c r="G1493" s="35">
        <f t="shared" si="382"/>
        <v>0.34722222222222221</v>
      </c>
      <c r="H1493" s="35">
        <f t="shared" si="383"/>
        <v>1.25</v>
      </c>
      <c r="I1493" s="35">
        <f t="shared" si="372"/>
        <v>659.72222222222217</v>
      </c>
      <c r="J1493" s="35">
        <v>372.8</v>
      </c>
      <c r="K1493" s="35">
        <f t="shared" si="373"/>
        <v>4.6015423177083328</v>
      </c>
      <c r="L1493" s="35">
        <f t="shared" si="374"/>
        <v>1037.1237645399306</v>
      </c>
      <c r="M1493" s="35">
        <f t="shared" si="375"/>
        <v>3313.0342478358889</v>
      </c>
      <c r="X1493">
        <f t="shared" si="368"/>
        <v>0</v>
      </c>
      <c r="Y1493">
        <f t="shared" si="369"/>
        <v>11.5</v>
      </c>
      <c r="Z1493" s="17">
        <f t="shared" si="370"/>
        <v>3.1944444444444442</v>
      </c>
      <c r="AA1493" s="17">
        <f t="shared" si="376"/>
        <v>0</v>
      </c>
      <c r="AB1493" s="30">
        <f t="shared" si="377"/>
        <v>3313.0342478358889</v>
      </c>
      <c r="AC1493" s="30">
        <f>SUM($AB$8:AB1493)</f>
        <v>10217941.164546059</v>
      </c>
      <c r="AD1493" s="29">
        <f t="shared" si="378"/>
        <v>2838.3169901516831</v>
      </c>
      <c r="AE1493" s="27">
        <f t="shared" si="379"/>
        <v>0</v>
      </c>
      <c r="AF1493" s="27">
        <f>SUM($AE$8:AE1493)*-1</f>
        <v>2628734.959023816</v>
      </c>
      <c r="AG1493" s="28">
        <f t="shared" si="380"/>
        <v>730.20415528439332</v>
      </c>
      <c r="AH1493" s="26">
        <f t="shared" si="381"/>
        <v>511.14290869907529</v>
      </c>
      <c r="AI1493" s="17"/>
      <c r="AJ1493" s="17"/>
      <c r="AK1493" s="17"/>
    </row>
    <row r="1494" spans="2:37" x14ac:dyDescent="0.35">
      <c r="B1494" s="6" t="s">
        <v>28</v>
      </c>
      <c r="C1494" s="6">
        <v>1486</v>
      </c>
      <c r="D1494" s="6">
        <v>9</v>
      </c>
      <c r="E1494" s="11">
        <v>12.9</v>
      </c>
      <c r="F1494" s="21">
        <f t="shared" si="371"/>
        <v>3.5833333333333335</v>
      </c>
      <c r="G1494" s="35">
        <f t="shared" si="382"/>
        <v>0.44444444444444431</v>
      </c>
      <c r="H1494" s="35">
        <f t="shared" si="383"/>
        <v>1.5999999999999996</v>
      </c>
      <c r="I1494" s="35">
        <f t="shared" si="372"/>
        <v>844.44444444444423</v>
      </c>
      <c r="J1494" s="35">
        <v>372.8</v>
      </c>
      <c r="K1494" s="35">
        <f t="shared" si="373"/>
        <v>5.7901146093750002</v>
      </c>
      <c r="L1494" s="35">
        <f t="shared" si="374"/>
        <v>1223.0345590538193</v>
      </c>
      <c r="M1494" s="35">
        <f t="shared" si="375"/>
        <v>4382.5405032761864</v>
      </c>
      <c r="X1494">
        <f t="shared" si="368"/>
        <v>0</v>
      </c>
      <c r="Y1494">
        <f t="shared" si="369"/>
        <v>12.9</v>
      </c>
      <c r="Z1494" s="17">
        <f t="shared" si="370"/>
        <v>3.5833333333333335</v>
      </c>
      <c r="AA1494" s="17">
        <f t="shared" si="376"/>
        <v>0</v>
      </c>
      <c r="AB1494" s="30">
        <f t="shared" si="377"/>
        <v>4382.5405032761864</v>
      </c>
      <c r="AC1494" s="30">
        <f>SUM($AB$8:AB1494)</f>
        <v>10222323.705049336</v>
      </c>
      <c r="AD1494" s="29">
        <f t="shared" si="378"/>
        <v>2839.5343625137043</v>
      </c>
      <c r="AE1494" s="27">
        <f t="shared" si="379"/>
        <v>0</v>
      </c>
      <c r="AF1494" s="27">
        <f>SUM($AE$8:AE1494)*-1</f>
        <v>2628734.959023816</v>
      </c>
      <c r="AG1494" s="28">
        <f t="shared" si="380"/>
        <v>730.20415528439332</v>
      </c>
      <c r="AH1494" s="26">
        <f t="shared" si="381"/>
        <v>511.14290869907529</v>
      </c>
      <c r="AI1494" s="17"/>
      <c r="AJ1494" s="17"/>
      <c r="AK1494" s="17"/>
    </row>
    <row r="1495" spans="2:37" x14ac:dyDescent="0.35">
      <c r="B1495" s="6" t="s">
        <v>28</v>
      </c>
      <c r="C1495" s="6">
        <v>1487</v>
      </c>
      <c r="D1495" s="6">
        <v>10</v>
      </c>
      <c r="E1495" s="11">
        <v>14.7</v>
      </c>
      <c r="F1495" s="21">
        <f t="shared" si="371"/>
        <v>4.083333333333333</v>
      </c>
      <c r="G1495" s="35">
        <f t="shared" si="382"/>
        <v>0.56944444444444442</v>
      </c>
      <c r="H1495" s="35">
        <f t="shared" si="383"/>
        <v>2.0499999999999998</v>
      </c>
      <c r="I1495" s="35">
        <f t="shared" si="372"/>
        <v>1081.9444444444443</v>
      </c>
      <c r="J1495" s="35">
        <v>372.8</v>
      </c>
      <c r="K1495" s="35">
        <f t="shared" si="373"/>
        <v>7.5186939843749974</v>
      </c>
      <c r="L1495" s="35">
        <f t="shared" si="374"/>
        <v>1462.2631384288193</v>
      </c>
      <c r="M1495" s="35">
        <f t="shared" si="375"/>
        <v>5970.9078152510119</v>
      </c>
      <c r="X1495">
        <f t="shared" si="368"/>
        <v>0</v>
      </c>
      <c r="Y1495">
        <f t="shared" si="369"/>
        <v>14.7</v>
      </c>
      <c r="Z1495" s="17">
        <f t="shared" si="370"/>
        <v>4.083333333333333</v>
      </c>
      <c r="AA1495" s="17">
        <f t="shared" si="376"/>
        <v>0</v>
      </c>
      <c r="AB1495" s="30">
        <f t="shared" si="377"/>
        <v>5970.9078152510119</v>
      </c>
      <c r="AC1495" s="30">
        <f>SUM($AB$8:AB1495)</f>
        <v>10228294.612864587</v>
      </c>
      <c r="AD1495" s="29">
        <f t="shared" si="378"/>
        <v>2841.192948017941</v>
      </c>
      <c r="AE1495" s="27">
        <f t="shared" si="379"/>
        <v>0</v>
      </c>
      <c r="AF1495" s="27">
        <f>SUM($AE$8:AE1495)*-1</f>
        <v>2628734.959023816</v>
      </c>
      <c r="AG1495" s="28">
        <f t="shared" si="380"/>
        <v>730.20415528439332</v>
      </c>
      <c r="AH1495" s="26">
        <f t="shared" si="381"/>
        <v>511.14290869907529</v>
      </c>
      <c r="AI1495" s="17"/>
      <c r="AJ1495" s="17"/>
      <c r="AK1495" s="17"/>
    </row>
    <row r="1496" spans="2:37" x14ac:dyDescent="0.35">
      <c r="B1496" s="6" t="s">
        <v>28</v>
      </c>
      <c r="C1496" s="6">
        <v>1488</v>
      </c>
      <c r="D1496" s="6">
        <v>11</v>
      </c>
      <c r="E1496" s="11">
        <v>17</v>
      </c>
      <c r="F1496" s="21">
        <f t="shared" si="371"/>
        <v>4.7222222222222223</v>
      </c>
      <c r="G1496" s="35">
        <f t="shared" si="382"/>
        <v>0.70833333333333348</v>
      </c>
      <c r="H1496" s="35">
        <f t="shared" si="383"/>
        <v>2.5500000000000007</v>
      </c>
      <c r="I1496" s="35">
        <f t="shared" si="372"/>
        <v>1345.8333333333337</v>
      </c>
      <c r="J1496" s="35">
        <v>372.8</v>
      </c>
      <c r="K1496" s="35">
        <f t="shared" si="373"/>
        <v>10.055544270833332</v>
      </c>
      <c r="L1496" s="35">
        <f t="shared" si="374"/>
        <v>1728.6888776041669</v>
      </c>
      <c r="M1496" s="35">
        <f t="shared" si="375"/>
        <v>8163.253033130788</v>
      </c>
      <c r="X1496">
        <f t="shared" si="368"/>
        <v>0</v>
      </c>
      <c r="Y1496">
        <f t="shared" si="369"/>
        <v>17</v>
      </c>
      <c r="Z1496" s="17">
        <f t="shared" si="370"/>
        <v>4.7222222222222223</v>
      </c>
      <c r="AA1496" s="17">
        <f t="shared" si="376"/>
        <v>0</v>
      </c>
      <c r="AB1496" s="30">
        <f t="shared" si="377"/>
        <v>8163.253033130788</v>
      </c>
      <c r="AC1496" s="30">
        <f>SUM($AB$8:AB1496)</f>
        <v>10236457.865897719</v>
      </c>
      <c r="AD1496" s="29">
        <f t="shared" si="378"/>
        <v>2843.4605183049221</v>
      </c>
      <c r="AE1496" s="27">
        <f t="shared" si="379"/>
        <v>0</v>
      </c>
      <c r="AF1496" s="27">
        <f>SUM($AE$8:AE1496)*-1</f>
        <v>2628734.959023816</v>
      </c>
      <c r="AG1496" s="28">
        <f t="shared" si="380"/>
        <v>730.20415528439332</v>
      </c>
      <c r="AH1496" s="26">
        <f t="shared" si="381"/>
        <v>511.14290869907529</v>
      </c>
      <c r="AI1496" s="17"/>
      <c r="AJ1496" s="17"/>
      <c r="AK1496" s="17"/>
    </row>
    <row r="1497" spans="2:37" x14ac:dyDescent="0.35">
      <c r="B1497" s="6" t="s">
        <v>28</v>
      </c>
      <c r="C1497" s="6">
        <v>1489</v>
      </c>
      <c r="D1497" s="6">
        <v>12</v>
      </c>
      <c r="E1497" s="11">
        <v>19.8</v>
      </c>
      <c r="F1497" s="21">
        <f t="shared" si="371"/>
        <v>5.5</v>
      </c>
      <c r="G1497" s="35">
        <f t="shared" si="382"/>
        <v>0.84722222222222243</v>
      </c>
      <c r="H1497" s="35">
        <f t="shared" si="383"/>
        <v>3.0500000000000007</v>
      </c>
      <c r="I1497" s="35">
        <f t="shared" si="372"/>
        <v>1609.7222222222226</v>
      </c>
      <c r="J1497" s="35">
        <v>372.8</v>
      </c>
      <c r="K1497" s="35">
        <f t="shared" si="373"/>
        <v>13.640745937499998</v>
      </c>
      <c r="L1497" s="35">
        <f t="shared" si="374"/>
        <v>1996.1629681597226</v>
      </c>
      <c r="M1497" s="35">
        <f t="shared" si="375"/>
        <v>10978.896324878475</v>
      </c>
      <c r="X1497">
        <f t="shared" si="368"/>
        <v>0</v>
      </c>
      <c r="Y1497">
        <f t="shared" si="369"/>
        <v>19.8</v>
      </c>
      <c r="Z1497" s="17">
        <f t="shared" si="370"/>
        <v>5.5</v>
      </c>
      <c r="AA1497" s="17">
        <f t="shared" si="376"/>
        <v>0</v>
      </c>
      <c r="AB1497" s="30">
        <f t="shared" si="377"/>
        <v>10978.896324878475</v>
      </c>
      <c r="AC1497" s="30">
        <f>SUM($AB$8:AB1497)</f>
        <v>10247436.762222597</v>
      </c>
      <c r="AD1497" s="29">
        <f t="shared" si="378"/>
        <v>2846.5102117284991</v>
      </c>
      <c r="AE1497" s="27">
        <f t="shared" si="379"/>
        <v>0</v>
      </c>
      <c r="AF1497" s="27">
        <f>SUM($AE$8:AE1497)*-1</f>
        <v>2628734.959023816</v>
      </c>
      <c r="AG1497" s="28">
        <f t="shared" si="380"/>
        <v>730.20415528439332</v>
      </c>
      <c r="AH1497" s="26">
        <f t="shared" si="381"/>
        <v>511.14290869907529</v>
      </c>
      <c r="AI1497" s="17"/>
      <c r="AJ1497" s="17"/>
      <c r="AK1497" s="17"/>
    </row>
    <row r="1498" spans="2:37" x14ac:dyDescent="0.35">
      <c r="B1498" s="6" t="s">
        <v>28</v>
      </c>
      <c r="C1498" s="6">
        <v>1490</v>
      </c>
      <c r="D1498" s="6">
        <v>13</v>
      </c>
      <c r="E1498" s="11">
        <v>23.1</v>
      </c>
      <c r="F1498" s="21">
        <f t="shared" si="371"/>
        <v>6.416666666666667</v>
      </c>
      <c r="G1498" s="35">
        <f t="shared" si="382"/>
        <v>0.95833333333333315</v>
      </c>
      <c r="H1498" s="35">
        <f t="shared" si="383"/>
        <v>3.4499999999999993</v>
      </c>
      <c r="I1498" s="35">
        <f t="shared" si="372"/>
        <v>1820.833333333333</v>
      </c>
      <c r="J1498" s="35">
        <v>372.8</v>
      </c>
      <c r="K1498" s="35">
        <f t="shared" si="373"/>
        <v>18.566570859374998</v>
      </c>
      <c r="L1498" s="35">
        <f t="shared" si="374"/>
        <v>2212.1999041927083</v>
      </c>
      <c r="M1498" s="35">
        <f t="shared" si="375"/>
        <v>14194.949385236547</v>
      </c>
      <c r="X1498">
        <f t="shared" si="368"/>
        <v>0</v>
      </c>
      <c r="Y1498">
        <f t="shared" si="369"/>
        <v>23.1</v>
      </c>
      <c r="Z1498" s="17">
        <f t="shared" si="370"/>
        <v>6.416666666666667</v>
      </c>
      <c r="AA1498" s="17">
        <f t="shared" si="376"/>
        <v>0</v>
      </c>
      <c r="AB1498" s="30">
        <f t="shared" si="377"/>
        <v>14194.949385236547</v>
      </c>
      <c r="AC1498" s="30">
        <f>SUM($AB$8:AB1498)</f>
        <v>10261631.711607834</v>
      </c>
      <c r="AD1498" s="29">
        <f t="shared" si="378"/>
        <v>2850.4532532243984</v>
      </c>
      <c r="AE1498" s="27">
        <f t="shared" si="379"/>
        <v>0</v>
      </c>
      <c r="AF1498" s="27">
        <f>SUM($AE$8:AE1498)*-1</f>
        <v>2628734.959023816</v>
      </c>
      <c r="AG1498" s="28">
        <f t="shared" si="380"/>
        <v>730.20415528439332</v>
      </c>
      <c r="AH1498" s="26">
        <f t="shared" si="381"/>
        <v>511.14290869907529</v>
      </c>
      <c r="AI1498" s="17"/>
      <c r="AJ1498" s="17"/>
      <c r="AK1498" s="17"/>
    </row>
    <row r="1499" spans="2:37" x14ac:dyDescent="0.35">
      <c r="B1499" s="6" t="s">
        <v>28</v>
      </c>
      <c r="C1499" s="6">
        <v>1491</v>
      </c>
      <c r="D1499" s="6">
        <v>14</v>
      </c>
      <c r="E1499" s="11">
        <v>26.7</v>
      </c>
      <c r="F1499" s="21">
        <f t="shared" si="371"/>
        <v>7.4166666666666661</v>
      </c>
      <c r="G1499" s="35">
        <f t="shared" si="382"/>
        <v>1.0277777777777775</v>
      </c>
      <c r="H1499" s="35">
        <f t="shared" si="383"/>
        <v>3.6999999999999993</v>
      </c>
      <c r="I1499" s="35">
        <f t="shared" si="372"/>
        <v>1952.7777777777771</v>
      </c>
      <c r="J1499" s="35">
        <v>372.8</v>
      </c>
      <c r="K1499" s="35">
        <f t="shared" si="373"/>
        <v>24.804487734374995</v>
      </c>
      <c r="L1499" s="35">
        <f t="shared" si="374"/>
        <v>2350.3822655121521</v>
      </c>
      <c r="M1499" s="35">
        <f t="shared" si="375"/>
        <v>17432.001802548461</v>
      </c>
      <c r="X1499">
        <f t="shared" si="368"/>
        <v>0</v>
      </c>
      <c r="Y1499">
        <f t="shared" si="369"/>
        <v>26.7</v>
      </c>
      <c r="Z1499" s="17">
        <f t="shared" si="370"/>
        <v>7.4166666666666661</v>
      </c>
      <c r="AA1499" s="17">
        <f t="shared" si="376"/>
        <v>0</v>
      </c>
      <c r="AB1499" s="30">
        <f t="shared" si="377"/>
        <v>17432.001802548461</v>
      </c>
      <c r="AC1499" s="30">
        <f>SUM($AB$8:AB1499)</f>
        <v>10279063.713410383</v>
      </c>
      <c r="AD1499" s="29">
        <f t="shared" si="378"/>
        <v>2855.2954759473287</v>
      </c>
      <c r="AE1499" s="27">
        <f t="shared" si="379"/>
        <v>0</v>
      </c>
      <c r="AF1499" s="27">
        <f>SUM($AE$8:AE1499)*-1</f>
        <v>2628734.959023816</v>
      </c>
      <c r="AG1499" s="28">
        <f t="shared" si="380"/>
        <v>730.20415528439332</v>
      </c>
      <c r="AH1499" s="26">
        <f t="shared" si="381"/>
        <v>511.14290869907529</v>
      </c>
      <c r="AI1499" s="17"/>
      <c r="AJ1499" s="17"/>
      <c r="AK1499" s="17"/>
    </row>
    <row r="1500" spans="2:37" x14ac:dyDescent="0.35">
      <c r="B1500" s="6" t="s">
        <v>28</v>
      </c>
      <c r="C1500" s="6">
        <v>1492</v>
      </c>
      <c r="D1500" s="6">
        <v>15</v>
      </c>
      <c r="E1500" s="11">
        <v>30.5</v>
      </c>
      <c r="F1500" s="21">
        <f t="shared" si="371"/>
        <v>8.4722222222222214</v>
      </c>
      <c r="G1500" s="35">
        <f t="shared" si="382"/>
        <v>1.0277777777777781</v>
      </c>
      <c r="H1500" s="35">
        <f t="shared" si="383"/>
        <v>3.7000000000000011</v>
      </c>
      <c r="I1500" s="35">
        <f t="shared" si="372"/>
        <v>1952.7777777777785</v>
      </c>
      <c r="J1500" s="35">
        <v>372.8</v>
      </c>
      <c r="K1500" s="35">
        <f t="shared" si="373"/>
        <v>32.367370442708328</v>
      </c>
      <c r="L1500" s="35">
        <f t="shared" si="374"/>
        <v>2357.9451482204868</v>
      </c>
      <c r="M1500" s="35">
        <f t="shared" si="375"/>
        <v>19977.035283534678</v>
      </c>
      <c r="X1500">
        <f t="shared" si="368"/>
        <v>0</v>
      </c>
      <c r="Y1500">
        <f t="shared" si="369"/>
        <v>30.5</v>
      </c>
      <c r="Z1500" s="17">
        <f t="shared" si="370"/>
        <v>8.4722222222222214</v>
      </c>
      <c r="AA1500" s="17">
        <f t="shared" si="376"/>
        <v>0</v>
      </c>
      <c r="AB1500" s="30">
        <f t="shared" si="377"/>
        <v>19977.035283534678</v>
      </c>
      <c r="AC1500" s="30">
        <f>SUM($AB$8:AB1500)</f>
        <v>10299040.748693917</v>
      </c>
      <c r="AD1500" s="29">
        <f t="shared" si="378"/>
        <v>2860.8446524149767</v>
      </c>
      <c r="AE1500" s="27">
        <f t="shared" si="379"/>
        <v>0</v>
      </c>
      <c r="AF1500" s="27">
        <f>SUM($AE$8:AE1500)*-1</f>
        <v>2628734.959023816</v>
      </c>
      <c r="AG1500" s="28">
        <f t="shared" si="380"/>
        <v>730.20415528439332</v>
      </c>
      <c r="AH1500" s="26">
        <f t="shared" si="381"/>
        <v>511.14290869907529</v>
      </c>
      <c r="AI1500" s="17"/>
      <c r="AJ1500" s="17"/>
      <c r="AK1500" s="17"/>
    </row>
    <row r="1501" spans="2:37" x14ac:dyDescent="0.35">
      <c r="B1501" s="6" t="s">
        <v>28</v>
      </c>
      <c r="C1501" s="6">
        <v>1493</v>
      </c>
      <c r="D1501" s="6">
        <v>16</v>
      </c>
      <c r="E1501" s="11">
        <v>34.1</v>
      </c>
      <c r="F1501" s="21">
        <f t="shared" si="371"/>
        <v>9.4722222222222232</v>
      </c>
      <c r="G1501" s="35">
        <f t="shared" si="382"/>
        <v>0.97222222222222221</v>
      </c>
      <c r="H1501" s="35">
        <f t="shared" si="383"/>
        <v>3.5</v>
      </c>
      <c r="I1501" s="35">
        <f t="shared" si="372"/>
        <v>1847.2222222222222</v>
      </c>
      <c r="J1501" s="35">
        <v>372.8</v>
      </c>
      <c r="K1501" s="35">
        <f t="shared" si="373"/>
        <v>40.45912606770834</v>
      </c>
      <c r="L1501" s="35">
        <f t="shared" si="374"/>
        <v>2260.4813482899308</v>
      </c>
      <c r="M1501" s="35">
        <f t="shared" si="375"/>
        <v>21411.781660190736</v>
      </c>
      <c r="X1501">
        <f t="shared" si="368"/>
        <v>0</v>
      </c>
      <c r="Y1501">
        <f t="shared" si="369"/>
        <v>34.1</v>
      </c>
      <c r="Z1501" s="17">
        <f t="shared" si="370"/>
        <v>9.4722222222222232</v>
      </c>
      <c r="AA1501" s="17">
        <f t="shared" si="376"/>
        <v>0</v>
      </c>
      <c r="AB1501" s="30">
        <f t="shared" si="377"/>
        <v>21411.781660190736</v>
      </c>
      <c r="AC1501" s="30">
        <f>SUM($AB$8:AB1501)</f>
        <v>10320452.530354107</v>
      </c>
      <c r="AD1501" s="29">
        <f t="shared" si="378"/>
        <v>2866.7923695428076</v>
      </c>
      <c r="AE1501" s="27">
        <f t="shared" si="379"/>
        <v>0</v>
      </c>
      <c r="AF1501" s="27">
        <f>SUM($AE$8:AE1501)*-1</f>
        <v>2628734.959023816</v>
      </c>
      <c r="AG1501" s="28">
        <f t="shared" si="380"/>
        <v>730.20415528439332</v>
      </c>
      <c r="AH1501" s="26">
        <f t="shared" si="381"/>
        <v>511.14290869907529</v>
      </c>
      <c r="AI1501" s="17"/>
      <c r="AJ1501" s="17"/>
      <c r="AK1501" s="17"/>
    </row>
    <row r="1502" spans="2:37" x14ac:dyDescent="0.35">
      <c r="B1502" s="6" t="s">
        <v>28</v>
      </c>
      <c r="C1502" s="6">
        <v>1494</v>
      </c>
      <c r="D1502" s="6">
        <v>17</v>
      </c>
      <c r="E1502" s="11">
        <v>37.5</v>
      </c>
      <c r="F1502" s="21">
        <f t="shared" si="371"/>
        <v>10.416666666666666</v>
      </c>
      <c r="G1502" s="35">
        <f t="shared" si="382"/>
        <v>0.90277777777777779</v>
      </c>
      <c r="H1502" s="35">
        <f t="shared" si="383"/>
        <v>3.25</v>
      </c>
      <c r="I1502" s="35">
        <f t="shared" si="372"/>
        <v>1715.2777777777778</v>
      </c>
      <c r="J1502" s="35">
        <v>372.8</v>
      </c>
      <c r="K1502" s="35">
        <f t="shared" si="373"/>
        <v>48.929443359374986</v>
      </c>
      <c r="L1502" s="35">
        <f t="shared" si="374"/>
        <v>2137.007221137153</v>
      </c>
      <c r="M1502" s="35">
        <f t="shared" si="375"/>
        <v>22260.491886845342</v>
      </c>
      <c r="X1502">
        <f t="shared" si="368"/>
        <v>0</v>
      </c>
      <c r="Y1502">
        <f t="shared" si="369"/>
        <v>37.5</v>
      </c>
      <c r="Z1502" s="17">
        <f t="shared" si="370"/>
        <v>10.416666666666666</v>
      </c>
      <c r="AA1502" s="17">
        <f t="shared" si="376"/>
        <v>0</v>
      </c>
      <c r="AB1502" s="30">
        <f t="shared" si="377"/>
        <v>22260.491886845342</v>
      </c>
      <c r="AC1502" s="30">
        <f>SUM($AB$8:AB1502)</f>
        <v>10342713.022240952</v>
      </c>
      <c r="AD1502" s="29">
        <f t="shared" si="378"/>
        <v>2872.9758395113754</v>
      </c>
      <c r="AE1502" s="27">
        <f t="shared" si="379"/>
        <v>0</v>
      </c>
      <c r="AF1502" s="27">
        <f>SUM($AE$8:AE1502)*-1</f>
        <v>2628734.959023816</v>
      </c>
      <c r="AG1502" s="28">
        <f t="shared" si="380"/>
        <v>730.20415528439332</v>
      </c>
      <c r="AH1502" s="26">
        <f t="shared" si="381"/>
        <v>511.14290869907529</v>
      </c>
      <c r="AI1502" s="17"/>
      <c r="AJ1502" s="17"/>
      <c r="AK1502" s="17"/>
    </row>
    <row r="1503" spans="2:37" x14ac:dyDescent="0.35">
      <c r="B1503" s="6" t="s">
        <v>28</v>
      </c>
      <c r="C1503" s="6">
        <v>1495</v>
      </c>
      <c r="D1503" s="6">
        <v>18</v>
      </c>
      <c r="E1503" s="11">
        <v>40.6</v>
      </c>
      <c r="F1503" s="21">
        <f t="shared" si="371"/>
        <v>11.277777777777779</v>
      </c>
      <c r="G1503" s="35">
        <f t="shared" si="382"/>
        <v>0.80555555555555514</v>
      </c>
      <c r="H1503" s="35">
        <f t="shared" si="383"/>
        <v>2.8999999999999986</v>
      </c>
      <c r="I1503" s="35">
        <f t="shared" si="372"/>
        <v>1530.5555555555547</v>
      </c>
      <c r="J1503" s="35">
        <v>372.8</v>
      </c>
      <c r="K1503" s="35">
        <f t="shared" si="373"/>
        <v>57.353484270833341</v>
      </c>
      <c r="L1503" s="35">
        <f t="shared" si="374"/>
        <v>1960.7090398263881</v>
      </c>
      <c r="M1503" s="35">
        <f t="shared" si="375"/>
        <v>22112.440838042046</v>
      </c>
      <c r="X1503">
        <f t="shared" si="368"/>
        <v>0</v>
      </c>
      <c r="Y1503">
        <f t="shared" si="369"/>
        <v>40.6</v>
      </c>
      <c r="Z1503" s="17">
        <f t="shared" si="370"/>
        <v>11.277777777777779</v>
      </c>
      <c r="AA1503" s="17">
        <f t="shared" si="376"/>
        <v>0</v>
      </c>
      <c r="AB1503" s="30">
        <f t="shared" si="377"/>
        <v>22112.440838042046</v>
      </c>
      <c r="AC1503" s="30">
        <f>SUM($AB$8:AB1503)</f>
        <v>10364825.463078994</v>
      </c>
      <c r="AD1503" s="29">
        <f t="shared" si="378"/>
        <v>2879.1181841886096</v>
      </c>
      <c r="AE1503" s="27">
        <f t="shared" si="379"/>
        <v>0</v>
      </c>
      <c r="AF1503" s="27">
        <f>SUM($AE$8:AE1503)*-1</f>
        <v>2628734.959023816</v>
      </c>
      <c r="AG1503" s="28">
        <f t="shared" si="380"/>
        <v>730.20415528439332</v>
      </c>
      <c r="AH1503" s="26">
        <f t="shared" si="381"/>
        <v>511.14290869907529</v>
      </c>
      <c r="AI1503" s="17"/>
      <c r="AJ1503" s="17"/>
      <c r="AK1503" s="17"/>
    </row>
    <row r="1504" spans="2:37" x14ac:dyDescent="0.35">
      <c r="B1504" s="6" t="s">
        <v>28</v>
      </c>
      <c r="C1504" s="6">
        <v>1496</v>
      </c>
      <c r="D1504" s="6">
        <v>19</v>
      </c>
      <c r="E1504" s="11">
        <v>43.3</v>
      </c>
      <c r="F1504" s="21">
        <f t="shared" si="371"/>
        <v>12.027777777777777</v>
      </c>
      <c r="G1504" s="35">
        <f t="shared" si="382"/>
        <v>0.70833333333333348</v>
      </c>
      <c r="H1504" s="35">
        <f t="shared" si="383"/>
        <v>2.5500000000000007</v>
      </c>
      <c r="I1504" s="35">
        <f t="shared" si="372"/>
        <v>1345.8333333333337</v>
      </c>
      <c r="J1504" s="35">
        <v>372.8</v>
      </c>
      <c r="K1504" s="35">
        <f t="shared" si="373"/>
        <v>65.235430442708321</v>
      </c>
      <c r="L1504" s="35">
        <f t="shared" si="374"/>
        <v>1783.868763776042</v>
      </c>
      <c r="M1504" s="35">
        <f t="shared" si="375"/>
        <v>21455.977075417391</v>
      </c>
      <c r="X1504">
        <f t="shared" si="368"/>
        <v>0</v>
      </c>
      <c r="Y1504">
        <f t="shared" si="369"/>
        <v>43.3</v>
      </c>
      <c r="Z1504" s="17">
        <f t="shared" si="370"/>
        <v>12.027777777777777</v>
      </c>
      <c r="AA1504" s="17">
        <f t="shared" si="376"/>
        <v>0</v>
      </c>
      <c r="AB1504" s="30">
        <f t="shared" si="377"/>
        <v>21455.977075417391</v>
      </c>
      <c r="AC1504" s="30">
        <f>SUM($AB$8:AB1504)</f>
        <v>10386281.440154411</v>
      </c>
      <c r="AD1504" s="29">
        <f t="shared" si="378"/>
        <v>2885.0781778206697</v>
      </c>
      <c r="AE1504" s="27">
        <f t="shared" si="379"/>
        <v>0</v>
      </c>
      <c r="AF1504" s="27">
        <f>SUM($AE$8:AE1504)*-1</f>
        <v>2628734.959023816</v>
      </c>
      <c r="AG1504" s="28">
        <f t="shared" si="380"/>
        <v>730.20415528439332</v>
      </c>
      <c r="AH1504" s="26">
        <f t="shared" si="381"/>
        <v>511.14290869907529</v>
      </c>
      <c r="AI1504" s="17"/>
      <c r="AJ1504" s="17"/>
      <c r="AK1504" s="17"/>
    </row>
    <row r="1505" spans="2:37" x14ac:dyDescent="0.35">
      <c r="B1505" s="6" t="s">
        <v>28</v>
      </c>
      <c r="C1505" s="6">
        <v>1497</v>
      </c>
      <c r="D1505" s="6">
        <v>20</v>
      </c>
      <c r="E1505" s="11">
        <v>45.7</v>
      </c>
      <c r="F1505" s="21">
        <f t="shared" si="371"/>
        <v>12.694444444444445</v>
      </c>
      <c r="G1505" s="35">
        <f t="shared" si="382"/>
        <v>0.61111111111111194</v>
      </c>
      <c r="H1505" s="35">
        <f t="shared" si="383"/>
        <v>2.2000000000000028</v>
      </c>
      <c r="I1505" s="35">
        <f t="shared" si="372"/>
        <v>1161.1111111111127</v>
      </c>
      <c r="J1505" s="35">
        <v>372.8</v>
      </c>
      <c r="K1505" s="35">
        <f t="shared" si="373"/>
        <v>72.667486692708337</v>
      </c>
      <c r="L1505" s="35">
        <f t="shared" si="374"/>
        <v>1606.5785978038209</v>
      </c>
      <c r="M1505" s="35">
        <f t="shared" si="375"/>
        <v>20394.62275545406</v>
      </c>
      <c r="X1505">
        <f t="shared" si="368"/>
        <v>0</v>
      </c>
      <c r="Y1505">
        <f t="shared" si="369"/>
        <v>45.7</v>
      </c>
      <c r="Z1505" s="17">
        <f t="shared" si="370"/>
        <v>12.694444444444445</v>
      </c>
      <c r="AA1505" s="17">
        <f t="shared" si="376"/>
        <v>0</v>
      </c>
      <c r="AB1505" s="30">
        <f t="shared" si="377"/>
        <v>20394.62275545406</v>
      </c>
      <c r="AC1505" s="30">
        <f>SUM($AB$8:AB1505)</f>
        <v>10406676.062909866</v>
      </c>
      <c r="AD1505" s="29">
        <f t="shared" si="378"/>
        <v>2890.7433508082959</v>
      </c>
      <c r="AE1505" s="27">
        <f t="shared" si="379"/>
        <v>0</v>
      </c>
      <c r="AF1505" s="27">
        <f>SUM($AE$8:AE1505)*-1</f>
        <v>2628734.959023816</v>
      </c>
      <c r="AG1505" s="28">
        <f t="shared" si="380"/>
        <v>730.20415528439332</v>
      </c>
      <c r="AH1505" s="26">
        <f t="shared" si="381"/>
        <v>511.14290869907529</v>
      </c>
      <c r="AI1505" s="17"/>
      <c r="AJ1505" s="17"/>
      <c r="AK1505" s="17"/>
    </row>
    <row r="1506" spans="2:37" x14ac:dyDescent="0.35">
      <c r="B1506" s="6" t="s">
        <v>28</v>
      </c>
      <c r="C1506" s="6">
        <v>1498</v>
      </c>
      <c r="D1506" s="6">
        <v>21</v>
      </c>
      <c r="E1506" s="11">
        <v>47.7</v>
      </c>
      <c r="F1506" s="21">
        <f t="shared" si="371"/>
        <v>13.25</v>
      </c>
      <c r="G1506" s="35">
        <f t="shared" si="382"/>
        <v>0.49999999999999922</v>
      </c>
      <c r="H1506" s="35">
        <f t="shared" si="383"/>
        <v>1.7999999999999972</v>
      </c>
      <c r="I1506" s="35">
        <f t="shared" si="372"/>
        <v>949.99999999999852</v>
      </c>
      <c r="J1506" s="35">
        <v>372.8</v>
      </c>
      <c r="K1506" s="35">
        <f t="shared" si="373"/>
        <v>79.167056484374996</v>
      </c>
      <c r="L1506" s="35">
        <f t="shared" si="374"/>
        <v>1401.9670564843736</v>
      </c>
      <c r="M1506" s="35">
        <f t="shared" si="375"/>
        <v>18576.063498417952</v>
      </c>
      <c r="X1506">
        <f t="shared" si="368"/>
        <v>0</v>
      </c>
      <c r="Y1506">
        <f t="shared" si="369"/>
        <v>47.7</v>
      </c>
      <c r="Z1506" s="17">
        <f t="shared" si="370"/>
        <v>13.25</v>
      </c>
      <c r="AA1506" s="17">
        <f t="shared" si="376"/>
        <v>0</v>
      </c>
      <c r="AB1506" s="30">
        <f t="shared" si="377"/>
        <v>18576.063498417952</v>
      </c>
      <c r="AC1506" s="30">
        <f>SUM($AB$8:AB1506)</f>
        <v>10425252.126408285</v>
      </c>
      <c r="AD1506" s="29">
        <f t="shared" si="378"/>
        <v>2895.9033684467458</v>
      </c>
      <c r="AE1506" s="27">
        <f t="shared" si="379"/>
        <v>0</v>
      </c>
      <c r="AF1506" s="27">
        <f>SUM($AE$8:AE1506)*-1</f>
        <v>2628734.959023816</v>
      </c>
      <c r="AG1506" s="28">
        <f t="shared" si="380"/>
        <v>730.20415528439332</v>
      </c>
      <c r="AH1506" s="26">
        <f t="shared" si="381"/>
        <v>511.14290869907529</v>
      </c>
      <c r="AI1506" s="17"/>
      <c r="AJ1506" s="17"/>
      <c r="AK1506" s="17"/>
    </row>
    <row r="1507" spans="2:37" x14ac:dyDescent="0.35">
      <c r="B1507" s="6" t="s">
        <v>28</v>
      </c>
      <c r="C1507" s="6">
        <v>1499</v>
      </c>
      <c r="D1507" s="6">
        <v>22</v>
      </c>
      <c r="E1507" s="11">
        <v>49.3</v>
      </c>
      <c r="F1507" s="21">
        <f t="shared" si="371"/>
        <v>13.694444444444443</v>
      </c>
      <c r="G1507" s="35">
        <f t="shared" si="382"/>
        <v>0.38888888888888851</v>
      </c>
      <c r="H1507" s="35">
        <f t="shared" si="383"/>
        <v>1.3999999999999986</v>
      </c>
      <c r="I1507" s="35">
        <f t="shared" si="372"/>
        <v>738.88888888888812</v>
      </c>
      <c r="J1507" s="35">
        <v>372.8</v>
      </c>
      <c r="K1507" s="35">
        <f t="shared" si="373"/>
        <v>84.567127317708312</v>
      </c>
      <c r="L1507" s="35">
        <f t="shared" si="374"/>
        <v>1196.2560162065965</v>
      </c>
      <c r="M1507" s="35">
        <f t="shared" si="375"/>
        <v>16382.061555273667</v>
      </c>
      <c r="X1507">
        <f t="shared" si="368"/>
        <v>0</v>
      </c>
      <c r="Y1507">
        <f t="shared" si="369"/>
        <v>49.3</v>
      </c>
      <c r="Z1507" s="17">
        <f t="shared" si="370"/>
        <v>13.694444444444443</v>
      </c>
      <c r="AA1507" s="17">
        <f t="shared" si="376"/>
        <v>0</v>
      </c>
      <c r="AB1507" s="30">
        <f t="shared" si="377"/>
        <v>16382.061555273667</v>
      </c>
      <c r="AC1507" s="30">
        <f>SUM($AB$8:AB1507)</f>
        <v>10441634.187963558</v>
      </c>
      <c r="AD1507" s="29">
        <f t="shared" si="378"/>
        <v>2900.4539411009882</v>
      </c>
      <c r="AE1507" s="27">
        <f t="shared" si="379"/>
        <v>0</v>
      </c>
      <c r="AF1507" s="27">
        <f>SUM($AE$8:AE1507)*-1</f>
        <v>2628734.959023816</v>
      </c>
      <c r="AG1507" s="28">
        <f t="shared" si="380"/>
        <v>730.20415528439332</v>
      </c>
      <c r="AH1507" s="26">
        <f t="shared" si="381"/>
        <v>511.14290869907529</v>
      </c>
      <c r="AI1507" s="17"/>
      <c r="AJ1507" s="17"/>
      <c r="AK1507" s="17"/>
    </row>
    <row r="1508" spans="2:37" x14ac:dyDescent="0.35">
      <c r="B1508" s="6" t="s">
        <v>28</v>
      </c>
      <c r="C1508" s="6">
        <v>1500</v>
      </c>
      <c r="D1508" s="6">
        <v>23</v>
      </c>
      <c r="E1508" s="11">
        <v>50.5</v>
      </c>
      <c r="F1508" s="21">
        <f t="shared" si="371"/>
        <v>14.027777777777777</v>
      </c>
      <c r="G1508" s="35">
        <f t="shared" si="382"/>
        <v>0.27777777777777779</v>
      </c>
      <c r="H1508" s="35">
        <f t="shared" si="383"/>
        <v>1</v>
      </c>
      <c r="I1508" s="35">
        <f t="shared" si="372"/>
        <v>527.77777777777783</v>
      </c>
      <c r="J1508" s="35">
        <v>372.8</v>
      </c>
      <c r="K1508" s="35">
        <f t="shared" si="373"/>
        <v>88.734089192708311</v>
      </c>
      <c r="L1508" s="35">
        <f t="shared" si="374"/>
        <v>989.31186697048611</v>
      </c>
      <c r="M1508" s="35">
        <f t="shared" si="375"/>
        <v>13877.84702278043</v>
      </c>
      <c r="X1508">
        <f t="shared" si="368"/>
        <v>0</v>
      </c>
      <c r="Y1508">
        <f t="shared" si="369"/>
        <v>50.5</v>
      </c>
      <c r="Z1508" s="17">
        <f t="shared" si="370"/>
        <v>14.027777777777777</v>
      </c>
      <c r="AA1508" s="17">
        <f t="shared" si="376"/>
        <v>0</v>
      </c>
      <c r="AB1508" s="30">
        <f t="shared" si="377"/>
        <v>13877.84702278043</v>
      </c>
      <c r="AC1508" s="30">
        <f>SUM($AB$8:AB1508)</f>
        <v>10455512.03498634</v>
      </c>
      <c r="AD1508" s="29">
        <f t="shared" si="378"/>
        <v>2904.3088986073167</v>
      </c>
      <c r="AE1508" s="27">
        <f t="shared" si="379"/>
        <v>0</v>
      </c>
      <c r="AF1508" s="27">
        <f>SUM($AE$8:AE1508)*-1</f>
        <v>2628734.959023816</v>
      </c>
      <c r="AG1508" s="28">
        <f t="shared" si="380"/>
        <v>730.20415528439332</v>
      </c>
      <c r="AH1508" s="26">
        <f t="shared" si="381"/>
        <v>511.14290869907529</v>
      </c>
      <c r="AI1508" s="17"/>
      <c r="AJ1508" s="17"/>
      <c r="AK1508" s="17"/>
    </row>
    <row r="1509" spans="2:37" x14ac:dyDescent="0.35">
      <c r="B1509" s="6" t="s">
        <v>28</v>
      </c>
      <c r="C1509" s="6">
        <v>1501</v>
      </c>
      <c r="D1509" s="6">
        <v>24</v>
      </c>
      <c r="E1509" s="11">
        <v>51.3</v>
      </c>
      <c r="F1509" s="21">
        <f t="shared" si="371"/>
        <v>14.249999999999998</v>
      </c>
      <c r="G1509" s="35">
        <f t="shared" si="382"/>
        <v>0.2222222222222224</v>
      </c>
      <c r="H1509" s="35">
        <f t="shared" si="383"/>
        <v>0.80000000000000071</v>
      </c>
      <c r="I1509" s="35">
        <f t="shared" si="372"/>
        <v>422.22222222222257</v>
      </c>
      <c r="J1509" s="35">
        <v>372.8</v>
      </c>
      <c r="K1509" s="35">
        <f t="shared" si="373"/>
        <v>91.567734609374966</v>
      </c>
      <c r="L1509" s="35">
        <f t="shared" si="374"/>
        <v>886.58995683159753</v>
      </c>
      <c r="M1509" s="35">
        <f t="shared" si="375"/>
        <v>12633.906884850263</v>
      </c>
      <c r="X1509">
        <f t="shared" si="368"/>
        <v>0</v>
      </c>
      <c r="Y1509">
        <f t="shared" si="369"/>
        <v>51.3</v>
      </c>
      <c r="Z1509" s="17">
        <f t="shared" si="370"/>
        <v>14.249999999999998</v>
      </c>
      <c r="AA1509" s="17">
        <f t="shared" si="376"/>
        <v>0</v>
      </c>
      <c r="AB1509" s="30">
        <f t="shared" si="377"/>
        <v>12633.906884850263</v>
      </c>
      <c r="AC1509" s="30">
        <f>SUM($AB$8:AB1509)</f>
        <v>10468145.94187119</v>
      </c>
      <c r="AD1509" s="29">
        <f t="shared" si="378"/>
        <v>2907.8183171864416</v>
      </c>
      <c r="AE1509" s="27">
        <f t="shared" si="379"/>
        <v>0</v>
      </c>
      <c r="AF1509" s="27">
        <f>SUM($AE$8:AE1509)*-1</f>
        <v>2628734.959023816</v>
      </c>
      <c r="AG1509" s="28">
        <f t="shared" si="380"/>
        <v>730.20415528439332</v>
      </c>
      <c r="AH1509" s="26">
        <f t="shared" si="381"/>
        <v>511.14290869907529</v>
      </c>
      <c r="AI1509" s="17"/>
      <c r="AJ1509" s="17"/>
      <c r="AK1509" s="17"/>
    </row>
    <row r="1510" spans="2:37" x14ac:dyDescent="0.35">
      <c r="B1510" s="6" t="s">
        <v>28</v>
      </c>
      <c r="C1510" s="6">
        <v>1502</v>
      </c>
      <c r="D1510" s="6">
        <v>25</v>
      </c>
      <c r="E1510" s="11">
        <v>52.1</v>
      </c>
      <c r="F1510" s="21">
        <f t="shared" si="371"/>
        <v>14.472222222222221</v>
      </c>
      <c r="G1510" s="35">
        <f t="shared" si="382"/>
        <v>0.19444444444444522</v>
      </c>
      <c r="H1510" s="35">
        <f t="shared" si="383"/>
        <v>0.70000000000000284</v>
      </c>
      <c r="I1510" s="35">
        <f t="shared" si="372"/>
        <v>369.44444444444594</v>
      </c>
      <c r="J1510" s="35">
        <v>372.8</v>
      </c>
      <c r="K1510" s="35">
        <f t="shared" si="373"/>
        <v>94.445916692708309</v>
      </c>
      <c r="L1510" s="35">
        <f t="shared" si="374"/>
        <v>836.69036113715424</v>
      </c>
      <c r="M1510" s="35">
        <f t="shared" si="375"/>
        <v>12108.768837568259</v>
      </c>
      <c r="X1510">
        <f t="shared" si="368"/>
        <v>0</v>
      </c>
      <c r="Y1510">
        <f t="shared" si="369"/>
        <v>52.1</v>
      </c>
      <c r="Z1510" s="17">
        <f t="shared" si="370"/>
        <v>14.472222222222221</v>
      </c>
      <c r="AA1510" s="17">
        <f t="shared" si="376"/>
        <v>0</v>
      </c>
      <c r="AB1510" s="30">
        <f t="shared" si="377"/>
        <v>12108.768837568259</v>
      </c>
      <c r="AC1510" s="30">
        <f>SUM($AB$8:AB1510)</f>
        <v>10480254.710708758</v>
      </c>
      <c r="AD1510" s="29">
        <f t="shared" si="378"/>
        <v>2911.1818640857659</v>
      </c>
      <c r="AE1510" s="27">
        <f t="shared" si="379"/>
        <v>0</v>
      </c>
      <c r="AF1510" s="27">
        <f>SUM($AE$8:AE1510)*-1</f>
        <v>2628734.959023816</v>
      </c>
      <c r="AG1510" s="28">
        <f t="shared" si="380"/>
        <v>730.20415528439332</v>
      </c>
      <c r="AH1510" s="26">
        <f t="shared" si="381"/>
        <v>511.14290869907529</v>
      </c>
      <c r="AI1510" s="17"/>
      <c r="AJ1510" s="17"/>
      <c r="AK1510" s="17"/>
    </row>
    <row r="1511" spans="2:37" x14ac:dyDescent="0.35">
      <c r="B1511" s="6" t="s">
        <v>28</v>
      </c>
      <c r="C1511" s="6">
        <v>1503</v>
      </c>
      <c r="D1511" s="6">
        <v>26</v>
      </c>
      <c r="E1511" s="11">
        <v>52.7</v>
      </c>
      <c r="F1511" s="21">
        <f>E1511/3.6</f>
        <v>14.638888888888889</v>
      </c>
      <c r="G1511" s="35">
        <f t="shared" si="382"/>
        <v>0.18055555555555516</v>
      </c>
      <c r="H1511" s="35">
        <f t="shared" si="383"/>
        <v>0.64999999999999858</v>
      </c>
      <c r="I1511" s="35">
        <f t="shared" si="372"/>
        <v>343.0555555555548</v>
      </c>
      <c r="J1511" s="35">
        <v>372.8</v>
      </c>
      <c r="K1511" s="35">
        <f t="shared" si="373"/>
        <v>96.633780442708328</v>
      </c>
      <c r="L1511" s="35">
        <f t="shared" si="374"/>
        <v>812.48933599826319</v>
      </c>
      <c r="M1511" s="35">
        <f t="shared" si="375"/>
        <v>11893.941113085686</v>
      </c>
      <c r="X1511">
        <f t="shared" si="368"/>
        <v>0</v>
      </c>
      <c r="Y1511">
        <f t="shared" si="369"/>
        <v>52.7</v>
      </c>
      <c r="Z1511" s="17">
        <f t="shared" si="370"/>
        <v>14.638888888888889</v>
      </c>
      <c r="AA1511" s="17">
        <f t="shared" si="376"/>
        <v>0</v>
      </c>
      <c r="AB1511" s="30">
        <f t="shared" si="377"/>
        <v>11893.941113085686</v>
      </c>
      <c r="AC1511" s="30">
        <f>SUM($AB$8:AB1511)</f>
        <v>10492148.651821844</v>
      </c>
      <c r="AD1511" s="29">
        <f t="shared" si="378"/>
        <v>2914.4857366171791</v>
      </c>
      <c r="AE1511" s="27">
        <f t="shared" si="379"/>
        <v>0</v>
      </c>
      <c r="AF1511" s="27">
        <f>SUM($AE$8:AE1511)*-1</f>
        <v>2628734.959023816</v>
      </c>
      <c r="AG1511" s="28">
        <f t="shared" si="380"/>
        <v>730.20415528439332</v>
      </c>
      <c r="AH1511" s="26">
        <f t="shared" si="381"/>
        <v>511.14290869907529</v>
      </c>
      <c r="AI1511" s="17"/>
      <c r="AJ1511" s="17"/>
      <c r="AK1511" s="17"/>
    </row>
    <row r="1512" spans="2:37" x14ac:dyDescent="0.35">
      <c r="B1512" s="6" t="s">
        <v>28</v>
      </c>
      <c r="C1512" s="6">
        <v>1504</v>
      </c>
      <c r="D1512" s="6">
        <v>27</v>
      </c>
      <c r="E1512" s="11">
        <v>53.4</v>
      </c>
      <c r="F1512" s="21">
        <f t="shared" si="371"/>
        <v>14.833333333333332</v>
      </c>
      <c r="G1512" s="35">
        <f t="shared" si="382"/>
        <v>0.18055555555555516</v>
      </c>
      <c r="H1512" s="35">
        <f t="shared" si="383"/>
        <v>0.64999999999999858</v>
      </c>
      <c r="I1512" s="35">
        <f t="shared" si="372"/>
        <v>343.0555555555548</v>
      </c>
      <c r="J1512" s="35">
        <v>372.8</v>
      </c>
      <c r="K1512" s="35">
        <f t="shared" si="373"/>
        <v>99.217950937499978</v>
      </c>
      <c r="L1512" s="35">
        <f t="shared" si="374"/>
        <v>815.07350649305477</v>
      </c>
      <c r="M1512" s="35">
        <f t="shared" si="375"/>
        <v>12090.257012980312</v>
      </c>
      <c r="X1512">
        <f t="shared" si="368"/>
        <v>0</v>
      </c>
      <c r="Y1512">
        <f t="shared" si="369"/>
        <v>53.4</v>
      </c>
      <c r="Z1512" s="17">
        <f t="shared" si="370"/>
        <v>14.833333333333332</v>
      </c>
      <c r="AA1512" s="17">
        <f t="shared" si="376"/>
        <v>0</v>
      </c>
      <c r="AB1512" s="30">
        <f t="shared" si="377"/>
        <v>12090.257012980312</v>
      </c>
      <c r="AC1512" s="30">
        <f>SUM($AB$8:AB1512)</f>
        <v>10504238.908834824</v>
      </c>
      <c r="AD1512" s="29">
        <f t="shared" si="378"/>
        <v>2917.8441413430069</v>
      </c>
      <c r="AE1512" s="27">
        <f t="shared" si="379"/>
        <v>0</v>
      </c>
      <c r="AF1512" s="27">
        <f>SUM($AE$8:AE1512)*-1</f>
        <v>2628734.959023816</v>
      </c>
      <c r="AG1512" s="28">
        <f t="shared" si="380"/>
        <v>730.20415528439332</v>
      </c>
      <c r="AH1512" s="26">
        <f t="shared" si="381"/>
        <v>511.14290869907529</v>
      </c>
      <c r="AI1512" s="17"/>
      <c r="AJ1512" s="17"/>
      <c r="AK1512" s="17"/>
    </row>
    <row r="1513" spans="2:37" x14ac:dyDescent="0.35">
      <c r="B1513" s="6" t="s">
        <v>28</v>
      </c>
      <c r="C1513" s="6">
        <v>1505</v>
      </c>
      <c r="D1513" s="6">
        <v>28</v>
      </c>
      <c r="E1513" s="11">
        <v>54</v>
      </c>
      <c r="F1513" s="21">
        <f t="shared" si="371"/>
        <v>15</v>
      </c>
      <c r="G1513" s="35">
        <f t="shared" si="382"/>
        <v>0.15277777777777798</v>
      </c>
      <c r="H1513" s="35">
        <f t="shared" si="383"/>
        <v>0.55000000000000071</v>
      </c>
      <c r="I1513" s="35">
        <f t="shared" si="372"/>
        <v>290.27777777777817</v>
      </c>
      <c r="J1513" s="35">
        <v>372.8</v>
      </c>
      <c r="K1513" s="35">
        <f t="shared" si="373"/>
        <v>101.46009375</v>
      </c>
      <c r="L1513" s="35">
        <f t="shared" si="374"/>
        <v>764.53787152777818</v>
      </c>
      <c r="M1513" s="35">
        <f t="shared" si="375"/>
        <v>11468.068072916672</v>
      </c>
      <c r="X1513">
        <f t="shared" si="368"/>
        <v>0</v>
      </c>
      <c r="Y1513">
        <f t="shared" si="369"/>
        <v>54</v>
      </c>
      <c r="Z1513" s="17">
        <f t="shared" si="370"/>
        <v>15</v>
      </c>
      <c r="AA1513" s="17">
        <f t="shared" si="376"/>
        <v>0</v>
      </c>
      <c r="AB1513" s="30">
        <f t="shared" si="377"/>
        <v>11468.068072916672</v>
      </c>
      <c r="AC1513" s="30">
        <f>SUM($AB$8:AB1513)</f>
        <v>10515706.976907741</v>
      </c>
      <c r="AD1513" s="29">
        <f t="shared" si="378"/>
        <v>2921.029715807706</v>
      </c>
      <c r="AE1513" s="27">
        <f t="shared" si="379"/>
        <v>0</v>
      </c>
      <c r="AF1513" s="27">
        <f>SUM($AE$8:AE1513)*-1</f>
        <v>2628734.959023816</v>
      </c>
      <c r="AG1513" s="28">
        <f t="shared" si="380"/>
        <v>730.20415528439332</v>
      </c>
      <c r="AH1513" s="26">
        <f t="shared" si="381"/>
        <v>511.14290869907529</v>
      </c>
      <c r="AI1513" s="17"/>
      <c r="AJ1513" s="17"/>
      <c r="AK1513" s="17"/>
    </row>
    <row r="1514" spans="2:37" x14ac:dyDescent="0.35">
      <c r="B1514" s="6" t="s">
        <v>28</v>
      </c>
      <c r="C1514" s="6">
        <v>1506</v>
      </c>
      <c r="D1514" s="6">
        <v>29</v>
      </c>
      <c r="E1514" s="11">
        <v>54.5</v>
      </c>
      <c r="F1514" s="21">
        <f t="shared" si="371"/>
        <v>15.138888888888889</v>
      </c>
      <c r="G1514" s="35">
        <f t="shared" si="382"/>
        <v>0.1388888888888889</v>
      </c>
      <c r="H1514" s="35">
        <f t="shared" si="383"/>
        <v>0.5</v>
      </c>
      <c r="I1514" s="35">
        <f t="shared" si="372"/>
        <v>263.88888888888891</v>
      </c>
      <c r="J1514" s="35">
        <v>372.8</v>
      </c>
      <c r="K1514" s="35">
        <f t="shared" si="373"/>
        <v>103.34768294270833</v>
      </c>
      <c r="L1514" s="35">
        <f t="shared" si="374"/>
        <v>740.03657183159726</v>
      </c>
      <c r="M1514" s="35">
        <f t="shared" si="375"/>
        <v>11203.331434672793</v>
      </c>
      <c r="X1514">
        <f t="shared" si="368"/>
        <v>0</v>
      </c>
      <c r="Y1514">
        <f t="shared" si="369"/>
        <v>54.5</v>
      </c>
      <c r="Z1514" s="17">
        <f t="shared" si="370"/>
        <v>15.138888888888889</v>
      </c>
      <c r="AA1514" s="17">
        <f t="shared" si="376"/>
        <v>0</v>
      </c>
      <c r="AB1514" s="30">
        <f t="shared" si="377"/>
        <v>11203.331434672793</v>
      </c>
      <c r="AC1514" s="30">
        <f>SUM($AB$8:AB1514)</f>
        <v>10526910.308342414</v>
      </c>
      <c r="AD1514" s="29">
        <f t="shared" si="378"/>
        <v>2924.1417523173373</v>
      </c>
      <c r="AE1514" s="27">
        <f t="shared" si="379"/>
        <v>0</v>
      </c>
      <c r="AF1514" s="27">
        <f>SUM($AE$8:AE1514)*-1</f>
        <v>2628734.959023816</v>
      </c>
      <c r="AG1514" s="28">
        <f t="shared" si="380"/>
        <v>730.20415528439332</v>
      </c>
      <c r="AH1514" s="26">
        <f t="shared" si="381"/>
        <v>511.14290869907529</v>
      </c>
      <c r="AI1514" s="17"/>
      <c r="AJ1514" s="17"/>
      <c r="AK1514" s="17"/>
    </row>
    <row r="1515" spans="2:37" x14ac:dyDescent="0.35">
      <c r="B1515" s="6" t="s">
        <v>28</v>
      </c>
      <c r="C1515" s="6">
        <v>1507</v>
      </c>
      <c r="D1515" s="6">
        <v>30</v>
      </c>
      <c r="E1515" s="11">
        <v>55</v>
      </c>
      <c r="F1515" s="21">
        <f t="shared" si="371"/>
        <v>15.277777777777777</v>
      </c>
      <c r="G1515" s="35">
        <f t="shared" si="382"/>
        <v>0.15277777777777798</v>
      </c>
      <c r="H1515" s="35">
        <f t="shared" si="383"/>
        <v>0.55000000000000071</v>
      </c>
      <c r="I1515" s="35">
        <f t="shared" si="372"/>
        <v>290.27777777777817</v>
      </c>
      <c r="J1515" s="35">
        <v>372.8</v>
      </c>
      <c r="K1515" s="35">
        <f t="shared" si="373"/>
        <v>105.25266927083331</v>
      </c>
      <c r="L1515" s="35">
        <f t="shared" si="374"/>
        <v>768.33044704861152</v>
      </c>
      <c r="M1515" s="35">
        <f t="shared" si="375"/>
        <v>11738.381829909342</v>
      </c>
      <c r="X1515">
        <f t="shared" si="368"/>
        <v>0</v>
      </c>
      <c r="Y1515">
        <f t="shared" si="369"/>
        <v>55</v>
      </c>
      <c r="Z1515" s="17">
        <f t="shared" si="370"/>
        <v>15.277777777777777</v>
      </c>
      <c r="AA1515" s="17">
        <f t="shared" si="376"/>
        <v>0</v>
      </c>
      <c r="AB1515" s="30">
        <f t="shared" si="377"/>
        <v>11738.381829909342</v>
      </c>
      <c r="AC1515" s="30">
        <f>SUM($AB$8:AB1515)</f>
        <v>10538648.690172324</v>
      </c>
      <c r="AD1515" s="29">
        <f t="shared" si="378"/>
        <v>2927.4024139367566</v>
      </c>
      <c r="AE1515" s="27">
        <f t="shared" si="379"/>
        <v>0</v>
      </c>
      <c r="AF1515" s="27">
        <f>SUM($AE$8:AE1515)*-1</f>
        <v>2628734.959023816</v>
      </c>
      <c r="AG1515" s="28">
        <f t="shared" si="380"/>
        <v>730.20415528439332</v>
      </c>
      <c r="AH1515" s="26">
        <f t="shared" si="381"/>
        <v>511.14290869907529</v>
      </c>
      <c r="AI1515" s="17"/>
      <c r="AJ1515" s="17"/>
      <c r="AK1515" s="17"/>
    </row>
    <row r="1516" spans="2:37" x14ac:dyDescent="0.35">
      <c r="B1516" s="6" t="s">
        <v>28</v>
      </c>
      <c r="C1516" s="6">
        <v>1508</v>
      </c>
      <c r="D1516" s="6">
        <v>31</v>
      </c>
      <c r="E1516" s="11">
        <v>55.6</v>
      </c>
      <c r="F1516" s="21">
        <f t="shared" si="371"/>
        <v>15.444444444444445</v>
      </c>
      <c r="G1516" s="35">
        <f t="shared" si="382"/>
        <v>0.18055555555555516</v>
      </c>
      <c r="H1516" s="35">
        <f t="shared" si="383"/>
        <v>0.64999999999999858</v>
      </c>
      <c r="I1516" s="35">
        <f t="shared" si="372"/>
        <v>343.0555555555548</v>
      </c>
      <c r="J1516" s="35">
        <v>372.8</v>
      </c>
      <c r="K1516" s="35">
        <f t="shared" si="373"/>
        <v>107.56161708333332</v>
      </c>
      <c r="L1516" s="35">
        <f t="shared" si="374"/>
        <v>823.41717263888813</v>
      </c>
      <c r="M1516" s="35">
        <f t="shared" si="375"/>
        <v>12717.220777422828</v>
      </c>
      <c r="X1516">
        <f t="shared" si="368"/>
        <v>0</v>
      </c>
      <c r="Y1516">
        <f t="shared" si="369"/>
        <v>55.6</v>
      </c>
      <c r="Z1516" s="17">
        <f t="shared" si="370"/>
        <v>15.444444444444445</v>
      </c>
      <c r="AA1516" s="17">
        <f t="shared" si="376"/>
        <v>0</v>
      </c>
      <c r="AB1516" s="30">
        <f t="shared" si="377"/>
        <v>12717.220777422828</v>
      </c>
      <c r="AC1516" s="30">
        <f>SUM($AB$8:AB1516)</f>
        <v>10551365.910949746</v>
      </c>
      <c r="AD1516" s="29">
        <f t="shared" si="378"/>
        <v>2930.9349752638182</v>
      </c>
      <c r="AE1516" s="27">
        <f t="shared" si="379"/>
        <v>0</v>
      </c>
      <c r="AF1516" s="27">
        <f>SUM($AE$8:AE1516)*-1</f>
        <v>2628734.959023816</v>
      </c>
      <c r="AG1516" s="28">
        <f t="shared" si="380"/>
        <v>730.20415528439332</v>
      </c>
      <c r="AH1516" s="26">
        <f t="shared" si="381"/>
        <v>511.14290869907529</v>
      </c>
      <c r="AI1516" s="17"/>
      <c r="AJ1516" s="17"/>
      <c r="AK1516" s="17"/>
    </row>
    <row r="1517" spans="2:37" x14ac:dyDescent="0.35">
      <c r="B1517" s="6" t="s">
        <v>28</v>
      </c>
      <c r="C1517" s="6">
        <v>1509</v>
      </c>
      <c r="D1517" s="6">
        <v>32</v>
      </c>
      <c r="E1517" s="11">
        <v>56.3</v>
      </c>
      <c r="F1517" s="21">
        <f t="shared" si="371"/>
        <v>15.638888888888888</v>
      </c>
      <c r="G1517" s="35">
        <f t="shared" si="382"/>
        <v>0.2222222222222224</v>
      </c>
      <c r="H1517" s="35">
        <f t="shared" si="383"/>
        <v>0.80000000000000071</v>
      </c>
      <c r="I1517" s="35">
        <f t="shared" si="372"/>
        <v>422.22222222222257</v>
      </c>
      <c r="J1517" s="35">
        <v>372.8</v>
      </c>
      <c r="K1517" s="35">
        <f t="shared" si="373"/>
        <v>110.2870523177083</v>
      </c>
      <c r="L1517" s="35">
        <f t="shared" si="374"/>
        <v>905.30927453993093</v>
      </c>
      <c r="M1517" s="35">
        <f t="shared" si="375"/>
        <v>14158.031154610586</v>
      </c>
      <c r="X1517">
        <f t="shared" si="368"/>
        <v>0</v>
      </c>
      <c r="Y1517">
        <f t="shared" si="369"/>
        <v>56.3</v>
      </c>
      <c r="Z1517" s="17">
        <f t="shared" si="370"/>
        <v>15.638888888888888</v>
      </c>
      <c r="AA1517" s="17">
        <f t="shared" si="376"/>
        <v>0</v>
      </c>
      <c r="AB1517" s="30">
        <f t="shared" si="377"/>
        <v>14158.031154610586</v>
      </c>
      <c r="AC1517" s="30">
        <f>SUM($AB$8:AB1517)</f>
        <v>10565523.942104356</v>
      </c>
      <c r="AD1517" s="29">
        <f t="shared" si="378"/>
        <v>2934.8677616956547</v>
      </c>
      <c r="AE1517" s="27">
        <f t="shared" si="379"/>
        <v>0</v>
      </c>
      <c r="AF1517" s="27">
        <f>SUM($AE$8:AE1517)*-1</f>
        <v>2628734.959023816</v>
      </c>
      <c r="AG1517" s="28">
        <f t="shared" si="380"/>
        <v>730.20415528439332</v>
      </c>
      <c r="AH1517" s="26">
        <f t="shared" si="381"/>
        <v>511.14290869907529</v>
      </c>
      <c r="AI1517" s="17"/>
      <c r="AJ1517" s="17"/>
      <c r="AK1517" s="17"/>
    </row>
    <row r="1518" spans="2:37" x14ac:dyDescent="0.35">
      <c r="B1518" s="6" t="s">
        <v>28</v>
      </c>
      <c r="C1518" s="6">
        <v>1510</v>
      </c>
      <c r="D1518" s="6">
        <v>33</v>
      </c>
      <c r="E1518" s="11">
        <v>57.2</v>
      </c>
      <c r="F1518" s="21">
        <f t="shared" si="371"/>
        <v>15.888888888888889</v>
      </c>
      <c r="G1518" s="35">
        <f t="shared" si="382"/>
        <v>0.30555555555555597</v>
      </c>
      <c r="H1518" s="35">
        <f t="shared" si="383"/>
        <v>1.1000000000000014</v>
      </c>
      <c r="I1518" s="35">
        <f t="shared" si="372"/>
        <v>580.55555555555634</v>
      </c>
      <c r="J1518" s="35">
        <v>372.8</v>
      </c>
      <c r="K1518" s="35">
        <f t="shared" si="373"/>
        <v>113.84128708333334</v>
      </c>
      <c r="L1518" s="35">
        <f t="shared" si="374"/>
        <v>1067.1968426388896</v>
      </c>
      <c r="M1518" s="35">
        <f t="shared" si="375"/>
        <v>16956.572055262357</v>
      </c>
      <c r="X1518">
        <f t="shared" si="368"/>
        <v>0</v>
      </c>
      <c r="Y1518">
        <f t="shared" si="369"/>
        <v>57.2</v>
      </c>
      <c r="Z1518" s="17">
        <f t="shared" si="370"/>
        <v>15.888888888888889</v>
      </c>
      <c r="AA1518" s="17">
        <f t="shared" si="376"/>
        <v>0</v>
      </c>
      <c r="AB1518" s="30">
        <f t="shared" si="377"/>
        <v>16956.572055262357</v>
      </c>
      <c r="AC1518" s="30">
        <f>SUM($AB$8:AB1518)</f>
        <v>10582480.514159618</v>
      </c>
      <c r="AD1518" s="29">
        <f t="shared" si="378"/>
        <v>2939.5779205998938</v>
      </c>
      <c r="AE1518" s="27">
        <f t="shared" si="379"/>
        <v>0</v>
      </c>
      <c r="AF1518" s="27">
        <f>SUM($AE$8:AE1518)*-1</f>
        <v>2628734.959023816</v>
      </c>
      <c r="AG1518" s="28">
        <f t="shared" si="380"/>
        <v>730.20415528439332</v>
      </c>
      <c r="AH1518" s="26">
        <f t="shared" si="381"/>
        <v>511.14290869907529</v>
      </c>
      <c r="AI1518" s="17"/>
      <c r="AJ1518" s="17"/>
      <c r="AK1518" s="17"/>
    </row>
    <row r="1519" spans="2:37" x14ac:dyDescent="0.35">
      <c r="B1519" s="6" t="s">
        <v>28</v>
      </c>
      <c r="C1519" s="6">
        <v>1511</v>
      </c>
      <c r="D1519" s="6">
        <v>34</v>
      </c>
      <c r="E1519" s="11">
        <v>58.5</v>
      </c>
      <c r="F1519" s="21">
        <f t="shared" si="371"/>
        <v>16.25</v>
      </c>
      <c r="G1519" s="35">
        <f t="shared" si="382"/>
        <v>0.41666666666666663</v>
      </c>
      <c r="H1519" s="35">
        <f t="shared" si="383"/>
        <v>1.5</v>
      </c>
      <c r="I1519" s="35">
        <f t="shared" si="372"/>
        <v>791.66666666666663</v>
      </c>
      <c r="J1519" s="35">
        <v>372.8</v>
      </c>
      <c r="K1519" s="35">
        <f t="shared" si="373"/>
        <v>119.07469335937499</v>
      </c>
      <c r="L1519" s="35">
        <f t="shared" si="374"/>
        <v>1283.5413600260417</v>
      </c>
      <c r="M1519" s="35">
        <f t="shared" si="375"/>
        <v>20857.547100423177</v>
      </c>
      <c r="X1519">
        <f t="shared" si="368"/>
        <v>0</v>
      </c>
      <c r="Y1519">
        <f t="shared" si="369"/>
        <v>58.5</v>
      </c>
      <c r="Z1519" s="17">
        <f t="shared" si="370"/>
        <v>16.25</v>
      </c>
      <c r="AA1519" s="17">
        <f t="shared" si="376"/>
        <v>0</v>
      </c>
      <c r="AB1519" s="30">
        <f t="shared" si="377"/>
        <v>20857.547100423177</v>
      </c>
      <c r="AC1519" s="30">
        <f>SUM($AB$8:AB1519)</f>
        <v>10603338.061260041</v>
      </c>
      <c r="AD1519" s="29">
        <f t="shared" si="378"/>
        <v>2945.3716836833446</v>
      </c>
      <c r="AE1519" s="27">
        <f t="shared" si="379"/>
        <v>0</v>
      </c>
      <c r="AF1519" s="27">
        <f>SUM($AE$8:AE1519)*-1</f>
        <v>2628734.959023816</v>
      </c>
      <c r="AG1519" s="28">
        <f t="shared" si="380"/>
        <v>730.20415528439332</v>
      </c>
      <c r="AH1519" s="26">
        <f t="shared" si="381"/>
        <v>511.14290869907529</v>
      </c>
      <c r="AI1519" s="17"/>
      <c r="AJ1519" s="17"/>
      <c r="AK1519" s="17"/>
    </row>
    <row r="1520" spans="2:37" x14ac:dyDescent="0.35">
      <c r="B1520" s="6" t="s">
        <v>28</v>
      </c>
      <c r="C1520" s="6">
        <v>1512</v>
      </c>
      <c r="D1520" s="6">
        <v>35</v>
      </c>
      <c r="E1520" s="11">
        <v>60.2</v>
      </c>
      <c r="F1520" s="21">
        <f t="shared" si="371"/>
        <v>16.722222222222221</v>
      </c>
      <c r="G1520" s="35">
        <f t="shared" si="382"/>
        <v>0.52777777777777735</v>
      </c>
      <c r="H1520" s="35">
        <f t="shared" si="383"/>
        <v>1.8999999999999986</v>
      </c>
      <c r="I1520" s="35">
        <f t="shared" si="372"/>
        <v>1002.7777777777769</v>
      </c>
      <c r="J1520" s="35">
        <v>372.8</v>
      </c>
      <c r="K1520" s="35">
        <f t="shared" si="373"/>
        <v>126.09582927083331</v>
      </c>
      <c r="L1520" s="35">
        <f t="shared" si="374"/>
        <v>1501.6736070486102</v>
      </c>
      <c r="M1520" s="35">
        <f t="shared" si="375"/>
        <v>25111.319762312869</v>
      </c>
      <c r="X1520">
        <f t="shared" si="368"/>
        <v>0</v>
      </c>
      <c r="Y1520">
        <f t="shared" si="369"/>
        <v>60.2</v>
      </c>
      <c r="Z1520" s="17">
        <f t="shared" si="370"/>
        <v>16.722222222222221</v>
      </c>
      <c r="AA1520" s="17">
        <f t="shared" si="376"/>
        <v>0</v>
      </c>
      <c r="AB1520" s="30">
        <f t="shared" si="377"/>
        <v>25111.319762312869</v>
      </c>
      <c r="AC1520" s="30">
        <f>SUM($AB$8:AB1520)</f>
        <v>10628449.381022355</v>
      </c>
      <c r="AD1520" s="29">
        <f t="shared" si="378"/>
        <v>2952.3470502839873</v>
      </c>
      <c r="AE1520" s="27">
        <f t="shared" si="379"/>
        <v>0</v>
      </c>
      <c r="AF1520" s="27">
        <f>SUM($AE$8:AE1520)*-1</f>
        <v>2628734.959023816</v>
      </c>
      <c r="AG1520" s="28">
        <f t="shared" si="380"/>
        <v>730.20415528439332</v>
      </c>
      <c r="AH1520" s="26">
        <f t="shared" si="381"/>
        <v>511.14290869907529</v>
      </c>
      <c r="AI1520" s="17"/>
      <c r="AJ1520" s="17"/>
      <c r="AK1520" s="17"/>
    </row>
    <row r="1521" spans="2:37" x14ac:dyDescent="0.35">
      <c r="B1521" s="6" t="s">
        <v>28</v>
      </c>
      <c r="C1521" s="6">
        <v>1513</v>
      </c>
      <c r="D1521" s="6">
        <v>36</v>
      </c>
      <c r="E1521" s="11">
        <v>62.3</v>
      </c>
      <c r="F1521" s="21">
        <f t="shared" si="371"/>
        <v>17.305555555555554</v>
      </c>
      <c r="G1521" s="35">
        <f t="shared" si="382"/>
        <v>0.625</v>
      </c>
      <c r="H1521" s="35">
        <f t="shared" si="383"/>
        <v>2.25</v>
      </c>
      <c r="I1521" s="35">
        <f t="shared" si="372"/>
        <v>1187.5</v>
      </c>
      <c r="J1521" s="35">
        <v>372.8</v>
      </c>
      <c r="K1521" s="35">
        <f t="shared" si="373"/>
        <v>135.0466554427083</v>
      </c>
      <c r="L1521" s="35">
        <f t="shared" si="374"/>
        <v>1695.3466554427082</v>
      </c>
      <c r="M1521" s="35">
        <f t="shared" si="375"/>
        <v>29338.915731689085</v>
      </c>
      <c r="X1521">
        <f t="shared" si="368"/>
        <v>0</v>
      </c>
      <c r="Y1521">
        <f t="shared" si="369"/>
        <v>62.3</v>
      </c>
      <c r="Z1521" s="17">
        <f t="shared" si="370"/>
        <v>17.305555555555554</v>
      </c>
      <c r="AA1521" s="17">
        <f t="shared" si="376"/>
        <v>0</v>
      </c>
      <c r="AB1521" s="30">
        <f t="shared" si="377"/>
        <v>29338.915731689085</v>
      </c>
      <c r="AC1521" s="30">
        <f>SUM($AB$8:AB1521)</f>
        <v>10657788.296754044</v>
      </c>
      <c r="AD1521" s="29">
        <f t="shared" si="378"/>
        <v>2960.4967490983454</v>
      </c>
      <c r="AE1521" s="27">
        <f t="shared" si="379"/>
        <v>0</v>
      </c>
      <c r="AF1521" s="27">
        <f>SUM($AE$8:AE1521)*-1</f>
        <v>2628734.959023816</v>
      </c>
      <c r="AG1521" s="28">
        <f t="shared" si="380"/>
        <v>730.20415528439332</v>
      </c>
      <c r="AH1521" s="26">
        <f t="shared" si="381"/>
        <v>511.14290869907529</v>
      </c>
      <c r="AI1521" s="17"/>
      <c r="AJ1521" s="17"/>
      <c r="AK1521" s="17"/>
    </row>
    <row r="1522" spans="2:37" x14ac:dyDescent="0.35">
      <c r="B1522" s="6" t="s">
        <v>28</v>
      </c>
      <c r="C1522" s="6">
        <v>1514</v>
      </c>
      <c r="D1522" s="6">
        <v>37</v>
      </c>
      <c r="E1522" s="11">
        <v>64.7</v>
      </c>
      <c r="F1522" s="21">
        <f t="shared" si="371"/>
        <v>17.972222222222221</v>
      </c>
      <c r="G1522" s="35">
        <f t="shared" si="382"/>
        <v>0.6666666666666663</v>
      </c>
      <c r="H1522" s="35">
        <f t="shared" si="383"/>
        <v>2.3999999999999986</v>
      </c>
      <c r="I1522" s="35">
        <f t="shared" si="372"/>
        <v>1266.6666666666661</v>
      </c>
      <c r="J1522" s="35">
        <v>372.8</v>
      </c>
      <c r="K1522" s="35">
        <f t="shared" si="373"/>
        <v>145.65194919270829</v>
      </c>
      <c r="L1522" s="35">
        <f t="shared" si="374"/>
        <v>1785.1186158593744</v>
      </c>
      <c r="M1522" s="35">
        <f t="shared" si="375"/>
        <v>32082.548457250421</v>
      </c>
      <c r="X1522">
        <f t="shared" si="368"/>
        <v>0</v>
      </c>
      <c r="Y1522">
        <f t="shared" si="369"/>
        <v>64.7</v>
      </c>
      <c r="Z1522" s="17">
        <f t="shared" si="370"/>
        <v>17.972222222222221</v>
      </c>
      <c r="AA1522" s="17">
        <f t="shared" si="376"/>
        <v>0</v>
      </c>
      <c r="AB1522" s="30">
        <f t="shared" si="377"/>
        <v>32082.548457250421</v>
      </c>
      <c r="AC1522" s="30">
        <f>SUM($AB$8:AB1522)</f>
        <v>10689870.845211294</v>
      </c>
      <c r="AD1522" s="29">
        <f t="shared" si="378"/>
        <v>2969.4085681142483</v>
      </c>
      <c r="AE1522" s="27">
        <f t="shared" si="379"/>
        <v>0</v>
      </c>
      <c r="AF1522" s="27">
        <f>SUM($AE$8:AE1522)*-1</f>
        <v>2628734.959023816</v>
      </c>
      <c r="AG1522" s="28">
        <f t="shared" si="380"/>
        <v>730.20415528439332</v>
      </c>
      <c r="AH1522" s="26">
        <f t="shared" si="381"/>
        <v>511.14290869907529</v>
      </c>
      <c r="AI1522" s="17"/>
      <c r="AJ1522" s="17"/>
      <c r="AK1522" s="17"/>
    </row>
    <row r="1523" spans="2:37" x14ac:dyDescent="0.35">
      <c r="B1523" s="6" t="s">
        <v>28</v>
      </c>
      <c r="C1523" s="6">
        <v>1515</v>
      </c>
      <c r="D1523" s="6">
        <v>38</v>
      </c>
      <c r="E1523" s="11">
        <v>67.099999999999994</v>
      </c>
      <c r="F1523" s="21">
        <f t="shared" si="371"/>
        <v>18.638888888888886</v>
      </c>
      <c r="G1523" s="35">
        <f t="shared" si="382"/>
        <v>0.625</v>
      </c>
      <c r="H1523" s="35">
        <f t="shared" si="383"/>
        <v>2.25</v>
      </c>
      <c r="I1523" s="35">
        <f t="shared" si="372"/>
        <v>1187.5</v>
      </c>
      <c r="J1523" s="35">
        <v>372.8</v>
      </c>
      <c r="K1523" s="35">
        <f t="shared" si="373"/>
        <v>156.65807294270826</v>
      </c>
      <c r="L1523" s="35">
        <f t="shared" si="374"/>
        <v>1716.9580729427082</v>
      </c>
      <c r="M1523" s="35">
        <f t="shared" si="375"/>
        <v>32002.190748459918</v>
      </c>
      <c r="X1523">
        <f t="shared" si="368"/>
        <v>0</v>
      </c>
      <c r="Y1523">
        <f t="shared" si="369"/>
        <v>67.099999999999994</v>
      </c>
      <c r="Z1523" s="17">
        <f t="shared" si="370"/>
        <v>18.638888888888886</v>
      </c>
      <c r="AA1523" s="17">
        <f t="shared" si="376"/>
        <v>0</v>
      </c>
      <c r="AB1523" s="30">
        <f t="shared" si="377"/>
        <v>32002.190748459918</v>
      </c>
      <c r="AC1523" s="30">
        <f>SUM($AB$8:AB1523)</f>
        <v>10721873.035959754</v>
      </c>
      <c r="AD1523" s="29">
        <f t="shared" si="378"/>
        <v>2978.2980655443762</v>
      </c>
      <c r="AE1523" s="27">
        <f t="shared" si="379"/>
        <v>0</v>
      </c>
      <c r="AF1523" s="27">
        <f>SUM($AE$8:AE1523)*-1</f>
        <v>2628734.959023816</v>
      </c>
      <c r="AG1523" s="28">
        <f t="shared" si="380"/>
        <v>730.20415528439332</v>
      </c>
      <c r="AH1523" s="26">
        <f t="shared" si="381"/>
        <v>511.14290869907529</v>
      </c>
      <c r="AI1523" s="17"/>
      <c r="AJ1523" s="17"/>
      <c r="AK1523" s="17"/>
    </row>
    <row r="1524" spans="2:37" x14ac:dyDescent="0.35">
      <c r="B1524" s="6" t="s">
        <v>28</v>
      </c>
      <c r="C1524" s="6">
        <v>1516</v>
      </c>
      <c r="D1524" s="6">
        <v>39</v>
      </c>
      <c r="E1524" s="11">
        <v>69.2</v>
      </c>
      <c r="F1524" s="21">
        <f t="shared" si="371"/>
        <v>19.222222222222221</v>
      </c>
      <c r="G1524" s="35">
        <f t="shared" si="382"/>
        <v>0.50000000000000122</v>
      </c>
      <c r="H1524" s="35">
        <f t="shared" si="383"/>
        <v>1.8000000000000043</v>
      </c>
      <c r="I1524" s="35">
        <f t="shared" si="372"/>
        <v>950.00000000000227</v>
      </c>
      <c r="J1524" s="35">
        <v>372.8</v>
      </c>
      <c r="K1524" s="35">
        <f t="shared" si="373"/>
        <v>166.61723708333332</v>
      </c>
      <c r="L1524" s="35">
        <f t="shared" si="374"/>
        <v>1489.4172370833355</v>
      </c>
      <c r="M1524" s="35">
        <f t="shared" si="375"/>
        <v>28629.909112824116</v>
      </c>
      <c r="X1524">
        <f t="shared" si="368"/>
        <v>0</v>
      </c>
      <c r="Y1524">
        <f t="shared" si="369"/>
        <v>69.2</v>
      </c>
      <c r="Z1524" s="17">
        <f t="shared" si="370"/>
        <v>19.222222222222221</v>
      </c>
      <c r="AA1524" s="17">
        <f t="shared" si="376"/>
        <v>0</v>
      </c>
      <c r="AB1524" s="30">
        <f t="shared" si="377"/>
        <v>28629.909112824116</v>
      </c>
      <c r="AC1524" s="30">
        <f>SUM($AB$8:AB1524)</f>
        <v>10750502.945072578</v>
      </c>
      <c r="AD1524" s="29">
        <f t="shared" si="378"/>
        <v>2986.2508180757163</v>
      </c>
      <c r="AE1524" s="27">
        <f t="shared" si="379"/>
        <v>0</v>
      </c>
      <c r="AF1524" s="27">
        <f>SUM($AE$8:AE1524)*-1</f>
        <v>2628734.959023816</v>
      </c>
      <c r="AG1524" s="28">
        <f t="shared" si="380"/>
        <v>730.20415528439332</v>
      </c>
      <c r="AH1524" s="26">
        <f t="shared" si="381"/>
        <v>511.14290869907529</v>
      </c>
      <c r="AI1524" s="17"/>
      <c r="AJ1524" s="17"/>
      <c r="AK1524" s="17"/>
    </row>
    <row r="1525" spans="2:37" x14ac:dyDescent="0.35">
      <c r="B1525" s="6" t="s">
        <v>28</v>
      </c>
      <c r="C1525" s="6">
        <v>1517</v>
      </c>
      <c r="D1525" s="6">
        <v>40</v>
      </c>
      <c r="E1525" s="11">
        <v>70.7</v>
      </c>
      <c r="F1525" s="21">
        <f t="shared" si="371"/>
        <v>19.638888888888889</v>
      </c>
      <c r="G1525" s="35">
        <f t="shared" si="382"/>
        <v>0.37500000000000039</v>
      </c>
      <c r="H1525" s="35">
        <f t="shared" si="383"/>
        <v>1.3500000000000014</v>
      </c>
      <c r="I1525" s="35">
        <f t="shared" si="372"/>
        <v>712.50000000000068</v>
      </c>
      <c r="J1525" s="35">
        <v>372.8</v>
      </c>
      <c r="K1525" s="35">
        <f t="shared" si="373"/>
        <v>173.91881481770835</v>
      </c>
      <c r="L1525" s="35">
        <f t="shared" si="374"/>
        <v>1259.218814817709</v>
      </c>
      <c r="M1525" s="35">
        <f t="shared" si="375"/>
        <v>24729.658391003341</v>
      </c>
      <c r="X1525">
        <f t="shared" si="368"/>
        <v>0</v>
      </c>
      <c r="Y1525">
        <f t="shared" si="369"/>
        <v>70.7</v>
      </c>
      <c r="Z1525" s="17">
        <f t="shared" si="370"/>
        <v>19.638888888888889</v>
      </c>
      <c r="AA1525" s="17">
        <f t="shared" si="376"/>
        <v>0</v>
      </c>
      <c r="AB1525" s="30">
        <f t="shared" si="377"/>
        <v>24729.658391003341</v>
      </c>
      <c r="AC1525" s="30">
        <f>SUM($AB$8:AB1525)</f>
        <v>10775232.603463581</v>
      </c>
      <c r="AD1525" s="29">
        <f t="shared" si="378"/>
        <v>2993.1201676287724</v>
      </c>
      <c r="AE1525" s="27">
        <f t="shared" si="379"/>
        <v>0</v>
      </c>
      <c r="AF1525" s="27">
        <f>SUM($AE$8:AE1525)*-1</f>
        <v>2628734.959023816</v>
      </c>
      <c r="AG1525" s="28">
        <f t="shared" si="380"/>
        <v>730.20415528439332</v>
      </c>
      <c r="AH1525" s="26">
        <f t="shared" si="381"/>
        <v>511.14290869907529</v>
      </c>
      <c r="AI1525" s="17"/>
      <c r="AJ1525" s="17"/>
      <c r="AK1525" s="17"/>
    </row>
    <row r="1526" spans="2:37" x14ac:dyDescent="0.35">
      <c r="B1526" s="6" t="s">
        <v>28</v>
      </c>
      <c r="C1526" s="6">
        <v>1518</v>
      </c>
      <c r="D1526" s="6">
        <v>41</v>
      </c>
      <c r="E1526" s="11">
        <v>71.900000000000006</v>
      </c>
      <c r="F1526" s="21">
        <f t="shared" si="371"/>
        <v>19.972222222222225</v>
      </c>
      <c r="G1526" s="35">
        <f t="shared" si="382"/>
        <v>0.27777777777777779</v>
      </c>
      <c r="H1526" s="35">
        <f t="shared" si="383"/>
        <v>1</v>
      </c>
      <c r="I1526" s="35">
        <f t="shared" si="372"/>
        <v>527.77777777777783</v>
      </c>
      <c r="J1526" s="35">
        <v>372.8</v>
      </c>
      <c r="K1526" s="35">
        <f t="shared" si="373"/>
        <v>179.87281044270836</v>
      </c>
      <c r="L1526" s="35">
        <f t="shared" si="374"/>
        <v>1080.4505882204862</v>
      </c>
      <c r="M1526" s="35">
        <f t="shared" si="375"/>
        <v>21578.999248070271</v>
      </c>
      <c r="X1526">
        <f t="shared" si="368"/>
        <v>0</v>
      </c>
      <c r="Y1526">
        <f t="shared" si="369"/>
        <v>71.900000000000006</v>
      </c>
      <c r="Z1526" s="17">
        <f t="shared" si="370"/>
        <v>19.972222222222225</v>
      </c>
      <c r="AA1526" s="17">
        <f t="shared" si="376"/>
        <v>0</v>
      </c>
      <c r="AB1526" s="30">
        <f t="shared" si="377"/>
        <v>21578.999248070271</v>
      </c>
      <c r="AC1526" s="30">
        <f>SUM($AB$8:AB1526)</f>
        <v>10796811.602711651</v>
      </c>
      <c r="AD1526" s="29">
        <f t="shared" si="378"/>
        <v>2999.1143340865697</v>
      </c>
      <c r="AE1526" s="27">
        <f t="shared" si="379"/>
        <v>0</v>
      </c>
      <c r="AF1526" s="27">
        <f>SUM($AE$8:AE1526)*-1</f>
        <v>2628734.959023816</v>
      </c>
      <c r="AG1526" s="28">
        <f t="shared" si="380"/>
        <v>730.20415528439332</v>
      </c>
      <c r="AH1526" s="26">
        <f t="shared" si="381"/>
        <v>511.14290869907529</v>
      </c>
      <c r="AI1526" s="17"/>
      <c r="AJ1526" s="17"/>
      <c r="AK1526" s="17"/>
    </row>
    <row r="1527" spans="2:37" x14ac:dyDescent="0.35">
      <c r="B1527" s="6" t="s">
        <v>28</v>
      </c>
      <c r="C1527" s="6">
        <v>1519</v>
      </c>
      <c r="D1527" s="6">
        <v>42</v>
      </c>
      <c r="E1527" s="11">
        <v>72.7</v>
      </c>
      <c r="F1527" s="21">
        <f t="shared" si="371"/>
        <v>20.194444444444446</v>
      </c>
      <c r="G1527" s="35">
        <f t="shared" si="382"/>
        <v>0.20833333333333331</v>
      </c>
      <c r="H1527" s="35">
        <f t="shared" si="383"/>
        <v>0.75</v>
      </c>
      <c r="I1527" s="35">
        <f t="shared" si="372"/>
        <v>395.83333333333331</v>
      </c>
      <c r="J1527" s="35">
        <v>372.8</v>
      </c>
      <c r="K1527" s="35">
        <f t="shared" si="373"/>
        <v>183.89781169270836</v>
      </c>
      <c r="L1527" s="35">
        <f t="shared" si="374"/>
        <v>952.53114502604171</v>
      </c>
      <c r="M1527" s="35">
        <f t="shared" si="375"/>
        <v>19235.837289831456</v>
      </c>
      <c r="X1527">
        <f t="shared" si="368"/>
        <v>0</v>
      </c>
      <c r="Y1527">
        <f t="shared" si="369"/>
        <v>72.7</v>
      </c>
      <c r="Z1527" s="17">
        <f t="shared" si="370"/>
        <v>20.194444444444446</v>
      </c>
      <c r="AA1527" s="17">
        <f t="shared" si="376"/>
        <v>0</v>
      </c>
      <c r="AB1527" s="30">
        <f t="shared" si="377"/>
        <v>19235.837289831456</v>
      </c>
      <c r="AC1527" s="30">
        <f>SUM($AB$8:AB1527)</f>
        <v>10816047.440001482</v>
      </c>
      <c r="AD1527" s="29">
        <f t="shared" si="378"/>
        <v>3004.4576222226337</v>
      </c>
      <c r="AE1527" s="27">
        <f t="shared" si="379"/>
        <v>0</v>
      </c>
      <c r="AF1527" s="27">
        <f>SUM($AE$8:AE1527)*-1</f>
        <v>2628734.959023816</v>
      </c>
      <c r="AG1527" s="28">
        <f t="shared" si="380"/>
        <v>730.20415528439332</v>
      </c>
      <c r="AH1527" s="26">
        <f t="shared" si="381"/>
        <v>511.14290869907529</v>
      </c>
      <c r="AI1527" s="17"/>
      <c r="AJ1527" s="17"/>
      <c r="AK1527" s="17"/>
    </row>
    <row r="1528" spans="2:37" x14ac:dyDescent="0.35">
      <c r="B1528" s="6" t="s">
        <v>28</v>
      </c>
      <c r="C1528" s="6">
        <v>1520</v>
      </c>
      <c r="D1528" s="6">
        <v>43</v>
      </c>
      <c r="E1528" s="11">
        <v>73.400000000000006</v>
      </c>
      <c r="F1528" s="21">
        <f t="shared" si="371"/>
        <v>20.388888888888889</v>
      </c>
      <c r="G1528" s="35">
        <f t="shared" si="382"/>
        <v>0.15277777777777699</v>
      </c>
      <c r="H1528" s="35">
        <f t="shared" si="383"/>
        <v>0.54999999999999716</v>
      </c>
      <c r="I1528" s="35">
        <f t="shared" si="372"/>
        <v>290.27777777777629</v>
      </c>
      <c r="J1528" s="35">
        <v>372.8</v>
      </c>
      <c r="K1528" s="35">
        <f t="shared" si="373"/>
        <v>187.45622177083334</v>
      </c>
      <c r="L1528" s="35">
        <f t="shared" si="374"/>
        <v>850.5339995486097</v>
      </c>
      <c r="M1528" s="35">
        <f t="shared" si="375"/>
        <v>17341.443213018876</v>
      </c>
      <c r="X1528">
        <f t="shared" si="368"/>
        <v>0</v>
      </c>
      <c r="Y1528">
        <f t="shared" si="369"/>
        <v>73.400000000000006</v>
      </c>
      <c r="Z1528" s="17">
        <f t="shared" si="370"/>
        <v>20.388888888888889</v>
      </c>
      <c r="AA1528" s="17">
        <f t="shared" si="376"/>
        <v>0</v>
      </c>
      <c r="AB1528" s="30">
        <f t="shared" si="377"/>
        <v>17341.443213018876</v>
      </c>
      <c r="AC1528" s="30">
        <f>SUM($AB$8:AB1528)</f>
        <v>10833388.883214502</v>
      </c>
      <c r="AD1528" s="29">
        <f t="shared" si="378"/>
        <v>3009.274689781806</v>
      </c>
      <c r="AE1528" s="27">
        <f t="shared" si="379"/>
        <v>0</v>
      </c>
      <c r="AF1528" s="27">
        <f>SUM($AE$8:AE1528)*-1</f>
        <v>2628734.959023816</v>
      </c>
      <c r="AG1528" s="28">
        <f t="shared" si="380"/>
        <v>730.20415528439332</v>
      </c>
      <c r="AH1528" s="26">
        <f t="shared" si="381"/>
        <v>511.14290869907529</v>
      </c>
      <c r="AI1528" s="17"/>
      <c r="AJ1528" s="17"/>
      <c r="AK1528" s="17"/>
    </row>
    <row r="1529" spans="2:37" x14ac:dyDescent="0.35">
      <c r="B1529" s="6" t="s">
        <v>28</v>
      </c>
      <c r="C1529" s="6">
        <v>1521</v>
      </c>
      <c r="D1529" s="6">
        <v>44</v>
      </c>
      <c r="E1529" s="11">
        <v>73.8</v>
      </c>
      <c r="F1529" s="21">
        <f t="shared" si="371"/>
        <v>20.5</v>
      </c>
      <c r="G1529" s="35">
        <f t="shared" si="382"/>
        <v>9.7222222222220642E-2</v>
      </c>
      <c r="H1529" s="35">
        <f t="shared" si="383"/>
        <v>0.34999999999999432</v>
      </c>
      <c r="I1529" s="35">
        <f t="shared" si="372"/>
        <v>184.72222222221922</v>
      </c>
      <c r="J1529" s="35">
        <v>372.8</v>
      </c>
      <c r="K1529" s="35">
        <f t="shared" si="373"/>
        <v>189.50490843749998</v>
      </c>
      <c r="L1529" s="35">
        <f t="shared" si="374"/>
        <v>747.02713065971921</v>
      </c>
      <c r="M1529" s="35">
        <f t="shared" si="375"/>
        <v>15314.056178524244</v>
      </c>
      <c r="X1529">
        <f t="shared" si="368"/>
        <v>0</v>
      </c>
      <c r="Y1529">
        <f t="shared" si="369"/>
        <v>73.8</v>
      </c>
      <c r="Z1529" s="17">
        <f t="shared" si="370"/>
        <v>20.5</v>
      </c>
      <c r="AA1529" s="17">
        <f t="shared" si="376"/>
        <v>0</v>
      </c>
      <c r="AB1529" s="30">
        <f t="shared" si="377"/>
        <v>15314.056178524244</v>
      </c>
      <c r="AC1529" s="30">
        <f>SUM($AB$8:AB1529)</f>
        <v>10848702.939393027</v>
      </c>
      <c r="AD1529" s="29">
        <f t="shared" si="378"/>
        <v>3013.528594275841</v>
      </c>
      <c r="AE1529" s="27">
        <f t="shared" si="379"/>
        <v>0</v>
      </c>
      <c r="AF1529" s="27">
        <f>SUM($AE$8:AE1529)*-1</f>
        <v>2628734.959023816</v>
      </c>
      <c r="AG1529" s="28">
        <f t="shared" si="380"/>
        <v>730.20415528439332</v>
      </c>
      <c r="AH1529" s="26">
        <f t="shared" si="381"/>
        <v>511.14290869907529</v>
      </c>
      <c r="AI1529" s="17"/>
      <c r="AJ1529" s="17"/>
      <c r="AK1529" s="17"/>
    </row>
    <row r="1530" spans="2:37" x14ac:dyDescent="0.35">
      <c r="B1530" s="6" t="s">
        <v>28</v>
      </c>
      <c r="C1530" s="6">
        <v>1522</v>
      </c>
      <c r="D1530" s="6">
        <v>45</v>
      </c>
      <c r="E1530" s="11">
        <v>74.099999999999994</v>
      </c>
      <c r="F1530" s="21">
        <f t="shared" si="371"/>
        <v>20.583333333333332</v>
      </c>
      <c r="G1530" s="35">
        <f t="shared" si="382"/>
        <v>2.7777777777778172E-2</v>
      </c>
      <c r="H1530" s="35">
        <f t="shared" si="383"/>
        <v>0.10000000000000142</v>
      </c>
      <c r="I1530" s="35">
        <f t="shared" si="372"/>
        <v>52.777777777778525</v>
      </c>
      <c r="J1530" s="35">
        <v>372.8</v>
      </c>
      <c r="K1530" s="35">
        <f t="shared" si="373"/>
        <v>191.04873023437497</v>
      </c>
      <c r="L1530" s="35">
        <f t="shared" si="374"/>
        <v>616.62650801215352</v>
      </c>
      <c r="M1530" s="35">
        <f t="shared" si="375"/>
        <v>12692.228956583493</v>
      </c>
      <c r="X1530">
        <f t="shared" si="368"/>
        <v>0</v>
      </c>
      <c r="Y1530">
        <f t="shared" si="369"/>
        <v>74.099999999999994</v>
      </c>
      <c r="Z1530" s="17">
        <f t="shared" si="370"/>
        <v>20.583333333333332</v>
      </c>
      <c r="AA1530" s="17">
        <f t="shared" si="376"/>
        <v>0</v>
      </c>
      <c r="AB1530" s="30">
        <f t="shared" si="377"/>
        <v>12692.228956583493</v>
      </c>
      <c r="AC1530" s="30">
        <f>SUM($AB$8:AB1530)</f>
        <v>10861395.168349611</v>
      </c>
      <c r="AD1530" s="29">
        <f t="shared" si="378"/>
        <v>3017.0542134304474</v>
      </c>
      <c r="AE1530" s="27">
        <f t="shared" si="379"/>
        <v>0</v>
      </c>
      <c r="AF1530" s="27">
        <f>SUM($AE$8:AE1530)*-1</f>
        <v>2628734.959023816</v>
      </c>
      <c r="AG1530" s="28">
        <f t="shared" si="380"/>
        <v>730.20415528439332</v>
      </c>
      <c r="AH1530" s="26">
        <f t="shared" si="381"/>
        <v>511.14290869907529</v>
      </c>
      <c r="AI1530" s="17"/>
      <c r="AJ1530" s="17"/>
      <c r="AK1530" s="17"/>
    </row>
    <row r="1531" spans="2:37" x14ac:dyDescent="0.35">
      <c r="B1531" s="6" t="s">
        <v>28</v>
      </c>
      <c r="C1531" s="6">
        <v>1523</v>
      </c>
      <c r="D1531" s="6">
        <v>46</v>
      </c>
      <c r="E1531" s="11">
        <v>74</v>
      </c>
      <c r="F1531" s="21">
        <f t="shared" si="371"/>
        <v>20.555555555555554</v>
      </c>
      <c r="G1531" s="35">
        <f t="shared" si="382"/>
        <v>-6.9444444444444448E-2</v>
      </c>
      <c r="H1531" s="35">
        <f t="shared" si="383"/>
        <v>-0.25</v>
      </c>
      <c r="I1531" s="35">
        <f t="shared" si="372"/>
        <v>-131.94444444444446</v>
      </c>
      <c r="J1531" s="35">
        <v>372.8</v>
      </c>
      <c r="K1531" s="35">
        <f t="shared" si="373"/>
        <v>190.53342708333327</v>
      </c>
      <c r="L1531" s="35">
        <f t="shared" si="374"/>
        <v>431.38898263888882</v>
      </c>
      <c r="M1531" s="35">
        <f t="shared" si="375"/>
        <v>8867.4401986882694</v>
      </c>
      <c r="X1531">
        <f t="shared" si="368"/>
        <v>0</v>
      </c>
      <c r="Y1531">
        <f t="shared" si="369"/>
        <v>74</v>
      </c>
      <c r="Z1531" s="17">
        <f t="shared" si="370"/>
        <v>20.555555555555554</v>
      </c>
      <c r="AA1531" s="17">
        <f t="shared" si="376"/>
        <v>0</v>
      </c>
      <c r="AB1531" s="30">
        <f t="shared" si="377"/>
        <v>8867.4401986882694</v>
      </c>
      <c r="AC1531" s="30">
        <f>SUM($AB$8:AB1531)</f>
        <v>10870262.608548298</v>
      </c>
      <c r="AD1531" s="29">
        <f t="shared" si="378"/>
        <v>3019.5173912634164</v>
      </c>
      <c r="AE1531" s="27">
        <f t="shared" si="379"/>
        <v>0</v>
      </c>
      <c r="AF1531" s="27">
        <f>SUM($AE$8:AE1531)*-1</f>
        <v>2628734.959023816</v>
      </c>
      <c r="AG1531" s="28">
        <f t="shared" si="380"/>
        <v>730.20415528439332</v>
      </c>
      <c r="AH1531" s="26">
        <f t="shared" si="381"/>
        <v>511.14290869907529</v>
      </c>
      <c r="AI1531" s="17"/>
      <c r="AJ1531" s="17"/>
      <c r="AK1531" s="17"/>
    </row>
    <row r="1532" spans="2:37" x14ac:dyDescent="0.35">
      <c r="B1532" s="6" t="s">
        <v>28</v>
      </c>
      <c r="C1532" s="6">
        <v>1524</v>
      </c>
      <c r="D1532" s="6">
        <v>47</v>
      </c>
      <c r="E1532" s="11">
        <v>73.599999999999994</v>
      </c>
      <c r="F1532" s="21">
        <f t="shared" si="371"/>
        <v>20.444444444444443</v>
      </c>
      <c r="G1532" s="35">
        <f t="shared" si="382"/>
        <v>-0.20833333333333331</v>
      </c>
      <c r="H1532" s="35">
        <f t="shared" si="383"/>
        <v>-0.75</v>
      </c>
      <c r="I1532" s="35">
        <f t="shared" si="372"/>
        <v>-395.83333333333331</v>
      </c>
      <c r="J1532" s="35">
        <v>372.8</v>
      </c>
      <c r="K1532" s="35">
        <f t="shared" si="373"/>
        <v>188.47917333333328</v>
      </c>
      <c r="L1532" s="35">
        <f t="shared" si="374"/>
        <v>165.44583999999998</v>
      </c>
      <c r="M1532" s="35">
        <f t="shared" si="375"/>
        <v>3382.4482844444437</v>
      </c>
      <c r="X1532">
        <f t="shared" si="368"/>
        <v>0</v>
      </c>
      <c r="Y1532">
        <f t="shared" si="369"/>
        <v>73.599999999999994</v>
      </c>
      <c r="Z1532" s="17">
        <f t="shared" si="370"/>
        <v>20.444444444444443</v>
      </c>
      <c r="AA1532" s="17">
        <f t="shared" si="376"/>
        <v>0</v>
      </c>
      <c r="AB1532" s="30">
        <f t="shared" si="377"/>
        <v>3382.4482844444437</v>
      </c>
      <c r="AC1532" s="30">
        <f>SUM($AB$8:AB1532)</f>
        <v>10873645.056832744</v>
      </c>
      <c r="AD1532" s="29">
        <f t="shared" si="378"/>
        <v>3020.4569602313177</v>
      </c>
      <c r="AE1532" s="27">
        <f t="shared" si="379"/>
        <v>0</v>
      </c>
      <c r="AF1532" s="27">
        <f>SUM($AE$8:AE1532)*-1</f>
        <v>2628734.959023816</v>
      </c>
      <c r="AG1532" s="28">
        <f t="shared" si="380"/>
        <v>730.20415528439332</v>
      </c>
      <c r="AH1532" s="26">
        <f t="shared" si="381"/>
        <v>511.14290869907529</v>
      </c>
      <c r="AI1532" s="17"/>
      <c r="AJ1532" s="17"/>
      <c r="AK1532" s="17"/>
    </row>
    <row r="1533" spans="2:37" x14ac:dyDescent="0.35">
      <c r="B1533" s="6" t="s">
        <v>28</v>
      </c>
      <c r="C1533" s="6">
        <v>1525</v>
      </c>
      <c r="D1533" s="6">
        <v>48</v>
      </c>
      <c r="E1533" s="11">
        <v>72.5</v>
      </c>
      <c r="F1533" s="21">
        <f t="shared" si="371"/>
        <v>20.138888888888889</v>
      </c>
      <c r="G1533" s="35">
        <f t="shared" si="382"/>
        <v>-0.38888888888888851</v>
      </c>
      <c r="H1533" s="35">
        <f t="shared" si="383"/>
        <v>-1.3999999999999986</v>
      </c>
      <c r="I1533" s="35">
        <f t="shared" si="372"/>
        <v>-738.88888888888812</v>
      </c>
      <c r="J1533" s="35">
        <v>372.8</v>
      </c>
      <c r="K1533" s="35">
        <f t="shared" si="373"/>
        <v>182.88738606770832</v>
      </c>
      <c r="L1533" s="35">
        <f t="shared" si="374"/>
        <v>-183.20150282117979</v>
      </c>
      <c r="M1533" s="35">
        <f t="shared" si="375"/>
        <v>-3689.4747095932039</v>
      </c>
      <c r="X1533">
        <f t="shared" si="368"/>
        <v>0</v>
      </c>
      <c r="Y1533">
        <f t="shared" si="369"/>
        <v>72.5</v>
      </c>
      <c r="Z1533" s="17">
        <f t="shared" si="370"/>
        <v>20.138888888888889</v>
      </c>
      <c r="AA1533" s="17">
        <f t="shared" si="376"/>
        <v>1</v>
      </c>
      <c r="AB1533" s="30">
        <f t="shared" si="377"/>
        <v>0</v>
      </c>
      <c r="AC1533" s="30">
        <f>SUM($AB$8:AB1533)</f>
        <v>10873645.056832744</v>
      </c>
      <c r="AD1533" s="29">
        <f t="shared" si="378"/>
        <v>3020.4569602313177</v>
      </c>
      <c r="AE1533" s="27">
        <f t="shared" si="379"/>
        <v>-3689.4747095932039</v>
      </c>
      <c r="AF1533" s="27">
        <f>SUM($AE$8:AE1533)*-1</f>
        <v>2632424.4337334093</v>
      </c>
      <c r="AG1533" s="28">
        <f t="shared" si="380"/>
        <v>731.22900937039151</v>
      </c>
      <c r="AH1533" s="26">
        <f t="shared" si="381"/>
        <v>511.86030655927402</v>
      </c>
      <c r="AI1533" s="17"/>
      <c r="AJ1533" s="17"/>
      <c r="AK1533" s="17"/>
    </row>
    <row r="1534" spans="2:37" x14ac:dyDescent="0.35">
      <c r="B1534" s="6" t="s">
        <v>28</v>
      </c>
      <c r="C1534" s="6">
        <v>1526</v>
      </c>
      <c r="D1534" s="6">
        <v>49</v>
      </c>
      <c r="E1534" s="11">
        <v>70.8</v>
      </c>
      <c r="F1534" s="21">
        <f t="shared" si="371"/>
        <v>19.666666666666664</v>
      </c>
      <c r="G1534" s="35">
        <f t="shared" si="382"/>
        <v>-0.54166666666666741</v>
      </c>
      <c r="H1534" s="35">
        <f t="shared" si="383"/>
        <v>-1.9500000000000028</v>
      </c>
      <c r="I1534" s="35">
        <f t="shared" si="372"/>
        <v>-1029.1666666666681</v>
      </c>
      <c r="J1534" s="35">
        <v>372.8</v>
      </c>
      <c r="K1534" s="35">
        <f t="shared" si="373"/>
        <v>174.41115374999993</v>
      </c>
      <c r="L1534" s="35">
        <f t="shared" si="374"/>
        <v>-481.95551291666823</v>
      </c>
      <c r="M1534" s="35">
        <f t="shared" si="375"/>
        <v>-9478.4584206944746</v>
      </c>
      <c r="X1534">
        <f t="shared" si="368"/>
        <v>0</v>
      </c>
      <c r="Y1534">
        <f t="shared" si="369"/>
        <v>70.8</v>
      </c>
      <c r="Z1534" s="17">
        <f t="shared" si="370"/>
        <v>19.666666666666664</v>
      </c>
      <c r="AA1534" s="17">
        <f t="shared" si="376"/>
        <v>1</v>
      </c>
      <c r="AB1534" s="30">
        <f t="shared" si="377"/>
        <v>0</v>
      </c>
      <c r="AC1534" s="30">
        <f>SUM($AB$8:AB1534)</f>
        <v>10873645.056832744</v>
      </c>
      <c r="AD1534" s="29">
        <f t="shared" si="378"/>
        <v>3020.4569602313177</v>
      </c>
      <c r="AE1534" s="27">
        <f t="shared" si="379"/>
        <v>-9478.4584206944746</v>
      </c>
      <c r="AF1534" s="27">
        <f>SUM($AE$8:AE1534)*-1</f>
        <v>2641902.8921541036</v>
      </c>
      <c r="AG1534" s="28">
        <f t="shared" si="380"/>
        <v>733.86191448725106</v>
      </c>
      <c r="AH1534" s="26">
        <f t="shared" si="381"/>
        <v>513.70334014107573</v>
      </c>
      <c r="AI1534" s="17"/>
      <c r="AJ1534" s="17"/>
      <c r="AK1534" s="17"/>
    </row>
    <row r="1535" spans="2:37" x14ac:dyDescent="0.35">
      <c r="B1535" s="6" t="s">
        <v>28</v>
      </c>
      <c r="C1535" s="6">
        <v>1527</v>
      </c>
      <c r="D1535" s="6">
        <v>50</v>
      </c>
      <c r="E1535" s="11">
        <v>68.599999999999994</v>
      </c>
      <c r="F1535" s="21">
        <f t="shared" si="371"/>
        <v>19.055555555555554</v>
      </c>
      <c r="G1535" s="35">
        <f t="shared" si="382"/>
        <v>-0.63888888888888806</v>
      </c>
      <c r="H1535" s="35">
        <f t="shared" si="383"/>
        <v>-2.2999999999999972</v>
      </c>
      <c r="I1535" s="35">
        <f t="shared" si="372"/>
        <v>-1213.8888888888873</v>
      </c>
      <c r="J1535" s="35">
        <v>372.8</v>
      </c>
      <c r="K1535" s="35">
        <f t="shared" si="373"/>
        <v>163.7404467708333</v>
      </c>
      <c r="L1535" s="35">
        <f t="shared" si="374"/>
        <v>-677.34844211805409</v>
      </c>
      <c r="M1535" s="35">
        <f t="shared" si="375"/>
        <v>-12907.250869249585</v>
      </c>
      <c r="X1535">
        <f t="shared" si="368"/>
        <v>0</v>
      </c>
      <c r="Y1535">
        <f t="shared" si="369"/>
        <v>68.599999999999994</v>
      </c>
      <c r="Z1535" s="17">
        <f t="shared" si="370"/>
        <v>19.055555555555554</v>
      </c>
      <c r="AA1535" s="17">
        <f t="shared" si="376"/>
        <v>1</v>
      </c>
      <c r="AB1535" s="30">
        <f t="shared" si="377"/>
        <v>0</v>
      </c>
      <c r="AC1535" s="30">
        <f>SUM($AB$8:AB1535)</f>
        <v>10873645.056832744</v>
      </c>
      <c r="AD1535" s="29">
        <f t="shared" si="378"/>
        <v>3020.4569602313177</v>
      </c>
      <c r="AE1535" s="27">
        <f t="shared" si="379"/>
        <v>-12907.250869249585</v>
      </c>
      <c r="AF1535" s="27">
        <f>SUM($AE$8:AE1535)*-1</f>
        <v>2654810.1430233531</v>
      </c>
      <c r="AG1535" s="28">
        <f t="shared" si="380"/>
        <v>737.44726195093142</v>
      </c>
      <c r="AH1535" s="26">
        <f t="shared" si="381"/>
        <v>516.21308336565198</v>
      </c>
      <c r="AI1535" s="17"/>
      <c r="AJ1535" s="17"/>
      <c r="AK1535" s="17"/>
    </row>
    <row r="1536" spans="2:37" x14ac:dyDescent="0.35">
      <c r="B1536" s="6" t="s">
        <v>28</v>
      </c>
      <c r="C1536" s="6">
        <v>1528</v>
      </c>
      <c r="D1536" s="6">
        <v>51</v>
      </c>
      <c r="E1536" s="11">
        <v>66.2</v>
      </c>
      <c r="F1536" s="21">
        <f t="shared" si="371"/>
        <v>18.388888888888889</v>
      </c>
      <c r="G1536" s="35">
        <f t="shared" si="382"/>
        <v>-0.63888888888888806</v>
      </c>
      <c r="H1536" s="35">
        <f t="shared" si="383"/>
        <v>-2.2999999999999972</v>
      </c>
      <c r="I1536" s="35">
        <f t="shared" si="372"/>
        <v>-1213.8888888888873</v>
      </c>
      <c r="J1536" s="35">
        <v>372.8</v>
      </c>
      <c r="K1536" s="35">
        <f t="shared" si="373"/>
        <v>152.48380427083333</v>
      </c>
      <c r="L1536" s="35">
        <f t="shared" si="374"/>
        <v>-688.60508461805398</v>
      </c>
      <c r="M1536" s="35">
        <f t="shared" si="375"/>
        <v>-12662.682389365325</v>
      </c>
      <c r="X1536">
        <f t="shared" si="368"/>
        <v>0</v>
      </c>
      <c r="Y1536">
        <f t="shared" si="369"/>
        <v>66.2</v>
      </c>
      <c r="Z1536" s="17">
        <f t="shared" si="370"/>
        <v>18.388888888888889</v>
      </c>
      <c r="AA1536" s="17">
        <f t="shared" si="376"/>
        <v>1</v>
      </c>
      <c r="AB1536" s="30">
        <f t="shared" si="377"/>
        <v>0</v>
      </c>
      <c r="AC1536" s="30">
        <f>SUM($AB$8:AB1536)</f>
        <v>10873645.056832744</v>
      </c>
      <c r="AD1536" s="29">
        <f t="shared" si="378"/>
        <v>3020.4569602313177</v>
      </c>
      <c r="AE1536" s="27">
        <f t="shared" si="379"/>
        <v>-12662.682389365325</v>
      </c>
      <c r="AF1536" s="27">
        <f>SUM($AE$8:AE1536)*-1</f>
        <v>2667472.8254127186</v>
      </c>
      <c r="AG1536" s="28">
        <f t="shared" si="380"/>
        <v>740.96467372575512</v>
      </c>
      <c r="AH1536" s="26">
        <f t="shared" si="381"/>
        <v>518.67527160802854</v>
      </c>
      <c r="AI1536" s="17"/>
      <c r="AJ1536" s="17"/>
      <c r="AK1536" s="17"/>
    </row>
    <row r="1537" spans="2:37" x14ac:dyDescent="0.35">
      <c r="B1537" s="6" t="s">
        <v>28</v>
      </c>
      <c r="C1537" s="6">
        <v>1529</v>
      </c>
      <c r="D1537" s="6">
        <v>52</v>
      </c>
      <c r="E1537" s="11">
        <v>64</v>
      </c>
      <c r="F1537" s="21">
        <f t="shared" si="371"/>
        <v>17.777777777777779</v>
      </c>
      <c r="G1537" s="35">
        <f t="shared" si="382"/>
        <v>-0.55555555555555558</v>
      </c>
      <c r="H1537" s="35">
        <f t="shared" si="383"/>
        <v>-2</v>
      </c>
      <c r="I1537" s="35">
        <f t="shared" si="372"/>
        <v>-1055.5555555555557</v>
      </c>
      <c r="J1537" s="35">
        <v>372.8</v>
      </c>
      <c r="K1537" s="35">
        <f t="shared" si="373"/>
        <v>142.51733333333334</v>
      </c>
      <c r="L1537" s="35">
        <f t="shared" si="374"/>
        <v>-540.23822222222236</v>
      </c>
      <c r="M1537" s="35">
        <f t="shared" si="375"/>
        <v>-9604.2350617283973</v>
      </c>
      <c r="X1537">
        <f t="shared" si="368"/>
        <v>0</v>
      </c>
      <c r="Y1537">
        <f t="shared" si="369"/>
        <v>64</v>
      </c>
      <c r="Z1537" s="17">
        <f t="shared" si="370"/>
        <v>17.777777777777779</v>
      </c>
      <c r="AA1537" s="17">
        <f t="shared" si="376"/>
        <v>1</v>
      </c>
      <c r="AB1537" s="30">
        <f t="shared" si="377"/>
        <v>0</v>
      </c>
      <c r="AC1537" s="30">
        <f>SUM($AB$8:AB1537)</f>
        <v>10873645.056832744</v>
      </c>
      <c r="AD1537" s="29">
        <f t="shared" si="378"/>
        <v>3020.4569602313177</v>
      </c>
      <c r="AE1537" s="27">
        <f t="shared" si="379"/>
        <v>-9604.2350617283973</v>
      </c>
      <c r="AF1537" s="27">
        <f>SUM($AE$8:AE1537)*-1</f>
        <v>2677077.060474447</v>
      </c>
      <c r="AG1537" s="28">
        <f t="shared" si="380"/>
        <v>743.63251679845746</v>
      </c>
      <c r="AH1537" s="26">
        <f t="shared" si="381"/>
        <v>520.54276175892016</v>
      </c>
      <c r="AI1537" s="17"/>
      <c r="AJ1537" s="17"/>
      <c r="AK1537" s="17"/>
    </row>
    <row r="1538" spans="2:37" x14ac:dyDescent="0.35">
      <c r="B1538" s="6" t="s">
        <v>28</v>
      </c>
      <c r="C1538" s="6">
        <v>1530</v>
      </c>
      <c r="D1538" s="6">
        <v>53</v>
      </c>
      <c r="E1538" s="11">
        <v>62.2</v>
      </c>
      <c r="F1538" s="21">
        <f t="shared" si="371"/>
        <v>17.277777777777779</v>
      </c>
      <c r="G1538" s="35">
        <f t="shared" si="382"/>
        <v>-0.43055555555555575</v>
      </c>
      <c r="H1538" s="35">
        <f t="shared" si="383"/>
        <v>-1.5500000000000007</v>
      </c>
      <c r="I1538" s="35">
        <f t="shared" si="372"/>
        <v>-818.05555555555588</v>
      </c>
      <c r="J1538" s="35">
        <v>372.8</v>
      </c>
      <c r="K1538" s="35">
        <f t="shared" si="373"/>
        <v>134.61346677083336</v>
      </c>
      <c r="L1538" s="35">
        <f t="shared" si="374"/>
        <v>-310.64208878472255</v>
      </c>
      <c r="M1538" s="35">
        <f t="shared" si="375"/>
        <v>-5367.204978447151</v>
      </c>
      <c r="X1538">
        <f t="shared" si="368"/>
        <v>0</v>
      </c>
      <c r="Y1538">
        <f t="shared" si="369"/>
        <v>62.2</v>
      </c>
      <c r="Z1538" s="17">
        <f t="shared" si="370"/>
        <v>17.277777777777779</v>
      </c>
      <c r="AA1538" s="17">
        <f t="shared" si="376"/>
        <v>1</v>
      </c>
      <c r="AB1538" s="30">
        <f t="shared" si="377"/>
        <v>0</v>
      </c>
      <c r="AC1538" s="30">
        <f>SUM($AB$8:AB1538)</f>
        <v>10873645.056832744</v>
      </c>
      <c r="AD1538" s="29">
        <f t="shared" si="378"/>
        <v>3020.4569602313177</v>
      </c>
      <c r="AE1538" s="27">
        <f t="shared" si="379"/>
        <v>-5367.204978447151</v>
      </c>
      <c r="AF1538" s="27">
        <f>SUM($AE$8:AE1538)*-1</f>
        <v>2682444.2654528939</v>
      </c>
      <c r="AG1538" s="28">
        <f t="shared" si="380"/>
        <v>745.12340707024828</v>
      </c>
      <c r="AH1538" s="26">
        <f t="shared" si="381"/>
        <v>521.58638494917375</v>
      </c>
      <c r="AI1538" s="17"/>
      <c r="AJ1538" s="17"/>
      <c r="AK1538" s="17"/>
    </row>
    <row r="1539" spans="2:37" x14ac:dyDescent="0.35">
      <c r="B1539" s="6" t="s">
        <v>28</v>
      </c>
      <c r="C1539" s="6">
        <v>1531</v>
      </c>
      <c r="D1539" s="6">
        <v>54</v>
      </c>
      <c r="E1539" s="11">
        <v>60.9</v>
      </c>
      <c r="F1539" s="21">
        <f t="shared" si="371"/>
        <v>16.916666666666664</v>
      </c>
      <c r="G1539" s="35">
        <f t="shared" si="382"/>
        <v>-0.27777777777777779</v>
      </c>
      <c r="H1539" s="35">
        <f t="shared" si="383"/>
        <v>-1</v>
      </c>
      <c r="I1539" s="35">
        <f t="shared" si="372"/>
        <v>-527.77777777777783</v>
      </c>
      <c r="J1539" s="35">
        <v>372.8</v>
      </c>
      <c r="K1539" s="35">
        <f t="shared" si="373"/>
        <v>129.04533960937496</v>
      </c>
      <c r="L1539" s="35">
        <f t="shared" si="374"/>
        <v>-25.932438168402854</v>
      </c>
      <c r="M1539" s="35">
        <f t="shared" si="375"/>
        <v>-438.6904123488149</v>
      </c>
      <c r="X1539">
        <f t="shared" si="368"/>
        <v>0</v>
      </c>
      <c r="Y1539">
        <f t="shared" si="369"/>
        <v>60.9</v>
      </c>
      <c r="Z1539" s="17">
        <f t="shared" si="370"/>
        <v>16.916666666666664</v>
      </c>
      <c r="AA1539" s="17">
        <f t="shared" si="376"/>
        <v>1</v>
      </c>
      <c r="AB1539" s="30">
        <f t="shared" si="377"/>
        <v>0</v>
      </c>
      <c r="AC1539" s="30">
        <f>SUM($AB$8:AB1539)</f>
        <v>10873645.056832744</v>
      </c>
      <c r="AD1539" s="29">
        <f t="shared" si="378"/>
        <v>3020.4569602313177</v>
      </c>
      <c r="AE1539" s="27">
        <f t="shared" si="379"/>
        <v>-438.6904123488149</v>
      </c>
      <c r="AF1539" s="27">
        <f>SUM($AE$8:AE1539)*-1</f>
        <v>2682882.9558652425</v>
      </c>
      <c r="AG1539" s="28">
        <f t="shared" si="380"/>
        <v>745.24526551812289</v>
      </c>
      <c r="AH1539" s="26">
        <f t="shared" si="381"/>
        <v>521.67168586268599</v>
      </c>
      <c r="AI1539" s="17"/>
      <c r="AJ1539" s="17"/>
      <c r="AK1539" s="17"/>
    </row>
    <row r="1540" spans="2:37" x14ac:dyDescent="0.35">
      <c r="B1540" s="6" t="s">
        <v>28</v>
      </c>
      <c r="C1540" s="6">
        <v>1532</v>
      </c>
      <c r="D1540" s="6">
        <v>55</v>
      </c>
      <c r="E1540" s="11">
        <v>60.2</v>
      </c>
      <c r="F1540" s="21">
        <f t="shared" si="371"/>
        <v>16.722222222222221</v>
      </c>
      <c r="G1540" s="35">
        <f t="shared" si="382"/>
        <v>-0.12499999999999981</v>
      </c>
      <c r="H1540" s="35">
        <f t="shared" si="383"/>
        <v>-0.44999999999999929</v>
      </c>
      <c r="I1540" s="35">
        <f t="shared" si="372"/>
        <v>-237.49999999999963</v>
      </c>
      <c r="J1540" s="35">
        <v>372.8</v>
      </c>
      <c r="K1540" s="35">
        <f t="shared" si="373"/>
        <v>126.09582927083331</v>
      </c>
      <c r="L1540" s="35">
        <f t="shared" si="374"/>
        <v>261.3958292708337</v>
      </c>
      <c r="M1540" s="35">
        <f t="shared" si="375"/>
        <v>4371.1191450289407</v>
      </c>
      <c r="X1540">
        <f t="shared" si="368"/>
        <v>0</v>
      </c>
      <c r="Y1540">
        <f t="shared" si="369"/>
        <v>60.2</v>
      </c>
      <c r="Z1540" s="17">
        <f t="shared" si="370"/>
        <v>16.722222222222221</v>
      </c>
      <c r="AA1540" s="17">
        <f t="shared" si="376"/>
        <v>0</v>
      </c>
      <c r="AB1540" s="30">
        <f t="shared" si="377"/>
        <v>4371.1191450289407</v>
      </c>
      <c r="AC1540" s="30">
        <f>SUM($AB$8:AB1540)</f>
        <v>10878016.175977772</v>
      </c>
      <c r="AD1540" s="29">
        <f t="shared" si="378"/>
        <v>3021.6711599938258</v>
      </c>
      <c r="AE1540" s="27">
        <f t="shared" si="379"/>
        <v>0</v>
      </c>
      <c r="AF1540" s="27">
        <f>SUM($AE$8:AE1540)*-1</f>
        <v>2682882.9558652425</v>
      </c>
      <c r="AG1540" s="28">
        <f t="shared" si="380"/>
        <v>745.24526551812289</v>
      </c>
      <c r="AH1540" s="26">
        <f t="shared" si="381"/>
        <v>521.67168586268599</v>
      </c>
      <c r="AI1540" s="17"/>
      <c r="AJ1540" s="17"/>
      <c r="AK1540" s="17"/>
    </row>
    <row r="1541" spans="2:37" x14ac:dyDescent="0.35">
      <c r="B1541" s="6" t="s">
        <v>28</v>
      </c>
      <c r="C1541" s="6">
        <v>1533</v>
      </c>
      <c r="D1541" s="6">
        <v>56</v>
      </c>
      <c r="E1541" s="11">
        <v>60</v>
      </c>
      <c r="F1541" s="21">
        <f t="shared" si="371"/>
        <v>16.666666666666668</v>
      </c>
      <c r="G1541" s="35">
        <f t="shared" si="382"/>
        <v>2.7777777777777186E-2</v>
      </c>
      <c r="H1541" s="35">
        <f t="shared" si="383"/>
        <v>9.9999999999997868E-2</v>
      </c>
      <c r="I1541" s="35">
        <f t="shared" si="372"/>
        <v>52.777777777776656</v>
      </c>
      <c r="J1541" s="35">
        <v>372.8</v>
      </c>
      <c r="K1541" s="35">
        <f t="shared" si="373"/>
        <v>125.25937500000002</v>
      </c>
      <c r="L1541" s="35">
        <f t="shared" si="374"/>
        <v>550.83715277777662</v>
      </c>
      <c r="M1541" s="35">
        <f t="shared" si="375"/>
        <v>9180.6192129629435</v>
      </c>
      <c r="X1541">
        <f t="shared" si="368"/>
        <v>0</v>
      </c>
      <c r="Y1541">
        <f t="shared" si="369"/>
        <v>60</v>
      </c>
      <c r="Z1541" s="17">
        <f t="shared" si="370"/>
        <v>16.666666666666668</v>
      </c>
      <c r="AA1541" s="17">
        <f t="shared" si="376"/>
        <v>0</v>
      </c>
      <c r="AB1541" s="30">
        <f t="shared" si="377"/>
        <v>9180.6192129629435</v>
      </c>
      <c r="AC1541" s="30">
        <f>SUM($AB$8:AB1541)</f>
        <v>10887196.795190735</v>
      </c>
      <c r="AD1541" s="29">
        <f t="shared" si="378"/>
        <v>3024.2213319974262</v>
      </c>
      <c r="AE1541" s="27">
        <f t="shared" si="379"/>
        <v>0</v>
      </c>
      <c r="AF1541" s="27">
        <f>SUM($AE$8:AE1541)*-1</f>
        <v>2682882.9558652425</v>
      </c>
      <c r="AG1541" s="28">
        <f t="shared" si="380"/>
        <v>745.24526551812289</v>
      </c>
      <c r="AH1541" s="26">
        <f t="shared" si="381"/>
        <v>521.67168586268599</v>
      </c>
      <c r="AI1541" s="17"/>
      <c r="AJ1541" s="17"/>
      <c r="AK1541" s="17"/>
    </row>
    <row r="1542" spans="2:37" x14ac:dyDescent="0.35">
      <c r="B1542" s="6" t="s">
        <v>28</v>
      </c>
      <c r="C1542" s="6">
        <v>1534</v>
      </c>
      <c r="D1542" s="6">
        <v>57</v>
      </c>
      <c r="E1542" s="11">
        <v>60.4</v>
      </c>
      <c r="F1542" s="21">
        <f t="shared" si="371"/>
        <v>16.777777777777779</v>
      </c>
      <c r="G1542" s="35">
        <f t="shared" si="382"/>
        <v>0.19444444444444425</v>
      </c>
      <c r="H1542" s="35">
        <f t="shared" si="383"/>
        <v>0.69999999999999929</v>
      </c>
      <c r="I1542" s="35">
        <f t="shared" si="372"/>
        <v>369.44444444444406</v>
      </c>
      <c r="J1542" s="35">
        <v>372.8</v>
      </c>
      <c r="K1542" s="35">
        <f t="shared" si="373"/>
        <v>126.93506708333335</v>
      </c>
      <c r="L1542" s="35">
        <f t="shared" si="374"/>
        <v>869.17951152777744</v>
      </c>
      <c r="M1542" s="35">
        <f t="shared" si="375"/>
        <v>14582.900693410489</v>
      </c>
      <c r="X1542">
        <f t="shared" si="368"/>
        <v>0</v>
      </c>
      <c r="Y1542">
        <f t="shared" si="369"/>
        <v>60.4</v>
      </c>
      <c r="Z1542" s="17">
        <f t="shared" si="370"/>
        <v>16.777777777777779</v>
      </c>
      <c r="AA1542" s="17">
        <f t="shared" si="376"/>
        <v>0</v>
      </c>
      <c r="AB1542" s="30">
        <f t="shared" si="377"/>
        <v>14582.900693410489</v>
      </c>
      <c r="AC1542" s="30">
        <f>SUM($AB$8:AB1542)</f>
        <v>10901779.695884146</v>
      </c>
      <c r="AD1542" s="29">
        <f t="shared" si="378"/>
        <v>3028.272137745596</v>
      </c>
      <c r="AE1542" s="27">
        <f t="shared" si="379"/>
        <v>0</v>
      </c>
      <c r="AF1542" s="27">
        <f>SUM($AE$8:AE1542)*-1</f>
        <v>2682882.9558652425</v>
      </c>
      <c r="AG1542" s="28">
        <f t="shared" si="380"/>
        <v>745.24526551812289</v>
      </c>
      <c r="AH1542" s="26">
        <f t="shared" si="381"/>
        <v>521.67168586268599</v>
      </c>
      <c r="AI1542" s="17"/>
      <c r="AJ1542" s="17"/>
      <c r="AK1542" s="17"/>
    </row>
    <row r="1543" spans="2:37" x14ac:dyDescent="0.35">
      <c r="B1543" s="6" t="s">
        <v>28</v>
      </c>
      <c r="C1543" s="6">
        <v>1535</v>
      </c>
      <c r="D1543" s="6">
        <v>58</v>
      </c>
      <c r="E1543" s="11">
        <v>61.4</v>
      </c>
      <c r="F1543" s="21">
        <f t="shared" si="371"/>
        <v>17.055555555555554</v>
      </c>
      <c r="G1543" s="35">
        <f t="shared" si="382"/>
        <v>0.38888888888888945</v>
      </c>
      <c r="H1543" s="35">
        <f t="shared" si="383"/>
        <v>1.4000000000000021</v>
      </c>
      <c r="I1543" s="35">
        <f t="shared" si="372"/>
        <v>738.88888888888994</v>
      </c>
      <c r="J1543" s="35">
        <v>372.8</v>
      </c>
      <c r="K1543" s="35">
        <f t="shared" si="373"/>
        <v>131.17300927083329</v>
      </c>
      <c r="L1543" s="35">
        <f t="shared" si="374"/>
        <v>1242.8618981597233</v>
      </c>
      <c r="M1543" s="35">
        <f t="shared" si="375"/>
        <v>21197.700151946388</v>
      </c>
      <c r="X1543">
        <f t="shared" si="368"/>
        <v>0</v>
      </c>
      <c r="Y1543">
        <f t="shared" si="369"/>
        <v>61.4</v>
      </c>
      <c r="Z1543" s="17">
        <f t="shared" si="370"/>
        <v>17.055555555555554</v>
      </c>
      <c r="AA1543" s="17">
        <f t="shared" si="376"/>
        <v>0</v>
      </c>
      <c r="AB1543" s="30">
        <f t="shared" si="377"/>
        <v>21197.700151946388</v>
      </c>
      <c r="AC1543" s="30">
        <f>SUM($AB$8:AB1543)</f>
        <v>10922977.396036092</v>
      </c>
      <c r="AD1543" s="29">
        <f t="shared" si="378"/>
        <v>3034.1603877878033</v>
      </c>
      <c r="AE1543" s="27">
        <f t="shared" si="379"/>
        <v>0</v>
      </c>
      <c r="AF1543" s="27">
        <f>SUM($AE$8:AE1543)*-1</f>
        <v>2682882.9558652425</v>
      </c>
      <c r="AG1543" s="28">
        <f t="shared" si="380"/>
        <v>745.24526551812289</v>
      </c>
      <c r="AH1543" s="26">
        <f t="shared" si="381"/>
        <v>521.67168586268599</v>
      </c>
      <c r="AI1543" s="17"/>
      <c r="AJ1543" s="17"/>
      <c r="AK1543" s="17"/>
    </row>
    <row r="1544" spans="2:37" x14ac:dyDescent="0.35">
      <c r="B1544" s="6" t="s">
        <v>28</v>
      </c>
      <c r="C1544" s="6">
        <v>1536</v>
      </c>
      <c r="D1544" s="6">
        <v>59</v>
      </c>
      <c r="E1544" s="11">
        <v>63.2</v>
      </c>
      <c r="F1544" s="21">
        <f t="shared" si="371"/>
        <v>17.555555555555557</v>
      </c>
      <c r="G1544" s="35">
        <f t="shared" si="382"/>
        <v>0.5833333333333327</v>
      </c>
      <c r="H1544" s="35">
        <f t="shared" si="383"/>
        <v>2.0999999999999979</v>
      </c>
      <c r="I1544" s="35">
        <f t="shared" si="372"/>
        <v>1108.3333333333321</v>
      </c>
      <c r="J1544" s="35">
        <v>372.8</v>
      </c>
      <c r="K1544" s="35">
        <f t="shared" si="373"/>
        <v>138.97666833333335</v>
      </c>
      <c r="L1544" s="35">
        <f t="shared" si="374"/>
        <v>1620.1100016666655</v>
      </c>
      <c r="M1544" s="35">
        <f t="shared" si="375"/>
        <v>28441.931140370354</v>
      </c>
      <c r="X1544">
        <f t="shared" ref="X1544:X1607" si="384">IF(E1544&lt;1,1,0)</f>
        <v>0</v>
      </c>
      <c r="Y1544">
        <f t="shared" ref="Y1544:Y1607" si="385">IF(X1544=1,"",E1544)</f>
        <v>63.2</v>
      </c>
      <c r="Z1544" s="17">
        <f t="shared" ref="Z1544:Z1607" si="386">E1544/3.6</f>
        <v>17.555555555555557</v>
      </c>
      <c r="AA1544" s="17">
        <f t="shared" si="376"/>
        <v>0</v>
      </c>
      <c r="AB1544" s="30">
        <f t="shared" si="377"/>
        <v>28441.931140370354</v>
      </c>
      <c r="AC1544" s="30">
        <f>SUM($AB$8:AB1544)</f>
        <v>10951419.327176463</v>
      </c>
      <c r="AD1544" s="29">
        <f t="shared" si="378"/>
        <v>3042.0609242156843</v>
      </c>
      <c r="AE1544" s="27">
        <f t="shared" si="379"/>
        <v>0</v>
      </c>
      <c r="AF1544" s="27">
        <f>SUM($AE$8:AE1544)*-1</f>
        <v>2682882.9558652425</v>
      </c>
      <c r="AG1544" s="28">
        <f t="shared" si="380"/>
        <v>745.24526551812289</v>
      </c>
      <c r="AH1544" s="26">
        <f t="shared" si="381"/>
        <v>521.67168586268599</v>
      </c>
      <c r="AI1544" s="17"/>
      <c r="AJ1544" s="17"/>
      <c r="AK1544" s="17"/>
    </row>
    <row r="1545" spans="2:37" x14ac:dyDescent="0.35">
      <c r="B1545" s="6" t="s">
        <v>28</v>
      </c>
      <c r="C1545" s="6">
        <v>1537</v>
      </c>
      <c r="D1545" s="6">
        <v>60</v>
      </c>
      <c r="E1545" s="11">
        <v>65.599999999999994</v>
      </c>
      <c r="F1545" s="21">
        <f t="shared" ref="F1545:F1608" si="387">E1545/3.6</f>
        <v>18.222222222222221</v>
      </c>
      <c r="G1545" s="35">
        <f t="shared" si="382"/>
        <v>0.72222222222222265</v>
      </c>
      <c r="H1545" s="35">
        <f t="shared" si="383"/>
        <v>2.6000000000000014</v>
      </c>
      <c r="I1545" s="35">
        <f t="shared" ref="I1545:I1608" si="388">G1545*1900</f>
        <v>1372.2222222222231</v>
      </c>
      <c r="J1545" s="35">
        <v>372.8</v>
      </c>
      <c r="K1545" s="35">
        <f t="shared" ref="K1545:K1608" si="389">0.5*0.31*1.293*2.25*(F1545)^2</f>
        <v>149.73227333333332</v>
      </c>
      <c r="L1545" s="35">
        <f t="shared" ref="L1545:L1608" si="390">I1545+J1545+K1545</f>
        <v>1894.7544955555563</v>
      </c>
      <c r="M1545" s="35">
        <f t="shared" ref="M1545:M1608" si="391">L1545*F1545</f>
        <v>34526.637474567913</v>
      </c>
      <c r="X1545">
        <f t="shared" si="384"/>
        <v>0</v>
      </c>
      <c r="Y1545">
        <f t="shared" si="385"/>
        <v>65.599999999999994</v>
      </c>
      <c r="Z1545" s="17">
        <f t="shared" si="386"/>
        <v>18.222222222222221</v>
      </c>
      <c r="AA1545" s="17">
        <f t="shared" ref="AA1545:AA1608" si="392">IF(M1545&lt;0,1,0)</f>
        <v>0</v>
      </c>
      <c r="AB1545" s="30">
        <f t="shared" ref="AB1545:AB1608" si="393">IF(AA1545=1,0,M1545)</f>
        <v>34526.637474567913</v>
      </c>
      <c r="AC1545" s="30">
        <f>SUM($AB$8:AB1545)</f>
        <v>10985945.964651031</v>
      </c>
      <c r="AD1545" s="29">
        <f t="shared" ref="AD1545:AD1608" si="394">AC1545*(1/3600)</f>
        <v>3051.6516568475085</v>
      </c>
      <c r="AE1545" s="27">
        <f t="shared" ref="AE1545:AE1608" si="395">IF(AA1545=0,0,M1545)</f>
        <v>0</v>
      </c>
      <c r="AF1545" s="27">
        <f>SUM($AE$8:AE1545)*-1</f>
        <v>2682882.9558652425</v>
      </c>
      <c r="AG1545" s="28">
        <f t="shared" ref="AG1545:AG1608" si="396">AF1545*(1/3600)</f>
        <v>745.24526551812289</v>
      </c>
      <c r="AH1545" s="26">
        <f t="shared" ref="AH1545:AH1608" si="397">0.7*AG1545</f>
        <v>521.67168586268599</v>
      </c>
      <c r="AI1545" s="17"/>
      <c r="AJ1545" s="17"/>
      <c r="AK1545" s="17"/>
    </row>
    <row r="1546" spans="2:37" x14ac:dyDescent="0.35">
      <c r="B1546" s="6" t="s">
        <v>28</v>
      </c>
      <c r="C1546" s="6">
        <v>1538</v>
      </c>
      <c r="D1546" s="6">
        <v>61</v>
      </c>
      <c r="E1546" s="11">
        <v>68.400000000000006</v>
      </c>
      <c r="F1546" s="21">
        <f t="shared" si="387"/>
        <v>19</v>
      </c>
      <c r="G1546" s="35">
        <f t="shared" ref="G1546:G1609" si="398">($E1547-$E1545)/2/3.6</f>
        <v>0.83333333333333326</v>
      </c>
      <c r="H1546" s="35">
        <f t="shared" ref="H1546:H1609" si="399">($E1547-$E1545)/2</f>
        <v>3</v>
      </c>
      <c r="I1546" s="35">
        <f t="shared" si="388"/>
        <v>1583.3333333333333</v>
      </c>
      <c r="J1546" s="35">
        <v>372.8</v>
      </c>
      <c r="K1546" s="35">
        <f t="shared" si="389"/>
        <v>162.78708374999999</v>
      </c>
      <c r="L1546" s="35">
        <f t="shared" si="390"/>
        <v>2118.9204170833332</v>
      </c>
      <c r="M1546" s="35">
        <f t="shared" si="391"/>
        <v>40259.487924583329</v>
      </c>
      <c r="X1546">
        <f t="shared" si="384"/>
        <v>0</v>
      </c>
      <c r="Y1546">
        <f t="shared" si="385"/>
        <v>68.400000000000006</v>
      </c>
      <c r="Z1546" s="17">
        <f t="shared" si="386"/>
        <v>19</v>
      </c>
      <c r="AA1546" s="17">
        <f t="shared" si="392"/>
        <v>0</v>
      </c>
      <c r="AB1546" s="30">
        <f t="shared" si="393"/>
        <v>40259.487924583329</v>
      </c>
      <c r="AC1546" s="30">
        <f>SUM($AB$8:AB1546)</f>
        <v>11026205.452575615</v>
      </c>
      <c r="AD1546" s="29">
        <f t="shared" si="394"/>
        <v>3062.8348479376709</v>
      </c>
      <c r="AE1546" s="27">
        <f t="shared" si="395"/>
        <v>0</v>
      </c>
      <c r="AF1546" s="27">
        <f>SUM($AE$8:AE1546)*-1</f>
        <v>2682882.9558652425</v>
      </c>
      <c r="AG1546" s="28">
        <f t="shared" si="396"/>
        <v>745.24526551812289</v>
      </c>
      <c r="AH1546" s="26">
        <f t="shared" si="397"/>
        <v>521.67168586268599</v>
      </c>
      <c r="AI1546" s="17"/>
      <c r="AJ1546" s="17"/>
      <c r="AK1546" s="17"/>
    </row>
    <row r="1547" spans="2:37" x14ac:dyDescent="0.35">
      <c r="B1547" s="6" t="s">
        <v>28</v>
      </c>
      <c r="C1547" s="6">
        <v>1539</v>
      </c>
      <c r="D1547" s="6">
        <v>62</v>
      </c>
      <c r="E1547" s="11">
        <v>71.599999999999994</v>
      </c>
      <c r="F1547" s="21">
        <f t="shared" si="387"/>
        <v>19.888888888888886</v>
      </c>
      <c r="G1547" s="35">
        <f t="shared" si="398"/>
        <v>0.90277777777777779</v>
      </c>
      <c r="H1547" s="35">
        <f t="shared" si="399"/>
        <v>3.25</v>
      </c>
      <c r="I1547" s="35">
        <f t="shared" si="388"/>
        <v>1715.2777777777778</v>
      </c>
      <c r="J1547" s="35">
        <v>372.8</v>
      </c>
      <c r="K1547" s="35">
        <f t="shared" si="389"/>
        <v>178.37491708333326</v>
      </c>
      <c r="L1547" s="35">
        <f t="shared" si="390"/>
        <v>2266.4526948611115</v>
      </c>
      <c r="M1547" s="35">
        <f t="shared" si="391"/>
        <v>45077.225820015432</v>
      </c>
      <c r="X1547">
        <f t="shared" si="384"/>
        <v>0</v>
      </c>
      <c r="Y1547">
        <f t="shared" si="385"/>
        <v>71.599999999999994</v>
      </c>
      <c r="Z1547" s="17">
        <f t="shared" si="386"/>
        <v>19.888888888888886</v>
      </c>
      <c r="AA1547" s="17">
        <f t="shared" si="392"/>
        <v>0</v>
      </c>
      <c r="AB1547" s="30">
        <f t="shared" si="393"/>
        <v>45077.225820015432</v>
      </c>
      <c r="AC1547" s="30">
        <f>SUM($AB$8:AB1547)</f>
        <v>11071282.678395631</v>
      </c>
      <c r="AD1547" s="29">
        <f t="shared" si="394"/>
        <v>3075.3562995543421</v>
      </c>
      <c r="AE1547" s="27">
        <f t="shared" si="395"/>
        <v>0</v>
      </c>
      <c r="AF1547" s="27">
        <f>SUM($AE$8:AE1547)*-1</f>
        <v>2682882.9558652425</v>
      </c>
      <c r="AG1547" s="28">
        <f t="shared" si="396"/>
        <v>745.24526551812289</v>
      </c>
      <c r="AH1547" s="26">
        <f t="shared" si="397"/>
        <v>521.67168586268599</v>
      </c>
      <c r="AI1547" s="17"/>
      <c r="AJ1547" s="17"/>
      <c r="AK1547" s="17"/>
    </row>
    <row r="1548" spans="2:37" x14ac:dyDescent="0.35">
      <c r="B1548" s="6" t="s">
        <v>28</v>
      </c>
      <c r="C1548" s="6">
        <v>1540</v>
      </c>
      <c r="D1548" s="6">
        <v>63</v>
      </c>
      <c r="E1548" s="11">
        <v>74.900000000000006</v>
      </c>
      <c r="F1548" s="21">
        <f t="shared" si="387"/>
        <v>20.805555555555557</v>
      </c>
      <c r="G1548" s="35">
        <f t="shared" si="398"/>
        <v>0.94444444444444597</v>
      </c>
      <c r="H1548" s="35">
        <f t="shared" si="399"/>
        <v>3.4000000000000057</v>
      </c>
      <c r="I1548" s="35">
        <f t="shared" si="388"/>
        <v>1794.4444444444473</v>
      </c>
      <c r="J1548" s="35">
        <v>372.8</v>
      </c>
      <c r="K1548" s="35">
        <f t="shared" si="389"/>
        <v>195.19620731770834</v>
      </c>
      <c r="L1548" s="35">
        <f t="shared" si="390"/>
        <v>2362.4406517621555</v>
      </c>
      <c r="M1548" s="35">
        <f t="shared" si="391"/>
        <v>49151.890226940406</v>
      </c>
      <c r="X1548">
        <f t="shared" si="384"/>
        <v>0</v>
      </c>
      <c r="Y1548">
        <f t="shared" si="385"/>
        <v>74.900000000000006</v>
      </c>
      <c r="Z1548" s="17">
        <f t="shared" si="386"/>
        <v>20.805555555555557</v>
      </c>
      <c r="AA1548" s="17">
        <f t="shared" si="392"/>
        <v>0</v>
      </c>
      <c r="AB1548" s="30">
        <f t="shared" si="393"/>
        <v>49151.890226940406</v>
      </c>
      <c r="AC1548" s="30">
        <f>SUM($AB$8:AB1548)</f>
        <v>11120434.56862257</v>
      </c>
      <c r="AD1548" s="29">
        <f t="shared" si="394"/>
        <v>3089.0096023951583</v>
      </c>
      <c r="AE1548" s="27">
        <f t="shared" si="395"/>
        <v>0</v>
      </c>
      <c r="AF1548" s="27">
        <f>SUM($AE$8:AE1548)*-1</f>
        <v>2682882.9558652425</v>
      </c>
      <c r="AG1548" s="28">
        <f t="shared" si="396"/>
        <v>745.24526551812289</v>
      </c>
      <c r="AH1548" s="26">
        <f t="shared" si="397"/>
        <v>521.67168586268599</v>
      </c>
      <c r="AI1548" s="17"/>
      <c r="AJ1548" s="17"/>
      <c r="AK1548" s="17"/>
    </row>
    <row r="1549" spans="2:37" x14ac:dyDescent="0.35">
      <c r="B1549" s="6" t="s">
        <v>28</v>
      </c>
      <c r="C1549" s="6">
        <v>1541</v>
      </c>
      <c r="D1549" s="6">
        <v>64</v>
      </c>
      <c r="E1549" s="11">
        <v>78.400000000000006</v>
      </c>
      <c r="F1549" s="21">
        <f t="shared" si="387"/>
        <v>21.777777777777779</v>
      </c>
      <c r="G1549" s="35">
        <f t="shared" si="398"/>
        <v>0.95833333333333215</v>
      </c>
      <c r="H1549" s="35">
        <f t="shared" si="399"/>
        <v>3.4499999999999957</v>
      </c>
      <c r="I1549" s="35">
        <f t="shared" si="388"/>
        <v>1820.833333333331</v>
      </c>
      <c r="J1549" s="35">
        <v>372.8</v>
      </c>
      <c r="K1549" s="35">
        <f t="shared" si="389"/>
        <v>213.86507333333333</v>
      </c>
      <c r="L1549" s="35">
        <f t="shared" si="390"/>
        <v>2407.4984066666643</v>
      </c>
      <c r="M1549" s="35">
        <f t="shared" si="391"/>
        <v>52429.965300740689</v>
      </c>
      <c r="X1549">
        <f t="shared" si="384"/>
        <v>0</v>
      </c>
      <c r="Y1549">
        <f t="shared" si="385"/>
        <v>78.400000000000006</v>
      </c>
      <c r="Z1549" s="17">
        <f t="shared" si="386"/>
        <v>21.777777777777779</v>
      </c>
      <c r="AA1549" s="17">
        <f t="shared" si="392"/>
        <v>0</v>
      </c>
      <c r="AB1549" s="30">
        <f t="shared" si="393"/>
        <v>52429.965300740689</v>
      </c>
      <c r="AC1549" s="30">
        <f>SUM($AB$8:AB1549)</f>
        <v>11172864.533923311</v>
      </c>
      <c r="AD1549" s="29">
        <f t="shared" si="394"/>
        <v>3103.5734816453642</v>
      </c>
      <c r="AE1549" s="27">
        <f t="shared" si="395"/>
        <v>0</v>
      </c>
      <c r="AF1549" s="27">
        <f>SUM($AE$8:AE1549)*-1</f>
        <v>2682882.9558652425</v>
      </c>
      <c r="AG1549" s="28">
        <f t="shared" si="396"/>
        <v>745.24526551812289</v>
      </c>
      <c r="AH1549" s="26">
        <f t="shared" si="397"/>
        <v>521.67168586268599</v>
      </c>
      <c r="AI1549" s="17"/>
      <c r="AJ1549" s="17"/>
      <c r="AK1549" s="17"/>
    </row>
    <row r="1550" spans="2:37" x14ac:dyDescent="0.35">
      <c r="B1550" s="6" t="s">
        <v>28</v>
      </c>
      <c r="C1550" s="6">
        <v>1542</v>
      </c>
      <c r="D1550" s="6">
        <v>65</v>
      </c>
      <c r="E1550" s="11">
        <v>81.8</v>
      </c>
      <c r="F1550" s="21">
        <f t="shared" si="387"/>
        <v>22.722222222222221</v>
      </c>
      <c r="G1550" s="35">
        <f t="shared" si="398"/>
        <v>0.90277777777777779</v>
      </c>
      <c r="H1550" s="35">
        <f t="shared" si="399"/>
        <v>3.25</v>
      </c>
      <c r="I1550" s="35">
        <f t="shared" si="388"/>
        <v>1715.2777777777778</v>
      </c>
      <c r="J1550" s="35">
        <v>372.8</v>
      </c>
      <c r="K1550" s="35">
        <f t="shared" si="389"/>
        <v>232.81681677083327</v>
      </c>
      <c r="L1550" s="35">
        <f t="shared" si="390"/>
        <v>2320.8945945486112</v>
      </c>
      <c r="M1550" s="35">
        <f t="shared" si="391"/>
        <v>52735.882731687889</v>
      </c>
      <c r="X1550">
        <f t="shared" si="384"/>
        <v>0</v>
      </c>
      <c r="Y1550">
        <f t="shared" si="385"/>
        <v>81.8</v>
      </c>
      <c r="Z1550" s="17">
        <f t="shared" si="386"/>
        <v>22.722222222222221</v>
      </c>
      <c r="AA1550" s="17">
        <f t="shared" si="392"/>
        <v>0</v>
      </c>
      <c r="AB1550" s="30">
        <f t="shared" si="393"/>
        <v>52735.882731687889</v>
      </c>
      <c r="AC1550" s="30">
        <f>SUM($AB$8:AB1550)</f>
        <v>11225600.416654998</v>
      </c>
      <c r="AD1550" s="29">
        <f t="shared" si="394"/>
        <v>3118.2223379597217</v>
      </c>
      <c r="AE1550" s="27">
        <f t="shared" si="395"/>
        <v>0</v>
      </c>
      <c r="AF1550" s="27">
        <f>SUM($AE$8:AE1550)*-1</f>
        <v>2682882.9558652425</v>
      </c>
      <c r="AG1550" s="28">
        <f t="shared" si="396"/>
        <v>745.24526551812289</v>
      </c>
      <c r="AH1550" s="26">
        <f t="shared" si="397"/>
        <v>521.67168586268599</v>
      </c>
      <c r="AI1550" s="17"/>
      <c r="AJ1550" s="17"/>
      <c r="AK1550" s="17"/>
    </row>
    <row r="1551" spans="2:37" x14ac:dyDescent="0.35">
      <c r="B1551" s="6" t="s">
        <v>28</v>
      </c>
      <c r="C1551" s="6">
        <v>1543</v>
      </c>
      <c r="D1551" s="6">
        <v>66</v>
      </c>
      <c r="E1551" s="11">
        <v>84.9</v>
      </c>
      <c r="F1551" s="21">
        <f t="shared" si="387"/>
        <v>23.583333333333336</v>
      </c>
      <c r="G1551" s="35">
        <f t="shared" si="398"/>
        <v>0.7777777777777789</v>
      </c>
      <c r="H1551" s="35">
        <f t="shared" si="399"/>
        <v>2.8000000000000043</v>
      </c>
      <c r="I1551" s="35">
        <f t="shared" si="388"/>
        <v>1477.7777777777799</v>
      </c>
      <c r="J1551" s="35">
        <v>372.8</v>
      </c>
      <c r="K1551" s="35">
        <f t="shared" si="389"/>
        <v>250.79745210937503</v>
      </c>
      <c r="L1551" s="35">
        <f t="shared" si="390"/>
        <v>2101.375229887155</v>
      </c>
      <c r="M1551" s="35">
        <f t="shared" si="391"/>
        <v>49557.432504838747</v>
      </c>
      <c r="X1551">
        <f t="shared" si="384"/>
        <v>0</v>
      </c>
      <c r="Y1551">
        <f t="shared" si="385"/>
        <v>84.9</v>
      </c>
      <c r="Z1551" s="17">
        <f t="shared" si="386"/>
        <v>23.583333333333336</v>
      </c>
      <c r="AA1551" s="17">
        <f t="shared" si="392"/>
        <v>0</v>
      </c>
      <c r="AB1551" s="30">
        <f t="shared" si="393"/>
        <v>49557.432504838747</v>
      </c>
      <c r="AC1551" s="30">
        <f>SUM($AB$8:AB1551)</f>
        <v>11275157.849159837</v>
      </c>
      <c r="AD1551" s="29">
        <f t="shared" si="394"/>
        <v>3131.9882914332879</v>
      </c>
      <c r="AE1551" s="27">
        <f t="shared" si="395"/>
        <v>0</v>
      </c>
      <c r="AF1551" s="27">
        <f>SUM($AE$8:AE1551)*-1</f>
        <v>2682882.9558652425</v>
      </c>
      <c r="AG1551" s="28">
        <f t="shared" si="396"/>
        <v>745.24526551812289</v>
      </c>
      <c r="AH1551" s="26">
        <f t="shared" si="397"/>
        <v>521.67168586268599</v>
      </c>
      <c r="AI1551" s="17"/>
      <c r="AJ1551" s="17"/>
      <c r="AK1551" s="17"/>
    </row>
    <row r="1552" spans="2:37" x14ac:dyDescent="0.35">
      <c r="B1552" s="6" t="s">
        <v>28</v>
      </c>
      <c r="C1552" s="6">
        <v>1544</v>
      </c>
      <c r="D1552" s="6">
        <v>67</v>
      </c>
      <c r="E1552" s="11">
        <v>87.4</v>
      </c>
      <c r="F1552" s="21">
        <f t="shared" si="387"/>
        <v>24.277777777777779</v>
      </c>
      <c r="G1552" s="35">
        <f t="shared" si="398"/>
        <v>0.56944444444444364</v>
      </c>
      <c r="H1552" s="35">
        <f t="shared" si="399"/>
        <v>2.0499999999999972</v>
      </c>
      <c r="I1552" s="35">
        <f t="shared" si="388"/>
        <v>1081.944444444443</v>
      </c>
      <c r="J1552" s="35">
        <v>372.8</v>
      </c>
      <c r="K1552" s="35">
        <f t="shared" si="389"/>
        <v>265.78508427083329</v>
      </c>
      <c r="L1552" s="35">
        <f t="shared" si="390"/>
        <v>1720.5295287152762</v>
      </c>
      <c r="M1552" s="35">
        <f t="shared" si="391"/>
        <v>41770.633558254209</v>
      </c>
      <c r="X1552">
        <f t="shared" si="384"/>
        <v>0</v>
      </c>
      <c r="Y1552">
        <f t="shared" si="385"/>
        <v>87.4</v>
      </c>
      <c r="Z1552" s="17">
        <f t="shared" si="386"/>
        <v>24.277777777777779</v>
      </c>
      <c r="AA1552" s="17">
        <f t="shared" si="392"/>
        <v>0</v>
      </c>
      <c r="AB1552" s="30">
        <f t="shared" si="393"/>
        <v>41770.633558254209</v>
      </c>
      <c r="AC1552" s="30">
        <f>SUM($AB$8:AB1552)</f>
        <v>11316928.482718091</v>
      </c>
      <c r="AD1552" s="29">
        <f t="shared" si="394"/>
        <v>3143.59124519947</v>
      </c>
      <c r="AE1552" s="27">
        <f t="shared" si="395"/>
        <v>0</v>
      </c>
      <c r="AF1552" s="27">
        <f>SUM($AE$8:AE1552)*-1</f>
        <v>2682882.9558652425</v>
      </c>
      <c r="AG1552" s="28">
        <f t="shared" si="396"/>
        <v>745.24526551812289</v>
      </c>
      <c r="AH1552" s="26">
        <f t="shared" si="397"/>
        <v>521.67168586268599</v>
      </c>
      <c r="AI1552" s="17"/>
      <c r="AJ1552" s="17"/>
      <c r="AK1552" s="17"/>
    </row>
    <row r="1553" spans="2:37" x14ac:dyDescent="0.35">
      <c r="B1553" s="6" t="s">
        <v>28</v>
      </c>
      <c r="C1553" s="6">
        <v>1545</v>
      </c>
      <c r="D1553" s="6">
        <v>68</v>
      </c>
      <c r="E1553" s="11">
        <v>89</v>
      </c>
      <c r="F1553" s="21">
        <f t="shared" si="387"/>
        <v>24.722222222222221</v>
      </c>
      <c r="G1553" s="35">
        <f t="shared" si="398"/>
        <v>0.36111111111111033</v>
      </c>
      <c r="H1553" s="35">
        <f t="shared" si="399"/>
        <v>1.2999999999999972</v>
      </c>
      <c r="I1553" s="35">
        <f t="shared" si="388"/>
        <v>686.11111111110961</v>
      </c>
      <c r="J1553" s="35">
        <v>372.8</v>
      </c>
      <c r="K1553" s="35">
        <f t="shared" si="389"/>
        <v>275.60541927083329</v>
      </c>
      <c r="L1553" s="35">
        <f t="shared" si="390"/>
        <v>1334.5165303819431</v>
      </c>
      <c r="M1553" s="35">
        <f t="shared" si="391"/>
        <v>32992.214223331372</v>
      </c>
      <c r="X1553">
        <f t="shared" si="384"/>
        <v>0</v>
      </c>
      <c r="Y1553">
        <f t="shared" si="385"/>
        <v>89</v>
      </c>
      <c r="Z1553" s="17">
        <f t="shared" si="386"/>
        <v>24.722222222222221</v>
      </c>
      <c r="AA1553" s="17">
        <f t="shared" si="392"/>
        <v>0</v>
      </c>
      <c r="AB1553" s="30">
        <f t="shared" si="393"/>
        <v>32992.214223331372</v>
      </c>
      <c r="AC1553" s="30">
        <f>SUM($AB$8:AB1553)</f>
        <v>11349920.696941422</v>
      </c>
      <c r="AD1553" s="29">
        <f t="shared" si="394"/>
        <v>3152.7557491503949</v>
      </c>
      <c r="AE1553" s="27">
        <f t="shared" si="395"/>
        <v>0</v>
      </c>
      <c r="AF1553" s="27">
        <f>SUM($AE$8:AE1553)*-1</f>
        <v>2682882.9558652425</v>
      </c>
      <c r="AG1553" s="28">
        <f t="shared" si="396"/>
        <v>745.24526551812289</v>
      </c>
      <c r="AH1553" s="26">
        <f t="shared" si="397"/>
        <v>521.67168586268599</v>
      </c>
      <c r="AI1553" s="17"/>
      <c r="AJ1553" s="17"/>
      <c r="AK1553" s="17"/>
    </row>
    <row r="1554" spans="2:37" x14ac:dyDescent="0.35">
      <c r="B1554" s="6" t="s">
        <v>28</v>
      </c>
      <c r="C1554" s="6">
        <v>1546</v>
      </c>
      <c r="D1554" s="6">
        <v>69</v>
      </c>
      <c r="E1554" s="11">
        <v>90</v>
      </c>
      <c r="F1554" s="21">
        <f t="shared" si="387"/>
        <v>25</v>
      </c>
      <c r="G1554" s="35">
        <f t="shared" si="398"/>
        <v>0.22222222222222143</v>
      </c>
      <c r="H1554" s="35">
        <f t="shared" si="399"/>
        <v>0.79999999999999716</v>
      </c>
      <c r="I1554" s="35">
        <f t="shared" si="388"/>
        <v>422.22222222222069</v>
      </c>
      <c r="J1554" s="35">
        <v>372.8</v>
      </c>
      <c r="K1554" s="35">
        <f t="shared" si="389"/>
        <v>281.83359374999998</v>
      </c>
      <c r="L1554" s="35">
        <f t="shared" si="390"/>
        <v>1076.8558159722206</v>
      </c>
      <c r="M1554" s="35">
        <f t="shared" si="391"/>
        <v>26921.395399305515</v>
      </c>
      <c r="X1554">
        <f t="shared" si="384"/>
        <v>0</v>
      </c>
      <c r="Y1554">
        <f t="shared" si="385"/>
        <v>90</v>
      </c>
      <c r="Z1554" s="17">
        <f t="shared" si="386"/>
        <v>25</v>
      </c>
      <c r="AA1554" s="17">
        <f t="shared" si="392"/>
        <v>0</v>
      </c>
      <c r="AB1554" s="30">
        <f t="shared" si="393"/>
        <v>26921.395399305515</v>
      </c>
      <c r="AC1554" s="30">
        <f>SUM($AB$8:AB1554)</f>
        <v>11376842.092340728</v>
      </c>
      <c r="AD1554" s="29">
        <f t="shared" si="394"/>
        <v>3160.2339145390911</v>
      </c>
      <c r="AE1554" s="27">
        <f t="shared" si="395"/>
        <v>0</v>
      </c>
      <c r="AF1554" s="27">
        <f>SUM($AE$8:AE1554)*-1</f>
        <v>2682882.9558652425</v>
      </c>
      <c r="AG1554" s="28">
        <f t="shared" si="396"/>
        <v>745.24526551812289</v>
      </c>
      <c r="AH1554" s="26">
        <f t="shared" si="397"/>
        <v>521.67168586268599</v>
      </c>
      <c r="AI1554" s="17"/>
      <c r="AJ1554" s="17"/>
      <c r="AK1554" s="17"/>
    </row>
    <row r="1555" spans="2:37" x14ac:dyDescent="0.35">
      <c r="B1555" s="6" t="s">
        <v>28</v>
      </c>
      <c r="C1555" s="6">
        <v>1547</v>
      </c>
      <c r="D1555" s="6">
        <v>70</v>
      </c>
      <c r="E1555" s="11">
        <v>90.6</v>
      </c>
      <c r="F1555" s="21">
        <f t="shared" si="387"/>
        <v>25.166666666666664</v>
      </c>
      <c r="G1555" s="35">
        <f t="shared" si="398"/>
        <v>0.1388888888888889</v>
      </c>
      <c r="H1555" s="35">
        <f t="shared" si="399"/>
        <v>0.5</v>
      </c>
      <c r="I1555" s="35">
        <f t="shared" si="388"/>
        <v>263.88888888888891</v>
      </c>
      <c r="J1555" s="35">
        <v>372.8</v>
      </c>
      <c r="K1555" s="35">
        <f t="shared" si="389"/>
        <v>285.60390093749993</v>
      </c>
      <c r="L1555" s="35">
        <f t="shared" si="390"/>
        <v>922.2927898263888</v>
      </c>
      <c r="M1555" s="35">
        <f t="shared" si="391"/>
        <v>23211.035210630784</v>
      </c>
      <c r="X1555">
        <f t="shared" si="384"/>
        <v>0</v>
      </c>
      <c r="Y1555">
        <f t="shared" si="385"/>
        <v>90.6</v>
      </c>
      <c r="Z1555" s="17">
        <f t="shared" si="386"/>
        <v>25.166666666666664</v>
      </c>
      <c r="AA1555" s="17">
        <f t="shared" si="392"/>
        <v>0</v>
      </c>
      <c r="AB1555" s="30">
        <f t="shared" si="393"/>
        <v>23211.035210630784</v>
      </c>
      <c r="AC1555" s="30">
        <f>SUM($AB$8:AB1555)</f>
        <v>11400053.127551358</v>
      </c>
      <c r="AD1555" s="29">
        <f t="shared" si="394"/>
        <v>3166.6814243198219</v>
      </c>
      <c r="AE1555" s="27">
        <f t="shared" si="395"/>
        <v>0</v>
      </c>
      <c r="AF1555" s="27">
        <f>SUM($AE$8:AE1555)*-1</f>
        <v>2682882.9558652425</v>
      </c>
      <c r="AG1555" s="28">
        <f t="shared" si="396"/>
        <v>745.24526551812289</v>
      </c>
      <c r="AH1555" s="26">
        <f t="shared" si="397"/>
        <v>521.67168586268599</v>
      </c>
      <c r="AI1555" s="17"/>
      <c r="AJ1555" s="17"/>
      <c r="AK1555" s="17"/>
    </row>
    <row r="1556" spans="2:37" x14ac:dyDescent="0.35">
      <c r="B1556" s="6" t="s">
        <v>28</v>
      </c>
      <c r="C1556" s="6">
        <v>1548</v>
      </c>
      <c r="D1556" s="6">
        <v>71</v>
      </c>
      <c r="E1556" s="11">
        <v>91</v>
      </c>
      <c r="F1556" s="21">
        <f t="shared" si="387"/>
        <v>25.277777777777779</v>
      </c>
      <c r="G1556" s="35">
        <f t="shared" si="398"/>
        <v>0.12500000000000078</v>
      </c>
      <c r="H1556" s="35">
        <f t="shared" si="399"/>
        <v>0.45000000000000284</v>
      </c>
      <c r="I1556" s="35">
        <f t="shared" si="388"/>
        <v>237.50000000000148</v>
      </c>
      <c r="J1556" s="35">
        <v>372.8</v>
      </c>
      <c r="K1556" s="35">
        <f t="shared" si="389"/>
        <v>288.13135677083329</v>
      </c>
      <c r="L1556" s="35">
        <f t="shared" si="390"/>
        <v>898.43135677083478</v>
      </c>
      <c r="M1556" s="35">
        <f t="shared" si="391"/>
        <v>22710.348185040548</v>
      </c>
      <c r="X1556">
        <f t="shared" si="384"/>
        <v>0</v>
      </c>
      <c r="Y1556">
        <f t="shared" si="385"/>
        <v>91</v>
      </c>
      <c r="Z1556" s="17">
        <f t="shared" si="386"/>
        <v>25.277777777777779</v>
      </c>
      <c r="AA1556" s="17">
        <f t="shared" si="392"/>
        <v>0</v>
      </c>
      <c r="AB1556" s="30">
        <f t="shared" si="393"/>
        <v>22710.348185040548</v>
      </c>
      <c r="AC1556" s="30">
        <f>SUM($AB$8:AB1556)</f>
        <v>11422763.475736398</v>
      </c>
      <c r="AD1556" s="29">
        <f t="shared" si="394"/>
        <v>3172.9898543712216</v>
      </c>
      <c r="AE1556" s="27">
        <f t="shared" si="395"/>
        <v>0</v>
      </c>
      <c r="AF1556" s="27">
        <f>SUM($AE$8:AE1556)*-1</f>
        <v>2682882.9558652425</v>
      </c>
      <c r="AG1556" s="28">
        <f t="shared" si="396"/>
        <v>745.24526551812289</v>
      </c>
      <c r="AH1556" s="26">
        <f t="shared" si="397"/>
        <v>521.67168586268599</v>
      </c>
      <c r="AI1556" s="17"/>
      <c r="AJ1556" s="17"/>
      <c r="AK1556" s="17"/>
    </row>
    <row r="1557" spans="2:37" x14ac:dyDescent="0.35">
      <c r="B1557" s="6" t="s">
        <v>28</v>
      </c>
      <c r="C1557" s="6">
        <v>1549</v>
      </c>
      <c r="D1557" s="6">
        <v>72</v>
      </c>
      <c r="E1557" s="11">
        <v>91.5</v>
      </c>
      <c r="F1557" s="21">
        <f t="shared" si="387"/>
        <v>25.416666666666664</v>
      </c>
      <c r="G1557" s="35">
        <f t="shared" si="398"/>
        <v>0.1388888888888889</v>
      </c>
      <c r="H1557" s="35">
        <f t="shared" si="399"/>
        <v>0.5</v>
      </c>
      <c r="I1557" s="35">
        <f t="shared" si="388"/>
        <v>263.88888888888891</v>
      </c>
      <c r="J1557" s="35">
        <v>372.8</v>
      </c>
      <c r="K1557" s="35">
        <f t="shared" si="389"/>
        <v>291.30633398437493</v>
      </c>
      <c r="L1557" s="35">
        <f t="shared" si="390"/>
        <v>927.99522287326386</v>
      </c>
      <c r="M1557" s="35">
        <f t="shared" si="391"/>
        <v>23586.545248028786</v>
      </c>
      <c r="X1557">
        <f t="shared" si="384"/>
        <v>0</v>
      </c>
      <c r="Y1557">
        <f t="shared" si="385"/>
        <v>91.5</v>
      </c>
      <c r="Z1557" s="17">
        <f t="shared" si="386"/>
        <v>25.416666666666664</v>
      </c>
      <c r="AA1557" s="17">
        <f t="shared" si="392"/>
        <v>0</v>
      </c>
      <c r="AB1557" s="30">
        <f t="shared" si="393"/>
        <v>23586.545248028786</v>
      </c>
      <c r="AC1557" s="30">
        <f>SUM($AB$8:AB1557)</f>
        <v>11446350.020984426</v>
      </c>
      <c r="AD1557" s="29">
        <f t="shared" si="394"/>
        <v>3179.541672495674</v>
      </c>
      <c r="AE1557" s="27">
        <f t="shared" si="395"/>
        <v>0</v>
      </c>
      <c r="AF1557" s="27">
        <f>SUM($AE$8:AE1557)*-1</f>
        <v>2682882.9558652425</v>
      </c>
      <c r="AG1557" s="28">
        <f t="shared" si="396"/>
        <v>745.24526551812289</v>
      </c>
      <c r="AH1557" s="26">
        <f t="shared" si="397"/>
        <v>521.67168586268599</v>
      </c>
      <c r="AI1557" s="17"/>
      <c r="AJ1557" s="17"/>
      <c r="AK1557" s="17"/>
    </row>
    <row r="1558" spans="2:37" x14ac:dyDescent="0.35">
      <c r="B1558" s="6" t="s">
        <v>28</v>
      </c>
      <c r="C1558" s="6">
        <v>1550</v>
      </c>
      <c r="D1558" s="6">
        <v>73</v>
      </c>
      <c r="E1558" s="11">
        <v>92</v>
      </c>
      <c r="F1558" s="21">
        <f t="shared" si="387"/>
        <v>25.555555555555554</v>
      </c>
      <c r="G1558" s="35">
        <f t="shared" si="398"/>
        <v>0.16666666666666705</v>
      </c>
      <c r="H1558" s="35">
        <f t="shared" si="399"/>
        <v>0.60000000000000142</v>
      </c>
      <c r="I1558" s="35">
        <f t="shared" si="388"/>
        <v>316.66666666666737</v>
      </c>
      <c r="J1558" s="35">
        <v>372.8</v>
      </c>
      <c r="K1558" s="35">
        <f t="shared" si="389"/>
        <v>294.4987083333333</v>
      </c>
      <c r="L1558" s="35">
        <f t="shared" si="390"/>
        <v>983.96537500000068</v>
      </c>
      <c r="M1558" s="35">
        <f t="shared" si="391"/>
        <v>25145.781805555573</v>
      </c>
      <c r="X1558">
        <f t="shared" si="384"/>
        <v>0</v>
      </c>
      <c r="Y1558">
        <f t="shared" si="385"/>
        <v>92</v>
      </c>
      <c r="Z1558" s="17">
        <f t="shared" si="386"/>
        <v>25.555555555555554</v>
      </c>
      <c r="AA1558" s="17">
        <f t="shared" si="392"/>
        <v>0</v>
      </c>
      <c r="AB1558" s="30">
        <f t="shared" si="393"/>
        <v>25145.781805555573</v>
      </c>
      <c r="AC1558" s="30">
        <f>SUM($AB$8:AB1558)</f>
        <v>11471495.802789982</v>
      </c>
      <c r="AD1558" s="29">
        <f t="shared" si="394"/>
        <v>3186.5266118861064</v>
      </c>
      <c r="AE1558" s="27">
        <f t="shared" si="395"/>
        <v>0</v>
      </c>
      <c r="AF1558" s="27">
        <f>SUM($AE$8:AE1558)*-1</f>
        <v>2682882.9558652425</v>
      </c>
      <c r="AG1558" s="28">
        <f t="shared" si="396"/>
        <v>745.24526551812289</v>
      </c>
      <c r="AH1558" s="26">
        <f t="shared" si="397"/>
        <v>521.67168586268599</v>
      </c>
      <c r="AI1558" s="17"/>
      <c r="AJ1558" s="17"/>
      <c r="AK1558" s="17"/>
    </row>
    <row r="1559" spans="2:37" x14ac:dyDescent="0.35">
      <c r="B1559" s="6" t="s">
        <v>28</v>
      </c>
      <c r="C1559" s="6">
        <v>1551</v>
      </c>
      <c r="D1559" s="6">
        <v>74</v>
      </c>
      <c r="E1559" s="11">
        <v>92.7</v>
      </c>
      <c r="F1559" s="21">
        <f t="shared" si="387"/>
        <v>25.75</v>
      </c>
      <c r="G1559" s="35">
        <f t="shared" si="398"/>
        <v>0.19444444444444522</v>
      </c>
      <c r="H1559" s="35">
        <f t="shared" si="399"/>
        <v>0.70000000000000284</v>
      </c>
      <c r="I1559" s="35">
        <f t="shared" si="388"/>
        <v>369.44444444444594</v>
      </c>
      <c r="J1559" s="35">
        <v>372.8</v>
      </c>
      <c r="K1559" s="35">
        <f t="shared" si="389"/>
        <v>298.99725960937496</v>
      </c>
      <c r="L1559" s="35">
        <f t="shared" si="390"/>
        <v>1041.2417040538207</v>
      </c>
      <c r="M1559" s="35">
        <f t="shared" si="391"/>
        <v>26811.973879385885</v>
      </c>
      <c r="X1559">
        <f t="shared" si="384"/>
        <v>0</v>
      </c>
      <c r="Y1559">
        <f t="shared" si="385"/>
        <v>92.7</v>
      </c>
      <c r="Z1559" s="17">
        <f t="shared" si="386"/>
        <v>25.75</v>
      </c>
      <c r="AA1559" s="17">
        <f t="shared" si="392"/>
        <v>0</v>
      </c>
      <c r="AB1559" s="30">
        <f t="shared" si="393"/>
        <v>26811.973879385885</v>
      </c>
      <c r="AC1559" s="30">
        <f>SUM($AB$8:AB1559)</f>
        <v>11498307.776669368</v>
      </c>
      <c r="AD1559" s="29">
        <f t="shared" si="394"/>
        <v>3193.9743824081579</v>
      </c>
      <c r="AE1559" s="27">
        <f t="shared" si="395"/>
        <v>0</v>
      </c>
      <c r="AF1559" s="27">
        <f>SUM($AE$8:AE1559)*-1</f>
        <v>2682882.9558652425</v>
      </c>
      <c r="AG1559" s="28">
        <f t="shared" si="396"/>
        <v>745.24526551812289</v>
      </c>
      <c r="AH1559" s="26">
        <f t="shared" si="397"/>
        <v>521.67168586268599</v>
      </c>
      <c r="AI1559" s="17"/>
      <c r="AJ1559" s="17"/>
      <c r="AK1559" s="17"/>
    </row>
    <row r="1560" spans="2:37" x14ac:dyDescent="0.35">
      <c r="B1560" s="6" t="s">
        <v>28</v>
      </c>
      <c r="C1560" s="6">
        <v>1552</v>
      </c>
      <c r="D1560" s="6">
        <v>75</v>
      </c>
      <c r="E1560" s="11">
        <v>93.4</v>
      </c>
      <c r="F1560" s="21">
        <f t="shared" si="387"/>
        <v>25.944444444444446</v>
      </c>
      <c r="G1560" s="35">
        <f t="shared" si="398"/>
        <v>0.20833333333333331</v>
      </c>
      <c r="H1560" s="35">
        <f t="shared" si="399"/>
        <v>0.75</v>
      </c>
      <c r="I1560" s="35">
        <f t="shared" si="388"/>
        <v>395.83333333333331</v>
      </c>
      <c r="J1560" s="35">
        <v>372.8</v>
      </c>
      <c r="K1560" s="35">
        <f t="shared" si="389"/>
        <v>303.52990927083334</v>
      </c>
      <c r="L1560" s="35">
        <f t="shared" si="390"/>
        <v>1072.1632426041667</v>
      </c>
      <c r="M1560" s="35">
        <f t="shared" si="391"/>
        <v>27816.679683119215</v>
      </c>
      <c r="X1560">
        <f t="shared" si="384"/>
        <v>0</v>
      </c>
      <c r="Y1560">
        <f t="shared" si="385"/>
        <v>93.4</v>
      </c>
      <c r="Z1560" s="17">
        <f t="shared" si="386"/>
        <v>25.944444444444446</v>
      </c>
      <c r="AA1560" s="17">
        <f t="shared" si="392"/>
        <v>0</v>
      </c>
      <c r="AB1560" s="30">
        <f t="shared" si="393"/>
        <v>27816.679683119215</v>
      </c>
      <c r="AC1560" s="30">
        <f>SUM($AB$8:AB1560)</f>
        <v>11526124.456352487</v>
      </c>
      <c r="AD1560" s="29">
        <f t="shared" si="394"/>
        <v>3201.7012378756908</v>
      </c>
      <c r="AE1560" s="27">
        <f t="shared" si="395"/>
        <v>0</v>
      </c>
      <c r="AF1560" s="27">
        <f>SUM($AE$8:AE1560)*-1</f>
        <v>2682882.9558652425</v>
      </c>
      <c r="AG1560" s="28">
        <f t="shared" si="396"/>
        <v>745.24526551812289</v>
      </c>
      <c r="AH1560" s="26">
        <f t="shared" si="397"/>
        <v>521.67168586268599</v>
      </c>
      <c r="AI1560" s="17"/>
      <c r="AJ1560" s="17"/>
      <c r="AK1560" s="17"/>
    </row>
    <row r="1561" spans="2:37" x14ac:dyDescent="0.35">
      <c r="B1561" s="6" t="s">
        <v>28</v>
      </c>
      <c r="C1561" s="6">
        <v>1553</v>
      </c>
      <c r="D1561" s="6">
        <v>76</v>
      </c>
      <c r="E1561" s="11">
        <v>94.2</v>
      </c>
      <c r="F1561" s="21">
        <f t="shared" si="387"/>
        <v>26.166666666666668</v>
      </c>
      <c r="G1561" s="35">
        <f t="shared" si="398"/>
        <v>0.20833333333333331</v>
      </c>
      <c r="H1561" s="35">
        <f t="shared" si="399"/>
        <v>0.75</v>
      </c>
      <c r="I1561" s="35">
        <f t="shared" si="388"/>
        <v>395.83333333333331</v>
      </c>
      <c r="J1561" s="35">
        <v>372.8</v>
      </c>
      <c r="K1561" s="35">
        <f t="shared" si="389"/>
        <v>308.75183343750001</v>
      </c>
      <c r="L1561" s="35">
        <f t="shared" si="390"/>
        <v>1077.3851667708334</v>
      </c>
      <c r="M1561" s="35">
        <f t="shared" si="391"/>
        <v>28191.578530503473</v>
      </c>
      <c r="X1561">
        <f t="shared" si="384"/>
        <v>0</v>
      </c>
      <c r="Y1561">
        <f t="shared" si="385"/>
        <v>94.2</v>
      </c>
      <c r="Z1561" s="17">
        <f t="shared" si="386"/>
        <v>26.166666666666668</v>
      </c>
      <c r="AA1561" s="17">
        <f t="shared" si="392"/>
        <v>0</v>
      </c>
      <c r="AB1561" s="30">
        <f t="shared" si="393"/>
        <v>28191.578530503473</v>
      </c>
      <c r="AC1561" s="30">
        <f>SUM($AB$8:AB1561)</f>
        <v>11554316.034882991</v>
      </c>
      <c r="AD1561" s="29">
        <f t="shared" si="394"/>
        <v>3209.5322319119418</v>
      </c>
      <c r="AE1561" s="27">
        <f t="shared" si="395"/>
        <v>0</v>
      </c>
      <c r="AF1561" s="27">
        <f>SUM($AE$8:AE1561)*-1</f>
        <v>2682882.9558652425</v>
      </c>
      <c r="AG1561" s="28">
        <f t="shared" si="396"/>
        <v>745.24526551812289</v>
      </c>
      <c r="AH1561" s="26">
        <f t="shared" si="397"/>
        <v>521.67168586268599</v>
      </c>
      <c r="AI1561" s="17"/>
      <c r="AJ1561" s="17"/>
      <c r="AK1561" s="17"/>
    </row>
    <row r="1562" spans="2:37" x14ac:dyDescent="0.35">
      <c r="B1562" s="6" t="s">
        <v>28</v>
      </c>
      <c r="C1562" s="6">
        <v>1554</v>
      </c>
      <c r="D1562" s="6">
        <v>77</v>
      </c>
      <c r="E1562" s="11">
        <v>94.9</v>
      </c>
      <c r="F1562" s="21">
        <f t="shared" si="387"/>
        <v>26.361111111111111</v>
      </c>
      <c r="G1562" s="35">
        <f t="shared" si="398"/>
        <v>0.20833333333333331</v>
      </c>
      <c r="H1562" s="35">
        <f t="shared" si="399"/>
        <v>0.75</v>
      </c>
      <c r="I1562" s="35">
        <f t="shared" si="388"/>
        <v>395.83333333333331</v>
      </c>
      <c r="J1562" s="35">
        <v>372.8</v>
      </c>
      <c r="K1562" s="35">
        <f t="shared" si="389"/>
        <v>313.3575510677083</v>
      </c>
      <c r="L1562" s="35">
        <f t="shared" si="390"/>
        <v>1081.9908844010415</v>
      </c>
      <c r="M1562" s="35">
        <f t="shared" si="391"/>
        <v>28522.481924905234</v>
      </c>
      <c r="X1562">
        <f t="shared" si="384"/>
        <v>0</v>
      </c>
      <c r="Y1562">
        <f t="shared" si="385"/>
        <v>94.9</v>
      </c>
      <c r="Z1562" s="17">
        <f t="shared" si="386"/>
        <v>26.361111111111111</v>
      </c>
      <c r="AA1562" s="17">
        <f t="shared" si="392"/>
        <v>0</v>
      </c>
      <c r="AB1562" s="30">
        <f t="shared" si="393"/>
        <v>28522.481924905234</v>
      </c>
      <c r="AC1562" s="30">
        <f>SUM($AB$8:AB1562)</f>
        <v>11582838.516807895</v>
      </c>
      <c r="AD1562" s="29">
        <f t="shared" si="394"/>
        <v>3217.4551435577487</v>
      </c>
      <c r="AE1562" s="27">
        <f t="shared" si="395"/>
        <v>0</v>
      </c>
      <c r="AF1562" s="27">
        <f>SUM($AE$8:AE1562)*-1</f>
        <v>2682882.9558652425</v>
      </c>
      <c r="AG1562" s="28">
        <f t="shared" si="396"/>
        <v>745.24526551812289</v>
      </c>
      <c r="AH1562" s="26">
        <f t="shared" si="397"/>
        <v>521.67168586268599</v>
      </c>
      <c r="AI1562" s="17"/>
      <c r="AJ1562" s="17"/>
      <c r="AK1562" s="17"/>
    </row>
    <row r="1563" spans="2:37" x14ac:dyDescent="0.35">
      <c r="B1563" s="6" t="s">
        <v>28</v>
      </c>
      <c r="C1563" s="6">
        <v>1555</v>
      </c>
      <c r="D1563" s="6">
        <v>78</v>
      </c>
      <c r="E1563" s="11">
        <v>95.7</v>
      </c>
      <c r="F1563" s="21">
        <f t="shared" si="387"/>
        <v>26.583333333333332</v>
      </c>
      <c r="G1563" s="35">
        <f t="shared" si="398"/>
        <v>0.23611111111110952</v>
      </c>
      <c r="H1563" s="35">
        <f t="shared" si="399"/>
        <v>0.84999999999999432</v>
      </c>
      <c r="I1563" s="35">
        <f t="shared" si="388"/>
        <v>448.61111111110807</v>
      </c>
      <c r="J1563" s="35">
        <v>372.8</v>
      </c>
      <c r="K1563" s="35">
        <f t="shared" si="389"/>
        <v>318.66298148437494</v>
      </c>
      <c r="L1563" s="35">
        <f t="shared" si="390"/>
        <v>1140.0740925954831</v>
      </c>
      <c r="M1563" s="35">
        <f t="shared" si="391"/>
        <v>30306.969628163257</v>
      </c>
      <c r="X1563">
        <f t="shared" si="384"/>
        <v>0</v>
      </c>
      <c r="Y1563">
        <f t="shared" si="385"/>
        <v>95.7</v>
      </c>
      <c r="Z1563" s="17">
        <f t="shared" si="386"/>
        <v>26.583333333333332</v>
      </c>
      <c r="AA1563" s="17">
        <f t="shared" si="392"/>
        <v>0</v>
      </c>
      <c r="AB1563" s="30">
        <f t="shared" si="393"/>
        <v>30306.969628163257</v>
      </c>
      <c r="AC1563" s="30">
        <f>SUM($AB$8:AB1563)</f>
        <v>11613145.486436058</v>
      </c>
      <c r="AD1563" s="29">
        <f t="shared" si="394"/>
        <v>3225.8737462322383</v>
      </c>
      <c r="AE1563" s="27">
        <f t="shared" si="395"/>
        <v>0</v>
      </c>
      <c r="AF1563" s="27">
        <f>SUM($AE$8:AE1563)*-1</f>
        <v>2682882.9558652425</v>
      </c>
      <c r="AG1563" s="28">
        <f t="shared" si="396"/>
        <v>745.24526551812289</v>
      </c>
      <c r="AH1563" s="26">
        <f t="shared" si="397"/>
        <v>521.67168586268599</v>
      </c>
      <c r="AI1563" s="17"/>
      <c r="AJ1563" s="17"/>
      <c r="AK1563" s="17"/>
    </row>
    <row r="1564" spans="2:37" x14ac:dyDescent="0.35">
      <c r="B1564" s="6" t="s">
        <v>28</v>
      </c>
      <c r="C1564" s="6">
        <v>1556</v>
      </c>
      <c r="D1564" s="6">
        <v>79</v>
      </c>
      <c r="E1564" s="11">
        <v>96.6</v>
      </c>
      <c r="F1564" s="21">
        <f t="shared" si="387"/>
        <v>26.833333333333332</v>
      </c>
      <c r="G1564" s="35">
        <f t="shared" si="398"/>
        <v>0.27777777777777779</v>
      </c>
      <c r="H1564" s="35">
        <f t="shared" si="399"/>
        <v>1</v>
      </c>
      <c r="I1564" s="35">
        <f t="shared" si="388"/>
        <v>527.77777777777783</v>
      </c>
      <c r="J1564" s="35">
        <v>372.8</v>
      </c>
      <c r="K1564" s="35">
        <f t="shared" si="389"/>
        <v>324.68482593749997</v>
      </c>
      <c r="L1564" s="35">
        <f t="shared" si="390"/>
        <v>1225.2626037152777</v>
      </c>
      <c r="M1564" s="35">
        <f t="shared" si="391"/>
        <v>32877.879866359952</v>
      </c>
      <c r="X1564">
        <f t="shared" si="384"/>
        <v>0</v>
      </c>
      <c r="Y1564">
        <f t="shared" si="385"/>
        <v>96.6</v>
      </c>
      <c r="Z1564" s="17">
        <f t="shared" si="386"/>
        <v>26.833333333333332</v>
      </c>
      <c r="AA1564" s="17">
        <f t="shared" si="392"/>
        <v>0</v>
      </c>
      <c r="AB1564" s="30">
        <f t="shared" si="393"/>
        <v>32877.879866359952</v>
      </c>
      <c r="AC1564" s="30">
        <f>SUM($AB$8:AB1564)</f>
        <v>11646023.366302418</v>
      </c>
      <c r="AD1564" s="29">
        <f t="shared" si="394"/>
        <v>3235.0064906395605</v>
      </c>
      <c r="AE1564" s="27">
        <f t="shared" si="395"/>
        <v>0</v>
      </c>
      <c r="AF1564" s="27">
        <f>SUM($AE$8:AE1564)*-1</f>
        <v>2682882.9558652425</v>
      </c>
      <c r="AG1564" s="28">
        <f t="shared" si="396"/>
        <v>745.24526551812289</v>
      </c>
      <c r="AH1564" s="26">
        <f t="shared" si="397"/>
        <v>521.67168586268599</v>
      </c>
      <c r="AI1564" s="17"/>
      <c r="AJ1564" s="17"/>
      <c r="AK1564" s="17"/>
    </row>
    <row r="1565" spans="2:37" x14ac:dyDescent="0.35">
      <c r="B1565" s="6" t="s">
        <v>28</v>
      </c>
      <c r="C1565" s="6">
        <v>1557</v>
      </c>
      <c r="D1565" s="6">
        <v>80</v>
      </c>
      <c r="E1565" s="11">
        <v>97.7</v>
      </c>
      <c r="F1565" s="21">
        <f t="shared" si="387"/>
        <v>27.138888888888889</v>
      </c>
      <c r="G1565" s="35">
        <f t="shared" si="398"/>
        <v>0.31944444444444603</v>
      </c>
      <c r="H1565" s="35">
        <f t="shared" si="399"/>
        <v>1.1500000000000057</v>
      </c>
      <c r="I1565" s="35">
        <f t="shared" si="388"/>
        <v>606.94444444444741</v>
      </c>
      <c r="J1565" s="35">
        <v>372.8</v>
      </c>
      <c r="K1565" s="35">
        <f t="shared" si="389"/>
        <v>332.12140544270829</v>
      </c>
      <c r="L1565" s="35">
        <f t="shared" si="390"/>
        <v>1311.8658498871557</v>
      </c>
      <c r="M1565" s="35">
        <f t="shared" si="391"/>
        <v>35602.581537215308</v>
      </c>
      <c r="X1565">
        <f t="shared" si="384"/>
        <v>0</v>
      </c>
      <c r="Y1565">
        <f t="shared" si="385"/>
        <v>97.7</v>
      </c>
      <c r="Z1565" s="17">
        <f t="shared" si="386"/>
        <v>27.138888888888889</v>
      </c>
      <c r="AA1565" s="17">
        <f t="shared" si="392"/>
        <v>0</v>
      </c>
      <c r="AB1565" s="30">
        <f t="shared" si="393"/>
        <v>35602.581537215308</v>
      </c>
      <c r="AC1565" s="30">
        <f>SUM($AB$8:AB1565)</f>
        <v>11681625.947839633</v>
      </c>
      <c r="AD1565" s="29">
        <f t="shared" si="394"/>
        <v>3244.8960966221202</v>
      </c>
      <c r="AE1565" s="27">
        <f t="shared" si="395"/>
        <v>0</v>
      </c>
      <c r="AF1565" s="27">
        <f>SUM($AE$8:AE1565)*-1</f>
        <v>2682882.9558652425</v>
      </c>
      <c r="AG1565" s="28">
        <f t="shared" si="396"/>
        <v>745.24526551812289</v>
      </c>
      <c r="AH1565" s="26">
        <f t="shared" si="397"/>
        <v>521.67168586268599</v>
      </c>
      <c r="AI1565" s="17"/>
      <c r="AJ1565" s="17"/>
      <c r="AK1565" s="17"/>
    </row>
    <row r="1566" spans="2:37" x14ac:dyDescent="0.35">
      <c r="B1566" s="6" t="s">
        <v>28</v>
      </c>
      <c r="C1566" s="6">
        <v>1558</v>
      </c>
      <c r="D1566" s="6">
        <v>81</v>
      </c>
      <c r="E1566" s="11">
        <v>98.9</v>
      </c>
      <c r="F1566" s="21">
        <f t="shared" si="387"/>
        <v>27.472222222222221</v>
      </c>
      <c r="G1566" s="35">
        <f t="shared" si="398"/>
        <v>0.37500000000000039</v>
      </c>
      <c r="H1566" s="35">
        <f t="shared" si="399"/>
        <v>1.3500000000000014</v>
      </c>
      <c r="I1566" s="35">
        <f t="shared" si="388"/>
        <v>712.50000000000068</v>
      </c>
      <c r="J1566" s="35">
        <v>372.8</v>
      </c>
      <c r="K1566" s="35">
        <f t="shared" si="389"/>
        <v>340.33006981770825</v>
      </c>
      <c r="L1566" s="35">
        <f t="shared" si="390"/>
        <v>1425.6300698177088</v>
      </c>
      <c r="M1566" s="35">
        <f t="shared" si="391"/>
        <v>39165.226084714275</v>
      </c>
      <c r="X1566">
        <f t="shared" si="384"/>
        <v>0</v>
      </c>
      <c r="Y1566">
        <f t="shared" si="385"/>
        <v>98.9</v>
      </c>
      <c r="Z1566" s="17">
        <f t="shared" si="386"/>
        <v>27.472222222222221</v>
      </c>
      <c r="AA1566" s="17">
        <f t="shared" si="392"/>
        <v>0</v>
      </c>
      <c r="AB1566" s="30">
        <f t="shared" si="393"/>
        <v>39165.226084714275</v>
      </c>
      <c r="AC1566" s="30">
        <f>SUM($AB$8:AB1566)</f>
        <v>11720791.173924347</v>
      </c>
      <c r="AD1566" s="29">
        <f t="shared" si="394"/>
        <v>3255.7753260900963</v>
      </c>
      <c r="AE1566" s="27">
        <f t="shared" si="395"/>
        <v>0</v>
      </c>
      <c r="AF1566" s="27">
        <f>SUM($AE$8:AE1566)*-1</f>
        <v>2682882.9558652425</v>
      </c>
      <c r="AG1566" s="28">
        <f t="shared" si="396"/>
        <v>745.24526551812289</v>
      </c>
      <c r="AH1566" s="26">
        <f t="shared" si="397"/>
        <v>521.67168586268599</v>
      </c>
      <c r="AI1566" s="17"/>
      <c r="AJ1566" s="17"/>
      <c r="AK1566" s="17"/>
    </row>
    <row r="1567" spans="2:37" x14ac:dyDescent="0.35">
      <c r="B1567" s="6" t="s">
        <v>28</v>
      </c>
      <c r="C1567" s="6">
        <v>1559</v>
      </c>
      <c r="D1567" s="6">
        <v>82</v>
      </c>
      <c r="E1567" s="11">
        <v>100.4</v>
      </c>
      <c r="F1567" s="21">
        <f t="shared" si="387"/>
        <v>27.888888888888889</v>
      </c>
      <c r="G1567" s="35">
        <f t="shared" si="398"/>
        <v>0.43055555555555475</v>
      </c>
      <c r="H1567" s="35">
        <f t="shared" si="399"/>
        <v>1.5499999999999972</v>
      </c>
      <c r="I1567" s="35">
        <f t="shared" si="388"/>
        <v>818.05555555555406</v>
      </c>
      <c r="J1567" s="35">
        <v>372.8</v>
      </c>
      <c r="K1567" s="35">
        <f t="shared" si="389"/>
        <v>350.73181708333334</v>
      </c>
      <c r="L1567" s="35">
        <f t="shared" si="390"/>
        <v>1541.5873726388872</v>
      </c>
      <c r="M1567" s="35">
        <f t="shared" si="391"/>
        <v>42993.15894804008</v>
      </c>
      <c r="X1567">
        <f t="shared" si="384"/>
        <v>0</v>
      </c>
      <c r="Y1567">
        <f t="shared" si="385"/>
        <v>100.4</v>
      </c>
      <c r="Z1567" s="17">
        <f t="shared" si="386"/>
        <v>27.888888888888889</v>
      </c>
      <c r="AA1567" s="17">
        <f t="shared" si="392"/>
        <v>0</v>
      </c>
      <c r="AB1567" s="30">
        <f t="shared" si="393"/>
        <v>42993.15894804008</v>
      </c>
      <c r="AC1567" s="30">
        <f>SUM($AB$8:AB1567)</f>
        <v>11763784.332872387</v>
      </c>
      <c r="AD1567" s="29">
        <f t="shared" si="394"/>
        <v>3267.7178702423298</v>
      </c>
      <c r="AE1567" s="27">
        <f t="shared" si="395"/>
        <v>0</v>
      </c>
      <c r="AF1567" s="27">
        <f>SUM($AE$8:AE1567)*-1</f>
        <v>2682882.9558652425</v>
      </c>
      <c r="AG1567" s="28">
        <f t="shared" si="396"/>
        <v>745.24526551812289</v>
      </c>
      <c r="AH1567" s="26">
        <f t="shared" si="397"/>
        <v>521.67168586268599</v>
      </c>
      <c r="AI1567" s="17"/>
      <c r="AJ1567" s="17"/>
      <c r="AK1567" s="17"/>
    </row>
    <row r="1568" spans="2:37" x14ac:dyDescent="0.35">
      <c r="B1568" s="6" t="s">
        <v>28</v>
      </c>
      <c r="C1568" s="6">
        <v>1560</v>
      </c>
      <c r="D1568" s="6">
        <v>83</v>
      </c>
      <c r="E1568" s="11">
        <v>102</v>
      </c>
      <c r="F1568" s="21">
        <f t="shared" si="387"/>
        <v>28.333333333333332</v>
      </c>
      <c r="G1568" s="35">
        <f t="shared" si="398"/>
        <v>0.44444444444444287</v>
      </c>
      <c r="H1568" s="35">
        <f t="shared" si="399"/>
        <v>1.5999999999999943</v>
      </c>
      <c r="I1568" s="35">
        <f t="shared" si="388"/>
        <v>844.44444444444139</v>
      </c>
      <c r="J1568" s="35">
        <v>372.8</v>
      </c>
      <c r="K1568" s="35">
        <f t="shared" si="389"/>
        <v>361.99959374999992</v>
      </c>
      <c r="L1568" s="35">
        <f t="shared" si="390"/>
        <v>1579.2440381944411</v>
      </c>
      <c r="M1568" s="35">
        <f t="shared" si="391"/>
        <v>44745.247748842499</v>
      </c>
      <c r="X1568">
        <f t="shared" si="384"/>
        <v>0</v>
      </c>
      <c r="Y1568">
        <f t="shared" si="385"/>
        <v>102</v>
      </c>
      <c r="Z1568" s="17">
        <f t="shared" si="386"/>
        <v>28.333333333333332</v>
      </c>
      <c r="AA1568" s="17">
        <f t="shared" si="392"/>
        <v>0</v>
      </c>
      <c r="AB1568" s="30">
        <f t="shared" si="393"/>
        <v>44745.247748842499</v>
      </c>
      <c r="AC1568" s="30">
        <f>SUM($AB$8:AB1568)</f>
        <v>11808529.580621229</v>
      </c>
      <c r="AD1568" s="29">
        <f t="shared" si="394"/>
        <v>3280.1471057281192</v>
      </c>
      <c r="AE1568" s="27">
        <f t="shared" si="395"/>
        <v>0</v>
      </c>
      <c r="AF1568" s="27">
        <f>SUM($AE$8:AE1568)*-1</f>
        <v>2682882.9558652425</v>
      </c>
      <c r="AG1568" s="28">
        <f t="shared" si="396"/>
        <v>745.24526551812289</v>
      </c>
      <c r="AH1568" s="26">
        <f t="shared" si="397"/>
        <v>521.67168586268599</v>
      </c>
      <c r="AI1568" s="17"/>
      <c r="AJ1568" s="17"/>
      <c r="AK1568" s="17"/>
    </row>
    <row r="1569" spans="2:37" x14ac:dyDescent="0.35">
      <c r="B1569" s="6" t="s">
        <v>28</v>
      </c>
      <c r="C1569" s="6">
        <v>1561</v>
      </c>
      <c r="D1569" s="6">
        <v>84</v>
      </c>
      <c r="E1569" s="11">
        <v>103.6</v>
      </c>
      <c r="F1569" s="21">
        <f t="shared" si="387"/>
        <v>28.777777777777775</v>
      </c>
      <c r="G1569" s="35">
        <f t="shared" si="398"/>
        <v>0.44444444444444481</v>
      </c>
      <c r="H1569" s="35">
        <f t="shared" si="399"/>
        <v>1.6000000000000014</v>
      </c>
      <c r="I1569" s="35">
        <f t="shared" si="388"/>
        <v>844.44444444444514</v>
      </c>
      <c r="J1569" s="35">
        <v>372.8</v>
      </c>
      <c r="K1569" s="35">
        <f t="shared" si="389"/>
        <v>373.44551708333319</v>
      </c>
      <c r="L1569" s="35">
        <f t="shared" si="390"/>
        <v>1590.6899615277785</v>
      </c>
      <c r="M1569" s="35">
        <f t="shared" si="391"/>
        <v>45776.522226188288</v>
      </c>
      <c r="X1569">
        <f t="shared" si="384"/>
        <v>0</v>
      </c>
      <c r="Y1569">
        <f t="shared" si="385"/>
        <v>103.6</v>
      </c>
      <c r="Z1569" s="17">
        <f t="shared" si="386"/>
        <v>28.777777777777775</v>
      </c>
      <c r="AA1569" s="17">
        <f t="shared" si="392"/>
        <v>0</v>
      </c>
      <c r="AB1569" s="30">
        <f t="shared" si="393"/>
        <v>45776.522226188288</v>
      </c>
      <c r="AC1569" s="30">
        <f>SUM($AB$8:AB1569)</f>
        <v>11854306.102847418</v>
      </c>
      <c r="AD1569" s="29">
        <f t="shared" si="394"/>
        <v>3292.8628063465048</v>
      </c>
      <c r="AE1569" s="27">
        <f t="shared" si="395"/>
        <v>0</v>
      </c>
      <c r="AF1569" s="27">
        <f>SUM($AE$8:AE1569)*-1</f>
        <v>2682882.9558652425</v>
      </c>
      <c r="AG1569" s="28">
        <f t="shared" si="396"/>
        <v>745.24526551812289</v>
      </c>
      <c r="AH1569" s="26">
        <f t="shared" si="397"/>
        <v>521.67168586268599</v>
      </c>
      <c r="AI1569" s="17"/>
      <c r="AJ1569" s="17"/>
      <c r="AK1569" s="17"/>
    </row>
    <row r="1570" spans="2:37" x14ac:dyDescent="0.35">
      <c r="B1570" s="6" t="s">
        <v>28</v>
      </c>
      <c r="C1570" s="6">
        <v>1562</v>
      </c>
      <c r="D1570" s="6">
        <v>85</v>
      </c>
      <c r="E1570" s="11">
        <v>105.2</v>
      </c>
      <c r="F1570" s="21">
        <f t="shared" si="387"/>
        <v>29.222222222222221</v>
      </c>
      <c r="G1570" s="35">
        <f t="shared" si="398"/>
        <v>0.44444444444444481</v>
      </c>
      <c r="H1570" s="35">
        <f t="shared" si="399"/>
        <v>1.6000000000000014</v>
      </c>
      <c r="I1570" s="35">
        <f t="shared" si="388"/>
        <v>844.44444444444514</v>
      </c>
      <c r="J1570" s="35">
        <v>372.8</v>
      </c>
      <c r="K1570" s="35">
        <f t="shared" si="389"/>
        <v>385.06958708333326</v>
      </c>
      <c r="L1570" s="35">
        <f t="shared" si="390"/>
        <v>1602.3140315277785</v>
      </c>
      <c r="M1570" s="35">
        <f t="shared" si="391"/>
        <v>46823.176699089527</v>
      </c>
      <c r="X1570">
        <f t="shared" si="384"/>
        <v>0</v>
      </c>
      <c r="Y1570">
        <f t="shared" si="385"/>
        <v>105.2</v>
      </c>
      <c r="Z1570" s="17">
        <f t="shared" si="386"/>
        <v>29.222222222222221</v>
      </c>
      <c r="AA1570" s="17">
        <f t="shared" si="392"/>
        <v>0</v>
      </c>
      <c r="AB1570" s="30">
        <f t="shared" si="393"/>
        <v>46823.176699089527</v>
      </c>
      <c r="AC1570" s="30">
        <f>SUM($AB$8:AB1570)</f>
        <v>11901129.279546507</v>
      </c>
      <c r="AD1570" s="29">
        <f t="shared" si="394"/>
        <v>3305.8692443184741</v>
      </c>
      <c r="AE1570" s="27">
        <f t="shared" si="395"/>
        <v>0</v>
      </c>
      <c r="AF1570" s="27">
        <f>SUM($AE$8:AE1570)*-1</f>
        <v>2682882.9558652425</v>
      </c>
      <c r="AG1570" s="28">
        <f t="shared" si="396"/>
        <v>745.24526551812289</v>
      </c>
      <c r="AH1570" s="26">
        <f t="shared" si="397"/>
        <v>521.67168586268599</v>
      </c>
      <c r="AI1570" s="17"/>
      <c r="AJ1570" s="17"/>
      <c r="AK1570" s="17"/>
    </row>
    <row r="1571" spans="2:37" x14ac:dyDescent="0.35">
      <c r="B1571" s="6" t="s">
        <v>28</v>
      </c>
      <c r="C1571" s="6">
        <v>1563</v>
      </c>
      <c r="D1571" s="6">
        <v>86</v>
      </c>
      <c r="E1571" s="11">
        <v>106.8</v>
      </c>
      <c r="F1571" s="21">
        <f t="shared" si="387"/>
        <v>29.666666666666664</v>
      </c>
      <c r="G1571" s="35">
        <f t="shared" si="398"/>
        <v>0.45833333333333293</v>
      </c>
      <c r="H1571" s="35">
        <f t="shared" si="399"/>
        <v>1.6499999999999986</v>
      </c>
      <c r="I1571" s="35">
        <f t="shared" si="388"/>
        <v>870.83333333333258</v>
      </c>
      <c r="J1571" s="35">
        <v>372.8</v>
      </c>
      <c r="K1571" s="35">
        <f t="shared" si="389"/>
        <v>396.87180374999991</v>
      </c>
      <c r="L1571" s="35">
        <f t="shared" si="390"/>
        <v>1640.5051370833326</v>
      </c>
      <c r="M1571" s="35">
        <f t="shared" si="391"/>
        <v>48668.319066805532</v>
      </c>
      <c r="X1571">
        <f t="shared" si="384"/>
        <v>0</v>
      </c>
      <c r="Y1571">
        <f t="shared" si="385"/>
        <v>106.8</v>
      </c>
      <c r="Z1571" s="17">
        <f t="shared" si="386"/>
        <v>29.666666666666664</v>
      </c>
      <c r="AA1571" s="17">
        <f t="shared" si="392"/>
        <v>0</v>
      </c>
      <c r="AB1571" s="30">
        <f t="shared" si="393"/>
        <v>48668.319066805532</v>
      </c>
      <c r="AC1571" s="30">
        <f>SUM($AB$8:AB1571)</f>
        <v>11949797.598613312</v>
      </c>
      <c r="AD1571" s="29">
        <f t="shared" si="394"/>
        <v>3319.3882218370313</v>
      </c>
      <c r="AE1571" s="27">
        <f t="shared" si="395"/>
        <v>0</v>
      </c>
      <c r="AF1571" s="27">
        <f>SUM($AE$8:AE1571)*-1</f>
        <v>2682882.9558652425</v>
      </c>
      <c r="AG1571" s="28">
        <f t="shared" si="396"/>
        <v>745.24526551812289</v>
      </c>
      <c r="AH1571" s="26">
        <f t="shared" si="397"/>
        <v>521.67168586268599</v>
      </c>
      <c r="AI1571" s="17"/>
      <c r="AJ1571" s="17"/>
      <c r="AK1571" s="17"/>
    </row>
    <row r="1572" spans="2:37" x14ac:dyDescent="0.35">
      <c r="B1572" s="6" t="s">
        <v>28</v>
      </c>
      <c r="C1572" s="6">
        <v>1564</v>
      </c>
      <c r="D1572" s="6">
        <v>87</v>
      </c>
      <c r="E1572" s="11">
        <v>108.5</v>
      </c>
      <c r="F1572" s="21">
        <f t="shared" si="387"/>
        <v>30.138888888888889</v>
      </c>
      <c r="G1572" s="35">
        <f t="shared" si="398"/>
        <v>0.47222222222222299</v>
      </c>
      <c r="H1572" s="35">
        <f t="shared" si="399"/>
        <v>1.7000000000000028</v>
      </c>
      <c r="I1572" s="35">
        <f t="shared" si="388"/>
        <v>897.22222222222365</v>
      </c>
      <c r="J1572" s="35">
        <v>372.8</v>
      </c>
      <c r="K1572" s="35">
        <f t="shared" si="389"/>
        <v>409.60685481770832</v>
      </c>
      <c r="L1572" s="35">
        <f t="shared" si="390"/>
        <v>1679.6290770399321</v>
      </c>
      <c r="M1572" s="35">
        <f t="shared" si="391"/>
        <v>50622.154127453512</v>
      </c>
      <c r="X1572">
        <f t="shared" si="384"/>
        <v>0</v>
      </c>
      <c r="Y1572">
        <f t="shared" si="385"/>
        <v>108.5</v>
      </c>
      <c r="Z1572" s="17">
        <f t="shared" si="386"/>
        <v>30.138888888888889</v>
      </c>
      <c r="AA1572" s="17">
        <f t="shared" si="392"/>
        <v>0</v>
      </c>
      <c r="AB1572" s="30">
        <f t="shared" si="393"/>
        <v>50622.154127453512</v>
      </c>
      <c r="AC1572" s="30">
        <f>SUM($AB$8:AB1572)</f>
        <v>12000419.752740767</v>
      </c>
      <c r="AD1572" s="29">
        <f t="shared" si="394"/>
        <v>3333.4499313168799</v>
      </c>
      <c r="AE1572" s="27">
        <f t="shared" si="395"/>
        <v>0</v>
      </c>
      <c r="AF1572" s="27">
        <f>SUM($AE$8:AE1572)*-1</f>
        <v>2682882.9558652425</v>
      </c>
      <c r="AG1572" s="28">
        <f t="shared" si="396"/>
        <v>745.24526551812289</v>
      </c>
      <c r="AH1572" s="26">
        <f t="shared" si="397"/>
        <v>521.67168586268599</v>
      </c>
      <c r="AI1572" s="17"/>
      <c r="AJ1572" s="17"/>
      <c r="AK1572" s="17"/>
    </row>
    <row r="1573" spans="2:37" x14ac:dyDescent="0.35">
      <c r="B1573" s="6" t="s">
        <v>28</v>
      </c>
      <c r="C1573" s="6">
        <v>1565</v>
      </c>
      <c r="D1573" s="6">
        <v>88</v>
      </c>
      <c r="E1573" s="11">
        <v>110.2</v>
      </c>
      <c r="F1573" s="21">
        <f t="shared" si="387"/>
        <v>30.611111111111111</v>
      </c>
      <c r="G1573" s="35">
        <f t="shared" si="398"/>
        <v>0.47222222222222299</v>
      </c>
      <c r="H1573" s="35">
        <f t="shared" si="399"/>
        <v>1.7000000000000028</v>
      </c>
      <c r="I1573" s="35">
        <f t="shared" si="388"/>
        <v>897.22222222222365</v>
      </c>
      <c r="J1573" s="35">
        <v>372.8</v>
      </c>
      <c r="K1573" s="35">
        <f t="shared" si="389"/>
        <v>422.54301677083328</v>
      </c>
      <c r="L1573" s="35">
        <f t="shared" si="390"/>
        <v>1692.5652389930569</v>
      </c>
      <c r="M1573" s="35">
        <f t="shared" si="391"/>
        <v>51811.3025936208</v>
      </c>
      <c r="X1573">
        <f t="shared" si="384"/>
        <v>0</v>
      </c>
      <c r="Y1573">
        <f t="shared" si="385"/>
        <v>110.2</v>
      </c>
      <c r="Z1573" s="17">
        <f t="shared" si="386"/>
        <v>30.611111111111111</v>
      </c>
      <c r="AA1573" s="17">
        <f t="shared" si="392"/>
        <v>0</v>
      </c>
      <c r="AB1573" s="30">
        <f t="shared" si="393"/>
        <v>51811.3025936208</v>
      </c>
      <c r="AC1573" s="30">
        <f>SUM($AB$8:AB1573)</f>
        <v>12052231.055334387</v>
      </c>
      <c r="AD1573" s="29">
        <f t="shared" si="394"/>
        <v>3347.8419598151077</v>
      </c>
      <c r="AE1573" s="27">
        <f t="shared" si="395"/>
        <v>0</v>
      </c>
      <c r="AF1573" s="27">
        <f>SUM($AE$8:AE1573)*-1</f>
        <v>2682882.9558652425</v>
      </c>
      <c r="AG1573" s="28">
        <f t="shared" si="396"/>
        <v>745.24526551812289</v>
      </c>
      <c r="AH1573" s="26">
        <f t="shared" si="397"/>
        <v>521.67168586268599</v>
      </c>
      <c r="AI1573" s="17"/>
      <c r="AJ1573" s="17"/>
      <c r="AK1573" s="17"/>
    </row>
    <row r="1574" spans="2:37" x14ac:dyDescent="0.35">
      <c r="B1574" s="6" t="s">
        <v>28</v>
      </c>
      <c r="C1574" s="6">
        <v>1566</v>
      </c>
      <c r="D1574" s="6">
        <v>89</v>
      </c>
      <c r="E1574" s="11">
        <v>111.9</v>
      </c>
      <c r="F1574" s="21">
        <f t="shared" si="387"/>
        <v>31.083333333333336</v>
      </c>
      <c r="G1574" s="35">
        <f t="shared" si="398"/>
        <v>0.4861111111111111</v>
      </c>
      <c r="H1574" s="35">
        <f t="shared" si="399"/>
        <v>1.75</v>
      </c>
      <c r="I1574" s="35">
        <f t="shared" si="388"/>
        <v>923.61111111111109</v>
      </c>
      <c r="J1574" s="35">
        <v>372.8</v>
      </c>
      <c r="K1574" s="35">
        <f t="shared" si="389"/>
        <v>435.68028960937505</v>
      </c>
      <c r="L1574" s="35">
        <f t="shared" si="390"/>
        <v>1732.091400720486</v>
      </c>
      <c r="M1574" s="35">
        <f t="shared" si="391"/>
        <v>53839.174372395115</v>
      </c>
      <c r="X1574">
        <f t="shared" si="384"/>
        <v>0</v>
      </c>
      <c r="Y1574">
        <f t="shared" si="385"/>
        <v>111.9</v>
      </c>
      <c r="Z1574" s="17">
        <f t="shared" si="386"/>
        <v>31.083333333333336</v>
      </c>
      <c r="AA1574" s="17">
        <f t="shared" si="392"/>
        <v>0</v>
      </c>
      <c r="AB1574" s="30">
        <f t="shared" si="393"/>
        <v>53839.174372395115</v>
      </c>
      <c r="AC1574" s="30">
        <f>SUM($AB$8:AB1574)</f>
        <v>12106070.229706783</v>
      </c>
      <c r="AD1574" s="29">
        <f t="shared" si="394"/>
        <v>3362.7972860296618</v>
      </c>
      <c r="AE1574" s="27">
        <f t="shared" si="395"/>
        <v>0</v>
      </c>
      <c r="AF1574" s="27">
        <f>SUM($AE$8:AE1574)*-1</f>
        <v>2682882.9558652425</v>
      </c>
      <c r="AG1574" s="28">
        <f t="shared" si="396"/>
        <v>745.24526551812289</v>
      </c>
      <c r="AH1574" s="26">
        <f t="shared" si="397"/>
        <v>521.67168586268599</v>
      </c>
      <c r="AI1574" s="17"/>
      <c r="AJ1574" s="17"/>
      <c r="AK1574" s="17"/>
    </row>
    <row r="1575" spans="2:37" x14ac:dyDescent="0.35">
      <c r="B1575" s="6" t="s">
        <v>28</v>
      </c>
      <c r="C1575" s="6">
        <v>1567</v>
      </c>
      <c r="D1575" s="6">
        <v>90</v>
      </c>
      <c r="E1575" s="11">
        <v>113.7</v>
      </c>
      <c r="F1575" s="21">
        <f t="shared" si="387"/>
        <v>31.583333333333332</v>
      </c>
      <c r="G1575" s="35">
        <f t="shared" si="398"/>
        <v>0.47222222222222104</v>
      </c>
      <c r="H1575" s="35">
        <f t="shared" si="399"/>
        <v>1.6999999999999957</v>
      </c>
      <c r="I1575" s="35">
        <f t="shared" si="388"/>
        <v>897.22222222222001</v>
      </c>
      <c r="J1575" s="35">
        <v>372.8</v>
      </c>
      <c r="K1575" s="35">
        <f t="shared" si="389"/>
        <v>449.80954710937493</v>
      </c>
      <c r="L1575" s="35">
        <f t="shared" si="390"/>
        <v>1719.8317693315951</v>
      </c>
      <c r="M1575" s="35">
        <f t="shared" si="391"/>
        <v>54318.020048056205</v>
      </c>
      <c r="X1575">
        <f t="shared" si="384"/>
        <v>0</v>
      </c>
      <c r="Y1575">
        <f t="shared" si="385"/>
        <v>113.7</v>
      </c>
      <c r="Z1575" s="17">
        <f t="shared" si="386"/>
        <v>31.583333333333332</v>
      </c>
      <c r="AA1575" s="17">
        <f t="shared" si="392"/>
        <v>0</v>
      </c>
      <c r="AB1575" s="30">
        <f t="shared" si="393"/>
        <v>54318.020048056205</v>
      </c>
      <c r="AC1575" s="30">
        <f>SUM($AB$8:AB1575)</f>
        <v>12160388.249754839</v>
      </c>
      <c r="AD1575" s="29">
        <f t="shared" si="394"/>
        <v>3377.8856249318997</v>
      </c>
      <c r="AE1575" s="27">
        <f t="shared" si="395"/>
        <v>0</v>
      </c>
      <c r="AF1575" s="27">
        <f>SUM($AE$8:AE1575)*-1</f>
        <v>2682882.9558652425</v>
      </c>
      <c r="AG1575" s="28">
        <f t="shared" si="396"/>
        <v>745.24526551812289</v>
      </c>
      <c r="AH1575" s="26">
        <f t="shared" si="397"/>
        <v>521.67168586268599</v>
      </c>
      <c r="AI1575" s="17"/>
      <c r="AJ1575" s="17"/>
      <c r="AK1575" s="17"/>
    </row>
    <row r="1576" spans="2:37" x14ac:dyDescent="0.35">
      <c r="B1576" s="6" t="s">
        <v>28</v>
      </c>
      <c r="C1576" s="6">
        <v>1568</v>
      </c>
      <c r="D1576" s="6">
        <v>91</v>
      </c>
      <c r="E1576" s="11">
        <v>115.3</v>
      </c>
      <c r="F1576" s="21">
        <f t="shared" si="387"/>
        <v>32.027777777777779</v>
      </c>
      <c r="G1576" s="35">
        <f t="shared" si="398"/>
        <v>0.43055555555555475</v>
      </c>
      <c r="H1576" s="35">
        <f t="shared" si="399"/>
        <v>1.5499999999999972</v>
      </c>
      <c r="I1576" s="35">
        <f t="shared" si="388"/>
        <v>818.05555555555406</v>
      </c>
      <c r="J1576" s="35">
        <v>372.8</v>
      </c>
      <c r="K1576" s="35">
        <f t="shared" si="389"/>
        <v>462.55816794270834</v>
      </c>
      <c r="L1576" s="35">
        <f t="shared" si="390"/>
        <v>1653.4137234982622</v>
      </c>
      <c r="M1576" s="35">
        <f t="shared" si="391"/>
        <v>52955.167310930454</v>
      </c>
      <c r="X1576">
        <f t="shared" si="384"/>
        <v>0</v>
      </c>
      <c r="Y1576">
        <f t="shared" si="385"/>
        <v>115.3</v>
      </c>
      <c r="Z1576" s="17">
        <f t="shared" si="386"/>
        <v>32.027777777777779</v>
      </c>
      <c r="AA1576" s="17">
        <f t="shared" si="392"/>
        <v>0</v>
      </c>
      <c r="AB1576" s="30">
        <f t="shared" si="393"/>
        <v>52955.167310930454</v>
      </c>
      <c r="AC1576" s="30">
        <f>SUM($AB$8:AB1576)</f>
        <v>12213343.417065769</v>
      </c>
      <c r="AD1576" s="29">
        <f t="shared" si="394"/>
        <v>3392.5953936293804</v>
      </c>
      <c r="AE1576" s="27">
        <f t="shared" si="395"/>
        <v>0</v>
      </c>
      <c r="AF1576" s="27">
        <f>SUM($AE$8:AE1576)*-1</f>
        <v>2682882.9558652425</v>
      </c>
      <c r="AG1576" s="28">
        <f t="shared" si="396"/>
        <v>745.24526551812289</v>
      </c>
      <c r="AH1576" s="26">
        <f t="shared" si="397"/>
        <v>521.67168586268599</v>
      </c>
      <c r="AI1576" s="17"/>
      <c r="AJ1576" s="17"/>
      <c r="AK1576" s="17"/>
    </row>
    <row r="1577" spans="2:37" x14ac:dyDescent="0.35">
      <c r="B1577" s="6" t="s">
        <v>28</v>
      </c>
      <c r="C1577" s="6">
        <v>1569</v>
      </c>
      <c r="D1577" s="6">
        <v>92</v>
      </c>
      <c r="E1577" s="11">
        <v>116.8</v>
      </c>
      <c r="F1577" s="21">
        <f t="shared" si="387"/>
        <v>32.444444444444443</v>
      </c>
      <c r="G1577" s="35">
        <f t="shared" si="398"/>
        <v>0.40277777777777857</v>
      </c>
      <c r="H1577" s="35">
        <f t="shared" si="399"/>
        <v>1.4500000000000028</v>
      </c>
      <c r="I1577" s="35">
        <f t="shared" si="388"/>
        <v>765.27777777777931</v>
      </c>
      <c r="J1577" s="35">
        <v>372.8</v>
      </c>
      <c r="K1577" s="35">
        <f t="shared" si="389"/>
        <v>474.6717933333332</v>
      </c>
      <c r="L1577" s="35">
        <f t="shared" si="390"/>
        <v>1612.7495711111126</v>
      </c>
      <c r="M1577" s="35">
        <f t="shared" si="391"/>
        <v>52324.763862716092</v>
      </c>
      <c r="X1577">
        <f t="shared" si="384"/>
        <v>0</v>
      </c>
      <c r="Y1577">
        <f t="shared" si="385"/>
        <v>116.8</v>
      </c>
      <c r="Z1577" s="17">
        <f t="shared" si="386"/>
        <v>32.444444444444443</v>
      </c>
      <c r="AA1577" s="17">
        <f t="shared" si="392"/>
        <v>0</v>
      </c>
      <c r="AB1577" s="30">
        <f t="shared" si="393"/>
        <v>52324.763862716092</v>
      </c>
      <c r="AC1577" s="30">
        <f>SUM($AB$8:AB1577)</f>
        <v>12265668.180928485</v>
      </c>
      <c r="AD1577" s="29">
        <f t="shared" si="394"/>
        <v>3407.1300502579124</v>
      </c>
      <c r="AE1577" s="27">
        <f t="shared" si="395"/>
        <v>0</v>
      </c>
      <c r="AF1577" s="27">
        <f>SUM($AE$8:AE1577)*-1</f>
        <v>2682882.9558652425</v>
      </c>
      <c r="AG1577" s="28">
        <f t="shared" si="396"/>
        <v>745.24526551812289</v>
      </c>
      <c r="AH1577" s="26">
        <f t="shared" si="397"/>
        <v>521.67168586268599</v>
      </c>
      <c r="AI1577" s="17"/>
      <c r="AJ1577" s="17"/>
      <c r="AK1577" s="17"/>
    </row>
    <row r="1578" spans="2:37" x14ac:dyDescent="0.35">
      <c r="B1578" s="6" t="s">
        <v>28</v>
      </c>
      <c r="C1578" s="6">
        <v>1570</v>
      </c>
      <c r="D1578" s="6">
        <v>93</v>
      </c>
      <c r="E1578" s="11">
        <v>118.2</v>
      </c>
      <c r="F1578" s="21">
        <f t="shared" si="387"/>
        <v>32.833333333333336</v>
      </c>
      <c r="G1578" s="35">
        <f t="shared" si="398"/>
        <v>0.37500000000000039</v>
      </c>
      <c r="H1578" s="35">
        <f t="shared" si="399"/>
        <v>1.3500000000000014</v>
      </c>
      <c r="I1578" s="35">
        <f t="shared" si="388"/>
        <v>712.50000000000068</v>
      </c>
      <c r="J1578" s="35">
        <v>372.8</v>
      </c>
      <c r="K1578" s="35">
        <f t="shared" si="389"/>
        <v>486.11910843749996</v>
      </c>
      <c r="L1578" s="35">
        <f t="shared" si="390"/>
        <v>1571.4191084375007</v>
      </c>
      <c r="M1578" s="35">
        <f t="shared" si="391"/>
        <v>51594.927393697944</v>
      </c>
      <c r="X1578">
        <f t="shared" si="384"/>
        <v>0</v>
      </c>
      <c r="Y1578">
        <f t="shared" si="385"/>
        <v>118.2</v>
      </c>
      <c r="Z1578" s="17">
        <f t="shared" si="386"/>
        <v>32.833333333333336</v>
      </c>
      <c r="AA1578" s="17">
        <f t="shared" si="392"/>
        <v>0</v>
      </c>
      <c r="AB1578" s="30">
        <f t="shared" si="393"/>
        <v>51594.927393697944</v>
      </c>
      <c r="AC1578" s="30">
        <f>SUM($AB$8:AB1578)</f>
        <v>12317263.108322183</v>
      </c>
      <c r="AD1578" s="29">
        <f t="shared" si="394"/>
        <v>3421.4619745339396</v>
      </c>
      <c r="AE1578" s="27">
        <f t="shared" si="395"/>
        <v>0</v>
      </c>
      <c r="AF1578" s="27">
        <f>SUM($AE$8:AE1578)*-1</f>
        <v>2682882.9558652425</v>
      </c>
      <c r="AG1578" s="28">
        <f t="shared" si="396"/>
        <v>745.24526551812289</v>
      </c>
      <c r="AH1578" s="26">
        <f t="shared" si="397"/>
        <v>521.67168586268599</v>
      </c>
      <c r="AI1578" s="17"/>
      <c r="AJ1578" s="17"/>
      <c r="AK1578" s="17"/>
    </row>
    <row r="1579" spans="2:37" x14ac:dyDescent="0.35">
      <c r="B1579" s="6" t="s">
        <v>28</v>
      </c>
      <c r="C1579" s="6">
        <v>1571</v>
      </c>
      <c r="D1579" s="6">
        <v>94</v>
      </c>
      <c r="E1579" s="11">
        <v>119.5</v>
      </c>
      <c r="F1579" s="21">
        <f t="shared" si="387"/>
        <v>33.194444444444443</v>
      </c>
      <c r="G1579" s="35">
        <f t="shared" si="398"/>
        <v>0.34722222222222221</v>
      </c>
      <c r="H1579" s="35">
        <f t="shared" si="399"/>
        <v>1.25</v>
      </c>
      <c r="I1579" s="35">
        <f t="shared" si="388"/>
        <v>659.72222222222217</v>
      </c>
      <c r="J1579" s="35">
        <v>372.8</v>
      </c>
      <c r="K1579" s="35">
        <f t="shared" si="389"/>
        <v>496.87088606770823</v>
      </c>
      <c r="L1579" s="35">
        <f t="shared" si="390"/>
        <v>1529.3931082899303</v>
      </c>
      <c r="M1579" s="35">
        <f t="shared" si="391"/>
        <v>50767.354566846298</v>
      </c>
      <c r="X1579">
        <f t="shared" si="384"/>
        <v>0</v>
      </c>
      <c r="Y1579">
        <f t="shared" si="385"/>
        <v>119.5</v>
      </c>
      <c r="Z1579" s="17">
        <f t="shared" si="386"/>
        <v>33.194444444444443</v>
      </c>
      <c r="AA1579" s="17">
        <f t="shared" si="392"/>
        <v>0</v>
      </c>
      <c r="AB1579" s="30">
        <f t="shared" si="393"/>
        <v>50767.354566846298</v>
      </c>
      <c r="AC1579" s="30">
        <f>SUM($AB$8:AB1579)</f>
        <v>12368030.462889029</v>
      </c>
      <c r="AD1579" s="29">
        <f t="shared" si="394"/>
        <v>3435.5640174691748</v>
      </c>
      <c r="AE1579" s="27">
        <f t="shared" si="395"/>
        <v>0</v>
      </c>
      <c r="AF1579" s="27">
        <f>SUM($AE$8:AE1579)*-1</f>
        <v>2682882.9558652425</v>
      </c>
      <c r="AG1579" s="28">
        <f t="shared" si="396"/>
        <v>745.24526551812289</v>
      </c>
      <c r="AH1579" s="26">
        <f t="shared" si="397"/>
        <v>521.67168586268599</v>
      </c>
      <c r="AI1579" s="17"/>
      <c r="AJ1579" s="17"/>
      <c r="AK1579" s="17"/>
    </row>
    <row r="1580" spans="2:37" x14ac:dyDescent="0.35">
      <c r="B1580" s="6" t="s">
        <v>28</v>
      </c>
      <c r="C1580" s="6">
        <v>1572</v>
      </c>
      <c r="D1580" s="6">
        <v>95</v>
      </c>
      <c r="E1580" s="11">
        <v>120.7</v>
      </c>
      <c r="F1580" s="21">
        <f t="shared" si="387"/>
        <v>33.527777777777779</v>
      </c>
      <c r="G1580" s="35">
        <f t="shared" si="398"/>
        <v>0.31944444444444403</v>
      </c>
      <c r="H1580" s="35">
        <f t="shared" si="399"/>
        <v>1.1499999999999986</v>
      </c>
      <c r="I1580" s="35">
        <f t="shared" si="388"/>
        <v>606.94444444444366</v>
      </c>
      <c r="J1580" s="35">
        <v>372.8</v>
      </c>
      <c r="K1580" s="35">
        <f t="shared" si="389"/>
        <v>506.8999866927083</v>
      </c>
      <c r="L1580" s="35">
        <f t="shared" si="390"/>
        <v>1486.644431137152</v>
      </c>
      <c r="M1580" s="35">
        <f t="shared" si="391"/>
        <v>49843.88412173729</v>
      </c>
      <c r="X1580">
        <f t="shared" si="384"/>
        <v>0</v>
      </c>
      <c r="Y1580">
        <f t="shared" si="385"/>
        <v>120.7</v>
      </c>
      <c r="Z1580" s="17">
        <f t="shared" si="386"/>
        <v>33.527777777777779</v>
      </c>
      <c r="AA1580" s="17">
        <f t="shared" si="392"/>
        <v>0</v>
      </c>
      <c r="AB1580" s="30">
        <f t="shared" si="393"/>
        <v>49843.88412173729</v>
      </c>
      <c r="AC1580" s="30">
        <f>SUM($AB$8:AB1580)</f>
        <v>12417874.347010765</v>
      </c>
      <c r="AD1580" s="29">
        <f t="shared" si="394"/>
        <v>3449.4095408363237</v>
      </c>
      <c r="AE1580" s="27">
        <f t="shared" si="395"/>
        <v>0</v>
      </c>
      <c r="AF1580" s="27">
        <f>SUM($AE$8:AE1580)*-1</f>
        <v>2682882.9558652425</v>
      </c>
      <c r="AG1580" s="28">
        <f t="shared" si="396"/>
        <v>745.24526551812289</v>
      </c>
      <c r="AH1580" s="26">
        <f t="shared" si="397"/>
        <v>521.67168586268599</v>
      </c>
      <c r="AI1580" s="17"/>
      <c r="AJ1580" s="17"/>
      <c r="AK1580" s="17"/>
    </row>
    <row r="1581" spans="2:37" x14ac:dyDescent="0.35">
      <c r="B1581" s="6" t="s">
        <v>28</v>
      </c>
      <c r="C1581" s="6">
        <v>1573</v>
      </c>
      <c r="D1581" s="6">
        <v>96</v>
      </c>
      <c r="E1581" s="11">
        <v>121.8</v>
      </c>
      <c r="F1581" s="21">
        <f t="shared" si="387"/>
        <v>33.833333333333329</v>
      </c>
      <c r="G1581" s="35">
        <f t="shared" si="398"/>
        <v>0.26388888888888767</v>
      </c>
      <c r="H1581" s="35">
        <f t="shared" si="399"/>
        <v>0.94999999999999574</v>
      </c>
      <c r="I1581" s="35">
        <f t="shared" si="388"/>
        <v>501.38888888888658</v>
      </c>
      <c r="J1581" s="35">
        <v>372.8</v>
      </c>
      <c r="K1581" s="35">
        <f t="shared" si="389"/>
        <v>516.18135843749985</v>
      </c>
      <c r="L1581" s="35">
        <f t="shared" si="390"/>
        <v>1390.3702473263866</v>
      </c>
      <c r="M1581" s="35">
        <f t="shared" si="391"/>
        <v>47040.86003454274</v>
      </c>
      <c r="X1581">
        <f t="shared" si="384"/>
        <v>0</v>
      </c>
      <c r="Y1581">
        <f t="shared" si="385"/>
        <v>121.8</v>
      </c>
      <c r="Z1581" s="17">
        <f t="shared" si="386"/>
        <v>33.833333333333329</v>
      </c>
      <c r="AA1581" s="17">
        <f t="shared" si="392"/>
        <v>0</v>
      </c>
      <c r="AB1581" s="30">
        <f t="shared" si="393"/>
        <v>47040.86003454274</v>
      </c>
      <c r="AC1581" s="30">
        <f>SUM($AB$8:AB1581)</f>
        <v>12464915.207045307</v>
      </c>
      <c r="AD1581" s="29">
        <f t="shared" si="394"/>
        <v>3462.4764464014743</v>
      </c>
      <c r="AE1581" s="27">
        <f t="shared" si="395"/>
        <v>0</v>
      </c>
      <c r="AF1581" s="27">
        <f>SUM($AE$8:AE1581)*-1</f>
        <v>2682882.9558652425</v>
      </c>
      <c r="AG1581" s="28">
        <f t="shared" si="396"/>
        <v>745.24526551812289</v>
      </c>
      <c r="AH1581" s="26">
        <f t="shared" si="397"/>
        <v>521.67168586268599</v>
      </c>
      <c r="AI1581" s="17"/>
      <c r="AJ1581" s="17"/>
      <c r="AK1581" s="17"/>
    </row>
    <row r="1582" spans="2:37" x14ac:dyDescent="0.35">
      <c r="B1582" s="6" t="s">
        <v>28</v>
      </c>
      <c r="C1582" s="6">
        <v>1574</v>
      </c>
      <c r="D1582" s="6">
        <v>97</v>
      </c>
      <c r="E1582" s="11">
        <v>122.6</v>
      </c>
      <c r="F1582" s="21">
        <f t="shared" si="387"/>
        <v>34.05555555555555</v>
      </c>
      <c r="G1582" s="35">
        <f t="shared" si="398"/>
        <v>0.19444444444444522</v>
      </c>
      <c r="H1582" s="35">
        <f t="shared" si="399"/>
        <v>0.70000000000000284</v>
      </c>
      <c r="I1582" s="35">
        <f t="shared" si="388"/>
        <v>369.44444444444594</v>
      </c>
      <c r="J1582" s="35">
        <v>372.8</v>
      </c>
      <c r="K1582" s="35">
        <f t="shared" si="389"/>
        <v>522.98433427083307</v>
      </c>
      <c r="L1582" s="35">
        <f t="shared" si="390"/>
        <v>1265.2287787152791</v>
      </c>
      <c r="M1582" s="35">
        <f t="shared" si="391"/>
        <v>43088.068964025886</v>
      </c>
      <c r="X1582">
        <f t="shared" si="384"/>
        <v>0</v>
      </c>
      <c r="Y1582">
        <f t="shared" si="385"/>
        <v>122.6</v>
      </c>
      <c r="Z1582" s="17">
        <f t="shared" si="386"/>
        <v>34.05555555555555</v>
      </c>
      <c r="AA1582" s="17">
        <f t="shared" si="392"/>
        <v>0</v>
      </c>
      <c r="AB1582" s="30">
        <f t="shared" si="393"/>
        <v>43088.068964025886</v>
      </c>
      <c r="AC1582" s="30">
        <f>SUM($AB$8:AB1582)</f>
        <v>12508003.276009332</v>
      </c>
      <c r="AD1582" s="29">
        <f t="shared" si="394"/>
        <v>3474.4453544470366</v>
      </c>
      <c r="AE1582" s="27">
        <f t="shared" si="395"/>
        <v>0</v>
      </c>
      <c r="AF1582" s="27">
        <f>SUM($AE$8:AE1582)*-1</f>
        <v>2682882.9558652425</v>
      </c>
      <c r="AG1582" s="28">
        <f t="shared" si="396"/>
        <v>745.24526551812289</v>
      </c>
      <c r="AH1582" s="26">
        <f t="shared" si="397"/>
        <v>521.67168586268599</v>
      </c>
      <c r="AI1582" s="17"/>
      <c r="AJ1582" s="17"/>
      <c r="AK1582" s="17"/>
    </row>
    <row r="1583" spans="2:37" x14ac:dyDescent="0.35">
      <c r="B1583" s="6" t="s">
        <v>28</v>
      </c>
      <c r="C1583" s="6">
        <v>1575</v>
      </c>
      <c r="D1583" s="6">
        <v>98</v>
      </c>
      <c r="E1583" s="11">
        <v>123.2</v>
      </c>
      <c r="F1583" s="21">
        <f t="shared" si="387"/>
        <v>34.222222222222221</v>
      </c>
      <c r="G1583" s="35">
        <f t="shared" si="398"/>
        <v>0.1388888888888889</v>
      </c>
      <c r="H1583" s="35">
        <f t="shared" si="399"/>
        <v>0.5</v>
      </c>
      <c r="I1583" s="35">
        <f t="shared" si="388"/>
        <v>263.88888888888891</v>
      </c>
      <c r="J1583" s="35">
        <v>372.8</v>
      </c>
      <c r="K1583" s="35">
        <f t="shared" si="389"/>
        <v>528.11579333333327</v>
      </c>
      <c r="L1583" s="35">
        <f t="shared" si="390"/>
        <v>1164.8046822222223</v>
      </c>
      <c r="M1583" s="35">
        <f t="shared" si="391"/>
        <v>39862.204680493829</v>
      </c>
      <c r="X1583">
        <f t="shared" si="384"/>
        <v>0</v>
      </c>
      <c r="Y1583">
        <f t="shared" si="385"/>
        <v>123.2</v>
      </c>
      <c r="Z1583" s="17">
        <f t="shared" si="386"/>
        <v>34.222222222222221</v>
      </c>
      <c r="AA1583" s="17">
        <f t="shared" si="392"/>
        <v>0</v>
      </c>
      <c r="AB1583" s="30">
        <f t="shared" si="393"/>
        <v>39862.204680493829</v>
      </c>
      <c r="AC1583" s="30">
        <f>SUM($AB$8:AB1583)</f>
        <v>12547865.480689825</v>
      </c>
      <c r="AD1583" s="29">
        <f t="shared" si="394"/>
        <v>3485.518189080507</v>
      </c>
      <c r="AE1583" s="27">
        <f t="shared" si="395"/>
        <v>0</v>
      </c>
      <c r="AF1583" s="27">
        <f>SUM($AE$8:AE1583)*-1</f>
        <v>2682882.9558652425</v>
      </c>
      <c r="AG1583" s="28">
        <f t="shared" si="396"/>
        <v>745.24526551812289</v>
      </c>
      <c r="AH1583" s="26">
        <f t="shared" si="397"/>
        <v>521.67168586268599</v>
      </c>
      <c r="AI1583" s="17"/>
      <c r="AJ1583" s="17"/>
      <c r="AK1583" s="17"/>
    </row>
    <row r="1584" spans="2:37" x14ac:dyDescent="0.35">
      <c r="B1584" s="6" t="s">
        <v>28</v>
      </c>
      <c r="C1584" s="6">
        <v>1576</v>
      </c>
      <c r="D1584" s="6">
        <v>99</v>
      </c>
      <c r="E1584" s="11">
        <v>123.6</v>
      </c>
      <c r="F1584" s="21">
        <f t="shared" si="387"/>
        <v>34.333333333333329</v>
      </c>
      <c r="G1584" s="35">
        <f t="shared" si="398"/>
        <v>6.9444444444444448E-2</v>
      </c>
      <c r="H1584" s="35">
        <f t="shared" si="399"/>
        <v>0.25</v>
      </c>
      <c r="I1584" s="35">
        <f t="shared" si="388"/>
        <v>131.94444444444446</v>
      </c>
      <c r="J1584" s="35">
        <v>372.8</v>
      </c>
      <c r="K1584" s="35">
        <f t="shared" si="389"/>
        <v>531.55068374999973</v>
      </c>
      <c r="L1584" s="35">
        <f t="shared" si="390"/>
        <v>1036.2951281944443</v>
      </c>
      <c r="M1584" s="35">
        <f t="shared" si="391"/>
        <v>35579.466068009249</v>
      </c>
      <c r="X1584">
        <f t="shared" si="384"/>
        <v>0</v>
      </c>
      <c r="Y1584">
        <f t="shared" si="385"/>
        <v>123.6</v>
      </c>
      <c r="Z1584" s="17">
        <f t="shared" si="386"/>
        <v>34.333333333333329</v>
      </c>
      <c r="AA1584" s="17">
        <f t="shared" si="392"/>
        <v>0</v>
      </c>
      <c r="AB1584" s="30">
        <f t="shared" si="393"/>
        <v>35579.466068009249</v>
      </c>
      <c r="AC1584" s="30">
        <f>SUM($AB$8:AB1584)</f>
        <v>12583444.946757834</v>
      </c>
      <c r="AD1584" s="29">
        <f t="shared" si="394"/>
        <v>3495.4013740993983</v>
      </c>
      <c r="AE1584" s="27">
        <f t="shared" si="395"/>
        <v>0</v>
      </c>
      <c r="AF1584" s="27">
        <f>SUM($AE$8:AE1584)*-1</f>
        <v>2682882.9558652425</v>
      </c>
      <c r="AG1584" s="28">
        <f t="shared" si="396"/>
        <v>745.24526551812289</v>
      </c>
      <c r="AH1584" s="26">
        <f t="shared" si="397"/>
        <v>521.67168586268599</v>
      </c>
      <c r="AI1584" s="17"/>
      <c r="AJ1584" s="17"/>
      <c r="AK1584" s="17"/>
    </row>
    <row r="1585" spans="2:37" x14ac:dyDescent="0.35">
      <c r="B1585" s="6" t="s">
        <v>28</v>
      </c>
      <c r="C1585" s="6">
        <v>1577</v>
      </c>
      <c r="D1585" s="6">
        <v>100</v>
      </c>
      <c r="E1585" s="11">
        <v>123.7</v>
      </c>
      <c r="F1585" s="21">
        <f t="shared" si="387"/>
        <v>34.361111111111114</v>
      </c>
      <c r="G1585" s="35">
        <f t="shared" si="398"/>
        <v>0</v>
      </c>
      <c r="H1585" s="35">
        <f t="shared" si="399"/>
        <v>0</v>
      </c>
      <c r="I1585" s="35">
        <f t="shared" si="388"/>
        <v>0</v>
      </c>
      <c r="J1585" s="35">
        <v>372.8</v>
      </c>
      <c r="K1585" s="35">
        <f t="shared" si="389"/>
        <v>532.41114606770839</v>
      </c>
      <c r="L1585" s="35">
        <f t="shared" si="390"/>
        <v>905.21114606770834</v>
      </c>
      <c r="M1585" s="35">
        <f t="shared" si="391"/>
        <v>31104.06076904876</v>
      </c>
      <c r="X1585">
        <f t="shared" si="384"/>
        <v>0</v>
      </c>
      <c r="Y1585">
        <f t="shared" si="385"/>
        <v>123.7</v>
      </c>
      <c r="Z1585" s="17">
        <f t="shared" si="386"/>
        <v>34.361111111111114</v>
      </c>
      <c r="AA1585" s="17">
        <f t="shared" si="392"/>
        <v>0</v>
      </c>
      <c r="AB1585" s="30">
        <f t="shared" si="393"/>
        <v>31104.06076904876</v>
      </c>
      <c r="AC1585" s="30">
        <f>SUM($AB$8:AB1585)</f>
        <v>12614549.007526884</v>
      </c>
      <c r="AD1585" s="29">
        <f t="shared" si="394"/>
        <v>3504.0413909796898</v>
      </c>
      <c r="AE1585" s="27">
        <f t="shared" si="395"/>
        <v>0</v>
      </c>
      <c r="AF1585" s="27">
        <f>SUM($AE$8:AE1585)*-1</f>
        <v>2682882.9558652425</v>
      </c>
      <c r="AG1585" s="28">
        <f t="shared" si="396"/>
        <v>745.24526551812289</v>
      </c>
      <c r="AH1585" s="26">
        <f t="shared" si="397"/>
        <v>521.67168586268599</v>
      </c>
      <c r="AI1585" s="17"/>
      <c r="AJ1585" s="17"/>
      <c r="AK1585" s="17"/>
    </row>
    <row r="1586" spans="2:37" x14ac:dyDescent="0.35">
      <c r="B1586" s="6" t="s">
        <v>28</v>
      </c>
      <c r="C1586" s="6">
        <v>1578</v>
      </c>
      <c r="D1586" s="6">
        <v>101</v>
      </c>
      <c r="E1586" s="11">
        <v>123.6</v>
      </c>
      <c r="F1586" s="21">
        <f t="shared" si="387"/>
        <v>34.333333333333329</v>
      </c>
      <c r="G1586" s="35">
        <f t="shared" si="398"/>
        <v>-5.5555555555556344E-2</v>
      </c>
      <c r="H1586" s="35">
        <f t="shared" si="399"/>
        <v>-0.20000000000000284</v>
      </c>
      <c r="I1586" s="35">
        <f t="shared" si="388"/>
        <v>-105.55555555555705</v>
      </c>
      <c r="J1586" s="35">
        <v>372.8</v>
      </c>
      <c r="K1586" s="35">
        <f t="shared" si="389"/>
        <v>531.55068374999973</v>
      </c>
      <c r="L1586" s="35">
        <f t="shared" si="390"/>
        <v>798.79512819444267</v>
      </c>
      <c r="M1586" s="35">
        <f t="shared" si="391"/>
        <v>27425.299401342527</v>
      </c>
      <c r="X1586">
        <f t="shared" si="384"/>
        <v>0</v>
      </c>
      <c r="Y1586">
        <f t="shared" si="385"/>
        <v>123.6</v>
      </c>
      <c r="Z1586" s="17">
        <f t="shared" si="386"/>
        <v>34.333333333333329</v>
      </c>
      <c r="AA1586" s="17">
        <f t="shared" si="392"/>
        <v>0</v>
      </c>
      <c r="AB1586" s="30">
        <f t="shared" si="393"/>
        <v>27425.299401342527</v>
      </c>
      <c r="AC1586" s="30">
        <f>SUM($AB$8:AB1586)</f>
        <v>12641974.306928227</v>
      </c>
      <c r="AD1586" s="29">
        <f t="shared" si="394"/>
        <v>3511.659529702285</v>
      </c>
      <c r="AE1586" s="27">
        <f t="shared" si="395"/>
        <v>0</v>
      </c>
      <c r="AF1586" s="27">
        <f>SUM($AE$8:AE1586)*-1</f>
        <v>2682882.9558652425</v>
      </c>
      <c r="AG1586" s="28">
        <f t="shared" si="396"/>
        <v>745.24526551812289</v>
      </c>
      <c r="AH1586" s="26">
        <f t="shared" si="397"/>
        <v>521.67168586268599</v>
      </c>
      <c r="AI1586" s="17"/>
      <c r="AJ1586" s="17"/>
      <c r="AK1586" s="17"/>
    </row>
    <row r="1587" spans="2:37" x14ac:dyDescent="0.35">
      <c r="B1587" s="6" t="s">
        <v>28</v>
      </c>
      <c r="C1587" s="6">
        <v>1579</v>
      </c>
      <c r="D1587" s="6">
        <v>102</v>
      </c>
      <c r="E1587" s="11">
        <v>123.3</v>
      </c>
      <c r="F1587" s="21">
        <f t="shared" si="387"/>
        <v>34.25</v>
      </c>
      <c r="G1587" s="35">
        <f t="shared" si="398"/>
        <v>-8.3333333333332538E-2</v>
      </c>
      <c r="H1587" s="35">
        <f t="shared" si="399"/>
        <v>-0.29999999999999716</v>
      </c>
      <c r="I1587" s="35">
        <f t="shared" si="388"/>
        <v>-158.33333333333181</v>
      </c>
      <c r="J1587" s="35">
        <v>372.8</v>
      </c>
      <c r="K1587" s="35">
        <f t="shared" si="389"/>
        <v>528.97347210937494</v>
      </c>
      <c r="L1587" s="35">
        <f t="shared" si="390"/>
        <v>743.44013877604311</v>
      </c>
      <c r="M1587" s="35">
        <f t="shared" si="391"/>
        <v>25462.824753079476</v>
      </c>
      <c r="X1587">
        <f t="shared" si="384"/>
        <v>0</v>
      </c>
      <c r="Y1587">
        <f t="shared" si="385"/>
        <v>123.3</v>
      </c>
      <c r="Z1587" s="17">
        <f t="shared" si="386"/>
        <v>34.25</v>
      </c>
      <c r="AA1587" s="17">
        <f t="shared" si="392"/>
        <v>0</v>
      </c>
      <c r="AB1587" s="30">
        <f t="shared" si="393"/>
        <v>25462.824753079476</v>
      </c>
      <c r="AC1587" s="30">
        <f>SUM($AB$8:AB1587)</f>
        <v>12667437.131681306</v>
      </c>
      <c r="AD1587" s="29">
        <f t="shared" si="394"/>
        <v>3518.7325365781408</v>
      </c>
      <c r="AE1587" s="27">
        <f t="shared" si="395"/>
        <v>0</v>
      </c>
      <c r="AF1587" s="27">
        <f>SUM($AE$8:AE1587)*-1</f>
        <v>2682882.9558652425</v>
      </c>
      <c r="AG1587" s="28">
        <f t="shared" si="396"/>
        <v>745.24526551812289</v>
      </c>
      <c r="AH1587" s="26">
        <f t="shared" si="397"/>
        <v>521.67168586268599</v>
      </c>
      <c r="AI1587" s="17"/>
      <c r="AJ1587" s="17"/>
      <c r="AK1587" s="17"/>
    </row>
    <row r="1588" spans="2:37" x14ac:dyDescent="0.35">
      <c r="B1588" s="6" t="s">
        <v>28</v>
      </c>
      <c r="C1588" s="6">
        <v>1580</v>
      </c>
      <c r="D1588" s="6">
        <v>103</v>
      </c>
      <c r="E1588" s="11">
        <v>123</v>
      </c>
      <c r="F1588" s="21">
        <f t="shared" si="387"/>
        <v>34.166666666666664</v>
      </c>
      <c r="G1588" s="35">
        <f t="shared" si="398"/>
        <v>-0.11111111111111072</v>
      </c>
      <c r="H1588" s="35">
        <f t="shared" si="399"/>
        <v>-0.39999999999999858</v>
      </c>
      <c r="I1588" s="35">
        <f t="shared" si="388"/>
        <v>-211.11111111111035</v>
      </c>
      <c r="J1588" s="35">
        <v>372.8</v>
      </c>
      <c r="K1588" s="35">
        <f t="shared" si="389"/>
        <v>526.40252343749989</v>
      </c>
      <c r="L1588" s="35">
        <f t="shared" si="390"/>
        <v>688.09141232638956</v>
      </c>
      <c r="M1588" s="35">
        <f t="shared" si="391"/>
        <v>23509.789921151641</v>
      </c>
      <c r="X1588">
        <f t="shared" si="384"/>
        <v>0</v>
      </c>
      <c r="Y1588">
        <f t="shared" si="385"/>
        <v>123</v>
      </c>
      <c r="Z1588" s="17">
        <f t="shared" si="386"/>
        <v>34.166666666666664</v>
      </c>
      <c r="AA1588" s="17">
        <f t="shared" si="392"/>
        <v>0</v>
      </c>
      <c r="AB1588" s="30">
        <f t="shared" si="393"/>
        <v>23509.789921151641</v>
      </c>
      <c r="AC1588" s="30">
        <f>SUM($AB$8:AB1588)</f>
        <v>12690946.921602458</v>
      </c>
      <c r="AD1588" s="29">
        <f t="shared" si="394"/>
        <v>3525.2630337784603</v>
      </c>
      <c r="AE1588" s="27">
        <f t="shared" si="395"/>
        <v>0</v>
      </c>
      <c r="AF1588" s="27">
        <f>SUM($AE$8:AE1588)*-1</f>
        <v>2682882.9558652425</v>
      </c>
      <c r="AG1588" s="28">
        <f t="shared" si="396"/>
        <v>745.24526551812289</v>
      </c>
      <c r="AH1588" s="26">
        <f t="shared" si="397"/>
        <v>521.67168586268599</v>
      </c>
      <c r="AI1588" s="17"/>
      <c r="AJ1588" s="17"/>
      <c r="AK1588" s="17"/>
    </row>
    <row r="1589" spans="2:37" x14ac:dyDescent="0.35">
      <c r="B1589" s="6" t="s">
        <v>28</v>
      </c>
      <c r="C1589" s="6">
        <v>1581</v>
      </c>
      <c r="D1589" s="6">
        <v>104</v>
      </c>
      <c r="E1589" s="11">
        <v>122.5</v>
      </c>
      <c r="F1589" s="21">
        <f t="shared" si="387"/>
        <v>34.027777777777779</v>
      </c>
      <c r="G1589" s="35">
        <f t="shared" si="398"/>
        <v>-0.12500000000000078</v>
      </c>
      <c r="H1589" s="35">
        <f t="shared" si="399"/>
        <v>-0.45000000000000284</v>
      </c>
      <c r="I1589" s="35">
        <f t="shared" si="388"/>
        <v>-237.50000000000148</v>
      </c>
      <c r="J1589" s="35">
        <v>372.8</v>
      </c>
      <c r="K1589" s="35">
        <f t="shared" si="389"/>
        <v>522.13152669270835</v>
      </c>
      <c r="L1589" s="35">
        <f t="shared" si="390"/>
        <v>657.43152669270694</v>
      </c>
      <c r="M1589" s="35">
        <f t="shared" si="391"/>
        <v>22370.93389440461</v>
      </c>
      <c r="X1589">
        <f t="shared" si="384"/>
        <v>0</v>
      </c>
      <c r="Y1589">
        <f t="shared" si="385"/>
        <v>122.5</v>
      </c>
      <c r="Z1589" s="17">
        <f t="shared" si="386"/>
        <v>34.027777777777779</v>
      </c>
      <c r="AA1589" s="17">
        <f t="shared" si="392"/>
        <v>0</v>
      </c>
      <c r="AB1589" s="30">
        <f t="shared" si="393"/>
        <v>22370.93389440461</v>
      </c>
      <c r="AC1589" s="30">
        <f>SUM($AB$8:AB1589)</f>
        <v>12713317.855496863</v>
      </c>
      <c r="AD1589" s="29">
        <f t="shared" si="394"/>
        <v>3531.4771820824617</v>
      </c>
      <c r="AE1589" s="27">
        <f t="shared" si="395"/>
        <v>0</v>
      </c>
      <c r="AF1589" s="27">
        <f>SUM($AE$8:AE1589)*-1</f>
        <v>2682882.9558652425</v>
      </c>
      <c r="AG1589" s="28">
        <f t="shared" si="396"/>
        <v>745.24526551812289</v>
      </c>
      <c r="AH1589" s="26">
        <f t="shared" si="397"/>
        <v>521.67168586268599</v>
      </c>
      <c r="AI1589" s="17"/>
      <c r="AJ1589" s="17"/>
      <c r="AK1589" s="17"/>
    </row>
    <row r="1590" spans="2:37" x14ac:dyDescent="0.35">
      <c r="B1590" s="6" t="s">
        <v>28</v>
      </c>
      <c r="C1590" s="6">
        <v>1582</v>
      </c>
      <c r="D1590" s="6">
        <v>105</v>
      </c>
      <c r="E1590" s="11">
        <v>122.1</v>
      </c>
      <c r="F1590" s="21">
        <f t="shared" si="387"/>
        <v>33.916666666666664</v>
      </c>
      <c r="G1590" s="35">
        <f t="shared" si="398"/>
        <v>-0.1388888888888889</v>
      </c>
      <c r="H1590" s="35">
        <f t="shared" si="399"/>
        <v>-0.5</v>
      </c>
      <c r="I1590" s="35">
        <f t="shared" si="388"/>
        <v>-263.88888888888891</v>
      </c>
      <c r="J1590" s="35">
        <v>372.8</v>
      </c>
      <c r="K1590" s="35">
        <f t="shared" si="389"/>
        <v>518.72725523437487</v>
      </c>
      <c r="L1590" s="35">
        <f t="shared" si="390"/>
        <v>627.63836634548602</v>
      </c>
      <c r="M1590" s="35">
        <f t="shared" si="391"/>
        <v>21287.401258551065</v>
      </c>
      <c r="X1590">
        <f t="shared" si="384"/>
        <v>0</v>
      </c>
      <c r="Y1590">
        <f t="shared" si="385"/>
        <v>122.1</v>
      </c>
      <c r="Z1590" s="17">
        <f t="shared" si="386"/>
        <v>33.916666666666664</v>
      </c>
      <c r="AA1590" s="17">
        <f t="shared" si="392"/>
        <v>0</v>
      </c>
      <c r="AB1590" s="30">
        <f t="shared" si="393"/>
        <v>21287.401258551065</v>
      </c>
      <c r="AC1590" s="30">
        <f>SUM($AB$8:AB1590)</f>
        <v>12734605.256755413</v>
      </c>
      <c r="AD1590" s="29">
        <f t="shared" si="394"/>
        <v>3537.3903490987259</v>
      </c>
      <c r="AE1590" s="27">
        <f t="shared" si="395"/>
        <v>0</v>
      </c>
      <c r="AF1590" s="27">
        <f>SUM($AE$8:AE1590)*-1</f>
        <v>2682882.9558652425</v>
      </c>
      <c r="AG1590" s="28">
        <f t="shared" si="396"/>
        <v>745.24526551812289</v>
      </c>
      <c r="AH1590" s="26">
        <f t="shared" si="397"/>
        <v>521.67168586268599</v>
      </c>
      <c r="AI1590" s="17"/>
      <c r="AJ1590" s="17"/>
      <c r="AK1590" s="17"/>
    </row>
    <row r="1591" spans="2:37" x14ac:dyDescent="0.35">
      <c r="B1591" s="6" t="s">
        <v>28</v>
      </c>
      <c r="C1591" s="6">
        <v>1583</v>
      </c>
      <c r="D1591" s="6">
        <v>106</v>
      </c>
      <c r="E1591" s="11">
        <v>121.5</v>
      </c>
      <c r="F1591" s="21">
        <f t="shared" si="387"/>
        <v>33.75</v>
      </c>
      <c r="G1591" s="35">
        <f t="shared" si="398"/>
        <v>-0.18055555555555516</v>
      </c>
      <c r="H1591" s="35">
        <f t="shared" si="399"/>
        <v>-0.64999999999999858</v>
      </c>
      <c r="I1591" s="35">
        <f t="shared" si="388"/>
        <v>-343.0555555555548</v>
      </c>
      <c r="J1591" s="35">
        <v>372.8</v>
      </c>
      <c r="K1591" s="35">
        <f t="shared" si="389"/>
        <v>513.64172460937493</v>
      </c>
      <c r="L1591" s="35">
        <f t="shared" si="390"/>
        <v>543.38616905382014</v>
      </c>
      <c r="M1591" s="35">
        <f t="shared" si="391"/>
        <v>18339.283205566429</v>
      </c>
      <c r="X1591">
        <f t="shared" si="384"/>
        <v>0</v>
      </c>
      <c r="Y1591">
        <f t="shared" si="385"/>
        <v>121.5</v>
      </c>
      <c r="Z1591" s="17">
        <f t="shared" si="386"/>
        <v>33.75</v>
      </c>
      <c r="AA1591" s="17">
        <f t="shared" si="392"/>
        <v>0</v>
      </c>
      <c r="AB1591" s="30">
        <f t="shared" si="393"/>
        <v>18339.283205566429</v>
      </c>
      <c r="AC1591" s="30">
        <f>SUM($AB$8:AB1591)</f>
        <v>12752944.53996098</v>
      </c>
      <c r="AD1591" s="29">
        <f t="shared" si="394"/>
        <v>3542.4845944336057</v>
      </c>
      <c r="AE1591" s="27">
        <f t="shared" si="395"/>
        <v>0</v>
      </c>
      <c r="AF1591" s="27">
        <f>SUM($AE$8:AE1591)*-1</f>
        <v>2682882.9558652425</v>
      </c>
      <c r="AG1591" s="28">
        <f t="shared" si="396"/>
        <v>745.24526551812289</v>
      </c>
      <c r="AH1591" s="26">
        <f t="shared" si="397"/>
        <v>521.67168586268599</v>
      </c>
      <c r="AI1591" s="17"/>
      <c r="AJ1591" s="17"/>
      <c r="AK1591" s="17"/>
    </row>
    <row r="1592" spans="2:37" x14ac:dyDescent="0.35">
      <c r="B1592" s="6" t="s">
        <v>28</v>
      </c>
      <c r="C1592" s="6">
        <v>1584</v>
      </c>
      <c r="D1592" s="6">
        <v>107</v>
      </c>
      <c r="E1592" s="11">
        <v>120.8</v>
      </c>
      <c r="F1592" s="21">
        <f t="shared" si="387"/>
        <v>33.555555555555557</v>
      </c>
      <c r="G1592" s="35">
        <f t="shared" si="398"/>
        <v>-0.20833333333333331</v>
      </c>
      <c r="H1592" s="35">
        <f t="shared" si="399"/>
        <v>-0.75</v>
      </c>
      <c r="I1592" s="35">
        <f t="shared" si="388"/>
        <v>-395.83333333333331</v>
      </c>
      <c r="J1592" s="35">
        <v>372.8</v>
      </c>
      <c r="K1592" s="35">
        <f t="shared" si="389"/>
        <v>507.7402683333334</v>
      </c>
      <c r="L1592" s="35">
        <f t="shared" si="390"/>
        <v>484.7069350000001</v>
      </c>
      <c r="M1592" s="35">
        <f t="shared" si="391"/>
        <v>16264.61048555556</v>
      </c>
      <c r="X1592">
        <f t="shared" si="384"/>
        <v>0</v>
      </c>
      <c r="Y1592">
        <f t="shared" si="385"/>
        <v>120.8</v>
      </c>
      <c r="Z1592" s="17">
        <f t="shared" si="386"/>
        <v>33.555555555555557</v>
      </c>
      <c r="AA1592" s="17">
        <f t="shared" si="392"/>
        <v>0</v>
      </c>
      <c r="AB1592" s="30">
        <f t="shared" si="393"/>
        <v>16264.61048555556</v>
      </c>
      <c r="AC1592" s="30">
        <f>SUM($AB$8:AB1592)</f>
        <v>12769209.150446536</v>
      </c>
      <c r="AD1592" s="29">
        <f t="shared" si="394"/>
        <v>3547.0025417907045</v>
      </c>
      <c r="AE1592" s="27">
        <f t="shared" si="395"/>
        <v>0</v>
      </c>
      <c r="AF1592" s="27">
        <f>SUM($AE$8:AE1592)*-1</f>
        <v>2682882.9558652425</v>
      </c>
      <c r="AG1592" s="28">
        <f t="shared" si="396"/>
        <v>745.24526551812289</v>
      </c>
      <c r="AH1592" s="26">
        <f t="shared" si="397"/>
        <v>521.67168586268599</v>
      </c>
      <c r="AI1592" s="17"/>
      <c r="AJ1592" s="17"/>
      <c r="AK1592" s="17"/>
    </row>
    <row r="1593" spans="2:37" x14ac:dyDescent="0.35">
      <c r="B1593" s="6" t="s">
        <v>28</v>
      </c>
      <c r="C1593" s="6">
        <v>1585</v>
      </c>
      <c r="D1593" s="6">
        <v>108</v>
      </c>
      <c r="E1593" s="11">
        <v>120</v>
      </c>
      <c r="F1593" s="21">
        <f t="shared" si="387"/>
        <v>33.333333333333336</v>
      </c>
      <c r="G1593" s="35">
        <f t="shared" si="398"/>
        <v>-0.23611111111111149</v>
      </c>
      <c r="H1593" s="35">
        <f t="shared" si="399"/>
        <v>-0.85000000000000142</v>
      </c>
      <c r="I1593" s="35">
        <f t="shared" si="388"/>
        <v>-448.61111111111182</v>
      </c>
      <c r="J1593" s="35">
        <v>372.8</v>
      </c>
      <c r="K1593" s="35">
        <f t="shared" si="389"/>
        <v>501.03750000000008</v>
      </c>
      <c r="L1593" s="35">
        <f t="shared" si="390"/>
        <v>425.22638888888827</v>
      </c>
      <c r="M1593" s="35">
        <f t="shared" si="391"/>
        <v>14174.212962962943</v>
      </c>
      <c r="X1593">
        <f t="shared" si="384"/>
        <v>0</v>
      </c>
      <c r="Y1593">
        <f t="shared" si="385"/>
        <v>120</v>
      </c>
      <c r="Z1593" s="17">
        <f t="shared" si="386"/>
        <v>33.333333333333336</v>
      </c>
      <c r="AA1593" s="17">
        <f t="shared" si="392"/>
        <v>0</v>
      </c>
      <c r="AB1593" s="30">
        <f t="shared" si="393"/>
        <v>14174.212962962943</v>
      </c>
      <c r="AC1593" s="30">
        <f>SUM($AB$8:AB1593)</f>
        <v>12783383.363409499</v>
      </c>
      <c r="AD1593" s="29">
        <f t="shared" si="394"/>
        <v>3550.9398231693053</v>
      </c>
      <c r="AE1593" s="27">
        <f t="shared" si="395"/>
        <v>0</v>
      </c>
      <c r="AF1593" s="27">
        <f>SUM($AE$8:AE1593)*-1</f>
        <v>2682882.9558652425</v>
      </c>
      <c r="AG1593" s="28">
        <f t="shared" si="396"/>
        <v>745.24526551812289</v>
      </c>
      <c r="AH1593" s="26">
        <f t="shared" si="397"/>
        <v>521.67168586268599</v>
      </c>
      <c r="AI1593" s="17"/>
      <c r="AJ1593" s="17"/>
      <c r="AK1593" s="17"/>
    </row>
    <row r="1594" spans="2:37" x14ac:dyDescent="0.35">
      <c r="B1594" s="6" t="s">
        <v>28</v>
      </c>
      <c r="C1594" s="6">
        <v>1586</v>
      </c>
      <c r="D1594" s="6">
        <v>109</v>
      </c>
      <c r="E1594" s="11">
        <v>119.1</v>
      </c>
      <c r="F1594" s="21">
        <f t="shared" si="387"/>
        <v>33.083333333333329</v>
      </c>
      <c r="G1594" s="35">
        <f t="shared" si="398"/>
        <v>-0.26388888888888967</v>
      </c>
      <c r="H1594" s="35">
        <f t="shared" si="399"/>
        <v>-0.95000000000000284</v>
      </c>
      <c r="I1594" s="35">
        <f t="shared" si="388"/>
        <v>-501.38888888889039</v>
      </c>
      <c r="J1594" s="35">
        <v>372.8</v>
      </c>
      <c r="K1594" s="35">
        <f t="shared" si="389"/>
        <v>493.55012085937483</v>
      </c>
      <c r="L1594" s="35">
        <f t="shared" si="390"/>
        <v>364.96123197048445</v>
      </c>
      <c r="M1594" s="35">
        <f t="shared" si="391"/>
        <v>12074.134091023525</v>
      </c>
      <c r="X1594">
        <f t="shared" si="384"/>
        <v>0</v>
      </c>
      <c r="Y1594">
        <f t="shared" si="385"/>
        <v>119.1</v>
      </c>
      <c r="Z1594" s="17">
        <f t="shared" si="386"/>
        <v>33.083333333333329</v>
      </c>
      <c r="AA1594" s="17">
        <f t="shared" si="392"/>
        <v>0</v>
      </c>
      <c r="AB1594" s="30">
        <f t="shared" si="393"/>
        <v>12074.134091023525</v>
      </c>
      <c r="AC1594" s="30">
        <f>SUM($AB$8:AB1594)</f>
        <v>12795457.497500522</v>
      </c>
      <c r="AD1594" s="29">
        <f t="shared" si="394"/>
        <v>3554.2937493057007</v>
      </c>
      <c r="AE1594" s="27">
        <f t="shared" si="395"/>
        <v>0</v>
      </c>
      <c r="AF1594" s="27">
        <f>SUM($AE$8:AE1594)*-1</f>
        <v>2682882.9558652425</v>
      </c>
      <c r="AG1594" s="28">
        <f t="shared" si="396"/>
        <v>745.24526551812289</v>
      </c>
      <c r="AH1594" s="26">
        <f t="shared" si="397"/>
        <v>521.67168586268599</v>
      </c>
      <c r="AI1594" s="17"/>
      <c r="AJ1594" s="17"/>
      <c r="AK1594" s="17"/>
    </row>
    <row r="1595" spans="2:37" x14ac:dyDescent="0.35">
      <c r="B1595" s="6" t="s">
        <v>28</v>
      </c>
      <c r="C1595" s="6">
        <v>1587</v>
      </c>
      <c r="D1595" s="6">
        <v>110</v>
      </c>
      <c r="E1595" s="11">
        <v>118.1</v>
      </c>
      <c r="F1595" s="21">
        <f t="shared" si="387"/>
        <v>32.80555555555555</v>
      </c>
      <c r="G1595" s="35">
        <f t="shared" si="398"/>
        <v>-0.27777777777777779</v>
      </c>
      <c r="H1595" s="35">
        <f t="shared" si="399"/>
        <v>-1</v>
      </c>
      <c r="I1595" s="35">
        <f t="shared" si="388"/>
        <v>-527.77777777777783</v>
      </c>
      <c r="J1595" s="35">
        <v>372.8</v>
      </c>
      <c r="K1595" s="35">
        <f t="shared" si="389"/>
        <v>485.2969198177081</v>
      </c>
      <c r="L1595" s="35">
        <f t="shared" si="390"/>
        <v>330.31914203993028</v>
      </c>
      <c r="M1595" s="35">
        <f t="shared" si="391"/>
        <v>10836.302965254377</v>
      </c>
      <c r="X1595">
        <f t="shared" si="384"/>
        <v>0</v>
      </c>
      <c r="Y1595">
        <f t="shared" si="385"/>
        <v>118.1</v>
      </c>
      <c r="Z1595" s="17">
        <f t="shared" si="386"/>
        <v>32.80555555555555</v>
      </c>
      <c r="AA1595" s="17">
        <f t="shared" si="392"/>
        <v>0</v>
      </c>
      <c r="AB1595" s="30">
        <f t="shared" si="393"/>
        <v>10836.302965254377</v>
      </c>
      <c r="AC1595" s="30">
        <f>SUM($AB$8:AB1595)</f>
        <v>12806293.800465776</v>
      </c>
      <c r="AD1595" s="29">
        <f t="shared" si="394"/>
        <v>3557.3038334627154</v>
      </c>
      <c r="AE1595" s="27">
        <f t="shared" si="395"/>
        <v>0</v>
      </c>
      <c r="AF1595" s="27">
        <f>SUM($AE$8:AE1595)*-1</f>
        <v>2682882.9558652425</v>
      </c>
      <c r="AG1595" s="28">
        <f t="shared" si="396"/>
        <v>745.24526551812289</v>
      </c>
      <c r="AH1595" s="26">
        <f t="shared" si="397"/>
        <v>521.67168586268599</v>
      </c>
      <c r="AI1595" s="17"/>
      <c r="AJ1595" s="17"/>
      <c r="AK1595" s="17"/>
    </row>
    <row r="1596" spans="2:37" x14ac:dyDescent="0.35">
      <c r="B1596" s="6" t="s">
        <v>28</v>
      </c>
      <c r="C1596" s="6">
        <v>1588</v>
      </c>
      <c r="D1596" s="6">
        <v>111</v>
      </c>
      <c r="E1596" s="11">
        <v>117.1</v>
      </c>
      <c r="F1596" s="21">
        <f t="shared" si="387"/>
        <v>32.527777777777779</v>
      </c>
      <c r="G1596" s="35">
        <f t="shared" si="398"/>
        <v>-0.26388888888888767</v>
      </c>
      <c r="H1596" s="35">
        <f t="shared" si="399"/>
        <v>-0.94999999999999574</v>
      </c>
      <c r="I1596" s="35">
        <f t="shared" si="388"/>
        <v>-501.38888888888658</v>
      </c>
      <c r="J1596" s="35">
        <v>372.8</v>
      </c>
      <c r="K1596" s="35">
        <f t="shared" si="389"/>
        <v>477.11330731770829</v>
      </c>
      <c r="L1596" s="35">
        <f t="shared" si="390"/>
        <v>348.52441842882172</v>
      </c>
      <c r="M1596" s="35">
        <f t="shared" si="391"/>
        <v>11336.724832781951</v>
      </c>
      <c r="X1596">
        <f t="shared" si="384"/>
        <v>0</v>
      </c>
      <c r="Y1596">
        <f t="shared" si="385"/>
        <v>117.1</v>
      </c>
      <c r="Z1596" s="17">
        <f t="shared" si="386"/>
        <v>32.527777777777779</v>
      </c>
      <c r="AA1596" s="17">
        <f t="shared" si="392"/>
        <v>0</v>
      </c>
      <c r="AB1596" s="30">
        <f t="shared" si="393"/>
        <v>11336.724832781951</v>
      </c>
      <c r="AC1596" s="30">
        <f>SUM($AB$8:AB1596)</f>
        <v>12817630.525298558</v>
      </c>
      <c r="AD1596" s="29">
        <f t="shared" si="394"/>
        <v>3560.4529236940439</v>
      </c>
      <c r="AE1596" s="27">
        <f t="shared" si="395"/>
        <v>0</v>
      </c>
      <c r="AF1596" s="27">
        <f>SUM($AE$8:AE1596)*-1</f>
        <v>2682882.9558652425</v>
      </c>
      <c r="AG1596" s="28">
        <f t="shared" si="396"/>
        <v>745.24526551812289</v>
      </c>
      <c r="AH1596" s="26">
        <f t="shared" si="397"/>
        <v>521.67168586268599</v>
      </c>
      <c r="AI1596" s="17"/>
      <c r="AJ1596" s="17"/>
      <c r="AK1596" s="17"/>
    </row>
    <row r="1597" spans="2:37" x14ac:dyDescent="0.35">
      <c r="B1597" s="6" t="s">
        <v>28</v>
      </c>
      <c r="C1597" s="6">
        <v>1589</v>
      </c>
      <c r="D1597" s="6">
        <v>112</v>
      </c>
      <c r="E1597" s="11">
        <v>116.2</v>
      </c>
      <c r="F1597" s="21">
        <f t="shared" si="387"/>
        <v>32.277777777777779</v>
      </c>
      <c r="G1597" s="35">
        <f t="shared" si="398"/>
        <v>-0.22222222222222143</v>
      </c>
      <c r="H1597" s="35">
        <f t="shared" si="399"/>
        <v>-0.79999999999999716</v>
      </c>
      <c r="I1597" s="35">
        <f t="shared" si="388"/>
        <v>-422.22222222222069</v>
      </c>
      <c r="J1597" s="35">
        <v>372.8</v>
      </c>
      <c r="K1597" s="35">
        <f t="shared" si="389"/>
        <v>469.80755427083335</v>
      </c>
      <c r="L1597" s="35">
        <f t="shared" si="390"/>
        <v>420.38533204861267</v>
      </c>
      <c r="M1597" s="35">
        <f t="shared" si="391"/>
        <v>13569.104328902442</v>
      </c>
      <c r="X1597">
        <f t="shared" si="384"/>
        <v>0</v>
      </c>
      <c r="Y1597">
        <f t="shared" si="385"/>
        <v>116.2</v>
      </c>
      <c r="Z1597" s="17">
        <f t="shared" si="386"/>
        <v>32.277777777777779</v>
      </c>
      <c r="AA1597" s="17">
        <f t="shared" si="392"/>
        <v>0</v>
      </c>
      <c r="AB1597" s="30">
        <f t="shared" si="393"/>
        <v>13569.104328902442</v>
      </c>
      <c r="AC1597" s="30">
        <f>SUM($AB$8:AB1597)</f>
        <v>12831199.629627461</v>
      </c>
      <c r="AD1597" s="29">
        <f t="shared" si="394"/>
        <v>3564.2221193409614</v>
      </c>
      <c r="AE1597" s="27">
        <f t="shared" si="395"/>
        <v>0</v>
      </c>
      <c r="AF1597" s="27">
        <f>SUM($AE$8:AE1597)*-1</f>
        <v>2682882.9558652425</v>
      </c>
      <c r="AG1597" s="28">
        <f t="shared" si="396"/>
        <v>745.24526551812289</v>
      </c>
      <c r="AH1597" s="26">
        <f t="shared" si="397"/>
        <v>521.67168586268599</v>
      </c>
      <c r="AI1597" s="17"/>
      <c r="AJ1597" s="17"/>
      <c r="AK1597" s="17"/>
    </row>
    <row r="1598" spans="2:37" x14ac:dyDescent="0.35">
      <c r="B1598" s="6" t="s">
        <v>28</v>
      </c>
      <c r="C1598" s="6">
        <v>1590</v>
      </c>
      <c r="D1598" s="6">
        <v>113</v>
      </c>
      <c r="E1598" s="11">
        <v>115.5</v>
      </c>
      <c r="F1598" s="21">
        <f t="shared" si="387"/>
        <v>32.083333333333336</v>
      </c>
      <c r="G1598" s="35">
        <f t="shared" si="398"/>
        <v>-0.18055555555555516</v>
      </c>
      <c r="H1598" s="35">
        <f t="shared" si="399"/>
        <v>-0.64999999999999858</v>
      </c>
      <c r="I1598" s="35">
        <f t="shared" si="388"/>
        <v>-343.0555555555548</v>
      </c>
      <c r="J1598" s="35">
        <v>372.8</v>
      </c>
      <c r="K1598" s="35">
        <f t="shared" si="389"/>
        <v>464.16427148437498</v>
      </c>
      <c r="L1598" s="35">
        <f t="shared" si="390"/>
        <v>493.90871592882019</v>
      </c>
      <c r="M1598" s="35">
        <f t="shared" si="391"/>
        <v>15846.237969382983</v>
      </c>
      <c r="X1598">
        <f t="shared" si="384"/>
        <v>0</v>
      </c>
      <c r="Y1598">
        <f t="shared" si="385"/>
        <v>115.5</v>
      </c>
      <c r="Z1598" s="17">
        <f t="shared" si="386"/>
        <v>32.083333333333336</v>
      </c>
      <c r="AA1598" s="17">
        <f t="shared" si="392"/>
        <v>0</v>
      </c>
      <c r="AB1598" s="30">
        <f t="shared" si="393"/>
        <v>15846.237969382983</v>
      </c>
      <c r="AC1598" s="30">
        <f>SUM($AB$8:AB1598)</f>
        <v>12847045.867596844</v>
      </c>
      <c r="AD1598" s="29">
        <f t="shared" si="394"/>
        <v>3568.6238521102346</v>
      </c>
      <c r="AE1598" s="27">
        <f t="shared" si="395"/>
        <v>0</v>
      </c>
      <c r="AF1598" s="27">
        <f>SUM($AE$8:AE1598)*-1</f>
        <v>2682882.9558652425</v>
      </c>
      <c r="AG1598" s="28">
        <f t="shared" si="396"/>
        <v>745.24526551812289</v>
      </c>
      <c r="AH1598" s="26">
        <f t="shared" si="397"/>
        <v>521.67168586268599</v>
      </c>
      <c r="AI1598" s="17"/>
      <c r="AJ1598" s="17"/>
      <c r="AK1598" s="17"/>
    </row>
    <row r="1599" spans="2:37" x14ac:dyDescent="0.35">
      <c r="B1599" s="6" t="s">
        <v>28</v>
      </c>
      <c r="C1599" s="6">
        <v>1591</v>
      </c>
      <c r="D1599" s="6">
        <v>114</v>
      </c>
      <c r="E1599" s="11">
        <v>114.9</v>
      </c>
      <c r="F1599" s="21">
        <f t="shared" si="387"/>
        <v>31.916666666666668</v>
      </c>
      <c r="G1599" s="35">
        <f t="shared" si="398"/>
        <v>-0.1388888888888889</v>
      </c>
      <c r="H1599" s="35">
        <f t="shared" si="399"/>
        <v>-0.5</v>
      </c>
      <c r="I1599" s="35">
        <f t="shared" si="388"/>
        <v>-263.88888888888891</v>
      </c>
      <c r="J1599" s="35">
        <v>372.8</v>
      </c>
      <c r="K1599" s="35">
        <f t="shared" si="389"/>
        <v>459.35431148437499</v>
      </c>
      <c r="L1599" s="35">
        <f t="shared" si="390"/>
        <v>568.26542259548614</v>
      </c>
      <c r="M1599" s="35">
        <f t="shared" si="391"/>
        <v>18137.138071172601</v>
      </c>
      <c r="X1599">
        <f t="shared" si="384"/>
        <v>0</v>
      </c>
      <c r="Y1599">
        <f t="shared" si="385"/>
        <v>114.9</v>
      </c>
      <c r="Z1599" s="17">
        <f t="shared" si="386"/>
        <v>31.916666666666668</v>
      </c>
      <c r="AA1599" s="17">
        <f t="shared" si="392"/>
        <v>0</v>
      </c>
      <c r="AB1599" s="30">
        <f t="shared" si="393"/>
        <v>18137.138071172601</v>
      </c>
      <c r="AC1599" s="30">
        <f>SUM($AB$8:AB1599)</f>
        <v>12865183.005668016</v>
      </c>
      <c r="AD1599" s="29">
        <f t="shared" si="394"/>
        <v>3573.6619460188936</v>
      </c>
      <c r="AE1599" s="27">
        <f t="shared" si="395"/>
        <v>0</v>
      </c>
      <c r="AF1599" s="27">
        <f>SUM($AE$8:AE1599)*-1</f>
        <v>2682882.9558652425</v>
      </c>
      <c r="AG1599" s="28">
        <f t="shared" si="396"/>
        <v>745.24526551812289</v>
      </c>
      <c r="AH1599" s="26">
        <f t="shared" si="397"/>
        <v>521.67168586268599</v>
      </c>
      <c r="AI1599" s="17"/>
      <c r="AJ1599" s="17"/>
      <c r="AK1599" s="17"/>
    </row>
    <row r="1600" spans="2:37" x14ac:dyDescent="0.35">
      <c r="B1600" s="6" t="s">
        <v>28</v>
      </c>
      <c r="C1600" s="6">
        <v>1592</v>
      </c>
      <c r="D1600" s="6">
        <v>115</v>
      </c>
      <c r="E1600" s="11">
        <v>114.5</v>
      </c>
      <c r="F1600" s="21">
        <f t="shared" si="387"/>
        <v>31.805555555555554</v>
      </c>
      <c r="G1600" s="35">
        <f t="shared" si="398"/>
        <v>-0.11111111111111269</v>
      </c>
      <c r="H1600" s="35">
        <f t="shared" si="399"/>
        <v>-0.40000000000000568</v>
      </c>
      <c r="I1600" s="35">
        <f t="shared" si="388"/>
        <v>-211.1111111111141</v>
      </c>
      <c r="J1600" s="35">
        <v>372.8</v>
      </c>
      <c r="K1600" s="35">
        <f t="shared" si="389"/>
        <v>456.16158919270822</v>
      </c>
      <c r="L1600" s="35">
        <f t="shared" si="390"/>
        <v>617.85047808159413</v>
      </c>
      <c r="M1600" s="35">
        <f t="shared" si="391"/>
        <v>19651.077705650699</v>
      </c>
      <c r="X1600">
        <f t="shared" si="384"/>
        <v>0</v>
      </c>
      <c r="Y1600">
        <f t="shared" si="385"/>
        <v>114.5</v>
      </c>
      <c r="Z1600" s="17">
        <f t="shared" si="386"/>
        <v>31.805555555555554</v>
      </c>
      <c r="AA1600" s="17">
        <f t="shared" si="392"/>
        <v>0</v>
      </c>
      <c r="AB1600" s="30">
        <f t="shared" si="393"/>
        <v>19651.077705650699</v>
      </c>
      <c r="AC1600" s="30">
        <f>SUM($AB$8:AB1600)</f>
        <v>12884834.083373668</v>
      </c>
      <c r="AD1600" s="29">
        <f t="shared" si="394"/>
        <v>3579.1205787149079</v>
      </c>
      <c r="AE1600" s="27">
        <f t="shared" si="395"/>
        <v>0</v>
      </c>
      <c r="AF1600" s="27">
        <f>SUM($AE$8:AE1600)*-1</f>
        <v>2682882.9558652425</v>
      </c>
      <c r="AG1600" s="28">
        <f t="shared" si="396"/>
        <v>745.24526551812289</v>
      </c>
      <c r="AH1600" s="26">
        <f t="shared" si="397"/>
        <v>521.67168586268599</v>
      </c>
      <c r="AI1600" s="17"/>
      <c r="AJ1600" s="17"/>
      <c r="AK1600" s="17"/>
    </row>
    <row r="1601" spans="2:37" x14ac:dyDescent="0.35">
      <c r="B1601" s="6" t="s">
        <v>28</v>
      </c>
      <c r="C1601" s="6">
        <v>1593</v>
      </c>
      <c r="D1601" s="6">
        <v>116</v>
      </c>
      <c r="E1601" s="11">
        <v>114.1</v>
      </c>
      <c r="F1601" s="21">
        <f t="shared" si="387"/>
        <v>31.694444444444443</v>
      </c>
      <c r="G1601" s="35">
        <f t="shared" si="398"/>
        <v>-8.3333333333332538E-2</v>
      </c>
      <c r="H1601" s="35">
        <f t="shared" si="399"/>
        <v>-0.29999999999999716</v>
      </c>
      <c r="I1601" s="35">
        <f t="shared" si="388"/>
        <v>-158.33333333333181</v>
      </c>
      <c r="J1601" s="35">
        <v>372.8</v>
      </c>
      <c r="K1601" s="35">
        <f t="shared" si="389"/>
        <v>452.98000106770826</v>
      </c>
      <c r="L1601" s="35">
        <f t="shared" si="390"/>
        <v>667.44666773437643</v>
      </c>
      <c r="M1601" s="35">
        <f t="shared" si="391"/>
        <v>21154.351330136764</v>
      </c>
      <c r="X1601">
        <f t="shared" si="384"/>
        <v>0</v>
      </c>
      <c r="Y1601">
        <f t="shared" si="385"/>
        <v>114.1</v>
      </c>
      <c r="Z1601" s="17">
        <f t="shared" si="386"/>
        <v>31.694444444444443</v>
      </c>
      <c r="AA1601" s="17">
        <f t="shared" si="392"/>
        <v>0</v>
      </c>
      <c r="AB1601" s="30">
        <f t="shared" si="393"/>
        <v>21154.351330136764</v>
      </c>
      <c r="AC1601" s="30">
        <f>SUM($AB$8:AB1601)</f>
        <v>12905988.434703805</v>
      </c>
      <c r="AD1601" s="29">
        <f t="shared" si="394"/>
        <v>3584.9967874177237</v>
      </c>
      <c r="AE1601" s="27">
        <f t="shared" si="395"/>
        <v>0</v>
      </c>
      <c r="AF1601" s="27">
        <f>SUM($AE$8:AE1601)*-1</f>
        <v>2682882.9558652425</v>
      </c>
      <c r="AG1601" s="28">
        <f t="shared" si="396"/>
        <v>745.24526551812289</v>
      </c>
      <c r="AH1601" s="26">
        <f t="shared" si="397"/>
        <v>521.67168586268599</v>
      </c>
      <c r="AI1601" s="17"/>
      <c r="AJ1601" s="17"/>
      <c r="AK1601" s="17"/>
    </row>
    <row r="1602" spans="2:37" x14ac:dyDescent="0.35">
      <c r="B1602" s="6" t="s">
        <v>28</v>
      </c>
      <c r="C1602" s="6">
        <v>1594</v>
      </c>
      <c r="D1602" s="6">
        <v>117</v>
      </c>
      <c r="E1602" s="11">
        <v>113.9</v>
      </c>
      <c r="F1602" s="21">
        <f t="shared" si="387"/>
        <v>31.638888888888889</v>
      </c>
      <c r="G1602" s="35">
        <f t="shared" si="398"/>
        <v>-5.5555555555554373E-2</v>
      </c>
      <c r="H1602" s="35">
        <f t="shared" si="399"/>
        <v>-0.19999999999999574</v>
      </c>
      <c r="I1602" s="35">
        <f t="shared" si="388"/>
        <v>-105.55555555555331</v>
      </c>
      <c r="J1602" s="35">
        <v>372.8</v>
      </c>
      <c r="K1602" s="35">
        <f t="shared" si="389"/>
        <v>451.3933823177083</v>
      </c>
      <c r="L1602" s="35">
        <f t="shared" si="390"/>
        <v>718.63782676215499</v>
      </c>
      <c r="M1602" s="35">
        <f t="shared" si="391"/>
        <v>22736.902352280405</v>
      </c>
      <c r="X1602">
        <f t="shared" si="384"/>
        <v>0</v>
      </c>
      <c r="Y1602">
        <f t="shared" si="385"/>
        <v>113.9</v>
      </c>
      <c r="Z1602" s="17">
        <f t="shared" si="386"/>
        <v>31.638888888888889</v>
      </c>
      <c r="AA1602" s="17">
        <f t="shared" si="392"/>
        <v>0</v>
      </c>
      <c r="AB1602" s="30">
        <f t="shared" si="393"/>
        <v>22736.902352280405</v>
      </c>
      <c r="AC1602" s="30">
        <f>SUM($AB$8:AB1602)</f>
        <v>12928725.337056085</v>
      </c>
      <c r="AD1602" s="29">
        <f t="shared" si="394"/>
        <v>3591.3125936266906</v>
      </c>
      <c r="AE1602" s="27">
        <f t="shared" si="395"/>
        <v>0</v>
      </c>
      <c r="AF1602" s="27">
        <f>SUM($AE$8:AE1602)*-1</f>
        <v>2682882.9558652425</v>
      </c>
      <c r="AG1602" s="28">
        <f t="shared" si="396"/>
        <v>745.24526551812289</v>
      </c>
      <c r="AH1602" s="26">
        <f t="shared" si="397"/>
        <v>521.67168586268599</v>
      </c>
      <c r="AI1602" s="17"/>
      <c r="AJ1602" s="17"/>
      <c r="AK1602" s="17"/>
    </row>
    <row r="1603" spans="2:37" x14ac:dyDescent="0.35">
      <c r="B1603" s="6" t="s">
        <v>28</v>
      </c>
      <c r="C1603" s="6">
        <v>1595</v>
      </c>
      <c r="D1603" s="6">
        <v>118</v>
      </c>
      <c r="E1603" s="11">
        <v>113.7</v>
      </c>
      <c r="F1603" s="21">
        <f t="shared" si="387"/>
        <v>31.583333333333332</v>
      </c>
      <c r="G1603" s="35">
        <f t="shared" si="398"/>
        <v>-8.3333333333334522E-2</v>
      </c>
      <c r="H1603" s="35">
        <f t="shared" si="399"/>
        <v>-0.30000000000000426</v>
      </c>
      <c r="I1603" s="35">
        <f t="shared" si="388"/>
        <v>-158.33333333333559</v>
      </c>
      <c r="J1603" s="35">
        <v>372.8</v>
      </c>
      <c r="K1603" s="35">
        <f t="shared" si="389"/>
        <v>449.80954710937493</v>
      </c>
      <c r="L1603" s="35">
        <f t="shared" si="390"/>
        <v>664.27621377603941</v>
      </c>
      <c r="M1603" s="35">
        <f t="shared" si="391"/>
        <v>20980.057085093245</v>
      </c>
      <c r="X1603">
        <f t="shared" si="384"/>
        <v>0</v>
      </c>
      <c r="Y1603">
        <f t="shared" si="385"/>
        <v>113.7</v>
      </c>
      <c r="Z1603" s="17">
        <f t="shared" si="386"/>
        <v>31.583333333333332</v>
      </c>
      <c r="AA1603" s="17">
        <f t="shared" si="392"/>
        <v>0</v>
      </c>
      <c r="AB1603" s="30">
        <f t="shared" si="393"/>
        <v>20980.057085093245</v>
      </c>
      <c r="AC1603" s="30">
        <f>SUM($AB$8:AB1603)</f>
        <v>12949705.394141179</v>
      </c>
      <c r="AD1603" s="29">
        <f t="shared" si="394"/>
        <v>3597.1403872614383</v>
      </c>
      <c r="AE1603" s="27">
        <f t="shared" si="395"/>
        <v>0</v>
      </c>
      <c r="AF1603" s="27">
        <f>SUM($AE$8:AE1603)*-1</f>
        <v>2682882.9558652425</v>
      </c>
      <c r="AG1603" s="28">
        <f t="shared" si="396"/>
        <v>745.24526551812289</v>
      </c>
      <c r="AH1603" s="26">
        <f t="shared" si="397"/>
        <v>521.67168586268599</v>
      </c>
      <c r="AI1603" s="17"/>
      <c r="AJ1603" s="17"/>
      <c r="AK1603" s="17"/>
    </row>
    <row r="1604" spans="2:37" x14ac:dyDescent="0.35">
      <c r="B1604" s="6" t="s">
        <v>28</v>
      </c>
      <c r="C1604" s="6">
        <v>1596</v>
      </c>
      <c r="D1604" s="6">
        <v>119</v>
      </c>
      <c r="E1604" s="11">
        <v>113.3</v>
      </c>
      <c r="F1604" s="21">
        <f t="shared" si="387"/>
        <v>31.472222222222221</v>
      </c>
      <c r="G1604" s="35">
        <f t="shared" si="398"/>
        <v>-0.11111111111111072</v>
      </c>
      <c r="H1604" s="35">
        <f t="shared" si="399"/>
        <v>-0.39999999999999858</v>
      </c>
      <c r="I1604" s="35">
        <f t="shared" si="388"/>
        <v>-211.11111111111035</v>
      </c>
      <c r="J1604" s="35">
        <v>372.8</v>
      </c>
      <c r="K1604" s="35">
        <f t="shared" si="389"/>
        <v>446.6502273177083</v>
      </c>
      <c r="L1604" s="35">
        <f t="shared" si="390"/>
        <v>608.33911620659796</v>
      </c>
      <c r="M1604" s="35">
        <f t="shared" si="391"/>
        <v>19145.783851724318</v>
      </c>
      <c r="X1604">
        <f t="shared" si="384"/>
        <v>0</v>
      </c>
      <c r="Y1604">
        <f t="shared" si="385"/>
        <v>113.3</v>
      </c>
      <c r="Z1604" s="17">
        <f t="shared" si="386"/>
        <v>31.472222222222221</v>
      </c>
      <c r="AA1604" s="17">
        <f t="shared" si="392"/>
        <v>0</v>
      </c>
      <c r="AB1604" s="30">
        <f t="shared" si="393"/>
        <v>19145.783851724318</v>
      </c>
      <c r="AC1604" s="30">
        <f>SUM($AB$8:AB1604)</f>
        <v>12968851.177992903</v>
      </c>
      <c r="AD1604" s="29">
        <f t="shared" si="394"/>
        <v>3602.4586605535842</v>
      </c>
      <c r="AE1604" s="27">
        <f t="shared" si="395"/>
        <v>0</v>
      </c>
      <c r="AF1604" s="27">
        <f>SUM($AE$8:AE1604)*-1</f>
        <v>2682882.9558652425</v>
      </c>
      <c r="AG1604" s="28">
        <f t="shared" si="396"/>
        <v>745.24526551812289</v>
      </c>
      <c r="AH1604" s="26">
        <f t="shared" si="397"/>
        <v>521.67168586268599</v>
      </c>
      <c r="AI1604" s="17"/>
      <c r="AJ1604" s="17"/>
      <c r="AK1604" s="17"/>
    </row>
    <row r="1605" spans="2:37" x14ac:dyDescent="0.35">
      <c r="B1605" s="6" t="s">
        <v>28</v>
      </c>
      <c r="C1605" s="6">
        <v>1597</v>
      </c>
      <c r="D1605" s="6">
        <v>120</v>
      </c>
      <c r="E1605" s="11">
        <v>112.9</v>
      </c>
      <c r="F1605" s="21">
        <f t="shared" si="387"/>
        <v>31.361111111111111</v>
      </c>
      <c r="G1605" s="35">
        <f t="shared" si="398"/>
        <v>-0.15277777777777699</v>
      </c>
      <c r="H1605" s="35">
        <f t="shared" si="399"/>
        <v>-0.54999999999999716</v>
      </c>
      <c r="I1605" s="35">
        <f t="shared" si="388"/>
        <v>-290.27777777777629</v>
      </c>
      <c r="J1605" s="35">
        <v>372.8</v>
      </c>
      <c r="K1605" s="35">
        <f t="shared" si="389"/>
        <v>443.5020416927083</v>
      </c>
      <c r="L1605" s="35">
        <f t="shared" si="390"/>
        <v>526.02426391493202</v>
      </c>
      <c r="M1605" s="35">
        <f t="shared" si="391"/>
        <v>16496.705387776619</v>
      </c>
      <c r="X1605">
        <f t="shared" si="384"/>
        <v>0</v>
      </c>
      <c r="Y1605">
        <f t="shared" si="385"/>
        <v>112.9</v>
      </c>
      <c r="Z1605" s="17">
        <f t="shared" si="386"/>
        <v>31.361111111111111</v>
      </c>
      <c r="AA1605" s="17">
        <f t="shared" si="392"/>
        <v>0</v>
      </c>
      <c r="AB1605" s="30">
        <f t="shared" si="393"/>
        <v>16496.705387776619</v>
      </c>
      <c r="AC1605" s="30">
        <f>SUM($AB$8:AB1605)</f>
        <v>12985347.883380679</v>
      </c>
      <c r="AD1605" s="29">
        <f t="shared" si="394"/>
        <v>3607.0410787168553</v>
      </c>
      <c r="AE1605" s="27">
        <f t="shared" si="395"/>
        <v>0</v>
      </c>
      <c r="AF1605" s="27">
        <f>SUM($AE$8:AE1605)*-1</f>
        <v>2682882.9558652425</v>
      </c>
      <c r="AG1605" s="28">
        <f t="shared" si="396"/>
        <v>745.24526551812289</v>
      </c>
      <c r="AH1605" s="26">
        <f t="shared" si="397"/>
        <v>521.67168586268599</v>
      </c>
      <c r="AI1605" s="17"/>
      <c r="AJ1605" s="17"/>
      <c r="AK1605" s="17"/>
    </row>
    <row r="1606" spans="2:37" x14ac:dyDescent="0.35">
      <c r="B1606" s="6" t="s">
        <v>28</v>
      </c>
      <c r="C1606" s="6">
        <v>1598</v>
      </c>
      <c r="D1606" s="6">
        <v>121</v>
      </c>
      <c r="E1606" s="11">
        <v>112.2</v>
      </c>
      <c r="F1606" s="21">
        <f t="shared" si="387"/>
        <v>31.166666666666668</v>
      </c>
      <c r="G1606" s="35">
        <f t="shared" si="398"/>
        <v>-0.20833333333333331</v>
      </c>
      <c r="H1606" s="35">
        <f t="shared" si="399"/>
        <v>-0.75</v>
      </c>
      <c r="I1606" s="35">
        <f t="shared" si="388"/>
        <v>-395.83333333333331</v>
      </c>
      <c r="J1606" s="35">
        <v>372.8</v>
      </c>
      <c r="K1606" s="35">
        <f t="shared" si="389"/>
        <v>438.01950843750001</v>
      </c>
      <c r="L1606" s="35">
        <f t="shared" si="390"/>
        <v>414.9861751041667</v>
      </c>
      <c r="M1606" s="35">
        <f t="shared" si="391"/>
        <v>12933.73579074653</v>
      </c>
      <c r="X1606">
        <f t="shared" si="384"/>
        <v>0</v>
      </c>
      <c r="Y1606">
        <f t="shared" si="385"/>
        <v>112.2</v>
      </c>
      <c r="Z1606" s="17">
        <f t="shared" si="386"/>
        <v>31.166666666666668</v>
      </c>
      <c r="AA1606" s="17">
        <f t="shared" si="392"/>
        <v>0</v>
      </c>
      <c r="AB1606" s="30">
        <f t="shared" si="393"/>
        <v>12933.73579074653</v>
      </c>
      <c r="AC1606" s="30">
        <f>SUM($AB$8:AB1606)</f>
        <v>12998281.619171426</v>
      </c>
      <c r="AD1606" s="29">
        <f t="shared" si="394"/>
        <v>3610.6337831031738</v>
      </c>
      <c r="AE1606" s="27">
        <f t="shared" si="395"/>
        <v>0</v>
      </c>
      <c r="AF1606" s="27">
        <f>SUM($AE$8:AE1606)*-1</f>
        <v>2682882.9558652425</v>
      </c>
      <c r="AG1606" s="28">
        <f t="shared" si="396"/>
        <v>745.24526551812289</v>
      </c>
      <c r="AH1606" s="26">
        <f t="shared" si="397"/>
        <v>521.67168586268599</v>
      </c>
      <c r="AI1606" s="17"/>
      <c r="AJ1606" s="17"/>
      <c r="AK1606" s="17"/>
    </row>
    <row r="1607" spans="2:37" x14ac:dyDescent="0.35">
      <c r="B1607" s="6" t="s">
        <v>28</v>
      </c>
      <c r="C1607" s="6">
        <v>1599</v>
      </c>
      <c r="D1607" s="6">
        <v>122</v>
      </c>
      <c r="E1607" s="11">
        <v>111.4</v>
      </c>
      <c r="F1607" s="21">
        <f t="shared" si="387"/>
        <v>30.944444444444446</v>
      </c>
      <c r="G1607" s="35">
        <f t="shared" si="398"/>
        <v>-0.23611111111111149</v>
      </c>
      <c r="H1607" s="35">
        <f t="shared" si="399"/>
        <v>-0.85000000000000142</v>
      </c>
      <c r="I1607" s="35">
        <f t="shared" si="388"/>
        <v>-448.61111111111182</v>
      </c>
      <c r="J1607" s="35">
        <v>372.8</v>
      </c>
      <c r="K1607" s="35">
        <f t="shared" si="389"/>
        <v>431.79550927083335</v>
      </c>
      <c r="L1607" s="35">
        <f t="shared" si="390"/>
        <v>355.98439815972154</v>
      </c>
      <c r="M1607" s="35">
        <f t="shared" si="391"/>
        <v>11015.739431942495</v>
      </c>
      <c r="X1607">
        <f t="shared" si="384"/>
        <v>0</v>
      </c>
      <c r="Y1607">
        <f t="shared" si="385"/>
        <v>111.4</v>
      </c>
      <c r="Z1607" s="17">
        <f t="shared" si="386"/>
        <v>30.944444444444446</v>
      </c>
      <c r="AA1607" s="17">
        <f t="shared" si="392"/>
        <v>0</v>
      </c>
      <c r="AB1607" s="30">
        <f t="shared" si="393"/>
        <v>11015.739431942495</v>
      </c>
      <c r="AC1607" s="30">
        <f>SUM($AB$8:AB1607)</f>
        <v>13009297.358603368</v>
      </c>
      <c r="AD1607" s="29">
        <f t="shared" si="394"/>
        <v>3613.6937107231574</v>
      </c>
      <c r="AE1607" s="27">
        <f t="shared" si="395"/>
        <v>0</v>
      </c>
      <c r="AF1607" s="27">
        <f>SUM($AE$8:AE1607)*-1</f>
        <v>2682882.9558652425</v>
      </c>
      <c r="AG1607" s="28">
        <f t="shared" si="396"/>
        <v>745.24526551812289</v>
      </c>
      <c r="AH1607" s="26">
        <f t="shared" si="397"/>
        <v>521.67168586268599</v>
      </c>
      <c r="AI1607" s="17"/>
      <c r="AJ1607" s="17"/>
      <c r="AK1607" s="17"/>
    </row>
    <row r="1608" spans="2:37" x14ac:dyDescent="0.35">
      <c r="B1608" s="6" t="s">
        <v>28</v>
      </c>
      <c r="C1608" s="6">
        <v>1600</v>
      </c>
      <c r="D1608" s="6">
        <v>123</v>
      </c>
      <c r="E1608" s="11">
        <v>110.5</v>
      </c>
      <c r="F1608" s="21">
        <f t="shared" si="387"/>
        <v>30.694444444444443</v>
      </c>
      <c r="G1608" s="35">
        <f t="shared" si="398"/>
        <v>-0.26388888888888967</v>
      </c>
      <c r="H1608" s="35">
        <f t="shared" si="399"/>
        <v>-0.95000000000000284</v>
      </c>
      <c r="I1608" s="35">
        <f t="shared" si="388"/>
        <v>-501.38888888889039</v>
      </c>
      <c r="J1608" s="35">
        <v>372.8</v>
      </c>
      <c r="K1608" s="35">
        <f t="shared" si="389"/>
        <v>424.84674544270825</v>
      </c>
      <c r="L1608" s="35">
        <f t="shared" si="390"/>
        <v>296.25785655381787</v>
      </c>
      <c r="M1608" s="35">
        <f t="shared" si="391"/>
        <v>9093.4703192213528</v>
      </c>
      <c r="X1608">
        <f t="shared" ref="X1608:X1671" si="400">IF(E1608&lt;1,1,0)</f>
        <v>0</v>
      </c>
      <c r="Y1608">
        <f t="shared" ref="Y1608:Y1671" si="401">IF(X1608=1,"",E1608)</f>
        <v>110.5</v>
      </c>
      <c r="Z1608" s="17">
        <f t="shared" ref="Z1608:Z1671" si="402">E1608/3.6</f>
        <v>30.694444444444443</v>
      </c>
      <c r="AA1608" s="17">
        <f t="shared" si="392"/>
        <v>0</v>
      </c>
      <c r="AB1608" s="30">
        <f t="shared" si="393"/>
        <v>9093.4703192213528</v>
      </c>
      <c r="AC1608" s="30">
        <f>SUM($AB$8:AB1608)</f>
        <v>13018390.828922588</v>
      </c>
      <c r="AD1608" s="29">
        <f t="shared" si="394"/>
        <v>3616.2196747007188</v>
      </c>
      <c r="AE1608" s="27">
        <f t="shared" si="395"/>
        <v>0</v>
      </c>
      <c r="AF1608" s="27">
        <f>SUM($AE$8:AE1608)*-1</f>
        <v>2682882.9558652425</v>
      </c>
      <c r="AG1608" s="28">
        <f t="shared" si="396"/>
        <v>745.24526551812289</v>
      </c>
      <c r="AH1608" s="26">
        <f t="shared" si="397"/>
        <v>521.67168586268599</v>
      </c>
      <c r="AI1608" s="17"/>
      <c r="AJ1608" s="17"/>
      <c r="AK1608" s="17"/>
    </row>
    <row r="1609" spans="2:37" x14ac:dyDescent="0.35">
      <c r="B1609" s="6" t="s">
        <v>28</v>
      </c>
      <c r="C1609" s="6">
        <v>1601</v>
      </c>
      <c r="D1609" s="6">
        <v>124</v>
      </c>
      <c r="E1609" s="11">
        <v>109.5</v>
      </c>
      <c r="F1609" s="21">
        <f t="shared" ref="F1609:F1672" si="403">E1609/3.6</f>
        <v>30.416666666666664</v>
      </c>
      <c r="G1609" s="35">
        <f t="shared" si="398"/>
        <v>-0.27777777777777779</v>
      </c>
      <c r="H1609" s="35">
        <f t="shared" si="399"/>
        <v>-1</v>
      </c>
      <c r="I1609" s="35">
        <f t="shared" ref="I1609:I1672" si="404">G1609*1900</f>
        <v>-527.77777777777783</v>
      </c>
      <c r="J1609" s="35">
        <v>372.8</v>
      </c>
      <c r="K1609" s="35">
        <f t="shared" ref="K1609:K1672" si="405">0.5*0.31*1.293*2.25*(F1609)^2</f>
        <v>417.19200585937489</v>
      </c>
      <c r="L1609" s="35">
        <f t="shared" ref="L1609:L1672" si="406">I1609+J1609+K1609</f>
        <v>262.21422808159707</v>
      </c>
      <c r="M1609" s="35">
        <f t="shared" ref="M1609:M1672" si="407">L1609*F1609</f>
        <v>7975.6827708152432</v>
      </c>
      <c r="X1609">
        <f t="shared" si="400"/>
        <v>0</v>
      </c>
      <c r="Y1609">
        <f t="shared" si="401"/>
        <v>109.5</v>
      </c>
      <c r="Z1609" s="17">
        <f t="shared" si="402"/>
        <v>30.416666666666664</v>
      </c>
      <c r="AA1609" s="17">
        <f t="shared" ref="AA1609:AA1672" si="408">IF(M1609&lt;0,1,0)</f>
        <v>0</v>
      </c>
      <c r="AB1609" s="30">
        <f t="shared" ref="AB1609:AB1672" si="409">IF(AA1609=1,0,M1609)</f>
        <v>7975.6827708152432</v>
      </c>
      <c r="AC1609" s="30">
        <f>SUM($AB$8:AB1609)</f>
        <v>13026366.511693403</v>
      </c>
      <c r="AD1609" s="29">
        <f t="shared" ref="AD1609:AD1672" si="410">AC1609*(1/3600)</f>
        <v>3618.4351421370566</v>
      </c>
      <c r="AE1609" s="27">
        <f t="shared" ref="AE1609:AE1672" si="411">IF(AA1609=0,0,M1609)</f>
        <v>0</v>
      </c>
      <c r="AF1609" s="27">
        <f>SUM($AE$8:AE1609)*-1</f>
        <v>2682882.9558652425</v>
      </c>
      <c r="AG1609" s="28">
        <f t="shared" ref="AG1609:AG1672" si="412">AF1609*(1/3600)</f>
        <v>745.24526551812289</v>
      </c>
      <c r="AH1609" s="26">
        <f t="shared" ref="AH1609:AH1672" si="413">0.7*AG1609</f>
        <v>521.67168586268599</v>
      </c>
      <c r="AI1609" s="17"/>
      <c r="AJ1609" s="17"/>
      <c r="AK1609" s="17"/>
    </row>
    <row r="1610" spans="2:37" x14ac:dyDescent="0.35">
      <c r="B1610" s="6" t="s">
        <v>28</v>
      </c>
      <c r="C1610" s="6">
        <v>1602</v>
      </c>
      <c r="D1610" s="6">
        <v>125</v>
      </c>
      <c r="E1610" s="11">
        <v>108.5</v>
      </c>
      <c r="F1610" s="21">
        <f t="shared" si="403"/>
        <v>30.138888888888889</v>
      </c>
      <c r="G1610" s="35">
        <f t="shared" ref="G1610:G1673" si="414">($E1611-$E1609)/2/3.6</f>
        <v>-0.24999999999999961</v>
      </c>
      <c r="H1610" s="35">
        <f t="shared" ref="H1610:H1673" si="415">($E1611-$E1609)/2</f>
        <v>-0.89999999999999858</v>
      </c>
      <c r="I1610" s="35">
        <f t="shared" si="404"/>
        <v>-474.99999999999926</v>
      </c>
      <c r="J1610" s="35">
        <v>372.8</v>
      </c>
      <c r="K1610" s="35">
        <f t="shared" si="405"/>
        <v>409.60685481770832</v>
      </c>
      <c r="L1610" s="35">
        <f t="shared" si="406"/>
        <v>307.40685481770907</v>
      </c>
      <c r="M1610" s="35">
        <f t="shared" si="407"/>
        <v>9264.9010410337323</v>
      </c>
      <c r="X1610">
        <f t="shared" si="400"/>
        <v>0</v>
      </c>
      <c r="Y1610">
        <f t="shared" si="401"/>
        <v>108.5</v>
      </c>
      <c r="Z1610" s="17">
        <f t="shared" si="402"/>
        <v>30.138888888888889</v>
      </c>
      <c r="AA1610" s="17">
        <f t="shared" si="408"/>
        <v>0</v>
      </c>
      <c r="AB1610" s="30">
        <f t="shared" si="409"/>
        <v>9264.9010410337323</v>
      </c>
      <c r="AC1610" s="30">
        <f>SUM($AB$8:AB1610)</f>
        <v>13035631.412734438</v>
      </c>
      <c r="AD1610" s="29">
        <f t="shared" si="410"/>
        <v>3621.008725759566</v>
      </c>
      <c r="AE1610" s="27">
        <f t="shared" si="411"/>
        <v>0</v>
      </c>
      <c r="AF1610" s="27">
        <f>SUM($AE$8:AE1610)*-1</f>
        <v>2682882.9558652425</v>
      </c>
      <c r="AG1610" s="28">
        <f t="shared" si="412"/>
        <v>745.24526551812289</v>
      </c>
      <c r="AH1610" s="26">
        <f t="shared" si="413"/>
        <v>521.67168586268599</v>
      </c>
      <c r="AI1610" s="17"/>
      <c r="AJ1610" s="17"/>
      <c r="AK1610" s="17"/>
    </row>
    <row r="1611" spans="2:37" x14ac:dyDescent="0.35">
      <c r="B1611" s="6" t="s">
        <v>28</v>
      </c>
      <c r="C1611" s="6">
        <v>1603</v>
      </c>
      <c r="D1611" s="6">
        <v>126</v>
      </c>
      <c r="E1611" s="11">
        <v>107.7</v>
      </c>
      <c r="F1611" s="21">
        <f t="shared" si="403"/>
        <v>29.916666666666668</v>
      </c>
      <c r="G1611" s="35">
        <f t="shared" si="414"/>
        <v>-0.19444444444444522</v>
      </c>
      <c r="H1611" s="35">
        <f t="shared" si="415"/>
        <v>-0.70000000000000284</v>
      </c>
      <c r="I1611" s="35">
        <f t="shared" si="404"/>
        <v>-369.44444444444594</v>
      </c>
      <c r="J1611" s="35">
        <v>372.8</v>
      </c>
      <c r="K1611" s="35">
        <f t="shared" si="405"/>
        <v>403.58883773437503</v>
      </c>
      <c r="L1611" s="35">
        <f t="shared" si="406"/>
        <v>406.94439328992911</v>
      </c>
      <c r="M1611" s="35">
        <f t="shared" si="407"/>
        <v>12174.419765923712</v>
      </c>
      <c r="X1611">
        <f t="shared" si="400"/>
        <v>0</v>
      </c>
      <c r="Y1611">
        <f t="shared" si="401"/>
        <v>107.7</v>
      </c>
      <c r="Z1611" s="17">
        <f t="shared" si="402"/>
        <v>29.916666666666668</v>
      </c>
      <c r="AA1611" s="17">
        <f t="shared" si="408"/>
        <v>0</v>
      </c>
      <c r="AB1611" s="30">
        <f t="shared" si="409"/>
        <v>12174.419765923712</v>
      </c>
      <c r="AC1611" s="30">
        <f>SUM($AB$8:AB1611)</f>
        <v>13047805.832500361</v>
      </c>
      <c r="AD1611" s="29">
        <f t="shared" si="410"/>
        <v>3624.3905090278781</v>
      </c>
      <c r="AE1611" s="27">
        <f t="shared" si="411"/>
        <v>0</v>
      </c>
      <c r="AF1611" s="27">
        <f>SUM($AE$8:AE1611)*-1</f>
        <v>2682882.9558652425</v>
      </c>
      <c r="AG1611" s="28">
        <f t="shared" si="412"/>
        <v>745.24526551812289</v>
      </c>
      <c r="AH1611" s="26">
        <f t="shared" si="413"/>
        <v>521.67168586268599</v>
      </c>
      <c r="AI1611" s="17"/>
      <c r="AJ1611" s="17"/>
      <c r="AK1611" s="17"/>
    </row>
    <row r="1612" spans="2:37" x14ac:dyDescent="0.35">
      <c r="B1612" s="6" t="s">
        <v>28</v>
      </c>
      <c r="C1612" s="6">
        <v>1604</v>
      </c>
      <c r="D1612" s="6">
        <v>127</v>
      </c>
      <c r="E1612" s="11">
        <v>107.1</v>
      </c>
      <c r="F1612" s="21">
        <f t="shared" si="403"/>
        <v>29.749999999999996</v>
      </c>
      <c r="G1612" s="35">
        <f t="shared" si="414"/>
        <v>-0.15277777777777896</v>
      </c>
      <c r="H1612" s="35">
        <f t="shared" si="415"/>
        <v>-0.55000000000000426</v>
      </c>
      <c r="I1612" s="35">
        <f t="shared" si="404"/>
        <v>-290.27777777777999</v>
      </c>
      <c r="J1612" s="35">
        <v>372.8</v>
      </c>
      <c r="K1612" s="35">
        <f t="shared" si="405"/>
        <v>399.10455210937488</v>
      </c>
      <c r="L1612" s="35">
        <f t="shared" si="406"/>
        <v>481.6267743315949</v>
      </c>
      <c r="M1612" s="35">
        <f t="shared" si="407"/>
        <v>14328.396536364946</v>
      </c>
      <c r="X1612">
        <f t="shared" si="400"/>
        <v>0</v>
      </c>
      <c r="Y1612">
        <f t="shared" si="401"/>
        <v>107.1</v>
      </c>
      <c r="Z1612" s="17">
        <f t="shared" si="402"/>
        <v>29.749999999999996</v>
      </c>
      <c r="AA1612" s="17">
        <f t="shared" si="408"/>
        <v>0</v>
      </c>
      <c r="AB1612" s="30">
        <f t="shared" si="409"/>
        <v>14328.396536364946</v>
      </c>
      <c r="AC1612" s="30">
        <f>SUM($AB$8:AB1612)</f>
        <v>13062134.229036726</v>
      </c>
      <c r="AD1612" s="29">
        <f t="shared" si="410"/>
        <v>3628.3706191768683</v>
      </c>
      <c r="AE1612" s="27">
        <f t="shared" si="411"/>
        <v>0</v>
      </c>
      <c r="AF1612" s="27">
        <f>SUM($AE$8:AE1612)*-1</f>
        <v>2682882.9558652425</v>
      </c>
      <c r="AG1612" s="28">
        <f t="shared" si="412"/>
        <v>745.24526551812289</v>
      </c>
      <c r="AH1612" s="26">
        <f t="shared" si="413"/>
        <v>521.67168586268599</v>
      </c>
      <c r="AI1612" s="17"/>
      <c r="AJ1612" s="17"/>
      <c r="AK1612" s="17"/>
    </row>
    <row r="1613" spans="2:37" x14ac:dyDescent="0.35">
      <c r="B1613" s="6" t="s">
        <v>28</v>
      </c>
      <c r="C1613" s="6">
        <v>1605</v>
      </c>
      <c r="D1613" s="6">
        <v>128</v>
      </c>
      <c r="E1613" s="11">
        <v>106.6</v>
      </c>
      <c r="F1613" s="21">
        <f t="shared" si="403"/>
        <v>29.611111111111107</v>
      </c>
      <c r="G1613" s="35">
        <f t="shared" si="414"/>
        <v>-9.7222222222220642E-2</v>
      </c>
      <c r="H1613" s="35">
        <f t="shared" si="415"/>
        <v>-0.34999999999999432</v>
      </c>
      <c r="I1613" s="35">
        <f t="shared" si="404"/>
        <v>-184.72222222221922</v>
      </c>
      <c r="J1613" s="35">
        <v>372.8</v>
      </c>
      <c r="K1613" s="35">
        <f t="shared" si="405"/>
        <v>395.38678427083318</v>
      </c>
      <c r="L1613" s="35">
        <f t="shared" si="406"/>
        <v>583.46456204861397</v>
      </c>
      <c r="M1613" s="35">
        <f t="shared" si="407"/>
        <v>17277.033976217288</v>
      </c>
      <c r="X1613">
        <f t="shared" si="400"/>
        <v>0</v>
      </c>
      <c r="Y1613">
        <f t="shared" si="401"/>
        <v>106.6</v>
      </c>
      <c r="Z1613" s="17">
        <f t="shared" si="402"/>
        <v>29.611111111111107</v>
      </c>
      <c r="AA1613" s="17">
        <f t="shared" si="408"/>
        <v>0</v>
      </c>
      <c r="AB1613" s="30">
        <f t="shared" si="409"/>
        <v>17277.033976217288</v>
      </c>
      <c r="AC1613" s="30">
        <f>SUM($AB$8:AB1613)</f>
        <v>13079411.263012944</v>
      </c>
      <c r="AD1613" s="29">
        <f t="shared" si="410"/>
        <v>3633.1697952813734</v>
      </c>
      <c r="AE1613" s="27">
        <f t="shared" si="411"/>
        <v>0</v>
      </c>
      <c r="AF1613" s="27">
        <f>SUM($AE$8:AE1613)*-1</f>
        <v>2682882.9558652425</v>
      </c>
      <c r="AG1613" s="28">
        <f t="shared" si="412"/>
        <v>745.24526551812289</v>
      </c>
      <c r="AH1613" s="26">
        <f t="shared" si="413"/>
        <v>521.67168586268599</v>
      </c>
      <c r="AI1613" s="17"/>
      <c r="AJ1613" s="17"/>
      <c r="AK1613" s="17"/>
    </row>
    <row r="1614" spans="2:37" x14ac:dyDescent="0.35">
      <c r="B1614" s="6" t="s">
        <v>28</v>
      </c>
      <c r="C1614" s="6">
        <v>1606</v>
      </c>
      <c r="D1614" s="6">
        <v>129</v>
      </c>
      <c r="E1614" s="11">
        <v>106.4</v>
      </c>
      <c r="F1614" s="21">
        <f t="shared" si="403"/>
        <v>29.555555555555557</v>
      </c>
      <c r="G1614" s="35">
        <f t="shared" si="414"/>
        <v>-5.5555555555554373E-2</v>
      </c>
      <c r="H1614" s="35">
        <f t="shared" si="415"/>
        <v>-0.19999999999999574</v>
      </c>
      <c r="I1614" s="35">
        <f t="shared" si="404"/>
        <v>-105.55555555555331</v>
      </c>
      <c r="J1614" s="35">
        <v>372.8</v>
      </c>
      <c r="K1614" s="35">
        <f t="shared" si="405"/>
        <v>393.90454833333337</v>
      </c>
      <c r="L1614" s="35">
        <f t="shared" si="406"/>
        <v>661.14899277777999</v>
      </c>
      <c r="M1614" s="35">
        <f t="shared" si="407"/>
        <v>19540.625786543278</v>
      </c>
      <c r="X1614">
        <f t="shared" si="400"/>
        <v>0</v>
      </c>
      <c r="Y1614">
        <f t="shared" si="401"/>
        <v>106.4</v>
      </c>
      <c r="Z1614" s="17">
        <f t="shared" si="402"/>
        <v>29.555555555555557</v>
      </c>
      <c r="AA1614" s="17">
        <f t="shared" si="408"/>
        <v>0</v>
      </c>
      <c r="AB1614" s="30">
        <f t="shared" si="409"/>
        <v>19540.625786543278</v>
      </c>
      <c r="AC1614" s="30">
        <f>SUM($AB$8:AB1614)</f>
        <v>13098951.888799487</v>
      </c>
      <c r="AD1614" s="29">
        <f t="shared" si="410"/>
        <v>3638.5977468887463</v>
      </c>
      <c r="AE1614" s="27">
        <f t="shared" si="411"/>
        <v>0</v>
      </c>
      <c r="AF1614" s="27">
        <f>SUM($AE$8:AE1614)*-1</f>
        <v>2682882.9558652425</v>
      </c>
      <c r="AG1614" s="28">
        <f t="shared" si="412"/>
        <v>745.24526551812289</v>
      </c>
      <c r="AH1614" s="26">
        <f t="shared" si="413"/>
        <v>521.67168586268599</v>
      </c>
      <c r="AI1614" s="17"/>
      <c r="AJ1614" s="17"/>
      <c r="AK1614" s="17"/>
    </row>
    <row r="1615" spans="2:37" x14ac:dyDescent="0.35">
      <c r="B1615" s="6" t="s">
        <v>28</v>
      </c>
      <c r="C1615" s="6">
        <v>1607</v>
      </c>
      <c r="D1615" s="6">
        <v>130</v>
      </c>
      <c r="E1615" s="11">
        <v>106.2</v>
      </c>
      <c r="F1615" s="21">
        <f t="shared" si="403"/>
        <v>29.5</v>
      </c>
      <c r="G1615" s="35">
        <f t="shared" si="414"/>
        <v>-2.7777777777778172E-2</v>
      </c>
      <c r="H1615" s="35">
        <f t="shared" si="415"/>
        <v>-0.10000000000000142</v>
      </c>
      <c r="I1615" s="35">
        <f t="shared" si="404"/>
        <v>-52.777777777778525</v>
      </c>
      <c r="J1615" s="35">
        <v>372.8</v>
      </c>
      <c r="K1615" s="35">
        <f t="shared" si="405"/>
        <v>392.42509593749998</v>
      </c>
      <c r="L1615" s="35">
        <f t="shared" si="406"/>
        <v>712.44731815972148</v>
      </c>
      <c r="M1615" s="35">
        <f t="shared" si="407"/>
        <v>21017.195885711782</v>
      </c>
      <c r="X1615">
        <f t="shared" si="400"/>
        <v>0</v>
      </c>
      <c r="Y1615">
        <f t="shared" si="401"/>
        <v>106.2</v>
      </c>
      <c r="Z1615" s="17">
        <f t="shared" si="402"/>
        <v>29.5</v>
      </c>
      <c r="AA1615" s="17">
        <f t="shared" si="408"/>
        <v>0</v>
      </c>
      <c r="AB1615" s="30">
        <f t="shared" si="409"/>
        <v>21017.195885711782</v>
      </c>
      <c r="AC1615" s="30">
        <f>SUM($AB$8:AB1615)</f>
        <v>13119969.084685199</v>
      </c>
      <c r="AD1615" s="29">
        <f t="shared" si="410"/>
        <v>3644.4358568569996</v>
      </c>
      <c r="AE1615" s="27">
        <f t="shared" si="411"/>
        <v>0</v>
      </c>
      <c r="AF1615" s="27">
        <f>SUM($AE$8:AE1615)*-1</f>
        <v>2682882.9558652425</v>
      </c>
      <c r="AG1615" s="28">
        <f t="shared" si="412"/>
        <v>745.24526551812289</v>
      </c>
      <c r="AH1615" s="26">
        <f t="shared" si="413"/>
        <v>521.67168586268599</v>
      </c>
      <c r="AI1615" s="17"/>
      <c r="AJ1615" s="17"/>
      <c r="AK1615" s="17"/>
    </row>
    <row r="1616" spans="2:37" x14ac:dyDescent="0.35">
      <c r="B1616" s="6" t="s">
        <v>28</v>
      </c>
      <c r="C1616" s="6">
        <v>1608</v>
      </c>
      <c r="D1616" s="6">
        <v>131</v>
      </c>
      <c r="E1616" s="11">
        <v>106.2</v>
      </c>
      <c r="F1616" s="21">
        <f t="shared" si="403"/>
        <v>29.5</v>
      </c>
      <c r="G1616" s="35">
        <f t="shared" si="414"/>
        <v>0</v>
      </c>
      <c r="H1616" s="35">
        <f t="shared" si="415"/>
        <v>0</v>
      </c>
      <c r="I1616" s="35">
        <f t="shared" si="404"/>
        <v>0</v>
      </c>
      <c r="J1616" s="35">
        <v>372.8</v>
      </c>
      <c r="K1616" s="35">
        <f t="shared" si="405"/>
        <v>392.42509593749998</v>
      </c>
      <c r="L1616" s="35">
        <f t="shared" si="406"/>
        <v>765.22509593749999</v>
      </c>
      <c r="M1616" s="35">
        <f t="shared" si="407"/>
        <v>22574.14033015625</v>
      </c>
      <c r="X1616">
        <f t="shared" si="400"/>
        <v>0</v>
      </c>
      <c r="Y1616">
        <f t="shared" si="401"/>
        <v>106.2</v>
      </c>
      <c r="Z1616" s="17">
        <f t="shared" si="402"/>
        <v>29.5</v>
      </c>
      <c r="AA1616" s="17">
        <f t="shared" si="408"/>
        <v>0</v>
      </c>
      <c r="AB1616" s="30">
        <f t="shared" si="409"/>
        <v>22574.14033015625</v>
      </c>
      <c r="AC1616" s="30">
        <f>SUM($AB$8:AB1616)</f>
        <v>13142543.225015355</v>
      </c>
      <c r="AD1616" s="29">
        <f t="shared" si="410"/>
        <v>3650.7064513931541</v>
      </c>
      <c r="AE1616" s="27">
        <f t="shared" si="411"/>
        <v>0</v>
      </c>
      <c r="AF1616" s="27">
        <f>SUM($AE$8:AE1616)*-1</f>
        <v>2682882.9558652425</v>
      </c>
      <c r="AG1616" s="28">
        <f t="shared" si="412"/>
        <v>745.24526551812289</v>
      </c>
      <c r="AH1616" s="26">
        <f t="shared" si="413"/>
        <v>521.67168586268599</v>
      </c>
      <c r="AI1616" s="17"/>
      <c r="AJ1616" s="17"/>
      <c r="AK1616" s="17"/>
    </row>
    <row r="1617" spans="2:37" x14ac:dyDescent="0.35">
      <c r="B1617" s="6" t="s">
        <v>28</v>
      </c>
      <c r="C1617" s="6">
        <v>1609</v>
      </c>
      <c r="D1617" s="6">
        <v>132</v>
      </c>
      <c r="E1617" s="11">
        <v>106.2</v>
      </c>
      <c r="F1617" s="21">
        <f t="shared" si="403"/>
        <v>29.5</v>
      </c>
      <c r="G1617" s="35">
        <f t="shared" si="414"/>
        <v>2.7777777777778172E-2</v>
      </c>
      <c r="H1617" s="35">
        <f t="shared" si="415"/>
        <v>0.10000000000000142</v>
      </c>
      <c r="I1617" s="35">
        <f t="shared" si="404"/>
        <v>52.777777777778525</v>
      </c>
      <c r="J1617" s="35">
        <v>372.8</v>
      </c>
      <c r="K1617" s="35">
        <f t="shared" si="405"/>
        <v>392.42509593749998</v>
      </c>
      <c r="L1617" s="35">
        <f t="shared" si="406"/>
        <v>818.0028737152785</v>
      </c>
      <c r="M1617" s="35">
        <f t="shared" si="407"/>
        <v>24131.084774600717</v>
      </c>
      <c r="X1617">
        <f t="shared" si="400"/>
        <v>0</v>
      </c>
      <c r="Y1617">
        <f t="shared" si="401"/>
        <v>106.2</v>
      </c>
      <c r="Z1617" s="17">
        <f t="shared" si="402"/>
        <v>29.5</v>
      </c>
      <c r="AA1617" s="17">
        <f t="shared" si="408"/>
        <v>0</v>
      </c>
      <c r="AB1617" s="30">
        <f t="shared" si="409"/>
        <v>24131.084774600717</v>
      </c>
      <c r="AC1617" s="30">
        <f>SUM($AB$8:AB1617)</f>
        <v>13166674.309789956</v>
      </c>
      <c r="AD1617" s="29">
        <f t="shared" si="410"/>
        <v>3657.4095304972097</v>
      </c>
      <c r="AE1617" s="27">
        <f t="shared" si="411"/>
        <v>0</v>
      </c>
      <c r="AF1617" s="27">
        <f>SUM($AE$8:AE1617)*-1</f>
        <v>2682882.9558652425</v>
      </c>
      <c r="AG1617" s="28">
        <f t="shared" si="412"/>
        <v>745.24526551812289</v>
      </c>
      <c r="AH1617" s="26">
        <f t="shared" si="413"/>
        <v>521.67168586268599</v>
      </c>
      <c r="AI1617" s="17"/>
      <c r="AJ1617" s="17"/>
      <c r="AK1617" s="17"/>
    </row>
    <row r="1618" spans="2:37" x14ac:dyDescent="0.35">
      <c r="B1618" s="6" t="s">
        <v>28</v>
      </c>
      <c r="C1618" s="6">
        <v>1610</v>
      </c>
      <c r="D1618" s="6">
        <v>133</v>
      </c>
      <c r="E1618" s="11">
        <v>106.4</v>
      </c>
      <c r="F1618" s="21">
        <f t="shared" si="403"/>
        <v>29.555555555555557</v>
      </c>
      <c r="G1618" s="35">
        <f t="shared" si="414"/>
        <v>4.1666666666666269E-2</v>
      </c>
      <c r="H1618" s="35">
        <f t="shared" si="415"/>
        <v>0.14999999999999858</v>
      </c>
      <c r="I1618" s="35">
        <f t="shared" si="404"/>
        <v>79.166666666665904</v>
      </c>
      <c r="J1618" s="35">
        <v>372.8</v>
      </c>
      <c r="K1618" s="35">
        <f t="shared" si="405"/>
        <v>393.90454833333337</v>
      </c>
      <c r="L1618" s="35">
        <f t="shared" si="406"/>
        <v>845.87121499999921</v>
      </c>
      <c r="M1618" s="35">
        <f t="shared" si="407"/>
        <v>25000.193687777755</v>
      </c>
      <c r="X1618">
        <f t="shared" si="400"/>
        <v>0</v>
      </c>
      <c r="Y1618">
        <f t="shared" si="401"/>
        <v>106.4</v>
      </c>
      <c r="Z1618" s="17">
        <f t="shared" si="402"/>
        <v>29.555555555555557</v>
      </c>
      <c r="AA1618" s="17">
        <f t="shared" si="408"/>
        <v>0</v>
      </c>
      <c r="AB1618" s="30">
        <f t="shared" si="409"/>
        <v>25000.193687777755</v>
      </c>
      <c r="AC1618" s="30">
        <f>SUM($AB$8:AB1618)</f>
        <v>13191674.503477734</v>
      </c>
      <c r="AD1618" s="29">
        <f t="shared" si="410"/>
        <v>3664.354028743815</v>
      </c>
      <c r="AE1618" s="27">
        <f t="shared" si="411"/>
        <v>0</v>
      </c>
      <c r="AF1618" s="27">
        <f>SUM($AE$8:AE1618)*-1</f>
        <v>2682882.9558652425</v>
      </c>
      <c r="AG1618" s="28">
        <f t="shared" si="412"/>
        <v>745.24526551812289</v>
      </c>
      <c r="AH1618" s="26">
        <f t="shared" si="413"/>
        <v>521.67168586268599</v>
      </c>
      <c r="AI1618" s="17"/>
      <c r="AJ1618" s="17"/>
      <c r="AK1618" s="17"/>
    </row>
    <row r="1619" spans="2:37" x14ac:dyDescent="0.35">
      <c r="B1619" s="6" t="s">
        <v>28</v>
      </c>
      <c r="C1619" s="6">
        <v>1611</v>
      </c>
      <c r="D1619" s="6">
        <v>134</v>
      </c>
      <c r="E1619" s="11">
        <v>106.5</v>
      </c>
      <c r="F1619" s="21">
        <f t="shared" si="403"/>
        <v>29.583333333333332</v>
      </c>
      <c r="G1619" s="35">
        <f t="shared" si="414"/>
        <v>5.5555555555554373E-2</v>
      </c>
      <c r="H1619" s="35">
        <f t="shared" si="415"/>
        <v>0.19999999999999574</v>
      </c>
      <c r="I1619" s="35">
        <f t="shared" si="404"/>
        <v>105.55555555555331</v>
      </c>
      <c r="J1619" s="35">
        <v>372.8</v>
      </c>
      <c r="K1619" s="35">
        <f t="shared" si="405"/>
        <v>394.64531835937498</v>
      </c>
      <c r="L1619" s="35">
        <f t="shared" si="406"/>
        <v>873.00087391492832</v>
      </c>
      <c r="M1619" s="35">
        <f t="shared" si="407"/>
        <v>25826.275853316627</v>
      </c>
      <c r="X1619">
        <f t="shared" si="400"/>
        <v>0</v>
      </c>
      <c r="Y1619">
        <f t="shared" si="401"/>
        <v>106.5</v>
      </c>
      <c r="Z1619" s="17">
        <f t="shared" si="402"/>
        <v>29.583333333333332</v>
      </c>
      <c r="AA1619" s="17">
        <f t="shared" si="408"/>
        <v>0</v>
      </c>
      <c r="AB1619" s="30">
        <f t="shared" si="409"/>
        <v>25826.275853316627</v>
      </c>
      <c r="AC1619" s="30">
        <f>SUM($AB$8:AB1619)</f>
        <v>13217500.779331051</v>
      </c>
      <c r="AD1619" s="29">
        <f t="shared" si="410"/>
        <v>3671.5279942586253</v>
      </c>
      <c r="AE1619" s="27">
        <f t="shared" si="411"/>
        <v>0</v>
      </c>
      <c r="AF1619" s="27">
        <f>SUM($AE$8:AE1619)*-1</f>
        <v>2682882.9558652425</v>
      </c>
      <c r="AG1619" s="28">
        <f t="shared" si="412"/>
        <v>745.24526551812289</v>
      </c>
      <c r="AH1619" s="26">
        <f t="shared" si="413"/>
        <v>521.67168586268599</v>
      </c>
      <c r="AI1619" s="17"/>
      <c r="AJ1619" s="17"/>
      <c r="AK1619" s="17"/>
    </row>
    <row r="1620" spans="2:37" x14ac:dyDescent="0.35">
      <c r="B1620" s="6" t="s">
        <v>28</v>
      </c>
      <c r="C1620" s="6">
        <v>1612</v>
      </c>
      <c r="D1620" s="6">
        <v>135</v>
      </c>
      <c r="E1620" s="11">
        <v>106.8</v>
      </c>
      <c r="F1620" s="21">
        <f t="shared" si="403"/>
        <v>29.666666666666664</v>
      </c>
      <c r="G1620" s="35">
        <f t="shared" si="414"/>
        <v>9.7222222222222612E-2</v>
      </c>
      <c r="H1620" s="35">
        <f t="shared" si="415"/>
        <v>0.35000000000000142</v>
      </c>
      <c r="I1620" s="35">
        <f t="shared" si="404"/>
        <v>184.72222222222297</v>
      </c>
      <c r="J1620" s="35">
        <v>372.8</v>
      </c>
      <c r="K1620" s="35">
        <f t="shared" si="405"/>
        <v>396.87180374999991</v>
      </c>
      <c r="L1620" s="35">
        <f t="shared" si="406"/>
        <v>954.39402597222295</v>
      </c>
      <c r="M1620" s="35">
        <f t="shared" si="407"/>
        <v>28313.689437175944</v>
      </c>
      <c r="X1620">
        <f t="shared" si="400"/>
        <v>0</v>
      </c>
      <c r="Y1620">
        <f t="shared" si="401"/>
        <v>106.8</v>
      </c>
      <c r="Z1620" s="17">
        <f t="shared" si="402"/>
        <v>29.666666666666664</v>
      </c>
      <c r="AA1620" s="17">
        <f t="shared" si="408"/>
        <v>0</v>
      </c>
      <c r="AB1620" s="30">
        <f t="shared" si="409"/>
        <v>28313.689437175944</v>
      </c>
      <c r="AC1620" s="30">
        <f>SUM($AB$8:AB1620)</f>
        <v>13245814.468768226</v>
      </c>
      <c r="AD1620" s="29">
        <f t="shared" si="410"/>
        <v>3679.3929079911741</v>
      </c>
      <c r="AE1620" s="27">
        <f t="shared" si="411"/>
        <v>0</v>
      </c>
      <c r="AF1620" s="27">
        <f>SUM($AE$8:AE1620)*-1</f>
        <v>2682882.9558652425</v>
      </c>
      <c r="AG1620" s="28">
        <f t="shared" si="412"/>
        <v>745.24526551812289</v>
      </c>
      <c r="AH1620" s="26">
        <f t="shared" si="413"/>
        <v>521.67168586268599</v>
      </c>
      <c r="AI1620" s="17"/>
      <c r="AJ1620" s="17"/>
      <c r="AK1620" s="17"/>
    </row>
    <row r="1621" spans="2:37" x14ac:dyDescent="0.35">
      <c r="B1621" s="6" t="s">
        <v>28</v>
      </c>
      <c r="C1621" s="6">
        <v>1613</v>
      </c>
      <c r="D1621" s="6">
        <v>136</v>
      </c>
      <c r="E1621" s="11">
        <v>107.2</v>
      </c>
      <c r="F1621" s="21">
        <f t="shared" si="403"/>
        <v>29.777777777777779</v>
      </c>
      <c r="G1621" s="35">
        <f t="shared" si="414"/>
        <v>0.1388888888888889</v>
      </c>
      <c r="H1621" s="35">
        <f t="shared" si="415"/>
        <v>0.5</v>
      </c>
      <c r="I1621" s="35">
        <f t="shared" si="404"/>
        <v>263.88888888888891</v>
      </c>
      <c r="J1621" s="35">
        <v>372.8</v>
      </c>
      <c r="K1621" s="35">
        <f t="shared" si="405"/>
        <v>399.85019333333332</v>
      </c>
      <c r="L1621" s="35">
        <f t="shared" si="406"/>
        <v>1036.5390822222221</v>
      </c>
      <c r="M1621" s="35">
        <f t="shared" si="407"/>
        <v>30865.83044839506</v>
      </c>
      <c r="X1621">
        <f t="shared" si="400"/>
        <v>0</v>
      </c>
      <c r="Y1621">
        <f t="shared" si="401"/>
        <v>107.2</v>
      </c>
      <c r="Z1621" s="17">
        <f t="shared" si="402"/>
        <v>29.777777777777779</v>
      </c>
      <c r="AA1621" s="17">
        <f t="shared" si="408"/>
        <v>0</v>
      </c>
      <c r="AB1621" s="30">
        <f t="shared" si="409"/>
        <v>30865.83044839506</v>
      </c>
      <c r="AC1621" s="30">
        <f>SUM($AB$8:AB1621)</f>
        <v>13276680.299216621</v>
      </c>
      <c r="AD1621" s="29">
        <f t="shared" si="410"/>
        <v>3687.9667497823948</v>
      </c>
      <c r="AE1621" s="27">
        <f t="shared" si="411"/>
        <v>0</v>
      </c>
      <c r="AF1621" s="27">
        <f>SUM($AE$8:AE1621)*-1</f>
        <v>2682882.9558652425</v>
      </c>
      <c r="AG1621" s="28">
        <f t="shared" si="412"/>
        <v>745.24526551812289</v>
      </c>
      <c r="AH1621" s="26">
        <f t="shared" si="413"/>
        <v>521.67168586268599</v>
      </c>
      <c r="AI1621" s="17"/>
      <c r="AJ1621" s="17"/>
      <c r="AK1621" s="17"/>
    </row>
    <row r="1622" spans="2:37" x14ac:dyDescent="0.35">
      <c r="B1622" s="6" t="s">
        <v>28</v>
      </c>
      <c r="C1622" s="6">
        <v>1614</v>
      </c>
      <c r="D1622" s="6">
        <v>137</v>
      </c>
      <c r="E1622" s="11">
        <v>107.8</v>
      </c>
      <c r="F1622" s="21">
        <f t="shared" si="403"/>
        <v>29.944444444444443</v>
      </c>
      <c r="G1622" s="35">
        <f t="shared" si="414"/>
        <v>0.18055555555555516</v>
      </c>
      <c r="H1622" s="35">
        <f t="shared" si="415"/>
        <v>0.64999999999999858</v>
      </c>
      <c r="I1622" s="35">
        <f t="shared" si="404"/>
        <v>343.0555555555548</v>
      </c>
      <c r="J1622" s="35">
        <v>372.8</v>
      </c>
      <c r="K1622" s="35">
        <f t="shared" si="405"/>
        <v>404.33865427083327</v>
      </c>
      <c r="L1622" s="35">
        <f t="shared" si="406"/>
        <v>1120.194209826388</v>
      </c>
      <c r="M1622" s="35">
        <f t="shared" si="407"/>
        <v>33543.593283134614</v>
      </c>
      <c r="X1622">
        <f t="shared" si="400"/>
        <v>0</v>
      </c>
      <c r="Y1622">
        <f t="shared" si="401"/>
        <v>107.8</v>
      </c>
      <c r="Z1622" s="17">
        <f t="shared" si="402"/>
        <v>29.944444444444443</v>
      </c>
      <c r="AA1622" s="17">
        <f t="shared" si="408"/>
        <v>0</v>
      </c>
      <c r="AB1622" s="30">
        <f t="shared" si="409"/>
        <v>33543.593283134614</v>
      </c>
      <c r="AC1622" s="30">
        <f>SUM($AB$8:AB1622)</f>
        <v>13310223.892499756</v>
      </c>
      <c r="AD1622" s="29">
        <f t="shared" si="410"/>
        <v>3697.2844145832655</v>
      </c>
      <c r="AE1622" s="27">
        <f t="shared" si="411"/>
        <v>0</v>
      </c>
      <c r="AF1622" s="27">
        <f>SUM($AE$8:AE1622)*-1</f>
        <v>2682882.9558652425</v>
      </c>
      <c r="AG1622" s="28">
        <f t="shared" si="412"/>
        <v>745.24526551812289</v>
      </c>
      <c r="AH1622" s="26">
        <f t="shared" si="413"/>
        <v>521.67168586268599</v>
      </c>
      <c r="AI1622" s="17"/>
      <c r="AJ1622" s="17"/>
      <c r="AK1622" s="17"/>
    </row>
    <row r="1623" spans="2:37" x14ac:dyDescent="0.35">
      <c r="B1623" s="6" t="s">
        <v>28</v>
      </c>
      <c r="C1623" s="6">
        <v>1615</v>
      </c>
      <c r="D1623" s="6">
        <v>138</v>
      </c>
      <c r="E1623" s="11">
        <v>108.5</v>
      </c>
      <c r="F1623" s="21">
        <f t="shared" si="403"/>
        <v>30.138888888888889</v>
      </c>
      <c r="G1623" s="35">
        <f t="shared" si="414"/>
        <v>0.2222222222222234</v>
      </c>
      <c r="H1623" s="35">
        <f t="shared" si="415"/>
        <v>0.80000000000000426</v>
      </c>
      <c r="I1623" s="35">
        <f t="shared" si="404"/>
        <v>422.22222222222445</v>
      </c>
      <c r="J1623" s="35">
        <v>372.8</v>
      </c>
      <c r="K1623" s="35">
        <f t="shared" si="405"/>
        <v>409.60685481770832</v>
      </c>
      <c r="L1623" s="35">
        <f t="shared" si="406"/>
        <v>1204.6290770399328</v>
      </c>
      <c r="M1623" s="35">
        <f t="shared" si="407"/>
        <v>36306.181905231308</v>
      </c>
      <c r="X1623">
        <f t="shared" si="400"/>
        <v>0</v>
      </c>
      <c r="Y1623">
        <f t="shared" si="401"/>
        <v>108.5</v>
      </c>
      <c r="Z1623" s="17">
        <f t="shared" si="402"/>
        <v>30.138888888888889</v>
      </c>
      <c r="AA1623" s="17">
        <f t="shared" si="408"/>
        <v>0</v>
      </c>
      <c r="AB1623" s="30">
        <f t="shared" si="409"/>
        <v>36306.181905231308</v>
      </c>
      <c r="AC1623" s="30">
        <f>SUM($AB$8:AB1623)</f>
        <v>13346530.074404987</v>
      </c>
      <c r="AD1623" s="29">
        <f t="shared" si="410"/>
        <v>3707.3694651124961</v>
      </c>
      <c r="AE1623" s="27">
        <f t="shared" si="411"/>
        <v>0</v>
      </c>
      <c r="AF1623" s="27">
        <f>SUM($AE$8:AE1623)*-1</f>
        <v>2682882.9558652425</v>
      </c>
      <c r="AG1623" s="28">
        <f t="shared" si="412"/>
        <v>745.24526551812289</v>
      </c>
      <c r="AH1623" s="26">
        <f t="shared" si="413"/>
        <v>521.67168586268599</v>
      </c>
      <c r="AI1623" s="17"/>
      <c r="AJ1623" s="17"/>
      <c r="AK1623" s="17"/>
    </row>
    <row r="1624" spans="2:37" x14ac:dyDescent="0.35">
      <c r="B1624" s="6" t="s">
        <v>28</v>
      </c>
      <c r="C1624" s="6">
        <v>1616</v>
      </c>
      <c r="D1624" s="6">
        <v>139</v>
      </c>
      <c r="E1624" s="11">
        <v>109.4</v>
      </c>
      <c r="F1624" s="21">
        <f t="shared" si="403"/>
        <v>30.388888888888889</v>
      </c>
      <c r="G1624" s="35">
        <f t="shared" si="414"/>
        <v>0.27777777777777779</v>
      </c>
      <c r="H1624" s="35">
        <f t="shared" si="415"/>
        <v>1</v>
      </c>
      <c r="I1624" s="35">
        <f t="shared" si="404"/>
        <v>527.77777777777783</v>
      </c>
      <c r="J1624" s="35">
        <v>372.8</v>
      </c>
      <c r="K1624" s="35">
        <f t="shared" si="405"/>
        <v>416.43035927083332</v>
      </c>
      <c r="L1624" s="35">
        <f t="shared" si="406"/>
        <v>1317.0081370486112</v>
      </c>
      <c r="M1624" s="35">
        <f t="shared" si="407"/>
        <v>40022.413942532796</v>
      </c>
      <c r="X1624">
        <f t="shared" si="400"/>
        <v>0</v>
      </c>
      <c r="Y1624">
        <f t="shared" si="401"/>
        <v>109.4</v>
      </c>
      <c r="Z1624" s="17">
        <f t="shared" si="402"/>
        <v>30.388888888888889</v>
      </c>
      <c r="AA1624" s="17">
        <f t="shared" si="408"/>
        <v>0</v>
      </c>
      <c r="AB1624" s="30">
        <f t="shared" si="409"/>
        <v>40022.413942532796</v>
      </c>
      <c r="AC1624" s="30">
        <f>SUM($AB$8:AB1624)</f>
        <v>13386552.488347519</v>
      </c>
      <c r="AD1624" s="29">
        <f t="shared" si="410"/>
        <v>3718.4868023187555</v>
      </c>
      <c r="AE1624" s="27">
        <f t="shared" si="411"/>
        <v>0</v>
      </c>
      <c r="AF1624" s="27">
        <f>SUM($AE$8:AE1624)*-1</f>
        <v>2682882.9558652425</v>
      </c>
      <c r="AG1624" s="28">
        <f t="shared" si="412"/>
        <v>745.24526551812289</v>
      </c>
      <c r="AH1624" s="26">
        <f t="shared" si="413"/>
        <v>521.67168586268599</v>
      </c>
      <c r="AI1624" s="17"/>
      <c r="AJ1624" s="17"/>
      <c r="AK1624" s="17"/>
    </row>
    <row r="1625" spans="2:37" x14ac:dyDescent="0.35">
      <c r="B1625" s="6" t="s">
        <v>28</v>
      </c>
      <c r="C1625" s="6">
        <v>1617</v>
      </c>
      <c r="D1625" s="6">
        <v>140</v>
      </c>
      <c r="E1625" s="11">
        <v>110.5</v>
      </c>
      <c r="F1625" s="21">
        <f t="shared" si="403"/>
        <v>30.694444444444443</v>
      </c>
      <c r="G1625" s="35">
        <f t="shared" si="414"/>
        <v>0.31944444444444403</v>
      </c>
      <c r="H1625" s="35">
        <f t="shared" si="415"/>
        <v>1.1499999999999986</v>
      </c>
      <c r="I1625" s="35">
        <f t="shared" si="404"/>
        <v>606.94444444444366</v>
      </c>
      <c r="J1625" s="35">
        <v>372.8</v>
      </c>
      <c r="K1625" s="35">
        <f t="shared" si="405"/>
        <v>424.84674544270825</v>
      </c>
      <c r="L1625" s="35">
        <f t="shared" si="406"/>
        <v>1404.5911898871518</v>
      </c>
      <c r="M1625" s="35">
        <f t="shared" si="407"/>
        <v>43113.146245147298</v>
      </c>
      <c r="X1625">
        <f t="shared" si="400"/>
        <v>0</v>
      </c>
      <c r="Y1625">
        <f t="shared" si="401"/>
        <v>110.5</v>
      </c>
      <c r="Z1625" s="17">
        <f t="shared" si="402"/>
        <v>30.694444444444443</v>
      </c>
      <c r="AA1625" s="17">
        <f t="shared" si="408"/>
        <v>0</v>
      </c>
      <c r="AB1625" s="30">
        <f t="shared" si="409"/>
        <v>43113.146245147298</v>
      </c>
      <c r="AC1625" s="30">
        <f>SUM($AB$8:AB1625)</f>
        <v>13429665.634592667</v>
      </c>
      <c r="AD1625" s="29">
        <f t="shared" si="410"/>
        <v>3730.4626762757407</v>
      </c>
      <c r="AE1625" s="27">
        <f t="shared" si="411"/>
        <v>0</v>
      </c>
      <c r="AF1625" s="27">
        <f>SUM($AE$8:AE1625)*-1</f>
        <v>2682882.9558652425</v>
      </c>
      <c r="AG1625" s="28">
        <f t="shared" si="412"/>
        <v>745.24526551812289</v>
      </c>
      <c r="AH1625" s="26">
        <f t="shared" si="413"/>
        <v>521.67168586268599</v>
      </c>
      <c r="AI1625" s="17"/>
      <c r="AJ1625" s="17"/>
      <c r="AK1625" s="17"/>
    </row>
    <row r="1626" spans="2:37" x14ac:dyDescent="0.35">
      <c r="B1626" s="6" t="s">
        <v>28</v>
      </c>
      <c r="C1626" s="6">
        <v>1618</v>
      </c>
      <c r="D1626" s="6">
        <v>141</v>
      </c>
      <c r="E1626" s="11">
        <v>111.7</v>
      </c>
      <c r="F1626" s="21">
        <f t="shared" si="403"/>
        <v>31.027777777777779</v>
      </c>
      <c r="G1626" s="35">
        <f t="shared" si="414"/>
        <v>0.34722222222222221</v>
      </c>
      <c r="H1626" s="35">
        <f t="shared" si="415"/>
        <v>1.25</v>
      </c>
      <c r="I1626" s="35">
        <f t="shared" si="404"/>
        <v>659.72222222222217</v>
      </c>
      <c r="J1626" s="35">
        <v>372.8</v>
      </c>
      <c r="K1626" s="35">
        <f t="shared" si="405"/>
        <v>434.1242898177083</v>
      </c>
      <c r="L1626" s="35">
        <f t="shared" si="406"/>
        <v>1466.6465120399305</v>
      </c>
      <c r="M1626" s="35">
        <f t="shared" si="407"/>
        <v>45506.782054127842</v>
      </c>
      <c r="X1626">
        <f t="shared" si="400"/>
        <v>0</v>
      </c>
      <c r="Y1626">
        <f t="shared" si="401"/>
        <v>111.7</v>
      </c>
      <c r="Z1626" s="17">
        <f t="shared" si="402"/>
        <v>31.027777777777779</v>
      </c>
      <c r="AA1626" s="17">
        <f t="shared" si="408"/>
        <v>0</v>
      </c>
      <c r="AB1626" s="30">
        <f t="shared" si="409"/>
        <v>45506.782054127842</v>
      </c>
      <c r="AC1626" s="30">
        <f>SUM($AB$8:AB1626)</f>
        <v>13475172.416646795</v>
      </c>
      <c r="AD1626" s="29">
        <f t="shared" si="410"/>
        <v>3743.1034490685543</v>
      </c>
      <c r="AE1626" s="27">
        <f t="shared" si="411"/>
        <v>0</v>
      </c>
      <c r="AF1626" s="27">
        <f>SUM($AE$8:AE1626)*-1</f>
        <v>2682882.9558652425</v>
      </c>
      <c r="AG1626" s="28">
        <f t="shared" si="412"/>
        <v>745.24526551812289</v>
      </c>
      <c r="AH1626" s="26">
        <f t="shared" si="413"/>
        <v>521.67168586268599</v>
      </c>
      <c r="AI1626" s="17"/>
      <c r="AJ1626" s="17"/>
      <c r="AK1626" s="17"/>
    </row>
    <row r="1627" spans="2:37" x14ac:dyDescent="0.35">
      <c r="B1627" s="6" t="s">
        <v>28</v>
      </c>
      <c r="C1627" s="6">
        <v>1619</v>
      </c>
      <c r="D1627" s="6">
        <v>142</v>
      </c>
      <c r="E1627" s="11">
        <v>113</v>
      </c>
      <c r="F1627" s="21">
        <f t="shared" si="403"/>
        <v>31.388888888888889</v>
      </c>
      <c r="G1627" s="35">
        <f t="shared" si="414"/>
        <v>0.33333333333333215</v>
      </c>
      <c r="H1627" s="35">
        <f t="shared" si="415"/>
        <v>1.1999999999999957</v>
      </c>
      <c r="I1627" s="35">
        <f t="shared" si="404"/>
        <v>633.3333333333311</v>
      </c>
      <c r="J1627" s="35">
        <v>372.8</v>
      </c>
      <c r="K1627" s="35">
        <f t="shared" si="405"/>
        <v>444.28804427083332</v>
      </c>
      <c r="L1627" s="35">
        <f t="shared" si="406"/>
        <v>1450.4213776041645</v>
      </c>
      <c r="M1627" s="35">
        <f t="shared" si="407"/>
        <v>45527.115463686278</v>
      </c>
      <c r="X1627">
        <f t="shared" si="400"/>
        <v>0</v>
      </c>
      <c r="Y1627">
        <f t="shared" si="401"/>
        <v>113</v>
      </c>
      <c r="Z1627" s="17">
        <f t="shared" si="402"/>
        <v>31.388888888888889</v>
      </c>
      <c r="AA1627" s="17">
        <f t="shared" si="408"/>
        <v>0</v>
      </c>
      <c r="AB1627" s="30">
        <f t="shared" si="409"/>
        <v>45527.115463686278</v>
      </c>
      <c r="AC1627" s="30">
        <f>SUM($AB$8:AB1627)</f>
        <v>13520699.532110482</v>
      </c>
      <c r="AD1627" s="29">
        <f t="shared" si="410"/>
        <v>3755.7498700306896</v>
      </c>
      <c r="AE1627" s="27">
        <f t="shared" si="411"/>
        <v>0</v>
      </c>
      <c r="AF1627" s="27">
        <f>SUM($AE$8:AE1627)*-1</f>
        <v>2682882.9558652425</v>
      </c>
      <c r="AG1627" s="28">
        <f t="shared" si="412"/>
        <v>745.24526551812289</v>
      </c>
      <c r="AH1627" s="26">
        <f t="shared" si="413"/>
        <v>521.67168586268599</v>
      </c>
      <c r="AI1627" s="17"/>
      <c r="AJ1627" s="17"/>
      <c r="AK1627" s="17"/>
    </row>
    <row r="1628" spans="2:37" x14ac:dyDescent="0.35">
      <c r="B1628" s="6" t="s">
        <v>28</v>
      </c>
      <c r="C1628" s="6">
        <v>1620</v>
      </c>
      <c r="D1628" s="6">
        <v>143</v>
      </c>
      <c r="E1628" s="11">
        <v>114.1</v>
      </c>
      <c r="F1628" s="21">
        <f t="shared" si="403"/>
        <v>31.694444444444443</v>
      </c>
      <c r="G1628" s="35">
        <f t="shared" si="414"/>
        <v>0.29166666666666585</v>
      </c>
      <c r="H1628" s="35">
        <f t="shared" si="415"/>
        <v>1.0499999999999972</v>
      </c>
      <c r="I1628" s="35">
        <f t="shared" si="404"/>
        <v>554.16666666666515</v>
      </c>
      <c r="J1628" s="35">
        <v>372.8</v>
      </c>
      <c r="K1628" s="35">
        <f t="shared" si="405"/>
        <v>452.98000106770826</v>
      </c>
      <c r="L1628" s="35">
        <f t="shared" si="406"/>
        <v>1379.9466677343735</v>
      </c>
      <c r="M1628" s="35">
        <f t="shared" si="407"/>
        <v>43736.642996803334</v>
      </c>
      <c r="X1628">
        <f t="shared" si="400"/>
        <v>0</v>
      </c>
      <c r="Y1628">
        <f t="shared" si="401"/>
        <v>114.1</v>
      </c>
      <c r="Z1628" s="17">
        <f t="shared" si="402"/>
        <v>31.694444444444443</v>
      </c>
      <c r="AA1628" s="17">
        <f t="shared" si="408"/>
        <v>0</v>
      </c>
      <c r="AB1628" s="30">
        <f t="shared" si="409"/>
        <v>43736.642996803334</v>
      </c>
      <c r="AC1628" s="30">
        <f>SUM($AB$8:AB1628)</f>
        <v>13564436.175107285</v>
      </c>
      <c r="AD1628" s="29">
        <f t="shared" si="410"/>
        <v>3767.8989375298015</v>
      </c>
      <c r="AE1628" s="27">
        <f t="shared" si="411"/>
        <v>0</v>
      </c>
      <c r="AF1628" s="27">
        <f>SUM($AE$8:AE1628)*-1</f>
        <v>2682882.9558652425</v>
      </c>
      <c r="AG1628" s="28">
        <f t="shared" si="412"/>
        <v>745.24526551812289</v>
      </c>
      <c r="AH1628" s="26">
        <f t="shared" si="413"/>
        <v>521.67168586268599</v>
      </c>
      <c r="AI1628" s="17"/>
      <c r="AJ1628" s="17"/>
      <c r="AK1628" s="17"/>
    </row>
    <row r="1629" spans="2:37" x14ac:dyDescent="0.35">
      <c r="B1629" s="6" t="s">
        <v>28</v>
      </c>
      <c r="C1629" s="6">
        <v>1621</v>
      </c>
      <c r="D1629" s="6">
        <v>144</v>
      </c>
      <c r="E1629" s="11">
        <v>115.1</v>
      </c>
      <c r="F1629" s="21">
        <f t="shared" si="403"/>
        <v>31.972222222222221</v>
      </c>
      <c r="G1629" s="35">
        <f t="shared" si="414"/>
        <v>0.25000000000000155</v>
      </c>
      <c r="H1629" s="35">
        <f t="shared" si="415"/>
        <v>0.90000000000000568</v>
      </c>
      <c r="I1629" s="35">
        <f t="shared" si="404"/>
        <v>475.00000000000296</v>
      </c>
      <c r="J1629" s="35">
        <v>372.8</v>
      </c>
      <c r="K1629" s="35">
        <f t="shared" si="405"/>
        <v>460.95484794270823</v>
      </c>
      <c r="L1629" s="35">
        <f t="shared" si="406"/>
        <v>1308.7548479427112</v>
      </c>
      <c r="M1629" s="35">
        <f t="shared" si="407"/>
        <v>41843.800832835019</v>
      </c>
      <c r="X1629">
        <f t="shared" si="400"/>
        <v>0</v>
      </c>
      <c r="Y1629">
        <f t="shared" si="401"/>
        <v>115.1</v>
      </c>
      <c r="Z1629" s="17">
        <f t="shared" si="402"/>
        <v>31.972222222222221</v>
      </c>
      <c r="AA1629" s="17">
        <f t="shared" si="408"/>
        <v>0</v>
      </c>
      <c r="AB1629" s="30">
        <f t="shared" si="409"/>
        <v>41843.800832835019</v>
      </c>
      <c r="AC1629" s="30">
        <f>SUM($AB$8:AB1629)</f>
        <v>13606279.975940119</v>
      </c>
      <c r="AD1629" s="29">
        <f t="shared" si="410"/>
        <v>3779.522215538922</v>
      </c>
      <c r="AE1629" s="27">
        <f t="shared" si="411"/>
        <v>0</v>
      </c>
      <c r="AF1629" s="27">
        <f>SUM($AE$8:AE1629)*-1</f>
        <v>2682882.9558652425</v>
      </c>
      <c r="AG1629" s="28">
        <f t="shared" si="412"/>
        <v>745.24526551812289</v>
      </c>
      <c r="AH1629" s="26">
        <f t="shared" si="413"/>
        <v>521.67168586268599</v>
      </c>
      <c r="AI1629" s="17"/>
      <c r="AJ1629" s="17"/>
      <c r="AK1629" s="17"/>
    </row>
    <row r="1630" spans="2:37" x14ac:dyDescent="0.35">
      <c r="B1630" s="6" t="s">
        <v>28</v>
      </c>
      <c r="C1630" s="6">
        <v>1622</v>
      </c>
      <c r="D1630" s="6">
        <v>145</v>
      </c>
      <c r="E1630" s="11">
        <v>115.9</v>
      </c>
      <c r="F1630" s="21">
        <f t="shared" si="403"/>
        <v>32.194444444444443</v>
      </c>
      <c r="G1630" s="35">
        <f t="shared" si="414"/>
        <v>0.19444444444444522</v>
      </c>
      <c r="H1630" s="35">
        <f t="shared" si="415"/>
        <v>0.70000000000000284</v>
      </c>
      <c r="I1630" s="35">
        <f t="shared" si="404"/>
        <v>369.44444444444594</v>
      </c>
      <c r="J1630" s="35">
        <v>372.8</v>
      </c>
      <c r="K1630" s="35">
        <f t="shared" si="405"/>
        <v>467.38482919270825</v>
      </c>
      <c r="L1630" s="35">
        <f t="shared" si="406"/>
        <v>1209.6292736371543</v>
      </c>
      <c r="M1630" s="35">
        <f t="shared" si="407"/>
        <v>38943.342448485047</v>
      </c>
      <c r="X1630">
        <f t="shared" si="400"/>
        <v>0</v>
      </c>
      <c r="Y1630">
        <f t="shared" si="401"/>
        <v>115.9</v>
      </c>
      <c r="Z1630" s="17">
        <f t="shared" si="402"/>
        <v>32.194444444444443</v>
      </c>
      <c r="AA1630" s="17">
        <f t="shared" si="408"/>
        <v>0</v>
      </c>
      <c r="AB1630" s="30">
        <f t="shared" si="409"/>
        <v>38943.342448485047</v>
      </c>
      <c r="AC1630" s="30">
        <f>SUM($AB$8:AB1630)</f>
        <v>13645223.318388604</v>
      </c>
      <c r="AD1630" s="29">
        <f t="shared" si="410"/>
        <v>3790.3398106635009</v>
      </c>
      <c r="AE1630" s="27">
        <f t="shared" si="411"/>
        <v>0</v>
      </c>
      <c r="AF1630" s="27">
        <f>SUM($AE$8:AE1630)*-1</f>
        <v>2682882.9558652425</v>
      </c>
      <c r="AG1630" s="28">
        <f t="shared" si="412"/>
        <v>745.24526551812289</v>
      </c>
      <c r="AH1630" s="26">
        <f t="shared" si="413"/>
        <v>521.67168586268599</v>
      </c>
      <c r="AI1630" s="17"/>
      <c r="AJ1630" s="17"/>
      <c r="AK1630" s="17"/>
    </row>
    <row r="1631" spans="2:37" x14ac:dyDescent="0.35">
      <c r="B1631" s="6" t="s">
        <v>28</v>
      </c>
      <c r="C1631" s="6">
        <v>1623</v>
      </c>
      <c r="D1631" s="6">
        <v>146</v>
      </c>
      <c r="E1631" s="11">
        <v>116.5</v>
      </c>
      <c r="F1631" s="21">
        <f t="shared" si="403"/>
        <v>32.361111111111107</v>
      </c>
      <c r="G1631" s="35">
        <f t="shared" si="414"/>
        <v>0.11111111111111072</v>
      </c>
      <c r="H1631" s="35">
        <f t="shared" si="415"/>
        <v>0.39999999999999858</v>
      </c>
      <c r="I1631" s="35">
        <f t="shared" si="404"/>
        <v>211.11111111111035</v>
      </c>
      <c r="J1631" s="35">
        <v>372.8</v>
      </c>
      <c r="K1631" s="35">
        <f t="shared" si="405"/>
        <v>472.2365423177082</v>
      </c>
      <c r="L1631" s="35">
        <f t="shared" si="406"/>
        <v>1056.1476534288186</v>
      </c>
      <c r="M1631" s="35">
        <f t="shared" si="407"/>
        <v>34178.111562349266</v>
      </c>
      <c r="X1631">
        <f t="shared" si="400"/>
        <v>0</v>
      </c>
      <c r="Y1631">
        <f t="shared" si="401"/>
        <v>116.5</v>
      </c>
      <c r="Z1631" s="17">
        <f t="shared" si="402"/>
        <v>32.361111111111107</v>
      </c>
      <c r="AA1631" s="17">
        <f t="shared" si="408"/>
        <v>0</v>
      </c>
      <c r="AB1631" s="30">
        <f t="shared" si="409"/>
        <v>34178.111562349266</v>
      </c>
      <c r="AC1631" s="30">
        <f>SUM($AB$8:AB1631)</f>
        <v>13679401.429950953</v>
      </c>
      <c r="AD1631" s="29">
        <f t="shared" si="410"/>
        <v>3799.8337305419313</v>
      </c>
      <c r="AE1631" s="27">
        <f t="shared" si="411"/>
        <v>0</v>
      </c>
      <c r="AF1631" s="27">
        <f>SUM($AE$8:AE1631)*-1</f>
        <v>2682882.9558652425</v>
      </c>
      <c r="AG1631" s="28">
        <f t="shared" si="412"/>
        <v>745.24526551812289</v>
      </c>
      <c r="AH1631" s="26">
        <f t="shared" si="413"/>
        <v>521.67168586268599</v>
      </c>
      <c r="AI1631" s="17"/>
      <c r="AJ1631" s="17"/>
      <c r="AK1631" s="17"/>
    </row>
    <row r="1632" spans="2:37" x14ac:dyDescent="0.35">
      <c r="B1632" s="6" t="s">
        <v>28</v>
      </c>
      <c r="C1632" s="6">
        <v>1624</v>
      </c>
      <c r="D1632" s="6">
        <v>147</v>
      </c>
      <c r="E1632" s="11">
        <v>116.7</v>
      </c>
      <c r="F1632" s="21">
        <f t="shared" si="403"/>
        <v>32.416666666666664</v>
      </c>
      <c r="G1632" s="35">
        <f t="shared" si="414"/>
        <v>1.3888888888888099E-2</v>
      </c>
      <c r="H1632" s="35">
        <f t="shared" si="415"/>
        <v>4.9999999999997158E-2</v>
      </c>
      <c r="I1632" s="35">
        <f t="shared" si="404"/>
        <v>26.388888888887386</v>
      </c>
      <c r="J1632" s="35">
        <v>372.8</v>
      </c>
      <c r="K1632" s="35">
        <f t="shared" si="405"/>
        <v>473.85934710937488</v>
      </c>
      <c r="L1632" s="35">
        <f t="shared" si="406"/>
        <v>873.04823599826227</v>
      </c>
      <c r="M1632" s="35">
        <f t="shared" si="407"/>
        <v>28301.313650276999</v>
      </c>
      <c r="X1632">
        <f t="shared" si="400"/>
        <v>0</v>
      </c>
      <c r="Y1632">
        <f t="shared" si="401"/>
        <v>116.7</v>
      </c>
      <c r="Z1632" s="17">
        <f t="shared" si="402"/>
        <v>32.416666666666664</v>
      </c>
      <c r="AA1632" s="17">
        <f t="shared" si="408"/>
        <v>0</v>
      </c>
      <c r="AB1632" s="30">
        <f t="shared" si="409"/>
        <v>28301.313650276999</v>
      </c>
      <c r="AC1632" s="30">
        <f>SUM($AB$8:AB1632)</f>
        <v>13707702.743601229</v>
      </c>
      <c r="AD1632" s="29">
        <f t="shared" si="410"/>
        <v>3807.6952065558971</v>
      </c>
      <c r="AE1632" s="27">
        <f t="shared" si="411"/>
        <v>0</v>
      </c>
      <c r="AF1632" s="27">
        <f>SUM($AE$8:AE1632)*-1</f>
        <v>2682882.9558652425</v>
      </c>
      <c r="AG1632" s="28">
        <f t="shared" si="412"/>
        <v>745.24526551812289</v>
      </c>
      <c r="AH1632" s="26">
        <f t="shared" si="413"/>
        <v>521.67168586268599</v>
      </c>
      <c r="AI1632" s="17"/>
      <c r="AJ1632" s="17"/>
      <c r="AK1632" s="17"/>
    </row>
    <row r="1633" spans="2:37" x14ac:dyDescent="0.35">
      <c r="B1633" s="6" t="s">
        <v>28</v>
      </c>
      <c r="C1633" s="6">
        <v>1625</v>
      </c>
      <c r="D1633" s="6">
        <v>148</v>
      </c>
      <c r="E1633" s="11">
        <v>116.6</v>
      </c>
      <c r="F1633" s="21">
        <f t="shared" si="403"/>
        <v>32.388888888888886</v>
      </c>
      <c r="G1633" s="35">
        <f t="shared" si="414"/>
        <v>-6.9444444444444448E-2</v>
      </c>
      <c r="H1633" s="35">
        <f t="shared" si="415"/>
        <v>-0.25</v>
      </c>
      <c r="I1633" s="35">
        <f t="shared" si="404"/>
        <v>-131.94444444444446</v>
      </c>
      <c r="J1633" s="35">
        <v>372.8</v>
      </c>
      <c r="K1633" s="35">
        <f t="shared" si="405"/>
        <v>473.0475967708332</v>
      </c>
      <c r="L1633" s="35">
        <f t="shared" si="406"/>
        <v>713.90315232638875</v>
      </c>
      <c r="M1633" s="35">
        <f t="shared" si="407"/>
        <v>23122.529878126923</v>
      </c>
      <c r="X1633">
        <f t="shared" si="400"/>
        <v>0</v>
      </c>
      <c r="Y1633">
        <f t="shared" si="401"/>
        <v>116.6</v>
      </c>
      <c r="Z1633" s="17">
        <f t="shared" si="402"/>
        <v>32.388888888888886</v>
      </c>
      <c r="AA1633" s="17">
        <f t="shared" si="408"/>
        <v>0</v>
      </c>
      <c r="AB1633" s="30">
        <f t="shared" si="409"/>
        <v>23122.529878126923</v>
      </c>
      <c r="AC1633" s="30">
        <f>SUM($AB$8:AB1633)</f>
        <v>13730825.273479355</v>
      </c>
      <c r="AD1633" s="29">
        <f t="shared" si="410"/>
        <v>3814.1181315220433</v>
      </c>
      <c r="AE1633" s="27">
        <f t="shared" si="411"/>
        <v>0</v>
      </c>
      <c r="AF1633" s="27">
        <f>SUM($AE$8:AE1633)*-1</f>
        <v>2682882.9558652425</v>
      </c>
      <c r="AG1633" s="28">
        <f t="shared" si="412"/>
        <v>745.24526551812289</v>
      </c>
      <c r="AH1633" s="26">
        <f t="shared" si="413"/>
        <v>521.67168586268599</v>
      </c>
      <c r="AI1633" s="17"/>
      <c r="AJ1633" s="17"/>
      <c r="AK1633" s="17"/>
    </row>
    <row r="1634" spans="2:37" x14ac:dyDescent="0.35">
      <c r="B1634" s="6" t="s">
        <v>28</v>
      </c>
      <c r="C1634" s="6">
        <v>1626</v>
      </c>
      <c r="D1634" s="6">
        <v>149</v>
      </c>
      <c r="E1634" s="11">
        <v>116.2</v>
      </c>
      <c r="F1634" s="21">
        <f t="shared" si="403"/>
        <v>32.277777777777779</v>
      </c>
      <c r="G1634" s="35">
        <f t="shared" si="414"/>
        <v>-0.19444444444444325</v>
      </c>
      <c r="H1634" s="35">
        <f t="shared" si="415"/>
        <v>-0.69999999999999574</v>
      </c>
      <c r="I1634" s="35">
        <f t="shared" si="404"/>
        <v>-369.44444444444218</v>
      </c>
      <c r="J1634" s="35">
        <v>372.8</v>
      </c>
      <c r="K1634" s="35">
        <f t="shared" si="405"/>
        <v>469.80755427083335</v>
      </c>
      <c r="L1634" s="35">
        <f t="shared" si="406"/>
        <v>473.16310982639118</v>
      </c>
      <c r="M1634" s="35">
        <f t="shared" si="407"/>
        <v>15272.653711618515</v>
      </c>
      <c r="X1634">
        <f t="shared" si="400"/>
        <v>0</v>
      </c>
      <c r="Y1634">
        <f t="shared" si="401"/>
        <v>116.2</v>
      </c>
      <c r="Z1634" s="17">
        <f t="shared" si="402"/>
        <v>32.277777777777779</v>
      </c>
      <c r="AA1634" s="17">
        <f t="shared" si="408"/>
        <v>0</v>
      </c>
      <c r="AB1634" s="30">
        <f t="shared" si="409"/>
        <v>15272.653711618515</v>
      </c>
      <c r="AC1634" s="30">
        <f>SUM($AB$8:AB1634)</f>
        <v>13746097.927190974</v>
      </c>
      <c r="AD1634" s="29">
        <f t="shared" si="410"/>
        <v>3818.3605353308262</v>
      </c>
      <c r="AE1634" s="27">
        <f t="shared" si="411"/>
        <v>0</v>
      </c>
      <c r="AF1634" s="27">
        <f>SUM($AE$8:AE1634)*-1</f>
        <v>2682882.9558652425</v>
      </c>
      <c r="AG1634" s="28">
        <f t="shared" si="412"/>
        <v>745.24526551812289</v>
      </c>
      <c r="AH1634" s="26">
        <f t="shared" si="413"/>
        <v>521.67168586268599</v>
      </c>
      <c r="AI1634" s="17"/>
      <c r="AJ1634" s="17"/>
      <c r="AK1634" s="17"/>
    </row>
    <row r="1635" spans="2:37" x14ac:dyDescent="0.35">
      <c r="B1635" s="6" t="s">
        <v>28</v>
      </c>
      <c r="C1635" s="6">
        <v>1627</v>
      </c>
      <c r="D1635" s="6">
        <v>150</v>
      </c>
      <c r="E1635" s="11">
        <v>115.2</v>
      </c>
      <c r="F1635" s="21">
        <f t="shared" si="403"/>
        <v>32</v>
      </c>
      <c r="G1635" s="35">
        <f t="shared" si="414"/>
        <v>-0.33333333333333409</v>
      </c>
      <c r="H1635" s="35">
        <f t="shared" si="415"/>
        <v>-1.2000000000000028</v>
      </c>
      <c r="I1635" s="35">
        <f t="shared" si="404"/>
        <v>-633.33333333333474</v>
      </c>
      <c r="J1635" s="35">
        <v>372.8</v>
      </c>
      <c r="K1635" s="35">
        <f t="shared" si="405"/>
        <v>461.75615999999997</v>
      </c>
      <c r="L1635" s="35">
        <f t="shared" si="406"/>
        <v>201.22282666666524</v>
      </c>
      <c r="M1635" s="35">
        <f t="shared" si="407"/>
        <v>6439.1304533332877</v>
      </c>
      <c r="X1635">
        <f t="shared" si="400"/>
        <v>0</v>
      </c>
      <c r="Y1635">
        <f t="shared" si="401"/>
        <v>115.2</v>
      </c>
      <c r="Z1635" s="17">
        <f t="shared" si="402"/>
        <v>32</v>
      </c>
      <c r="AA1635" s="17">
        <f t="shared" si="408"/>
        <v>0</v>
      </c>
      <c r="AB1635" s="30">
        <f t="shared" si="409"/>
        <v>6439.1304533332877</v>
      </c>
      <c r="AC1635" s="30">
        <f>SUM($AB$8:AB1635)</f>
        <v>13752537.057644308</v>
      </c>
      <c r="AD1635" s="29">
        <f t="shared" si="410"/>
        <v>3820.1491826789743</v>
      </c>
      <c r="AE1635" s="27">
        <f t="shared" si="411"/>
        <v>0</v>
      </c>
      <c r="AF1635" s="27">
        <f>SUM($AE$8:AE1635)*-1</f>
        <v>2682882.9558652425</v>
      </c>
      <c r="AG1635" s="28">
        <f t="shared" si="412"/>
        <v>745.24526551812289</v>
      </c>
      <c r="AH1635" s="26">
        <f t="shared" si="413"/>
        <v>521.67168586268599</v>
      </c>
      <c r="AI1635" s="17"/>
      <c r="AJ1635" s="17"/>
      <c r="AK1635" s="17"/>
    </row>
    <row r="1636" spans="2:37" x14ac:dyDescent="0.35">
      <c r="B1636" s="6" t="s">
        <v>28</v>
      </c>
      <c r="C1636" s="6">
        <v>1628</v>
      </c>
      <c r="D1636" s="6">
        <v>151</v>
      </c>
      <c r="E1636" s="11">
        <v>113.8</v>
      </c>
      <c r="F1636" s="21">
        <f t="shared" si="403"/>
        <v>31.611111111111111</v>
      </c>
      <c r="G1636" s="35">
        <f t="shared" si="414"/>
        <v>-0.44444444444444481</v>
      </c>
      <c r="H1636" s="35">
        <f t="shared" si="415"/>
        <v>-1.6000000000000014</v>
      </c>
      <c r="I1636" s="35">
        <f t="shared" si="404"/>
        <v>-844.44444444444514</v>
      </c>
      <c r="J1636" s="35">
        <v>372.8</v>
      </c>
      <c r="K1636" s="35">
        <f t="shared" si="405"/>
        <v>450.6011167708333</v>
      </c>
      <c r="L1636" s="35">
        <f t="shared" si="406"/>
        <v>-21.043327673611827</v>
      </c>
      <c r="M1636" s="35">
        <f t="shared" si="407"/>
        <v>-665.20296923806279</v>
      </c>
      <c r="X1636">
        <f t="shared" si="400"/>
        <v>0</v>
      </c>
      <c r="Y1636">
        <f t="shared" si="401"/>
        <v>113.8</v>
      </c>
      <c r="Z1636" s="17">
        <f t="shared" si="402"/>
        <v>31.611111111111111</v>
      </c>
      <c r="AA1636" s="17">
        <f t="shared" si="408"/>
        <v>1</v>
      </c>
      <c r="AB1636" s="30">
        <f t="shared" si="409"/>
        <v>0</v>
      </c>
      <c r="AC1636" s="30">
        <f>SUM($AB$8:AB1636)</f>
        <v>13752537.057644308</v>
      </c>
      <c r="AD1636" s="29">
        <f t="shared" si="410"/>
        <v>3820.1491826789743</v>
      </c>
      <c r="AE1636" s="27">
        <f t="shared" si="411"/>
        <v>-665.20296923806279</v>
      </c>
      <c r="AF1636" s="27">
        <f>SUM($AE$8:AE1636)*-1</f>
        <v>2683548.1588344807</v>
      </c>
      <c r="AG1636" s="28">
        <f t="shared" si="412"/>
        <v>745.4300441206891</v>
      </c>
      <c r="AH1636" s="26">
        <f t="shared" si="413"/>
        <v>521.80103088448232</v>
      </c>
      <c r="AI1636" s="17"/>
      <c r="AJ1636" s="17"/>
      <c r="AK1636" s="17"/>
    </row>
    <row r="1637" spans="2:37" x14ac:dyDescent="0.35">
      <c r="B1637" s="6" t="s">
        <v>28</v>
      </c>
      <c r="C1637" s="6">
        <v>1629</v>
      </c>
      <c r="D1637" s="6">
        <v>152</v>
      </c>
      <c r="E1637" s="11">
        <v>112</v>
      </c>
      <c r="F1637" s="21">
        <f t="shared" si="403"/>
        <v>31.111111111111111</v>
      </c>
      <c r="G1637" s="35">
        <f t="shared" si="414"/>
        <v>-0.51388888888888928</v>
      </c>
      <c r="H1637" s="35">
        <f t="shared" si="415"/>
        <v>-1.8500000000000014</v>
      </c>
      <c r="I1637" s="35">
        <f t="shared" si="404"/>
        <v>-976.3888888888896</v>
      </c>
      <c r="J1637" s="35">
        <v>372.8</v>
      </c>
      <c r="K1637" s="35">
        <f t="shared" si="405"/>
        <v>436.45933333333329</v>
      </c>
      <c r="L1637" s="35">
        <f t="shared" si="406"/>
        <v>-167.12955555555635</v>
      </c>
      <c r="M1637" s="35">
        <f t="shared" si="407"/>
        <v>-5199.5861728395312</v>
      </c>
      <c r="X1637">
        <f t="shared" si="400"/>
        <v>0</v>
      </c>
      <c r="Y1637">
        <f t="shared" si="401"/>
        <v>112</v>
      </c>
      <c r="Z1637" s="17">
        <f t="shared" si="402"/>
        <v>31.111111111111111</v>
      </c>
      <c r="AA1637" s="17">
        <f t="shared" si="408"/>
        <v>1</v>
      </c>
      <c r="AB1637" s="30">
        <f t="shared" si="409"/>
        <v>0</v>
      </c>
      <c r="AC1637" s="30">
        <f>SUM($AB$8:AB1637)</f>
        <v>13752537.057644308</v>
      </c>
      <c r="AD1637" s="29">
        <f t="shared" si="410"/>
        <v>3820.1491826789743</v>
      </c>
      <c r="AE1637" s="27">
        <f t="shared" si="411"/>
        <v>-5199.5861728395312</v>
      </c>
      <c r="AF1637" s="27">
        <f>SUM($AE$8:AE1637)*-1</f>
        <v>2688747.7450073203</v>
      </c>
      <c r="AG1637" s="28">
        <f t="shared" si="412"/>
        <v>746.87437361314448</v>
      </c>
      <c r="AH1637" s="26">
        <f t="shared" si="413"/>
        <v>522.81206152920106</v>
      </c>
      <c r="AI1637" s="17"/>
      <c r="AJ1637" s="17"/>
      <c r="AK1637" s="17"/>
    </row>
    <row r="1638" spans="2:37" x14ac:dyDescent="0.35">
      <c r="B1638" s="6" t="s">
        <v>28</v>
      </c>
      <c r="C1638" s="6">
        <v>1630</v>
      </c>
      <c r="D1638" s="6">
        <v>153</v>
      </c>
      <c r="E1638" s="11">
        <v>110.1</v>
      </c>
      <c r="F1638" s="21">
        <f t="shared" si="403"/>
        <v>30.583333333333332</v>
      </c>
      <c r="G1638" s="35">
        <f t="shared" si="414"/>
        <v>-0.51388888888888928</v>
      </c>
      <c r="H1638" s="35">
        <f t="shared" si="415"/>
        <v>-1.8500000000000014</v>
      </c>
      <c r="I1638" s="35">
        <f t="shared" si="404"/>
        <v>-976.3888888888896</v>
      </c>
      <c r="J1638" s="35">
        <v>372.8</v>
      </c>
      <c r="K1638" s="35">
        <f t="shared" si="405"/>
        <v>421.77649898437494</v>
      </c>
      <c r="L1638" s="35">
        <f t="shared" si="406"/>
        <v>-181.8123899045147</v>
      </c>
      <c r="M1638" s="35">
        <f t="shared" si="407"/>
        <v>-5560.4289245797409</v>
      </c>
      <c r="X1638">
        <f t="shared" si="400"/>
        <v>0</v>
      </c>
      <c r="Y1638">
        <f t="shared" si="401"/>
        <v>110.1</v>
      </c>
      <c r="Z1638" s="17">
        <f t="shared" si="402"/>
        <v>30.583333333333332</v>
      </c>
      <c r="AA1638" s="17">
        <f t="shared" si="408"/>
        <v>1</v>
      </c>
      <c r="AB1638" s="30">
        <f t="shared" si="409"/>
        <v>0</v>
      </c>
      <c r="AC1638" s="30">
        <f>SUM($AB$8:AB1638)</f>
        <v>13752537.057644308</v>
      </c>
      <c r="AD1638" s="29">
        <f t="shared" si="410"/>
        <v>3820.1491826789743</v>
      </c>
      <c r="AE1638" s="27">
        <f t="shared" si="411"/>
        <v>-5560.4289245797409</v>
      </c>
      <c r="AF1638" s="27">
        <f>SUM($AE$8:AE1638)*-1</f>
        <v>2694308.1739318999</v>
      </c>
      <c r="AG1638" s="28">
        <f t="shared" si="412"/>
        <v>748.41893720330552</v>
      </c>
      <c r="AH1638" s="26">
        <f t="shared" si="413"/>
        <v>523.89325604231385</v>
      </c>
      <c r="AI1638" s="17"/>
      <c r="AJ1638" s="17"/>
      <c r="AK1638" s="17"/>
    </row>
    <row r="1639" spans="2:37" x14ac:dyDescent="0.35">
      <c r="B1639" s="6" t="s">
        <v>28</v>
      </c>
      <c r="C1639" s="6">
        <v>1631</v>
      </c>
      <c r="D1639" s="6">
        <v>154</v>
      </c>
      <c r="E1639" s="11">
        <v>108.3</v>
      </c>
      <c r="F1639" s="21">
        <f t="shared" si="403"/>
        <v>30.083333333333332</v>
      </c>
      <c r="G1639" s="35">
        <f t="shared" si="414"/>
        <v>-0.43055555555555475</v>
      </c>
      <c r="H1639" s="35">
        <f t="shared" si="415"/>
        <v>-1.5499999999999972</v>
      </c>
      <c r="I1639" s="35">
        <f t="shared" si="404"/>
        <v>-818.05555555555406</v>
      </c>
      <c r="J1639" s="35">
        <v>372.8</v>
      </c>
      <c r="K1639" s="35">
        <f t="shared" si="405"/>
        <v>408.09817523437493</v>
      </c>
      <c r="L1639" s="35">
        <f t="shared" si="406"/>
        <v>-37.157380321179119</v>
      </c>
      <c r="M1639" s="35">
        <f t="shared" si="407"/>
        <v>-1117.8178579954717</v>
      </c>
      <c r="X1639">
        <f t="shared" si="400"/>
        <v>0</v>
      </c>
      <c r="Y1639">
        <f t="shared" si="401"/>
        <v>108.3</v>
      </c>
      <c r="Z1639" s="17">
        <f t="shared" si="402"/>
        <v>30.083333333333332</v>
      </c>
      <c r="AA1639" s="17">
        <f t="shared" si="408"/>
        <v>1</v>
      </c>
      <c r="AB1639" s="30">
        <f t="shared" si="409"/>
        <v>0</v>
      </c>
      <c r="AC1639" s="30">
        <f>SUM($AB$8:AB1639)</f>
        <v>13752537.057644308</v>
      </c>
      <c r="AD1639" s="29">
        <f t="shared" si="410"/>
        <v>3820.1491826789743</v>
      </c>
      <c r="AE1639" s="27">
        <f t="shared" si="411"/>
        <v>-1117.8178579954717</v>
      </c>
      <c r="AF1639" s="27">
        <f>SUM($AE$8:AE1639)*-1</f>
        <v>2695425.9917898956</v>
      </c>
      <c r="AG1639" s="28">
        <f t="shared" si="412"/>
        <v>748.72944216385986</v>
      </c>
      <c r="AH1639" s="26">
        <f t="shared" si="413"/>
        <v>524.11060951470188</v>
      </c>
      <c r="AI1639" s="17"/>
      <c r="AJ1639" s="17"/>
      <c r="AK1639" s="17"/>
    </row>
    <row r="1640" spans="2:37" x14ac:dyDescent="0.35">
      <c r="B1640" s="6" t="s">
        <v>28</v>
      </c>
      <c r="C1640" s="6">
        <v>1632</v>
      </c>
      <c r="D1640" s="6">
        <v>155</v>
      </c>
      <c r="E1640" s="11">
        <v>107</v>
      </c>
      <c r="F1640" s="21">
        <f t="shared" si="403"/>
        <v>29.722222222222221</v>
      </c>
      <c r="G1640" s="35">
        <f t="shared" si="414"/>
        <v>-0.30555555555555597</v>
      </c>
      <c r="H1640" s="35">
        <f t="shared" si="415"/>
        <v>-1.1000000000000014</v>
      </c>
      <c r="I1640" s="35">
        <f t="shared" si="404"/>
        <v>-580.55555555555634</v>
      </c>
      <c r="J1640" s="35">
        <v>372.8</v>
      </c>
      <c r="K1640" s="35">
        <f t="shared" si="405"/>
        <v>398.35960677083324</v>
      </c>
      <c r="L1640" s="35">
        <f t="shared" si="406"/>
        <v>190.60405121527691</v>
      </c>
      <c r="M1640" s="35">
        <f t="shared" si="407"/>
        <v>5665.1759666762855</v>
      </c>
      <c r="X1640">
        <f t="shared" si="400"/>
        <v>0</v>
      </c>
      <c r="Y1640">
        <f t="shared" si="401"/>
        <v>107</v>
      </c>
      <c r="Z1640" s="17">
        <f t="shared" si="402"/>
        <v>29.722222222222221</v>
      </c>
      <c r="AA1640" s="17">
        <f t="shared" si="408"/>
        <v>0</v>
      </c>
      <c r="AB1640" s="30">
        <f t="shared" si="409"/>
        <v>5665.1759666762855</v>
      </c>
      <c r="AC1640" s="30">
        <f>SUM($AB$8:AB1640)</f>
        <v>13758202.233610984</v>
      </c>
      <c r="AD1640" s="29">
        <f t="shared" si="410"/>
        <v>3821.7228426697179</v>
      </c>
      <c r="AE1640" s="27">
        <f t="shared" si="411"/>
        <v>0</v>
      </c>
      <c r="AF1640" s="27">
        <f>SUM($AE$8:AE1640)*-1</f>
        <v>2695425.9917898956</v>
      </c>
      <c r="AG1640" s="28">
        <f t="shared" si="412"/>
        <v>748.72944216385986</v>
      </c>
      <c r="AH1640" s="26">
        <f t="shared" si="413"/>
        <v>524.11060951470188</v>
      </c>
      <c r="AI1640" s="17"/>
      <c r="AJ1640" s="17"/>
      <c r="AK1640" s="17"/>
    </row>
    <row r="1641" spans="2:37" x14ac:dyDescent="0.35">
      <c r="B1641" s="6" t="s">
        <v>28</v>
      </c>
      <c r="C1641" s="6">
        <v>1633</v>
      </c>
      <c r="D1641" s="6">
        <v>156</v>
      </c>
      <c r="E1641" s="11">
        <v>106.1</v>
      </c>
      <c r="F1641" s="21">
        <f t="shared" si="403"/>
        <v>29.472222222222221</v>
      </c>
      <c r="G1641" s="35">
        <f t="shared" si="414"/>
        <v>-0.16666666666666705</v>
      </c>
      <c r="H1641" s="35">
        <f t="shared" si="415"/>
        <v>-0.60000000000000142</v>
      </c>
      <c r="I1641" s="35">
        <f t="shared" si="404"/>
        <v>-316.66666666666737</v>
      </c>
      <c r="J1641" s="35">
        <v>372.8</v>
      </c>
      <c r="K1641" s="35">
        <f t="shared" si="405"/>
        <v>391.68641356770826</v>
      </c>
      <c r="L1641" s="35">
        <f t="shared" si="406"/>
        <v>447.8197469010409</v>
      </c>
      <c r="M1641" s="35">
        <f t="shared" si="407"/>
        <v>13198.243096166789</v>
      </c>
      <c r="X1641">
        <f t="shared" si="400"/>
        <v>0</v>
      </c>
      <c r="Y1641">
        <f t="shared" si="401"/>
        <v>106.1</v>
      </c>
      <c r="Z1641" s="17">
        <f t="shared" si="402"/>
        <v>29.472222222222221</v>
      </c>
      <c r="AA1641" s="17">
        <f t="shared" si="408"/>
        <v>0</v>
      </c>
      <c r="AB1641" s="30">
        <f t="shared" si="409"/>
        <v>13198.243096166789</v>
      </c>
      <c r="AC1641" s="30">
        <f>SUM($AB$8:AB1641)</f>
        <v>13771400.476707151</v>
      </c>
      <c r="AD1641" s="29">
        <f t="shared" si="410"/>
        <v>3825.389021307542</v>
      </c>
      <c r="AE1641" s="27">
        <f t="shared" si="411"/>
        <v>0</v>
      </c>
      <c r="AF1641" s="27">
        <f>SUM($AE$8:AE1641)*-1</f>
        <v>2695425.9917898956</v>
      </c>
      <c r="AG1641" s="28">
        <f t="shared" si="412"/>
        <v>748.72944216385986</v>
      </c>
      <c r="AH1641" s="26">
        <f t="shared" si="413"/>
        <v>524.11060951470188</v>
      </c>
      <c r="AI1641" s="17"/>
      <c r="AJ1641" s="17"/>
      <c r="AK1641" s="17"/>
    </row>
    <row r="1642" spans="2:37" x14ac:dyDescent="0.35">
      <c r="B1642" s="6" t="s">
        <v>28</v>
      </c>
      <c r="C1642" s="6">
        <v>1634</v>
      </c>
      <c r="D1642" s="6">
        <v>157</v>
      </c>
      <c r="E1642" s="11">
        <v>105.8</v>
      </c>
      <c r="F1642" s="21">
        <f t="shared" si="403"/>
        <v>29.388888888888886</v>
      </c>
      <c r="G1642" s="35">
        <f t="shared" si="414"/>
        <v>-5.5555555555554373E-2</v>
      </c>
      <c r="H1642" s="35">
        <f t="shared" si="415"/>
        <v>-0.19999999999999574</v>
      </c>
      <c r="I1642" s="35">
        <f t="shared" si="404"/>
        <v>-105.55555555555331</v>
      </c>
      <c r="J1642" s="35">
        <v>372.8</v>
      </c>
      <c r="K1642" s="35">
        <f t="shared" si="405"/>
        <v>389.47454177083318</v>
      </c>
      <c r="L1642" s="35">
        <f t="shared" si="406"/>
        <v>656.71898621527987</v>
      </c>
      <c r="M1642" s="35">
        <f t="shared" si="407"/>
        <v>19300.24131710461</v>
      </c>
      <c r="X1642">
        <f t="shared" si="400"/>
        <v>0</v>
      </c>
      <c r="Y1642">
        <f t="shared" si="401"/>
        <v>105.8</v>
      </c>
      <c r="Z1642" s="17">
        <f t="shared" si="402"/>
        <v>29.388888888888886</v>
      </c>
      <c r="AA1642" s="17">
        <f t="shared" si="408"/>
        <v>0</v>
      </c>
      <c r="AB1642" s="30">
        <f t="shared" si="409"/>
        <v>19300.24131710461</v>
      </c>
      <c r="AC1642" s="30">
        <f>SUM($AB$8:AB1642)</f>
        <v>13790700.718024256</v>
      </c>
      <c r="AD1642" s="29">
        <f t="shared" si="410"/>
        <v>3830.7501994511822</v>
      </c>
      <c r="AE1642" s="27">
        <f t="shared" si="411"/>
        <v>0</v>
      </c>
      <c r="AF1642" s="27">
        <f>SUM($AE$8:AE1642)*-1</f>
        <v>2695425.9917898956</v>
      </c>
      <c r="AG1642" s="28">
        <f t="shared" si="412"/>
        <v>748.72944216385986</v>
      </c>
      <c r="AH1642" s="26">
        <f t="shared" si="413"/>
        <v>524.11060951470188</v>
      </c>
      <c r="AI1642" s="17"/>
      <c r="AJ1642" s="17"/>
      <c r="AK1642" s="17"/>
    </row>
    <row r="1643" spans="2:37" x14ac:dyDescent="0.35">
      <c r="B1643" s="6" t="s">
        <v>28</v>
      </c>
      <c r="C1643" s="6">
        <v>1635</v>
      </c>
      <c r="D1643" s="6">
        <v>158</v>
      </c>
      <c r="E1643" s="11">
        <v>105.7</v>
      </c>
      <c r="F1643" s="21">
        <f t="shared" si="403"/>
        <v>29.361111111111111</v>
      </c>
      <c r="G1643" s="35">
        <f t="shared" si="414"/>
        <v>-1.3888888888888099E-2</v>
      </c>
      <c r="H1643" s="35">
        <f t="shared" si="415"/>
        <v>-4.9999999999997158E-2</v>
      </c>
      <c r="I1643" s="35">
        <f t="shared" si="404"/>
        <v>-26.388888888887386</v>
      </c>
      <c r="J1643" s="35">
        <v>372.8</v>
      </c>
      <c r="K1643" s="35">
        <f t="shared" si="405"/>
        <v>388.73864294270828</v>
      </c>
      <c r="L1643" s="35">
        <f t="shared" si="406"/>
        <v>735.14975405382097</v>
      </c>
      <c r="M1643" s="35">
        <f t="shared" si="407"/>
        <v>21584.813612080245</v>
      </c>
      <c r="X1643">
        <f t="shared" si="400"/>
        <v>0</v>
      </c>
      <c r="Y1643">
        <f t="shared" si="401"/>
        <v>105.7</v>
      </c>
      <c r="Z1643" s="17">
        <f t="shared" si="402"/>
        <v>29.361111111111111</v>
      </c>
      <c r="AA1643" s="17">
        <f t="shared" si="408"/>
        <v>0</v>
      </c>
      <c r="AB1643" s="30">
        <f t="shared" si="409"/>
        <v>21584.813612080245</v>
      </c>
      <c r="AC1643" s="30">
        <f>SUM($AB$8:AB1643)</f>
        <v>13812285.531636337</v>
      </c>
      <c r="AD1643" s="29">
        <f t="shared" si="410"/>
        <v>3836.7459810100936</v>
      </c>
      <c r="AE1643" s="27">
        <f t="shared" si="411"/>
        <v>0</v>
      </c>
      <c r="AF1643" s="27">
        <f>SUM($AE$8:AE1643)*-1</f>
        <v>2695425.9917898956</v>
      </c>
      <c r="AG1643" s="28">
        <f t="shared" si="412"/>
        <v>748.72944216385986</v>
      </c>
      <c r="AH1643" s="26">
        <f t="shared" si="413"/>
        <v>524.11060951470188</v>
      </c>
      <c r="AI1643" s="17"/>
      <c r="AJ1643" s="17"/>
      <c r="AK1643" s="17"/>
    </row>
    <row r="1644" spans="2:37" x14ac:dyDescent="0.35">
      <c r="B1644" s="6" t="s">
        <v>28</v>
      </c>
      <c r="C1644" s="6">
        <v>1636</v>
      </c>
      <c r="D1644" s="6">
        <v>159</v>
      </c>
      <c r="E1644" s="11">
        <v>105.7</v>
      </c>
      <c r="F1644" s="21">
        <f t="shared" si="403"/>
        <v>29.361111111111111</v>
      </c>
      <c r="G1644" s="35">
        <f t="shared" si="414"/>
        <v>-1.3888888888890073E-2</v>
      </c>
      <c r="H1644" s="35">
        <f t="shared" si="415"/>
        <v>-5.0000000000004263E-2</v>
      </c>
      <c r="I1644" s="35">
        <f t="shared" si="404"/>
        <v>-26.388888888891138</v>
      </c>
      <c r="J1644" s="35">
        <v>372.8</v>
      </c>
      <c r="K1644" s="35">
        <f t="shared" si="405"/>
        <v>388.73864294270828</v>
      </c>
      <c r="L1644" s="35">
        <f t="shared" si="406"/>
        <v>735.14975405381711</v>
      </c>
      <c r="M1644" s="35">
        <f t="shared" si="407"/>
        <v>21584.813612080128</v>
      </c>
      <c r="X1644">
        <f t="shared" si="400"/>
        <v>0</v>
      </c>
      <c r="Y1644">
        <f t="shared" si="401"/>
        <v>105.7</v>
      </c>
      <c r="Z1644" s="17">
        <f t="shared" si="402"/>
        <v>29.361111111111111</v>
      </c>
      <c r="AA1644" s="17">
        <f t="shared" si="408"/>
        <v>0</v>
      </c>
      <c r="AB1644" s="30">
        <f t="shared" si="409"/>
        <v>21584.813612080128</v>
      </c>
      <c r="AC1644" s="30">
        <f>SUM($AB$8:AB1644)</f>
        <v>13833870.345248416</v>
      </c>
      <c r="AD1644" s="29">
        <f t="shared" si="410"/>
        <v>3842.7417625690045</v>
      </c>
      <c r="AE1644" s="27">
        <f t="shared" si="411"/>
        <v>0</v>
      </c>
      <c r="AF1644" s="27">
        <f>SUM($AE$8:AE1644)*-1</f>
        <v>2695425.9917898956</v>
      </c>
      <c r="AG1644" s="28">
        <f t="shared" si="412"/>
        <v>748.72944216385986</v>
      </c>
      <c r="AH1644" s="26">
        <f t="shared" si="413"/>
        <v>524.11060951470188</v>
      </c>
      <c r="AI1644" s="17"/>
      <c r="AJ1644" s="17"/>
      <c r="AK1644" s="17"/>
    </row>
    <row r="1645" spans="2:37" x14ac:dyDescent="0.35">
      <c r="B1645" s="6" t="s">
        <v>28</v>
      </c>
      <c r="C1645" s="6">
        <v>1637</v>
      </c>
      <c r="D1645" s="6">
        <v>160</v>
      </c>
      <c r="E1645" s="11">
        <v>105.6</v>
      </c>
      <c r="F1645" s="21">
        <f t="shared" si="403"/>
        <v>29.333333333333332</v>
      </c>
      <c r="G1645" s="35">
        <f t="shared" si="414"/>
        <v>-5.5555555555556344E-2</v>
      </c>
      <c r="H1645" s="35">
        <f t="shared" si="415"/>
        <v>-0.20000000000000284</v>
      </c>
      <c r="I1645" s="35">
        <f t="shared" si="404"/>
        <v>-105.55555555555705</v>
      </c>
      <c r="J1645" s="35">
        <v>372.8</v>
      </c>
      <c r="K1645" s="35">
        <f t="shared" si="405"/>
        <v>388.0034399999999</v>
      </c>
      <c r="L1645" s="35">
        <f t="shared" si="406"/>
        <v>655.24788444444289</v>
      </c>
      <c r="M1645" s="35">
        <f t="shared" si="407"/>
        <v>19220.604610370323</v>
      </c>
      <c r="X1645">
        <f t="shared" si="400"/>
        <v>0</v>
      </c>
      <c r="Y1645">
        <f t="shared" si="401"/>
        <v>105.6</v>
      </c>
      <c r="Z1645" s="17">
        <f t="shared" si="402"/>
        <v>29.333333333333332</v>
      </c>
      <c r="AA1645" s="17">
        <f t="shared" si="408"/>
        <v>0</v>
      </c>
      <c r="AB1645" s="30">
        <f t="shared" si="409"/>
        <v>19220.604610370323</v>
      </c>
      <c r="AC1645" s="30">
        <f>SUM($AB$8:AB1645)</f>
        <v>13853090.949858787</v>
      </c>
      <c r="AD1645" s="29">
        <f t="shared" si="410"/>
        <v>3848.0808194052183</v>
      </c>
      <c r="AE1645" s="27">
        <f t="shared" si="411"/>
        <v>0</v>
      </c>
      <c r="AF1645" s="27">
        <f>SUM($AE$8:AE1645)*-1</f>
        <v>2695425.9917898956</v>
      </c>
      <c r="AG1645" s="28">
        <f t="shared" si="412"/>
        <v>748.72944216385986</v>
      </c>
      <c r="AH1645" s="26">
        <f t="shared" si="413"/>
        <v>524.11060951470188</v>
      </c>
      <c r="AI1645" s="17"/>
      <c r="AJ1645" s="17"/>
      <c r="AK1645" s="17"/>
    </row>
    <row r="1646" spans="2:37" x14ac:dyDescent="0.35">
      <c r="B1646" s="6" t="s">
        <v>28</v>
      </c>
      <c r="C1646" s="6">
        <v>1638</v>
      </c>
      <c r="D1646" s="6">
        <v>161</v>
      </c>
      <c r="E1646" s="11">
        <v>105.3</v>
      </c>
      <c r="F1646" s="21">
        <f t="shared" si="403"/>
        <v>29.25</v>
      </c>
      <c r="G1646" s="35">
        <f t="shared" si="414"/>
        <v>-9.7222222222220642E-2</v>
      </c>
      <c r="H1646" s="35">
        <f t="shared" si="415"/>
        <v>-0.34999999999999432</v>
      </c>
      <c r="I1646" s="35">
        <f t="shared" si="404"/>
        <v>-184.72222222221922</v>
      </c>
      <c r="J1646" s="35">
        <v>372.8</v>
      </c>
      <c r="K1646" s="35">
        <f t="shared" si="405"/>
        <v>385.802006484375</v>
      </c>
      <c r="L1646" s="35">
        <f t="shared" si="406"/>
        <v>573.87978426215579</v>
      </c>
      <c r="M1646" s="35">
        <f t="shared" si="407"/>
        <v>16785.983689668057</v>
      </c>
      <c r="X1646">
        <f t="shared" si="400"/>
        <v>0</v>
      </c>
      <c r="Y1646">
        <f t="shared" si="401"/>
        <v>105.3</v>
      </c>
      <c r="Z1646" s="17">
        <f t="shared" si="402"/>
        <v>29.25</v>
      </c>
      <c r="AA1646" s="17">
        <f t="shared" si="408"/>
        <v>0</v>
      </c>
      <c r="AB1646" s="30">
        <f t="shared" si="409"/>
        <v>16785.983689668057</v>
      </c>
      <c r="AC1646" s="30">
        <f>SUM($AB$8:AB1646)</f>
        <v>13869876.933548454</v>
      </c>
      <c r="AD1646" s="29">
        <f t="shared" si="410"/>
        <v>3852.7435926523485</v>
      </c>
      <c r="AE1646" s="27">
        <f t="shared" si="411"/>
        <v>0</v>
      </c>
      <c r="AF1646" s="27">
        <f>SUM($AE$8:AE1646)*-1</f>
        <v>2695425.9917898956</v>
      </c>
      <c r="AG1646" s="28">
        <f t="shared" si="412"/>
        <v>748.72944216385986</v>
      </c>
      <c r="AH1646" s="26">
        <f t="shared" si="413"/>
        <v>524.11060951470188</v>
      </c>
      <c r="AI1646" s="17"/>
      <c r="AJ1646" s="17"/>
      <c r="AK1646" s="17"/>
    </row>
    <row r="1647" spans="2:37" x14ac:dyDescent="0.35">
      <c r="B1647" s="6" t="s">
        <v>28</v>
      </c>
      <c r="C1647" s="6">
        <v>1639</v>
      </c>
      <c r="D1647" s="6">
        <v>162</v>
      </c>
      <c r="E1647" s="11">
        <v>104.9</v>
      </c>
      <c r="F1647" s="21">
        <f t="shared" si="403"/>
        <v>29.138888888888889</v>
      </c>
      <c r="G1647" s="35">
        <f t="shared" si="414"/>
        <v>-0.12499999999999881</v>
      </c>
      <c r="H1647" s="35">
        <f t="shared" si="415"/>
        <v>-0.44999999999999574</v>
      </c>
      <c r="I1647" s="35">
        <f t="shared" si="404"/>
        <v>-237.49999999999773</v>
      </c>
      <c r="J1647" s="35">
        <v>372.8</v>
      </c>
      <c r="K1647" s="35">
        <f t="shared" si="405"/>
        <v>382.8765041927083</v>
      </c>
      <c r="L1647" s="35">
        <f t="shared" si="406"/>
        <v>518.17650419271058</v>
      </c>
      <c r="M1647" s="35">
        <f t="shared" si="407"/>
        <v>15099.087580504261</v>
      </c>
      <c r="X1647">
        <f t="shared" si="400"/>
        <v>0</v>
      </c>
      <c r="Y1647">
        <f t="shared" si="401"/>
        <v>104.9</v>
      </c>
      <c r="Z1647" s="17">
        <f t="shared" si="402"/>
        <v>29.138888888888889</v>
      </c>
      <c r="AA1647" s="17">
        <f t="shared" si="408"/>
        <v>0</v>
      </c>
      <c r="AB1647" s="30">
        <f t="shared" si="409"/>
        <v>15099.087580504261</v>
      </c>
      <c r="AC1647" s="30">
        <f>SUM($AB$8:AB1647)</f>
        <v>13884976.021128958</v>
      </c>
      <c r="AD1647" s="29">
        <f t="shared" si="410"/>
        <v>3856.937783646933</v>
      </c>
      <c r="AE1647" s="27">
        <f t="shared" si="411"/>
        <v>0</v>
      </c>
      <c r="AF1647" s="27">
        <f>SUM($AE$8:AE1647)*-1</f>
        <v>2695425.9917898956</v>
      </c>
      <c r="AG1647" s="28">
        <f t="shared" si="412"/>
        <v>748.72944216385986</v>
      </c>
      <c r="AH1647" s="26">
        <f t="shared" si="413"/>
        <v>524.11060951470188</v>
      </c>
      <c r="AI1647" s="17"/>
      <c r="AJ1647" s="17"/>
      <c r="AK1647" s="17"/>
    </row>
    <row r="1648" spans="2:37" x14ac:dyDescent="0.35">
      <c r="B1648" s="6" t="s">
        <v>28</v>
      </c>
      <c r="C1648" s="6">
        <v>1640</v>
      </c>
      <c r="D1648" s="6">
        <v>163</v>
      </c>
      <c r="E1648" s="11">
        <v>104.4</v>
      </c>
      <c r="F1648" s="21">
        <f t="shared" si="403"/>
        <v>29</v>
      </c>
      <c r="G1648" s="35">
        <f t="shared" si="414"/>
        <v>-0.12500000000000078</v>
      </c>
      <c r="H1648" s="35">
        <f t="shared" si="415"/>
        <v>-0.45000000000000284</v>
      </c>
      <c r="I1648" s="35">
        <f t="shared" si="404"/>
        <v>-237.50000000000148</v>
      </c>
      <c r="J1648" s="35">
        <v>372.8</v>
      </c>
      <c r="K1648" s="35">
        <f t="shared" si="405"/>
        <v>379.23528374999995</v>
      </c>
      <c r="L1648" s="35">
        <f t="shared" si="406"/>
        <v>514.53528374999848</v>
      </c>
      <c r="M1648" s="35">
        <f t="shared" si="407"/>
        <v>14921.523228749957</v>
      </c>
      <c r="X1648">
        <f t="shared" si="400"/>
        <v>0</v>
      </c>
      <c r="Y1648">
        <f t="shared" si="401"/>
        <v>104.4</v>
      </c>
      <c r="Z1648" s="17">
        <f t="shared" si="402"/>
        <v>29</v>
      </c>
      <c r="AA1648" s="17">
        <f t="shared" si="408"/>
        <v>0</v>
      </c>
      <c r="AB1648" s="30">
        <f t="shared" si="409"/>
        <v>14921.523228749957</v>
      </c>
      <c r="AC1648" s="30">
        <f>SUM($AB$8:AB1648)</f>
        <v>13899897.544357708</v>
      </c>
      <c r="AD1648" s="29">
        <f t="shared" si="410"/>
        <v>3861.0826512104745</v>
      </c>
      <c r="AE1648" s="27">
        <f t="shared" si="411"/>
        <v>0</v>
      </c>
      <c r="AF1648" s="27">
        <f>SUM($AE$8:AE1648)*-1</f>
        <v>2695425.9917898956</v>
      </c>
      <c r="AG1648" s="28">
        <f t="shared" si="412"/>
        <v>748.72944216385986</v>
      </c>
      <c r="AH1648" s="26">
        <f t="shared" si="413"/>
        <v>524.11060951470188</v>
      </c>
      <c r="AI1648" s="17"/>
      <c r="AJ1648" s="17"/>
      <c r="AK1648" s="17"/>
    </row>
    <row r="1649" spans="2:37" x14ac:dyDescent="0.35">
      <c r="B1649" s="6" t="s">
        <v>28</v>
      </c>
      <c r="C1649" s="6">
        <v>1641</v>
      </c>
      <c r="D1649" s="6">
        <v>164</v>
      </c>
      <c r="E1649" s="11">
        <v>104</v>
      </c>
      <c r="F1649" s="21">
        <f t="shared" si="403"/>
        <v>28.888888888888889</v>
      </c>
      <c r="G1649" s="35">
        <f t="shared" si="414"/>
        <v>-8.3333333333334522E-2</v>
      </c>
      <c r="H1649" s="35">
        <f t="shared" si="415"/>
        <v>-0.30000000000000426</v>
      </c>
      <c r="I1649" s="35">
        <f t="shared" si="404"/>
        <v>-158.33333333333559</v>
      </c>
      <c r="J1649" s="35">
        <v>372.8</v>
      </c>
      <c r="K1649" s="35">
        <f t="shared" si="405"/>
        <v>376.33483333333328</v>
      </c>
      <c r="L1649" s="35">
        <f t="shared" si="406"/>
        <v>590.80149999999776</v>
      </c>
      <c r="M1649" s="35">
        <f t="shared" si="407"/>
        <v>17067.598888888824</v>
      </c>
      <c r="X1649">
        <f t="shared" si="400"/>
        <v>0</v>
      </c>
      <c r="Y1649">
        <f t="shared" si="401"/>
        <v>104</v>
      </c>
      <c r="Z1649" s="17">
        <f t="shared" si="402"/>
        <v>28.888888888888889</v>
      </c>
      <c r="AA1649" s="17">
        <f t="shared" si="408"/>
        <v>0</v>
      </c>
      <c r="AB1649" s="30">
        <f t="shared" si="409"/>
        <v>17067.598888888824</v>
      </c>
      <c r="AC1649" s="30">
        <f>SUM($AB$8:AB1649)</f>
        <v>13916965.143246597</v>
      </c>
      <c r="AD1649" s="29">
        <f t="shared" si="410"/>
        <v>3865.8236509018325</v>
      </c>
      <c r="AE1649" s="27">
        <f t="shared" si="411"/>
        <v>0</v>
      </c>
      <c r="AF1649" s="27">
        <f>SUM($AE$8:AE1649)*-1</f>
        <v>2695425.9917898956</v>
      </c>
      <c r="AG1649" s="28">
        <f t="shared" si="412"/>
        <v>748.72944216385986</v>
      </c>
      <c r="AH1649" s="26">
        <f t="shared" si="413"/>
        <v>524.11060951470188</v>
      </c>
      <c r="AI1649" s="17"/>
      <c r="AJ1649" s="17"/>
      <c r="AK1649" s="17"/>
    </row>
    <row r="1650" spans="2:37" x14ac:dyDescent="0.35">
      <c r="B1650" s="6" t="s">
        <v>28</v>
      </c>
      <c r="C1650" s="6">
        <v>1642</v>
      </c>
      <c r="D1650" s="6">
        <v>165</v>
      </c>
      <c r="E1650" s="11">
        <v>103.8</v>
      </c>
      <c r="F1650" s="21">
        <f t="shared" si="403"/>
        <v>28.833333333333332</v>
      </c>
      <c r="G1650" s="35">
        <f t="shared" si="414"/>
        <v>-1.3888888888888099E-2</v>
      </c>
      <c r="H1650" s="35">
        <f t="shared" si="415"/>
        <v>-4.9999999999997158E-2</v>
      </c>
      <c r="I1650" s="35">
        <f t="shared" si="404"/>
        <v>-26.388888888887386</v>
      </c>
      <c r="J1650" s="35">
        <v>372.8</v>
      </c>
      <c r="K1650" s="35">
        <f t="shared" si="405"/>
        <v>374.88878343749997</v>
      </c>
      <c r="L1650" s="35">
        <f t="shared" si="406"/>
        <v>721.29989454861266</v>
      </c>
      <c r="M1650" s="35">
        <f t="shared" si="407"/>
        <v>20797.480292818331</v>
      </c>
      <c r="X1650">
        <f t="shared" si="400"/>
        <v>0</v>
      </c>
      <c r="Y1650">
        <f t="shared" si="401"/>
        <v>103.8</v>
      </c>
      <c r="Z1650" s="17">
        <f t="shared" si="402"/>
        <v>28.833333333333332</v>
      </c>
      <c r="AA1650" s="17">
        <f t="shared" si="408"/>
        <v>0</v>
      </c>
      <c r="AB1650" s="30">
        <f t="shared" si="409"/>
        <v>20797.480292818331</v>
      </c>
      <c r="AC1650" s="30">
        <f>SUM($AB$8:AB1650)</f>
        <v>13937762.623539414</v>
      </c>
      <c r="AD1650" s="29">
        <f t="shared" si="410"/>
        <v>3871.6007287609482</v>
      </c>
      <c r="AE1650" s="27">
        <f t="shared" si="411"/>
        <v>0</v>
      </c>
      <c r="AF1650" s="27">
        <f>SUM($AE$8:AE1650)*-1</f>
        <v>2695425.9917898956</v>
      </c>
      <c r="AG1650" s="28">
        <f t="shared" si="412"/>
        <v>748.72944216385986</v>
      </c>
      <c r="AH1650" s="26">
        <f t="shared" si="413"/>
        <v>524.11060951470188</v>
      </c>
      <c r="AI1650" s="17"/>
      <c r="AJ1650" s="17"/>
      <c r="AK1650" s="17"/>
    </row>
    <row r="1651" spans="2:37" x14ac:dyDescent="0.35">
      <c r="B1651" s="6" t="s">
        <v>28</v>
      </c>
      <c r="C1651" s="6">
        <v>1643</v>
      </c>
      <c r="D1651" s="6">
        <v>166</v>
      </c>
      <c r="E1651" s="11">
        <v>103.9</v>
      </c>
      <c r="F1651" s="21">
        <f t="shared" si="403"/>
        <v>28.861111111111111</v>
      </c>
      <c r="G1651" s="35">
        <f t="shared" si="414"/>
        <v>8.3333333333334522E-2</v>
      </c>
      <c r="H1651" s="35">
        <f t="shared" si="415"/>
        <v>0.30000000000000426</v>
      </c>
      <c r="I1651" s="35">
        <f t="shared" si="404"/>
        <v>158.33333333333559</v>
      </c>
      <c r="J1651" s="35">
        <v>372.8</v>
      </c>
      <c r="K1651" s="35">
        <f t="shared" si="405"/>
        <v>375.61146044270828</v>
      </c>
      <c r="L1651" s="35">
        <f t="shared" si="406"/>
        <v>906.74479377604393</v>
      </c>
      <c r="M1651" s="35">
        <f t="shared" si="407"/>
        <v>26169.662242591934</v>
      </c>
      <c r="X1651">
        <f t="shared" si="400"/>
        <v>0</v>
      </c>
      <c r="Y1651">
        <f t="shared" si="401"/>
        <v>103.9</v>
      </c>
      <c r="Z1651" s="17">
        <f t="shared" si="402"/>
        <v>28.861111111111111</v>
      </c>
      <c r="AA1651" s="17">
        <f t="shared" si="408"/>
        <v>0</v>
      </c>
      <c r="AB1651" s="30">
        <f t="shared" si="409"/>
        <v>26169.662242591934</v>
      </c>
      <c r="AC1651" s="30">
        <f>SUM($AB$8:AB1651)</f>
        <v>13963932.285782006</v>
      </c>
      <c r="AD1651" s="29">
        <f t="shared" si="410"/>
        <v>3878.8700793838902</v>
      </c>
      <c r="AE1651" s="27">
        <f t="shared" si="411"/>
        <v>0</v>
      </c>
      <c r="AF1651" s="27">
        <f>SUM($AE$8:AE1651)*-1</f>
        <v>2695425.9917898956</v>
      </c>
      <c r="AG1651" s="28">
        <f t="shared" si="412"/>
        <v>748.72944216385986</v>
      </c>
      <c r="AH1651" s="26">
        <f t="shared" si="413"/>
        <v>524.11060951470188</v>
      </c>
      <c r="AI1651" s="17"/>
      <c r="AJ1651" s="17"/>
      <c r="AK1651" s="17"/>
    </row>
    <row r="1652" spans="2:37" x14ac:dyDescent="0.35">
      <c r="B1652" s="6" t="s">
        <v>28</v>
      </c>
      <c r="C1652" s="6">
        <v>1644</v>
      </c>
      <c r="D1652" s="6">
        <v>167</v>
      </c>
      <c r="E1652" s="11">
        <v>104.4</v>
      </c>
      <c r="F1652" s="21">
        <f t="shared" si="403"/>
        <v>29</v>
      </c>
      <c r="G1652" s="35">
        <f t="shared" si="414"/>
        <v>0.16666666666666508</v>
      </c>
      <c r="H1652" s="35">
        <f t="shared" si="415"/>
        <v>0.59999999999999432</v>
      </c>
      <c r="I1652" s="35">
        <f t="shared" si="404"/>
        <v>316.66666666666362</v>
      </c>
      <c r="J1652" s="35">
        <v>372.8</v>
      </c>
      <c r="K1652" s="35">
        <f t="shared" si="405"/>
        <v>379.23528374999995</v>
      </c>
      <c r="L1652" s="35">
        <f t="shared" si="406"/>
        <v>1068.7019504166635</v>
      </c>
      <c r="M1652" s="35">
        <f t="shared" si="407"/>
        <v>30992.356562083241</v>
      </c>
      <c r="X1652">
        <f t="shared" si="400"/>
        <v>0</v>
      </c>
      <c r="Y1652">
        <f t="shared" si="401"/>
        <v>104.4</v>
      </c>
      <c r="Z1652" s="17">
        <f t="shared" si="402"/>
        <v>29</v>
      </c>
      <c r="AA1652" s="17">
        <f t="shared" si="408"/>
        <v>0</v>
      </c>
      <c r="AB1652" s="30">
        <f t="shared" si="409"/>
        <v>30992.356562083241</v>
      </c>
      <c r="AC1652" s="30">
        <f>SUM($AB$8:AB1652)</f>
        <v>13994924.642344089</v>
      </c>
      <c r="AD1652" s="29">
        <f t="shared" si="410"/>
        <v>3887.4790673178027</v>
      </c>
      <c r="AE1652" s="27">
        <f t="shared" si="411"/>
        <v>0</v>
      </c>
      <c r="AF1652" s="27">
        <f>SUM($AE$8:AE1652)*-1</f>
        <v>2695425.9917898956</v>
      </c>
      <c r="AG1652" s="28">
        <f t="shared" si="412"/>
        <v>748.72944216385986</v>
      </c>
      <c r="AH1652" s="26">
        <f t="shared" si="413"/>
        <v>524.11060951470188</v>
      </c>
      <c r="AI1652" s="17"/>
      <c r="AJ1652" s="17"/>
      <c r="AK1652" s="17"/>
    </row>
    <row r="1653" spans="2:37" x14ac:dyDescent="0.35">
      <c r="B1653" s="6" t="s">
        <v>28</v>
      </c>
      <c r="C1653" s="6">
        <v>1645</v>
      </c>
      <c r="D1653" s="6">
        <v>168</v>
      </c>
      <c r="E1653" s="11">
        <v>105.1</v>
      </c>
      <c r="F1653" s="21">
        <f t="shared" si="403"/>
        <v>29.194444444444443</v>
      </c>
      <c r="G1653" s="35">
        <f t="shared" si="414"/>
        <v>0.23611111111110952</v>
      </c>
      <c r="H1653" s="35">
        <f t="shared" si="415"/>
        <v>0.84999999999999432</v>
      </c>
      <c r="I1653" s="35">
        <f t="shared" si="404"/>
        <v>448.61111111110807</v>
      </c>
      <c r="J1653" s="35">
        <v>372.8</v>
      </c>
      <c r="K1653" s="35">
        <f t="shared" si="405"/>
        <v>384.33786356770827</v>
      </c>
      <c r="L1653" s="35">
        <f t="shared" si="406"/>
        <v>1205.7489746788165</v>
      </c>
      <c r="M1653" s="35">
        <f t="shared" si="407"/>
        <v>35201.171455206553</v>
      </c>
      <c r="X1653">
        <f t="shared" si="400"/>
        <v>0</v>
      </c>
      <c r="Y1653">
        <f t="shared" si="401"/>
        <v>105.1</v>
      </c>
      <c r="Z1653" s="17">
        <f t="shared" si="402"/>
        <v>29.194444444444443</v>
      </c>
      <c r="AA1653" s="17">
        <f t="shared" si="408"/>
        <v>0</v>
      </c>
      <c r="AB1653" s="30">
        <f t="shared" si="409"/>
        <v>35201.171455206553</v>
      </c>
      <c r="AC1653" s="30">
        <f>SUM($AB$8:AB1653)</f>
        <v>14030125.813799296</v>
      </c>
      <c r="AD1653" s="29">
        <f t="shared" si="410"/>
        <v>3897.2571704998045</v>
      </c>
      <c r="AE1653" s="27">
        <f t="shared" si="411"/>
        <v>0</v>
      </c>
      <c r="AF1653" s="27">
        <f>SUM($AE$8:AE1653)*-1</f>
        <v>2695425.9917898956</v>
      </c>
      <c r="AG1653" s="28">
        <f t="shared" si="412"/>
        <v>748.72944216385986</v>
      </c>
      <c r="AH1653" s="26">
        <f t="shared" si="413"/>
        <v>524.11060951470188</v>
      </c>
      <c r="AI1653" s="17"/>
      <c r="AJ1653" s="17"/>
      <c r="AK1653" s="17"/>
    </row>
    <row r="1654" spans="2:37" x14ac:dyDescent="0.35">
      <c r="B1654" s="6" t="s">
        <v>28</v>
      </c>
      <c r="C1654" s="6">
        <v>1646</v>
      </c>
      <c r="D1654" s="6">
        <v>169</v>
      </c>
      <c r="E1654" s="11">
        <v>106.1</v>
      </c>
      <c r="F1654" s="21">
        <f t="shared" si="403"/>
        <v>29.472222222222221</v>
      </c>
      <c r="G1654" s="35">
        <f t="shared" si="414"/>
        <v>0.29166666666666785</v>
      </c>
      <c r="H1654" s="35">
        <f t="shared" si="415"/>
        <v>1.0500000000000043</v>
      </c>
      <c r="I1654" s="35">
        <f t="shared" si="404"/>
        <v>554.1666666666689</v>
      </c>
      <c r="J1654" s="35">
        <v>372.8</v>
      </c>
      <c r="K1654" s="35">
        <f t="shared" si="405"/>
        <v>391.68641356770826</v>
      </c>
      <c r="L1654" s="35">
        <f t="shared" si="406"/>
        <v>1318.6530802343773</v>
      </c>
      <c r="M1654" s="35">
        <f t="shared" si="407"/>
        <v>38863.636614685398</v>
      </c>
      <c r="X1654">
        <f t="shared" si="400"/>
        <v>0</v>
      </c>
      <c r="Y1654">
        <f t="shared" si="401"/>
        <v>106.1</v>
      </c>
      <c r="Z1654" s="17">
        <f t="shared" si="402"/>
        <v>29.472222222222221</v>
      </c>
      <c r="AA1654" s="17">
        <f t="shared" si="408"/>
        <v>0</v>
      </c>
      <c r="AB1654" s="30">
        <f t="shared" si="409"/>
        <v>38863.636614685398</v>
      </c>
      <c r="AC1654" s="30">
        <f>SUM($AB$8:AB1654)</f>
        <v>14068989.450413981</v>
      </c>
      <c r="AD1654" s="29">
        <f t="shared" si="410"/>
        <v>3908.052625114995</v>
      </c>
      <c r="AE1654" s="27">
        <f t="shared" si="411"/>
        <v>0</v>
      </c>
      <c r="AF1654" s="27">
        <f>SUM($AE$8:AE1654)*-1</f>
        <v>2695425.9917898956</v>
      </c>
      <c r="AG1654" s="28">
        <f t="shared" si="412"/>
        <v>748.72944216385986</v>
      </c>
      <c r="AH1654" s="26">
        <f t="shared" si="413"/>
        <v>524.11060951470188</v>
      </c>
      <c r="AI1654" s="17"/>
      <c r="AJ1654" s="17"/>
      <c r="AK1654" s="17"/>
    </row>
    <row r="1655" spans="2:37" x14ac:dyDescent="0.35">
      <c r="B1655" s="6" t="s">
        <v>28</v>
      </c>
      <c r="C1655" s="6">
        <v>1647</v>
      </c>
      <c r="D1655" s="6">
        <v>170</v>
      </c>
      <c r="E1655" s="11">
        <v>107.2</v>
      </c>
      <c r="F1655" s="21">
        <f t="shared" si="403"/>
        <v>29.777777777777779</v>
      </c>
      <c r="G1655" s="35">
        <f t="shared" si="414"/>
        <v>0.33333333333333409</v>
      </c>
      <c r="H1655" s="35">
        <f t="shared" si="415"/>
        <v>1.2000000000000028</v>
      </c>
      <c r="I1655" s="35">
        <f t="shared" si="404"/>
        <v>633.33333333333474</v>
      </c>
      <c r="J1655" s="35">
        <v>372.8</v>
      </c>
      <c r="K1655" s="35">
        <f t="shared" si="405"/>
        <v>399.85019333333332</v>
      </c>
      <c r="L1655" s="35">
        <f t="shared" si="406"/>
        <v>1405.9835266666682</v>
      </c>
      <c r="M1655" s="35">
        <f t="shared" si="407"/>
        <v>41867.065016296343</v>
      </c>
      <c r="X1655">
        <f t="shared" si="400"/>
        <v>0</v>
      </c>
      <c r="Y1655">
        <f t="shared" si="401"/>
        <v>107.2</v>
      </c>
      <c r="Z1655" s="17">
        <f t="shared" si="402"/>
        <v>29.777777777777779</v>
      </c>
      <c r="AA1655" s="17">
        <f t="shared" si="408"/>
        <v>0</v>
      </c>
      <c r="AB1655" s="30">
        <f t="shared" si="409"/>
        <v>41867.065016296343</v>
      </c>
      <c r="AC1655" s="30">
        <f>SUM($AB$8:AB1655)</f>
        <v>14110856.515430277</v>
      </c>
      <c r="AD1655" s="29">
        <f t="shared" si="410"/>
        <v>3919.6823653972992</v>
      </c>
      <c r="AE1655" s="27">
        <f t="shared" si="411"/>
        <v>0</v>
      </c>
      <c r="AF1655" s="27">
        <f>SUM($AE$8:AE1655)*-1</f>
        <v>2695425.9917898956</v>
      </c>
      <c r="AG1655" s="28">
        <f t="shared" si="412"/>
        <v>748.72944216385986</v>
      </c>
      <c r="AH1655" s="26">
        <f t="shared" si="413"/>
        <v>524.11060951470188</v>
      </c>
      <c r="AI1655" s="17"/>
      <c r="AJ1655" s="17"/>
      <c r="AK1655" s="17"/>
    </row>
    <row r="1656" spans="2:37" x14ac:dyDescent="0.35">
      <c r="B1656" s="6" t="s">
        <v>28</v>
      </c>
      <c r="C1656" s="6">
        <v>1648</v>
      </c>
      <c r="D1656" s="6">
        <v>171</v>
      </c>
      <c r="E1656" s="11">
        <v>108.5</v>
      </c>
      <c r="F1656" s="21">
        <f t="shared" si="403"/>
        <v>30.138888888888889</v>
      </c>
      <c r="G1656" s="35">
        <f t="shared" si="414"/>
        <v>0.37500000000000039</v>
      </c>
      <c r="H1656" s="35">
        <f t="shared" si="415"/>
        <v>1.3500000000000014</v>
      </c>
      <c r="I1656" s="35">
        <f t="shared" si="404"/>
        <v>712.50000000000068</v>
      </c>
      <c r="J1656" s="35">
        <v>372.8</v>
      </c>
      <c r="K1656" s="35">
        <f t="shared" si="405"/>
        <v>409.60685481770832</v>
      </c>
      <c r="L1656" s="35">
        <f t="shared" si="406"/>
        <v>1494.906854817709</v>
      </c>
      <c r="M1656" s="35">
        <f t="shared" si="407"/>
        <v>45054.831596589283</v>
      </c>
      <c r="X1656">
        <f t="shared" si="400"/>
        <v>0</v>
      </c>
      <c r="Y1656">
        <f t="shared" si="401"/>
        <v>108.5</v>
      </c>
      <c r="Z1656" s="17">
        <f t="shared" si="402"/>
        <v>30.138888888888889</v>
      </c>
      <c r="AA1656" s="17">
        <f t="shared" si="408"/>
        <v>0</v>
      </c>
      <c r="AB1656" s="30">
        <f t="shared" si="409"/>
        <v>45054.831596589283</v>
      </c>
      <c r="AC1656" s="30">
        <f>SUM($AB$8:AB1656)</f>
        <v>14155911.347026866</v>
      </c>
      <c r="AD1656" s="29">
        <f t="shared" si="410"/>
        <v>3932.1975963963519</v>
      </c>
      <c r="AE1656" s="27">
        <f t="shared" si="411"/>
        <v>0</v>
      </c>
      <c r="AF1656" s="27">
        <f>SUM($AE$8:AE1656)*-1</f>
        <v>2695425.9917898956</v>
      </c>
      <c r="AG1656" s="28">
        <f t="shared" si="412"/>
        <v>748.72944216385986</v>
      </c>
      <c r="AH1656" s="26">
        <f t="shared" si="413"/>
        <v>524.11060951470188</v>
      </c>
      <c r="AI1656" s="17"/>
      <c r="AJ1656" s="17"/>
      <c r="AK1656" s="17"/>
    </row>
    <row r="1657" spans="2:37" x14ac:dyDescent="0.35">
      <c r="B1657" s="6" t="s">
        <v>28</v>
      </c>
      <c r="C1657" s="6">
        <v>1649</v>
      </c>
      <c r="D1657" s="6">
        <v>172</v>
      </c>
      <c r="E1657" s="11">
        <v>109.9</v>
      </c>
      <c r="F1657" s="21">
        <f t="shared" si="403"/>
        <v>30.527777777777779</v>
      </c>
      <c r="G1657" s="35">
        <f t="shared" si="414"/>
        <v>0.38888888888888851</v>
      </c>
      <c r="H1657" s="35">
        <f t="shared" si="415"/>
        <v>1.3999999999999986</v>
      </c>
      <c r="I1657" s="35">
        <f t="shared" si="404"/>
        <v>738.88888888888812</v>
      </c>
      <c r="J1657" s="35">
        <v>372.8</v>
      </c>
      <c r="K1657" s="35">
        <f t="shared" si="405"/>
        <v>420.24555106770833</v>
      </c>
      <c r="L1657" s="35">
        <f t="shared" si="406"/>
        <v>1531.9344399565966</v>
      </c>
      <c r="M1657" s="35">
        <f t="shared" si="407"/>
        <v>46766.554153119439</v>
      </c>
      <c r="X1657">
        <f t="shared" si="400"/>
        <v>0</v>
      </c>
      <c r="Y1657">
        <f t="shared" si="401"/>
        <v>109.9</v>
      </c>
      <c r="Z1657" s="17">
        <f t="shared" si="402"/>
        <v>30.527777777777779</v>
      </c>
      <c r="AA1657" s="17">
        <f t="shared" si="408"/>
        <v>0</v>
      </c>
      <c r="AB1657" s="30">
        <f t="shared" si="409"/>
        <v>46766.554153119439</v>
      </c>
      <c r="AC1657" s="30">
        <f>SUM($AB$8:AB1657)</f>
        <v>14202677.901179986</v>
      </c>
      <c r="AD1657" s="29">
        <f t="shared" si="410"/>
        <v>3945.1883058833296</v>
      </c>
      <c r="AE1657" s="27">
        <f t="shared" si="411"/>
        <v>0</v>
      </c>
      <c r="AF1657" s="27">
        <f>SUM($AE$8:AE1657)*-1</f>
        <v>2695425.9917898956</v>
      </c>
      <c r="AG1657" s="28">
        <f t="shared" si="412"/>
        <v>748.72944216385986</v>
      </c>
      <c r="AH1657" s="26">
        <f t="shared" si="413"/>
        <v>524.11060951470188</v>
      </c>
      <c r="AI1657" s="17"/>
      <c r="AJ1657" s="17"/>
      <c r="AK1657" s="17"/>
    </row>
    <row r="1658" spans="2:37" x14ac:dyDescent="0.35">
      <c r="B1658" s="6" t="s">
        <v>28</v>
      </c>
      <c r="C1658" s="6">
        <v>1650</v>
      </c>
      <c r="D1658" s="6">
        <v>173</v>
      </c>
      <c r="E1658" s="11">
        <v>111.3</v>
      </c>
      <c r="F1658" s="21">
        <f t="shared" si="403"/>
        <v>30.916666666666664</v>
      </c>
      <c r="G1658" s="35">
        <f t="shared" si="414"/>
        <v>0.38888888888888851</v>
      </c>
      <c r="H1658" s="35">
        <f t="shared" si="415"/>
        <v>1.3999999999999986</v>
      </c>
      <c r="I1658" s="35">
        <f t="shared" si="404"/>
        <v>738.88888888888812</v>
      </c>
      <c r="J1658" s="35">
        <v>372.8</v>
      </c>
      <c r="K1658" s="35">
        <f t="shared" si="405"/>
        <v>431.02064085937491</v>
      </c>
      <c r="L1658" s="35">
        <f t="shared" si="406"/>
        <v>1542.7095297482631</v>
      </c>
      <c r="M1658" s="35">
        <f t="shared" si="407"/>
        <v>47695.436294717132</v>
      </c>
      <c r="X1658">
        <f t="shared" si="400"/>
        <v>0</v>
      </c>
      <c r="Y1658">
        <f t="shared" si="401"/>
        <v>111.3</v>
      </c>
      <c r="Z1658" s="17">
        <f t="shared" si="402"/>
        <v>30.916666666666664</v>
      </c>
      <c r="AA1658" s="17">
        <f t="shared" si="408"/>
        <v>0</v>
      </c>
      <c r="AB1658" s="30">
        <f t="shared" si="409"/>
        <v>47695.436294717132</v>
      </c>
      <c r="AC1658" s="30">
        <f>SUM($AB$8:AB1658)</f>
        <v>14250373.337474704</v>
      </c>
      <c r="AD1658" s="29">
        <f t="shared" si="410"/>
        <v>3958.4370381874178</v>
      </c>
      <c r="AE1658" s="27">
        <f t="shared" si="411"/>
        <v>0</v>
      </c>
      <c r="AF1658" s="27">
        <f>SUM($AE$8:AE1658)*-1</f>
        <v>2695425.9917898956</v>
      </c>
      <c r="AG1658" s="28">
        <f t="shared" si="412"/>
        <v>748.72944216385986</v>
      </c>
      <c r="AH1658" s="26">
        <f t="shared" si="413"/>
        <v>524.11060951470188</v>
      </c>
      <c r="AI1658" s="17"/>
      <c r="AJ1658" s="17"/>
      <c r="AK1658" s="17"/>
    </row>
    <row r="1659" spans="2:37" x14ac:dyDescent="0.35">
      <c r="B1659" s="6" t="s">
        <v>28</v>
      </c>
      <c r="C1659" s="6">
        <v>1651</v>
      </c>
      <c r="D1659" s="6">
        <v>174</v>
      </c>
      <c r="E1659" s="11">
        <v>112.7</v>
      </c>
      <c r="F1659" s="21">
        <f t="shared" si="403"/>
        <v>31.305555555555557</v>
      </c>
      <c r="G1659" s="35">
        <f t="shared" si="414"/>
        <v>0.36111111111111227</v>
      </c>
      <c r="H1659" s="35">
        <f t="shared" si="415"/>
        <v>1.3000000000000043</v>
      </c>
      <c r="I1659" s="35">
        <f t="shared" si="404"/>
        <v>686.11111111111336</v>
      </c>
      <c r="J1659" s="35">
        <v>372.8</v>
      </c>
      <c r="K1659" s="35">
        <f t="shared" si="405"/>
        <v>441.93212419270833</v>
      </c>
      <c r="L1659" s="35">
        <f t="shared" si="406"/>
        <v>1500.8432353038215</v>
      </c>
      <c r="M1659" s="35">
        <f t="shared" si="407"/>
        <v>46984.731282983528</v>
      </c>
      <c r="X1659">
        <f t="shared" si="400"/>
        <v>0</v>
      </c>
      <c r="Y1659">
        <f t="shared" si="401"/>
        <v>112.7</v>
      </c>
      <c r="Z1659" s="17">
        <f t="shared" si="402"/>
        <v>31.305555555555557</v>
      </c>
      <c r="AA1659" s="17">
        <f t="shared" si="408"/>
        <v>0</v>
      </c>
      <c r="AB1659" s="30">
        <f t="shared" si="409"/>
        <v>46984.731282983528</v>
      </c>
      <c r="AC1659" s="30">
        <f>SUM($AB$8:AB1659)</f>
        <v>14297358.068757687</v>
      </c>
      <c r="AD1659" s="29">
        <f t="shared" si="410"/>
        <v>3971.4883524326906</v>
      </c>
      <c r="AE1659" s="27">
        <f t="shared" si="411"/>
        <v>0</v>
      </c>
      <c r="AF1659" s="27">
        <f>SUM($AE$8:AE1659)*-1</f>
        <v>2695425.9917898956</v>
      </c>
      <c r="AG1659" s="28">
        <f t="shared" si="412"/>
        <v>748.72944216385986</v>
      </c>
      <c r="AH1659" s="26">
        <f t="shared" si="413"/>
        <v>524.11060951470188</v>
      </c>
      <c r="AI1659" s="17"/>
      <c r="AJ1659" s="17"/>
      <c r="AK1659" s="17"/>
    </row>
    <row r="1660" spans="2:37" x14ac:dyDescent="0.35">
      <c r="B1660" s="6" t="s">
        <v>28</v>
      </c>
      <c r="C1660" s="6">
        <v>1652</v>
      </c>
      <c r="D1660" s="6">
        <v>175</v>
      </c>
      <c r="E1660" s="11">
        <v>113.9</v>
      </c>
      <c r="F1660" s="21">
        <f t="shared" si="403"/>
        <v>31.638888888888889</v>
      </c>
      <c r="G1660" s="35">
        <f t="shared" si="414"/>
        <v>0.31944444444444403</v>
      </c>
      <c r="H1660" s="35">
        <f t="shared" si="415"/>
        <v>1.1499999999999986</v>
      </c>
      <c r="I1660" s="35">
        <f t="shared" si="404"/>
        <v>606.94444444444366</v>
      </c>
      <c r="J1660" s="35">
        <v>372.8</v>
      </c>
      <c r="K1660" s="35">
        <f t="shared" si="405"/>
        <v>451.3933823177083</v>
      </c>
      <c r="L1660" s="35">
        <f t="shared" si="406"/>
        <v>1431.1378267621519</v>
      </c>
      <c r="M1660" s="35">
        <f t="shared" si="407"/>
        <v>45279.610685613639</v>
      </c>
      <c r="X1660">
        <f t="shared" si="400"/>
        <v>0</v>
      </c>
      <c r="Y1660">
        <f t="shared" si="401"/>
        <v>113.9</v>
      </c>
      <c r="Z1660" s="17">
        <f t="shared" si="402"/>
        <v>31.638888888888889</v>
      </c>
      <c r="AA1660" s="17">
        <f t="shared" si="408"/>
        <v>0</v>
      </c>
      <c r="AB1660" s="30">
        <f t="shared" si="409"/>
        <v>45279.610685613639</v>
      </c>
      <c r="AC1660" s="30">
        <f>SUM($AB$8:AB1660)</f>
        <v>14342637.6794433</v>
      </c>
      <c r="AD1660" s="29">
        <f t="shared" si="410"/>
        <v>3984.0660220675832</v>
      </c>
      <c r="AE1660" s="27">
        <f t="shared" si="411"/>
        <v>0</v>
      </c>
      <c r="AF1660" s="27">
        <f>SUM($AE$8:AE1660)*-1</f>
        <v>2695425.9917898956</v>
      </c>
      <c r="AG1660" s="28">
        <f t="shared" si="412"/>
        <v>748.72944216385986</v>
      </c>
      <c r="AH1660" s="26">
        <f t="shared" si="413"/>
        <v>524.11060951470188</v>
      </c>
      <c r="AI1660" s="17"/>
      <c r="AJ1660" s="17"/>
      <c r="AK1660" s="17"/>
    </row>
    <row r="1661" spans="2:37" x14ac:dyDescent="0.35">
      <c r="B1661" s="6" t="s">
        <v>28</v>
      </c>
      <c r="C1661" s="6">
        <v>1653</v>
      </c>
      <c r="D1661" s="6">
        <v>176</v>
      </c>
      <c r="E1661" s="11">
        <v>115</v>
      </c>
      <c r="F1661" s="21">
        <f t="shared" si="403"/>
        <v>31.944444444444443</v>
      </c>
      <c r="G1661" s="35">
        <f t="shared" si="414"/>
        <v>0.29166666666666585</v>
      </c>
      <c r="H1661" s="35">
        <f t="shared" si="415"/>
        <v>1.0499999999999972</v>
      </c>
      <c r="I1661" s="35">
        <f t="shared" si="404"/>
        <v>554.16666666666515</v>
      </c>
      <c r="J1661" s="35">
        <v>372.8</v>
      </c>
      <c r="K1661" s="35">
        <f t="shared" si="405"/>
        <v>460.15423177083329</v>
      </c>
      <c r="L1661" s="35">
        <f t="shared" si="406"/>
        <v>1387.1208984374985</v>
      </c>
      <c r="M1661" s="35">
        <f t="shared" si="407"/>
        <v>44310.806477864535</v>
      </c>
      <c r="X1661">
        <f t="shared" si="400"/>
        <v>0</v>
      </c>
      <c r="Y1661">
        <f t="shared" si="401"/>
        <v>115</v>
      </c>
      <c r="Z1661" s="17">
        <f t="shared" si="402"/>
        <v>31.944444444444443</v>
      </c>
      <c r="AA1661" s="17">
        <f t="shared" si="408"/>
        <v>0</v>
      </c>
      <c r="AB1661" s="30">
        <f t="shared" si="409"/>
        <v>44310.806477864535</v>
      </c>
      <c r="AC1661" s="30">
        <f>SUM($AB$8:AB1661)</f>
        <v>14386948.485921165</v>
      </c>
      <c r="AD1661" s="29">
        <f t="shared" si="410"/>
        <v>3996.374579422546</v>
      </c>
      <c r="AE1661" s="27">
        <f t="shared" si="411"/>
        <v>0</v>
      </c>
      <c r="AF1661" s="27">
        <f>SUM($AE$8:AE1661)*-1</f>
        <v>2695425.9917898956</v>
      </c>
      <c r="AG1661" s="28">
        <f t="shared" si="412"/>
        <v>748.72944216385986</v>
      </c>
      <c r="AH1661" s="26">
        <f t="shared" si="413"/>
        <v>524.11060951470188</v>
      </c>
      <c r="AI1661" s="17"/>
      <c r="AJ1661" s="17"/>
      <c r="AK1661" s="17"/>
    </row>
    <row r="1662" spans="2:37" x14ac:dyDescent="0.35">
      <c r="B1662" s="6" t="s">
        <v>28</v>
      </c>
      <c r="C1662" s="6">
        <v>1654</v>
      </c>
      <c r="D1662" s="6">
        <v>177</v>
      </c>
      <c r="E1662" s="11">
        <v>116</v>
      </c>
      <c r="F1662" s="21">
        <f t="shared" si="403"/>
        <v>32.222222222222221</v>
      </c>
      <c r="G1662" s="35">
        <f t="shared" si="414"/>
        <v>0.24999999999999961</v>
      </c>
      <c r="H1662" s="35">
        <f t="shared" si="415"/>
        <v>0.89999999999999858</v>
      </c>
      <c r="I1662" s="35">
        <f t="shared" si="404"/>
        <v>474.99999999999926</v>
      </c>
      <c r="J1662" s="35">
        <v>372.8</v>
      </c>
      <c r="K1662" s="35">
        <f t="shared" si="405"/>
        <v>468.19170833333328</v>
      </c>
      <c r="L1662" s="35">
        <f t="shared" si="406"/>
        <v>1315.9917083333326</v>
      </c>
      <c r="M1662" s="35">
        <f t="shared" si="407"/>
        <v>42404.177268518491</v>
      </c>
      <c r="X1662">
        <f t="shared" si="400"/>
        <v>0</v>
      </c>
      <c r="Y1662">
        <f t="shared" si="401"/>
        <v>116</v>
      </c>
      <c r="Z1662" s="17">
        <f t="shared" si="402"/>
        <v>32.222222222222221</v>
      </c>
      <c r="AA1662" s="17">
        <f t="shared" si="408"/>
        <v>0</v>
      </c>
      <c r="AB1662" s="30">
        <f t="shared" si="409"/>
        <v>42404.177268518491</v>
      </c>
      <c r="AC1662" s="30">
        <f>SUM($AB$8:AB1662)</f>
        <v>14429352.663189683</v>
      </c>
      <c r="AD1662" s="29">
        <f t="shared" si="410"/>
        <v>4008.1535175526897</v>
      </c>
      <c r="AE1662" s="27">
        <f t="shared" si="411"/>
        <v>0</v>
      </c>
      <c r="AF1662" s="27">
        <f>SUM($AE$8:AE1662)*-1</f>
        <v>2695425.9917898956</v>
      </c>
      <c r="AG1662" s="28">
        <f t="shared" si="412"/>
        <v>748.72944216385986</v>
      </c>
      <c r="AH1662" s="26">
        <f t="shared" si="413"/>
        <v>524.11060951470188</v>
      </c>
      <c r="AI1662" s="17"/>
      <c r="AJ1662" s="17"/>
      <c r="AK1662" s="17"/>
    </row>
    <row r="1663" spans="2:37" x14ac:dyDescent="0.35">
      <c r="B1663" s="6" t="s">
        <v>28</v>
      </c>
      <c r="C1663" s="6">
        <v>1655</v>
      </c>
      <c r="D1663" s="6">
        <v>178</v>
      </c>
      <c r="E1663" s="11">
        <v>116.8</v>
      </c>
      <c r="F1663" s="21">
        <f t="shared" si="403"/>
        <v>32.444444444444443</v>
      </c>
      <c r="G1663" s="35">
        <f t="shared" si="414"/>
        <v>0.22222222222222143</v>
      </c>
      <c r="H1663" s="35">
        <f t="shared" si="415"/>
        <v>0.79999999999999716</v>
      </c>
      <c r="I1663" s="35">
        <f t="shared" si="404"/>
        <v>422.22222222222069</v>
      </c>
      <c r="J1663" s="35">
        <v>372.8</v>
      </c>
      <c r="K1663" s="35">
        <f t="shared" si="405"/>
        <v>474.6717933333332</v>
      </c>
      <c r="L1663" s="35">
        <f t="shared" si="406"/>
        <v>1269.694015555554</v>
      </c>
      <c r="M1663" s="35">
        <f t="shared" si="407"/>
        <v>41194.516949135752</v>
      </c>
      <c r="X1663">
        <f t="shared" si="400"/>
        <v>0</v>
      </c>
      <c r="Y1663">
        <f t="shared" si="401"/>
        <v>116.8</v>
      </c>
      <c r="Z1663" s="17">
        <f t="shared" si="402"/>
        <v>32.444444444444443</v>
      </c>
      <c r="AA1663" s="17">
        <f t="shared" si="408"/>
        <v>0</v>
      </c>
      <c r="AB1663" s="30">
        <f t="shared" si="409"/>
        <v>41194.516949135752</v>
      </c>
      <c r="AC1663" s="30">
        <f>SUM($AB$8:AB1663)</f>
        <v>14470547.180138819</v>
      </c>
      <c r="AD1663" s="29">
        <f t="shared" si="410"/>
        <v>4019.5964389274495</v>
      </c>
      <c r="AE1663" s="27">
        <f t="shared" si="411"/>
        <v>0</v>
      </c>
      <c r="AF1663" s="27">
        <f>SUM($AE$8:AE1663)*-1</f>
        <v>2695425.9917898956</v>
      </c>
      <c r="AG1663" s="28">
        <f t="shared" si="412"/>
        <v>748.72944216385986</v>
      </c>
      <c r="AH1663" s="26">
        <f t="shared" si="413"/>
        <v>524.11060951470188</v>
      </c>
      <c r="AI1663" s="17"/>
      <c r="AJ1663" s="17"/>
      <c r="AK1663" s="17"/>
    </row>
    <row r="1664" spans="2:37" x14ac:dyDescent="0.35">
      <c r="B1664" s="6" t="s">
        <v>28</v>
      </c>
      <c r="C1664" s="6">
        <v>1656</v>
      </c>
      <c r="D1664" s="6">
        <v>179</v>
      </c>
      <c r="E1664" s="11">
        <v>117.6</v>
      </c>
      <c r="F1664" s="21">
        <f t="shared" si="403"/>
        <v>32.666666666666664</v>
      </c>
      <c r="G1664" s="35">
        <f t="shared" si="414"/>
        <v>0.2222222222222234</v>
      </c>
      <c r="H1664" s="35">
        <f t="shared" si="415"/>
        <v>0.80000000000000426</v>
      </c>
      <c r="I1664" s="35">
        <f t="shared" si="404"/>
        <v>422.22222222222445</v>
      </c>
      <c r="J1664" s="35">
        <v>372.8</v>
      </c>
      <c r="K1664" s="35">
        <f t="shared" si="405"/>
        <v>481.19641499999983</v>
      </c>
      <c r="L1664" s="35">
        <f t="shared" si="406"/>
        <v>1276.2186372222243</v>
      </c>
      <c r="M1664" s="35">
        <f t="shared" si="407"/>
        <v>41689.808815925993</v>
      </c>
      <c r="X1664">
        <f t="shared" si="400"/>
        <v>0</v>
      </c>
      <c r="Y1664">
        <f t="shared" si="401"/>
        <v>117.6</v>
      </c>
      <c r="Z1664" s="17">
        <f t="shared" si="402"/>
        <v>32.666666666666664</v>
      </c>
      <c r="AA1664" s="17">
        <f t="shared" si="408"/>
        <v>0</v>
      </c>
      <c r="AB1664" s="30">
        <f t="shared" si="409"/>
        <v>41689.808815925993</v>
      </c>
      <c r="AC1664" s="30">
        <f>SUM($AB$8:AB1664)</f>
        <v>14512236.988954745</v>
      </c>
      <c r="AD1664" s="29">
        <f t="shared" si="410"/>
        <v>4031.1769413763182</v>
      </c>
      <c r="AE1664" s="27">
        <f t="shared" si="411"/>
        <v>0</v>
      </c>
      <c r="AF1664" s="27">
        <f>SUM($AE$8:AE1664)*-1</f>
        <v>2695425.9917898956</v>
      </c>
      <c r="AG1664" s="28">
        <f t="shared" si="412"/>
        <v>748.72944216385986</v>
      </c>
      <c r="AH1664" s="26">
        <f t="shared" si="413"/>
        <v>524.11060951470188</v>
      </c>
      <c r="AI1664" s="17"/>
      <c r="AJ1664" s="17"/>
      <c r="AK1664" s="17"/>
    </row>
    <row r="1665" spans="2:37" x14ac:dyDescent="0.35">
      <c r="B1665" s="6" t="s">
        <v>28</v>
      </c>
      <c r="C1665" s="6">
        <v>1657</v>
      </c>
      <c r="D1665" s="6">
        <v>180</v>
      </c>
      <c r="E1665" s="11">
        <v>118.4</v>
      </c>
      <c r="F1665" s="21">
        <f t="shared" si="403"/>
        <v>32.888888888888893</v>
      </c>
      <c r="G1665" s="35">
        <f t="shared" si="414"/>
        <v>0.2222222222222234</v>
      </c>
      <c r="H1665" s="35">
        <f t="shared" si="415"/>
        <v>0.80000000000000426</v>
      </c>
      <c r="I1665" s="35">
        <f t="shared" si="404"/>
        <v>422.22222222222445</v>
      </c>
      <c r="J1665" s="35">
        <v>372.8</v>
      </c>
      <c r="K1665" s="35">
        <f t="shared" si="405"/>
        <v>487.76557333333341</v>
      </c>
      <c r="L1665" s="35">
        <f t="shared" si="406"/>
        <v>1282.7877955555578</v>
      </c>
      <c r="M1665" s="35">
        <f t="shared" si="407"/>
        <v>42189.465276049457</v>
      </c>
      <c r="X1665">
        <f t="shared" si="400"/>
        <v>0</v>
      </c>
      <c r="Y1665">
        <f t="shared" si="401"/>
        <v>118.4</v>
      </c>
      <c r="Z1665" s="17">
        <f t="shared" si="402"/>
        <v>32.888888888888893</v>
      </c>
      <c r="AA1665" s="17">
        <f t="shared" si="408"/>
        <v>0</v>
      </c>
      <c r="AB1665" s="30">
        <f t="shared" si="409"/>
        <v>42189.465276049457</v>
      </c>
      <c r="AC1665" s="30">
        <f>SUM($AB$8:AB1665)</f>
        <v>14554426.454230795</v>
      </c>
      <c r="AD1665" s="29">
        <f t="shared" si="410"/>
        <v>4042.8962372863321</v>
      </c>
      <c r="AE1665" s="27">
        <f t="shared" si="411"/>
        <v>0</v>
      </c>
      <c r="AF1665" s="27">
        <f>SUM($AE$8:AE1665)*-1</f>
        <v>2695425.9917898956</v>
      </c>
      <c r="AG1665" s="28">
        <f t="shared" si="412"/>
        <v>748.72944216385986</v>
      </c>
      <c r="AH1665" s="26">
        <f t="shared" si="413"/>
        <v>524.11060951470188</v>
      </c>
      <c r="AI1665" s="17"/>
      <c r="AJ1665" s="17"/>
      <c r="AK1665" s="17"/>
    </row>
    <row r="1666" spans="2:37" x14ac:dyDescent="0.35">
      <c r="B1666" s="6" t="s">
        <v>28</v>
      </c>
      <c r="C1666" s="6">
        <v>1658</v>
      </c>
      <c r="D1666" s="6">
        <v>181</v>
      </c>
      <c r="E1666" s="11">
        <v>119.2</v>
      </c>
      <c r="F1666" s="21">
        <f t="shared" si="403"/>
        <v>33.111111111111114</v>
      </c>
      <c r="G1666" s="35">
        <f t="shared" si="414"/>
        <v>0.22222222222222143</v>
      </c>
      <c r="H1666" s="35">
        <f t="shared" si="415"/>
        <v>0.79999999999999716</v>
      </c>
      <c r="I1666" s="35">
        <f t="shared" si="404"/>
        <v>422.22222222222069</v>
      </c>
      <c r="J1666" s="35">
        <v>372.8</v>
      </c>
      <c r="K1666" s="35">
        <f t="shared" si="405"/>
        <v>494.37926833333341</v>
      </c>
      <c r="L1666" s="35">
        <f t="shared" si="406"/>
        <v>1289.4014905555541</v>
      </c>
      <c r="M1666" s="35">
        <f t="shared" si="407"/>
        <v>42693.516020617244</v>
      </c>
      <c r="X1666">
        <f t="shared" si="400"/>
        <v>0</v>
      </c>
      <c r="Y1666">
        <f t="shared" si="401"/>
        <v>119.2</v>
      </c>
      <c r="Z1666" s="17">
        <f t="shared" si="402"/>
        <v>33.111111111111114</v>
      </c>
      <c r="AA1666" s="17">
        <f t="shared" si="408"/>
        <v>0</v>
      </c>
      <c r="AB1666" s="30">
        <f t="shared" si="409"/>
        <v>42693.516020617244</v>
      </c>
      <c r="AC1666" s="30">
        <f>SUM($AB$8:AB1666)</f>
        <v>14597119.970251411</v>
      </c>
      <c r="AD1666" s="29">
        <f t="shared" si="410"/>
        <v>4054.7555472920585</v>
      </c>
      <c r="AE1666" s="27">
        <f t="shared" si="411"/>
        <v>0</v>
      </c>
      <c r="AF1666" s="27">
        <f>SUM($AE$8:AE1666)*-1</f>
        <v>2695425.9917898956</v>
      </c>
      <c r="AG1666" s="28">
        <f t="shared" si="412"/>
        <v>748.72944216385986</v>
      </c>
      <c r="AH1666" s="26">
        <f t="shared" si="413"/>
        <v>524.11060951470188</v>
      </c>
      <c r="AI1666" s="17"/>
      <c r="AJ1666" s="17"/>
      <c r="AK1666" s="17"/>
    </row>
    <row r="1667" spans="2:37" x14ac:dyDescent="0.35">
      <c r="B1667" s="6" t="s">
        <v>28</v>
      </c>
      <c r="C1667" s="6">
        <v>1659</v>
      </c>
      <c r="D1667" s="6">
        <v>182</v>
      </c>
      <c r="E1667" s="11">
        <v>120</v>
      </c>
      <c r="F1667" s="21">
        <f t="shared" si="403"/>
        <v>33.333333333333336</v>
      </c>
      <c r="G1667" s="35">
        <f t="shared" si="414"/>
        <v>0.22222222222222143</v>
      </c>
      <c r="H1667" s="35">
        <f t="shared" si="415"/>
        <v>0.79999999999999716</v>
      </c>
      <c r="I1667" s="35">
        <f t="shared" si="404"/>
        <v>422.22222222222069</v>
      </c>
      <c r="J1667" s="35">
        <v>372.8</v>
      </c>
      <c r="K1667" s="35">
        <f t="shared" si="405"/>
        <v>501.03750000000008</v>
      </c>
      <c r="L1667" s="35">
        <f t="shared" si="406"/>
        <v>1296.0597222222209</v>
      </c>
      <c r="M1667" s="35">
        <f t="shared" si="407"/>
        <v>43201.990740740701</v>
      </c>
      <c r="X1667">
        <f t="shared" si="400"/>
        <v>0</v>
      </c>
      <c r="Y1667">
        <f t="shared" si="401"/>
        <v>120</v>
      </c>
      <c r="Z1667" s="17">
        <f t="shared" si="402"/>
        <v>33.333333333333336</v>
      </c>
      <c r="AA1667" s="17">
        <f t="shared" si="408"/>
        <v>0</v>
      </c>
      <c r="AB1667" s="30">
        <f t="shared" si="409"/>
        <v>43201.990740740701</v>
      </c>
      <c r="AC1667" s="30">
        <f>SUM($AB$8:AB1667)</f>
        <v>14640321.960992152</v>
      </c>
      <c r="AD1667" s="29">
        <f t="shared" si="410"/>
        <v>4066.7561002755979</v>
      </c>
      <c r="AE1667" s="27">
        <f t="shared" si="411"/>
        <v>0</v>
      </c>
      <c r="AF1667" s="27">
        <f>SUM($AE$8:AE1667)*-1</f>
        <v>2695425.9917898956</v>
      </c>
      <c r="AG1667" s="28">
        <f t="shared" si="412"/>
        <v>748.72944216385986</v>
      </c>
      <c r="AH1667" s="26">
        <f t="shared" si="413"/>
        <v>524.11060951470188</v>
      </c>
      <c r="AI1667" s="17"/>
      <c r="AJ1667" s="17"/>
      <c r="AK1667" s="17"/>
    </row>
    <row r="1668" spans="2:37" x14ac:dyDescent="0.35">
      <c r="B1668" s="6" t="s">
        <v>28</v>
      </c>
      <c r="C1668" s="6">
        <v>1660</v>
      </c>
      <c r="D1668" s="6">
        <v>183</v>
      </c>
      <c r="E1668" s="11">
        <v>120.8</v>
      </c>
      <c r="F1668" s="21">
        <f t="shared" si="403"/>
        <v>33.555555555555557</v>
      </c>
      <c r="G1668" s="35">
        <f t="shared" si="414"/>
        <v>0.22222222222222143</v>
      </c>
      <c r="H1668" s="35">
        <f t="shared" si="415"/>
        <v>0.79999999999999716</v>
      </c>
      <c r="I1668" s="35">
        <f t="shared" si="404"/>
        <v>422.22222222222069</v>
      </c>
      <c r="J1668" s="35">
        <v>372.8</v>
      </c>
      <c r="K1668" s="35">
        <f t="shared" si="405"/>
        <v>507.7402683333334</v>
      </c>
      <c r="L1668" s="35">
        <f t="shared" si="406"/>
        <v>1302.7624905555542</v>
      </c>
      <c r="M1668" s="35">
        <f t="shared" si="407"/>
        <v>43714.919127530819</v>
      </c>
      <c r="X1668">
        <f t="shared" si="400"/>
        <v>0</v>
      </c>
      <c r="Y1668">
        <f t="shared" si="401"/>
        <v>120.8</v>
      </c>
      <c r="Z1668" s="17">
        <f t="shared" si="402"/>
        <v>33.555555555555557</v>
      </c>
      <c r="AA1668" s="17">
        <f t="shared" si="408"/>
        <v>0</v>
      </c>
      <c r="AB1668" s="30">
        <f t="shared" si="409"/>
        <v>43714.919127530819</v>
      </c>
      <c r="AC1668" s="30">
        <f>SUM($AB$8:AB1668)</f>
        <v>14684036.880119683</v>
      </c>
      <c r="AD1668" s="29">
        <f t="shared" si="410"/>
        <v>4078.8991333665786</v>
      </c>
      <c r="AE1668" s="27">
        <f t="shared" si="411"/>
        <v>0</v>
      </c>
      <c r="AF1668" s="27">
        <f>SUM($AE$8:AE1668)*-1</f>
        <v>2695425.9917898956</v>
      </c>
      <c r="AG1668" s="28">
        <f t="shared" si="412"/>
        <v>748.72944216385986</v>
      </c>
      <c r="AH1668" s="26">
        <f t="shared" si="413"/>
        <v>524.11060951470188</v>
      </c>
      <c r="AI1668" s="17"/>
      <c r="AJ1668" s="17"/>
      <c r="AK1668" s="17"/>
    </row>
    <row r="1669" spans="2:37" x14ac:dyDescent="0.35">
      <c r="B1669" s="6" t="s">
        <v>28</v>
      </c>
      <c r="C1669" s="6">
        <v>1661</v>
      </c>
      <c r="D1669" s="6">
        <v>184</v>
      </c>
      <c r="E1669" s="11">
        <v>121.6</v>
      </c>
      <c r="F1669" s="21">
        <f t="shared" si="403"/>
        <v>33.777777777777779</v>
      </c>
      <c r="G1669" s="35">
        <f t="shared" si="414"/>
        <v>0.20833333333333331</v>
      </c>
      <c r="H1669" s="35">
        <f t="shared" si="415"/>
        <v>0.75</v>
      </c>
      <c r="I1669" s="35">
        <f t="shared" si="404"/>
        <v>395.83333333333331</v>
      </c>
      <c r="J1669" s="35">
        <v>372.8</v>
      </c>
      <c r="K1669" s="35">
        <f t="shared" si="405"/>
        <v>514.48757333333333</v>
      </c>
      <c r="L1669" s="35">
        <f t="shared" si="406"/>
        <v>1283.1209066666665</v>
      </c>
      <c r="M1669" s="35">
        <f t="shared" si="407"/>
        <v>43340.972847407407</v>
      </c>
      <c r="X1669">
        <f t="shared" si="400"/>
        <v>0</v>
      </c>
      <c r="Y1669">
        <f t="shared" si="401"/>
        <v>121.6</v>
      </c>
      <c r="Z1669" s="17">
        <f t="shared" si="402"/>
        <v>33.777777777777779</v>
      </c>
      <c r="AA1669" s="17">
        <f t="shared" si="408"/>
        <v>0</v>
      </c>
      <c r="AB1669" s="30">
        <f t="shared" si="409"/>
        <v>43340.972847407407</v>
      </c>
      <c r="AC1669" s="30">
        <f>SUM($AB$8:AB1669)</f>
        <v>14727377.852967091</v>
      </c>
      <c r="AD1669" s="29">
        <f t="shared" si="410"/>
        <v>4090.9382924908587</v>
      </c>
      <c r="AE1669" s="27">
        <f t="shared" si="411"/>
        <v>0</v>
      </c>
      <c r="AF1669" s="27">
        <f>SUM($AE$8:AE1669)*-1</f>
        <v>2695425.9917898956</v>
      </c>
      <c r="AG1669" s="28">
        <f t="shared" si="412"/>
        <v>748.72944216385986</v>
      </c>
      <c r="AH1669" s="26">
        <f t="shared" si="413"/>
        <v>524.11060951470188</v>
      </c>
      <c r="AI1669" s="17"/>
      <c r="AJ1669" s="17"/>
      <c r="AK1669" s="17"/>
    </row>
    <row r="1670" spans="2:37" x14ac:dyDescent="0.35">
      <c r="B1670" s="6" t="s">
        <v>28</v>
      </c>
      <c r="C1670" s="6">
        <v>1662</v>
      </c>
      <c r="D1670" s="6">
        <v>185</v>
      </c>
      <c r="E1670" s="11">
        <v>122.3</v>
      </c>
      <c r="F1670" s="21">
        <f t="shared" si="403"/>
        <v>33.972222222222221</v>
      </c>
      <c r="G1670" s="35">
        <f t="shared" si="414"/>
        <v>0.20833333333333331</v>
      </c>
      <c r="H1670" s="35">
        <f t="shared" si="415"/>
        <v>0.75</v>
      </c>
      <c r="I1670" s="35">
        <f t="shared" si="404"/>
        <v>395.83333333333331</v>
      </c>
      <c r="J1670" s="35">
        <v>372.8</v>
      </c>
      <c r="K1670" s="35">
        <f t="shared" si="405"/>
        <v>520.42799919270828</v>
      </c>
      <c r="L1670" s="35">
        <f t="shared" si="406"/>
        <v>1289.0613325260415</v>
      </c>
      <c r="M1670" s="35">
        <f t="shared" si="407"/>
        <v>43792.278046648578</v>
      </c>
      <c r="X1670">
        <f t="shared" si="400"/>
        <v>0</v>
      </c>
      <c r="Y1670">
        <f t="shared" si="401"/>
        <v>122.3</v>
      </c>
      <c r="Z1670" s="17">
        <f t="shared" si="402"/>
        <v>33.972222222222221</v>
      </c>
      <c r="AA1670" s="17">
        <f t="shared" si="408"/>
        <v>0</v>
      </c>
      <c r="AB1670" s="30">
        <f t="shared" si="409"/>
        <v>43792.278046648578</v>
      </c>
      <c r="AC1670" s="30">
        <f>SUM($AB$8:AB1670)</f>
        <v>14771170.13101374</v>
      </c>
      <c r="AD1670" s="29">
        <f t="shared" si="410"/>
        <v>4103.1028141704837</v>
      </c>
      <c r="AE1670" s="27">
        <f t="shared" si="411"/>
        <v>0</v>
      </c>
      <c r="AF1670" s="27">
        <f>SUM($AE$8:AE1670)*-1</f>
        <v>2695425.9917898956</v>
      </c>
      <c r="AG1670" s="28">
        <f t="shared" si="412"/>
        <v>748.72944216385986</v>
      </c>
      <c r="AH1670" s="26">
        <f t="shared" si="413"/>
        <v>524.11060951470188</v>
      </c>
      <c r="AI1670" s="17"/>
      <c r="AJ1670" s="17"/>
      <c r="AK1670" s="17"/>
    </row>
    <row r="1671" spans="2:37" x14ac:dyDescent="0.35">
      <c r="B1671" s="6" t="s">
        <v>28</v>
      </c>
      <c r="C1671" s="6">
        <v>1663</v>
      </c>
      <c r="D1671" s="6">
        <v>186</v>
      </c>
      <c r="E1671" s="11">
        <v>123.1</v>
      </c>
      <c r="F1671" s="21">
        <f t="shared" si="403"/>
        <v>34.194444444444443</v>
      </c>
      <c r="G1671" s="35">
        <f t="shared" si="414"/>
        <v>0.20833333333333331</v>
      </c>
      <c r="H1671" s="35">
        <f t="shared" si="415"/>
        <v>0.75</v>
      </c>
      <c r="I1671" s="35">
        <f t="shared" si="404"/>
        <v>395.83333333333331</v>
      </c>
      <c r="J1671" s="35">
        <v>372.8</v>
      </c>
      <c r="K1671" s="35">
        <f t="shared" si="405"/>
        <v>527.2588104427083</v>
      </c>
      <c r="L1671" s="35">
        <f t="shared" si="406"/>
        <v>1295.8921437760416</v>
      </c>
      <c r="M1671" s="35">
        <f t="shared" si="407"/>
        <v>44312.311916341867</v>
      </c>
      <c r="X1671">
        <f t="shared" si="400"/>
        <v>0</v>
      </c>
      <c r="Y1671">
        <f t="shared" si="401"/>
        <v>123.1</v>
      </c>
      <c r="Z1671" s="17">
        <f t="shared" si="402"/>
        <v>34.194444444444443</v>
      </c>
      <c r="AA1671" s="17">
        <f t="shared" si="408"/>
        <v>0</v>
      </c>
      <c r="AB1671" s="30">
        <f t="shared" si="409"/>
        <v>44312.311916341867</v>
      </c>
      <c r="AC1671" s="30">
        <f>SUM($AB$8:AB1671)</f>
        <v>14815482.442930082</v>
      </c>
      <c r="AD1671" s="29">
        <f t="shared" si="410"/>
        <v>4115.4117897028009</v>
      </c>
      <c r="AE1671" s="27">
        <f t="shared" si="411"/>
        <v>0</v>
      </c>
      <c r="AF1671" s="27">
        <f>SUM($AE$8:AE1671)*-1</f>
        <v>2695425.9917898956</v>
      </c>
      <c r="AG1671" s="28">
        <f t="shared" si="412"/>
        <v>748.72944216385986</v>
      </c>
      <c r="AH1671" s="26">
        <f t="shared" si="413"/>
        <v>524.11060951470188</v>
      </c>
      <c r="AI1671" s="17"/>
      <c r="AJ1671" s="17"/>
      <c r="AK1671" s="17"/>
    </row>
    <row r="1672" spans="2:37" x14ac:dyDescent="0.35">
      <c r="B1672" s="6" t="s">
        <v>28</v>
      </c>
      <c r="C1672" s="6">
        <v>1664</v>
      </c>
      <c r="D1672" s="6">
        <v>187</v>
      </c>
      <c r="E1672" s="11">
        <v>123.8</v>
      </c>
      <c r="F1672" s="21">
        <f t="shared" si="403"/>
        <v>34.388888888888886</v>
      </c>
      <c r="G1672" s="35">
        <f t="shared" si="414"/>
        <v>0.18055555555555713</v>
      </c>
      <c r="H1672" s="35">
        <f t="shared" si="415"/>
        <v>0.65000000000000568</v>
      </c>
      <c r="I1672" s="35">
        <f t="shared" si="404"/>
        <v>343.05555555555856</v>
      </c>
      <c r="J1672" s="35">
        <v>372.8</v>
      </c>
      <c r="K1672" s="35">
        <f t="shared" si="405"/>
        <v>533.27230427083316</v>
      </c>
      <c r="L1672" s="35">
        <f t="shared" si="406"/>
        <v>1249.1278598263916</v>
      </c>
      <c r="M1672" s="35">
        <f t="shared" si="407"/>
        <v>42956.119179585352</v>
      </c>
      <c r="X1672">
        <f t="shared" ref="X1672:X1735" si="416">IF(E1672&lt;1,1,0)</f>
        <v>0</v>
      </c>
      <c r="Y1672">
        <f t="shared" ref="Y1672:Y1735" si="417">IF(X1672=1,"",E1672)</f>
        <v>123.8</v>
      </c>
      <c r="Z1672" s="17">
        <f t="shared" ref="Z1672:Z1735" si="418">E1672/3.6</f>
        <v>34.388888888888886</v>
      </c>
      <c r="AA1672" s="17">
        <f t="shared" si="408"/>
        <v>0</v>
      </c>
      <c r="AB1672" s="30">
        <f t="shared" si="409"/>
        <v>42956.119179585352</v>
      </c>
      <c r="AC1672" s="30">
        <f>SUM($AB$8:AB1672)</f>
        <v>14858438.562109668</v>
      </c>
      <c r="AD1672" s="29">
        <f t="shared" si="410"/>
        <v>4127.3440450304633</v>
      </c>
      <c r="AE1672" s="27">
        <f t="shared" si="411"/>
        <v>0</v>
      </c>
      <c r="AF1672" s="27">
        <f>SUM($AE$8:AE1672)*-1</f>
        <v>2695425.9917898956</v>
      </c>
      <c r="AG1672" s="28">
        <f t="shared" si="412"/>
        <v>748.72944216385986</v>
      </c>
      <c r="AH1672" s="26">
        <f t="shared" si="413"/>
        <v>524.11060951470188</v>
      </c>
      <c r="AI1672" s="17"/>
      <c r="AJ1672" s="17"/>
      <c r="AK1672" s="17"/>
    </row>
    <row r="1673" spans="2:37" x14ac:dyDescent="0.35">
      <c r="B1673" s="6" t="s">
        <v>28</v>
      </c>
      <c r="C1673" s="6">
        <v>1665</v>
      </c>
      <c r="D1673" s="6">
        <v>188</v>
      </c>
      <c r="E1673" s="11">
        <v>124.4</v>
      </c>
      <c r="F1673" s="21">
        <f t="shared" ref="F1673:F1736" si="419">E1673/3.6</f>
        <v>34.555555555555557</v>
      </c>
      <c r="G1673" s="35">
        <f t="shared" si="414"/>
        <v>0.16666666666666705</v>
      </c>
      <c r="H1673" s="35">
        <f t="shared" si="415"/>
        <v>0.60000000000000142</v>
      </c>
      <c r="I1673" s="35">
        <f t="shared" ref="I1673:I1736" si="420">G1673*1900</f>
        <v>316.66666666666737</v>
      </c>
      <c r="J1673" s="35">
        <v>372.8</v>
      </c>
      <c r="K1673" s="35">
        <f t="shared" ref="K1673:K1736" si="421">0.5*0.31*1.293*2.25*(F1673)^2</f>
        <v>538.45386708333342</v>
      </c>
      <c r="L1673" s="35">
        <f t="shared" ref="L1673:L1736" si="422">I1673+J1673+K1673</f>
        <v>1227.9205337500007</v>
      </c>
      <c r="M1673" s="35">
        <f t="shared" ref="M1673:M1736" si="423">L1673*F1673</f>
        <v>42431.476221805584</v>
      </c>
      <c r="X1673">
        <f t="shared" si="416"/>
        <v>0</v>
      </c>
      <c r="Y1673">
        <f t="shared" si="417"/>
        <v>124.4</v>
      </c>
      <c r="Z1673" s="17">
        <f t="shared" si="418"/>
        <v>34.555555555555557</v>
      </c>
      <c r="AA1673" s="17">
        <f t="shared" ref="AA1673:AA1736" si="424">IF(M1673&lt;0,1,0)</f>
        <v>0</v>
      </c>
      <c r="AB1673" s="30">
        <f t="shared" ref="AB1673:AB1736" si="425">IF(AA1673=1,0,M1673)</f>
        <v>42431.476221805584</v>
      </c>
      <c r="AC1673" s="30">
        <f>SUM($AB$8:AB1673)</f>
        <v>14900870.038331473</v>
      </c>
      <c r="AD1673" s="29">
        <f t="shared" ref="AD1673:AD1736" si="426">AC1673*(1/3600)</f>
        <v>4139.1305662031873</v>
      </c>
      <c r="AE1673" s="27">
        <f t="shared" ref="AE1673:AE1736" si="427">IF(AA1673=0,0,M1673)</f>
        <v>0</v>
      </c>
      <c r="AF1673" s="27">
        <f>SUM($AE$8:AE1673)*-1</f>
        <v>2695425.9917898956</v>
      </c>
      <c r="AG1673" s="28">
        <f t="shared" ref="AG1673:AG1736" si="428">AF1673*(1/3600)</f>
        <v>748.72944216385986</v>
      </c>
      <c r="AH1673" s="26">
        <f t="shared" ref="AH1673:AH1736" si="429">0.7*AG1673</f>
        <v>524.11060951470188</v>
      </c>
      <c r="AI1673" s="17"/>
      <c r="AJ1673" s="17"/>
      <c r="AK1673" s="17"/>
    </row>
    <row r="1674" spans="2:37" x14ac:dyDescent="0.35">
      <c r="B1674" s="6" t="s">
        <v>28</v>
      </c>
      <c r="C1674" s="6">
        <v>1666</v>
      </c>
      <c r="D1674" s="6">
        <v>189</v>
      </c>
      <c r="E1674" s="11">
        <v>125</v>
      </c>
      <c r="F1674" s="21">
        <f t="shared" si="419"/>
        <v>34.722222222222221</v>
      </c>
      <c r="G1674" s="35">
        <f t="shared" ref="G1674:G1737" si="430">($E1675-$E1673)/2/3.6</f>
        <v>0.1388888888888889</v>
      </c>
      <c r="H1674" s="35">
        <f t="shared" ref="H1674:H1737" si="431">($E1675-$E1673)/2</f>
        <v>0.5</v>
      </c>
      <c r="I1674" s="35">
        <f t="shared" si="420"/>
        <v>263.88888888888891</v>
      </c>
      <c r="J1674" s="35">
        <v>372.8</v>
      </c>
      <c r="K1674" s="35">
        <f t="shared" si="421"/>
        <v>543.66048177083326</v>
      </c>
      <c r="L1674" s="35">
        <f t="shared" si="422"/>
        <v>1180.3493706597221</v>
      </c>
      <c r="M1674" s="35">
        <f t="shared" si="423"/>
        <v>40984.353147907015</v>
      </c>
      <c r="X1674">
        <f t="shared" si="416"/>
        <v>0</v>
      </c>
      <c r="Y1674">
        <f t="shared" si="417"/>
        <v>125</v>
      </c>
      <c r="Z1674" s="17">
        <f t="shared" si="418"/>
        <v>34.722222222222221</v>
      </c>
      <c r="AA1674" s="17">
        <f t="shared" si="424"/>
        <v>0</v>
      </c>
      <c r="AB1674" s="30">
        <f t="shared" si="425"/>
        <v>40984.353147907015</v>
      </c>
      <c r="AC1674" s="30">
        <f>SUM($AB$8:AB1674)</f>
        <v>14941854.39147938</v>
      </c>
      <c r="AD1674" s="29">
        <f t="shared" si="426"/>
        <v>4150.5151087442728</v>
      </c>
      <c r="AE1674" s="27">
        <f t="shared" si="427"/>
        <v>0</v>
      </c>
      <c r="AF1674" s="27">
        <f>SUM($AE$8:AE1674)*-1</f>
        <v>2695425.9917898956</v>
      </c>
      <c r="AG1674" s="28">
        <f t="shared" si="428"/>
        <v>748.72944216385986</v>
      </c>
      <c r="AH1674" s="26">
        <f t="shared" si="429"/>
        <v>524.11060951470188</v>
      </c>
      <c r="AI1674" s="17"/>
      <c r="AJ1674" s="17"/>
      <c r="AK1674" s="17"/>
    </row>
    <row r="1675" spans="2:37" x14ac:dyDescent="0.35">
      <c r="B1675" s="6" t="s">
        <v>28</v>
      </c>
      <c r="C1675" s="6">
        <v>1667</v>
      </c>
      <c r="D1675" s="6">
        <v>190</v>
      </c>
      <c r="E1675" s="11">
        <v>125.4</v>
      </c>
      <c r="F1675" s="21">
        <f t="shared" si="419"/>
        <v>34.833333333333336</v>
      </c>
      <c r="G1675" s="35">
        <f t="shared" si="430"/>
        <v>0.11111111111111072</v>
      </c>
      <c r="H1675" s="35">
        <f t="shared" si="431"/>
        <v>0.39999999999999858</v>
      </c>
      <c r="I1675" s="35">
        <f t="shared" si="420"/>
        <v>211.11111111111035</v>
      </c>
      <c r="J1675" s="35">
        <v>372.8</v>
      </c>
      <c r="K1675" s="35">
        <f t="shared" si="421"/>
        <v>547.14547593750001</v>
      </c>
      <c r="L1675" s="35">
        <f t="shared" si="422"/>
        <v>1131.0565870486103</v>
      </c>
      <c r="M1675" s="35">
        <f t="shared" si="423"/>
        <v>39398.47111552659</v>
      </c>
      <c r="X1675">
        <f t="shared" si="416"/>
        <v>0</v>
      </c>
      <c r="Y1675">
        <f t="shared" si="417"/>
        <v>125.4</v>
      </c>
      <c r="Z1675" s="17">
        <f t="shared" si="418"/>
        <v>34.833333333333336</v>
      </c>
      <c r="AA1675" s="17">
        <f t="shared" si="424"/>
        <v>0</v>
      </c>
      <c r="AB1675" s="30">
        <f t="shared" si="425"/>
        <v>39398.47111552659</v>
      </c>
      <c r="AC1675" s="30">
        <f>SUM($AB$8:AB1675)</f>
        <v>14981252.862594906</v>
      </c>
      <c r="AD1675" s="29">
        <f t="shared" si="426"/>
        <v>4161.4591284985854</v>
      </c>
      <c r="AE1675" s="27">
        <f t="shared" si="427"/>
        <v>0</v>
      </c>
      <c r="AF1675" s="27">
        <f>SUM($AE$8:AE1675)*-1</f>
        <v>2695425.9917898956</v>
      </c>
      <c r="AG1675" s="28">
        <f t="shared" si="428"/>
        <v>748.72944216385986</v>
      </c>
      <c r="AH1675" s="26">
        <f t="shared" si="429"/>
        <v>524.11060951470188</v>
      </c>
      <c r="AI1675" s="17"/>
      <c r="AJ1675" s="17"/>
      <c r="AK1675" s="17"/>
    </row>
    <row r="1676" spans="2:37" x14ac:dyDescent="0.35">
      <c r="B1676" s="6" t="s">
        <v>28</v>
      </c>
      <c r="C1676" s="6">
        <v>1668</v>
      </c>
      <c r="D1676" s="6">
        <v>191</v>
      </c>
      <c r="E1676" s="11">
        <v>125.8</v>
      </c>
      <c r="F1676" s="21">
        <f t="shared" si="419"/>
        <v>34.944444444444443</v>
      </c>
      <c r="G1676" s="35">
        <f t="shared" si="430"/>
        <v>9.7222222222220642E-2</v>
      </c>
      <c r="H1676" s="35">
        <f t="shared" si="431"/>
        <v>0.34999999999999432</v>
      </c>
      <c r="I1676" s="35">
        <f t="shared" si="420"/>
        <v>184.72222222221922</v>
      </c>
      <c r="J1676" s="35">
        <v>372.8</v>
      </c>
      <c r="K1676" s="35">
        <f t="shared" si="421"/>
        <v>550.64160427083323</v>
      </c>
      <c r="L1676" s="35">
        <f t="shared" si="422"/>
        <v>1108.1638264930525</v>
      </c>
      <c r="M1676" s="35">
        <f t="shared" si="423"/>
        <v>38724.169270229446</v>
      </c>
      <c r="X1676">
        <f t="shared" si="416"/>
        <v>0</v>
      </c>
      <c r="Y1676">
        <f t="shared" si="417"/>
        <v>125.8</v>
      </c>
      <c r="Z1676" s="17">
        <f t="shared" si="418"/>
        <v>34.944444444444443</v>
      </c>
      <c r="AA1676" s="17">
        <f t="shared" si="424"/>
        <v>0</v>
      </c>
      <c r="AB1676" s="30">
        <f t="shared" si="425"/>
        <v>38724.169270229446</v>
      </c>
      <c r="AC1676" s="30">
        <f>SUM($AB$8:AB1676)</f>
        <v>15019977.031865135</v>
      </c>
      <c r="AD1676" s="29">
        <f t="shared" si="426"/>
        <v>4172.2158421847598</v>
      </c>
      <c r="AE1676" s="27">
        <f t="shared" si="427"/>
        <v>0</v>
      </c>
      <c r="AF1676" s="27">
        <f>SUM($AE$8:AE1676)*-1</f>
        <v>2695425.9917898956</v>
      </c>
      <c r="AG1676" s="28">
        <f t="shared" si="428"/>
        <v>748.72944216385986</v>
      </c>
      <c r="AH1676" s="26">
        <f t="shared" si="429"/>
        <v>524.11060951470188</v>
      </c>
      <c r="AI1676" s="17"/>
      <c r="AJ1676" s="17"/>
      <c r="AK1676" s="17"/>
    </row>
    <row r="1677" spans="2:37" x14ac:dyDescent="0.35">
      <c r="B1677" s="6" t="s">
        <v>28</v>
      </c>
      <c r="C1677" s="6">
        <v>1669</v>
      </c>
      <c r="D1677" s="6">
        <v>192</v>
      </c>
      <c r="E1677" s="11">
        <v>126.1</v>
      </c>
      <c r="F1677" s="21">
        <f t="shared" si="419"/>
        <v>35.027777777777779</v>
      </c>
      <c r="G1677" s="35">
        <f t="shared" si="430"/>
        <v>8.3333333333334522E-2</v>
      </c>
      <c r="H1677" s="35">
        <f t="shared" si="431"/>
        <v>0.30000000000000426</v>
      </c>
      <c r="I1677" s="35">
        <f t="shared" si="420"/>
        <v>158.33333333333559</v>
      </c>
      <c r="J1677" s="35">
        <v>372.8</v>
      </c>
      <c r="K1677" s="35">
        <f t="shared" si="421"/>
        <v>553.27100731770827</v>
      </c>
      <c r="L1677" s="35">
        <f t="shared" si="422"/>
        <v>1084.4043406510439</v>
      </c>
      <c r="M1677" s="35">
        <f t="shared" si="423"/>
        <v>37984.274265582397</v>
      </c>
      <c r="X1677">
        <f t="shared" si="416"/>
        <v>0</v>
      </c>
      <c r="Y1677">
        <f t="shared" si="417"/>
        <v>126.1</v>
      </c>
      <c r="Z1677" s="17">
        <f t="shared" si="418"/>
        <v>35.027777777777779</v>
      </c>
      <c r="AA1677" s="17">
        <f t="shared" si="424"/>
        <v>0</v>
      </c>
      <c r="AB1677" s="30">
        <f t="shared" si="425"/>
        <v>37984.274265582397</v>
      </c>
      <c r="AC1677" s="30">
        <f>SUM($AB$8:AB1677)</f>
        <v>15057961.306130717</v>
      </c>
      <c r="AD1677" s="29">
        <f t="shared" si="426"/>
        <v>4182.7670294807549</v>
      </c>
      <c r="AE1677" s="27">
        <f t="shared" si="427"/>
        <v>0</v>
      </c>
      <c r="AF1677" s="27">
        <f>SUM($AE$8:AE1677)*-1</f>
        <v>2695425.9917898956</v>
      </c>
      <c r="AG1677" s="28">
        <f t="shared" si="428"/>
        <v>748.72944216385986</v>
      </c>
      <c r="AH1677" s="26">
        <f t="shared" si="429"/>
        <v>524.11060951470188</v>
      </c>
      <c r="AI1677" s="17"/>
      <c r="AJ1677" s="17"/>
      <c r="AK1677" s="17"/>
    </row>
    <row r="1678" spans="2:37" x14ac:dyDescent="0.35">
      <c r="B1678" s="6" t="s">
        <v>28</v>
      </c>
      <c r="C1678" s="6">
        <v>1670</v>
      </c>
      <c r="D1678" s="6">
        <v>193</v>
      </c>
      <c r="E1678" s="11">
        <v>126.4</v>
      </c>
      <c r="F1678" s="21">
        <f t="shared" si="419"/>
        <v>35.111111111111114</v>
      </c>
      <c r="G1678" s="35">
        <f t="shared" si="430"/>
        <v>6.9444444444444448E-2</v>
      </c>
      <c r="H1678" s="35">
        <f t="shared" si="431"/>
        <v>0.25</v>
      </c>
      <c r="I1678" s="35">
        <f t="shared" si="420"/>
        <v>131.94444444444446</v>
      </c>
      <c r="J1678" s="35">
        <v>372.8</v>
      </c>
      <c r="K1678" s="35">
        <f t="shared" si="421"/>
        <v>555.9066733333334</v>
      </c>
      <c r="L1678" s="35">
        <f t="shared" si="422"/>
        <v>1060.6511177777779</v>
      </c>
      <c r="M1678" s="35">
        <f t="shared" si="423"/>
        <v>37240.639246419763</v>
      </c>
      <c r="X1678">
        <f t="shared" si="416"/>
        <v>0</v>
      </c>
      <c r="Y1678">
        <f t="shared" si="417"/>
        <v>126.4</v>
      </c>
      <c r="Z1678" s="17">
        <f t="shared" si="418"/>
        <v>35.111111111111114</v>
      </c>
      <c r="AA1678" s="17">
        <f t="shared" si="424"/>
        <v>0</v>
      </c>
      <c r="AB1678" s="30">
        <f t="shared" si="425"/>
        <v>37240.639246419763</v>
      </c>
      <c r="AC1678" s="30">
        <f>SUM($AB$8:AB1678)</f>
        <v>15095201.945377136</v>
      </c>
      <c r="AD1678" s="29">
        <f t="shared" si="426"/>
        <v>4193.1116514936484</v>
      </c>
      <c r="AE1678" s="27">
        <f t="shared" si="427"/>
        <v>0</v>
      </c>
      <c r="AF1678" s="27">
        <f>SUM($AE$8:AE1678)*-1</f>
        <v>2695425.9917898956</v>
      </c>
      <c r="AG1678" s="28">
        <f t="shared" si="428"/>
        <v>748.72944216385986</v>
      </c>
      <c r="AH1678" s="26">
        <f t="shared" si="429"/>
        <v>524.11060951470188</v>
      </c>
      <c r="AI1678" s="17"/>
      <c r="AJ1678" s="17"/>
      <c r="AK1678" s="17"/>
    </row>
    <row r="1679" spans="2:37" x14ac:dyDescent="0.35">
      <c r="B1679" s="6" t="s">
        <v>28</v>
      </c>
      <c r="C1679" s="6">
        <v>1671</v>
      </c>
      <c r="D1679" s="6">
        <v>194</v>
      </c>
      <c r="E1679" s="11">
        <v>126.6</v>
      </c>
      <c r="F1679" s="21">
        <f t="shared" si="419"/>
        <v>35.166666666666664</v>
      </c>
      <c r="G1679" s="35">
        <f t="shared" si="430"/>
        <v>4.1666666666666269E-2</v>
      </c>
      <c r="H1679" s="35">
        <f t="shared" si="431"/>
        <v>0.14999999999999858</v>
      </c>
      <c r="I1679" s="35">
        <f t="shared" si="420"/>
        <v>79.166666666665904</v>
      </c>
      <c r="J1679" s="35">
        <v>372.8</v>
      </c>
      <c r="K1679" s="35">
        <f t="shared" si="421"/>
        <v>557.66726343749997</v>
      </c>
      <c r="L1679" s="35">
        <f t="shared" si="422"/>
        <v>1009.6339301041659</v>
      </c>
      <c r="M1679" s="35">
        <f t="shared" si="423"/>
        <v>35505.459875329834</v>
      </c>
      <c r="X1679">
        <f t="shared" si="416"/>
        <v>0</v>
      </c>
      <c r="Y1679">
        <f t="shared" si="417"/>
        <v>126.6</v>
      </c>
      <c r="Z1679" s="17">
        <f t="shared" si="418"/>
        <v>35.166666666666664</v>
      </c>
      <c r="AA1679" s="17">
        <f t="shared" si="424"/>
        <v>0</v>
      </c>
      <c r="AB1679" s="30">
        <f t="shared" si="425"/>
        <v>35505.459875329834</v>
      </c>
      <c r="AC1679" s="30">
        <f>SUM($AB$8:AB1679)</f>
        <v>15130707.405252466</v>
      </c>
      <c r="AD1679" s="29">
        <f t="shared" si="426"/>
        <v>4202.9742792367961</v>
      </c>
      <c r="AE1679" s="27">
        <f t="shared" si="427"/>
        <v>0</v>
      </c>
      <c r="AF1679" s="27">
        <f>SUM($AE$8:AE1679)*-1</f>
        <v>2695425.9917898956</v>
      </c>
      <c r="AG1679" s="28">
        <f t="shared" si="428"/>
        <v>748.72944216385986</v>
      </c>
      <c r="AH1679" s="26">
        <f t="shared" si="429"/>
        <v>524.11060951470188</v>
      </c>
      <c r="AI1679" s="17"/>
      <c r="AJ1679" s="17"/>
      <c r="AK1679" s="17"/>
    </row>
    <row r="1680" spans="2:37" x14ac:dyDescent="0.35">
      <c r="B1680" s="6" t="s">
        <v>28</v>
      </c>
      <c r="C1680" s="6">
        <v>1672</v>
      </c>
      <c r="D1680" s="6">
        <v>195</v>
      </c>
      <c r="E1680" s="11">
        <v>126.7</v>
      </c>
      <c r="F1680" s="21">
        <f t="shared" si="419"/>
        <v>35.194444444444443</v>
      </c>
      <c r="G1680" s="35">
        <f t="shared" si="430"/>
        <v>2.7777777777778172E-2</v>
      </c>
      <c r="H1680" s="35">
        <f t="shared" si="431"/>
        <v>0.10000000000000142</v>
      </c>
      <c r="I1680" s="35">
        <f t="shared" si="420"/>
        <v>52.777777777778525</v>
      </c>
      <c r="J1680" s="35">
        <v>372.8</v>
      </c>
      <c r="K1680" s="35">
        <f t="shared" si="421"/>
        <v>558.54860231770829</v>
      </c>
      <c r="L1680" s="35">
        <f t="shared" si="422"/>
        <v>984.12638009548687</v>
      </c>
      <c r="M1680" s="35">
        <f t="shared" si="423"/>
        <v>34635.781210582827</v>
      </c>
      <c r="X1680">
        <f t="shared" si="416"/>
        <v>0</v>
      </c>
      <c r="Y1680">
        <f t="shared" si="417"/>
        <v>126.7</v>
      </c>
      <c r="Z1680" s="17">
        <f t="shared" si="418"/>
        <v>35.194444444444443</v>
      </c>
      <c r="AA1680" s="17">
        <f t="shared" si="424"/>
        <v>0</v>
      </c>
      <c r="AB1680" s="30">
        <f t="shared" si="425"/>
        <v>34635.781210582827</v>
      </c>
      <c r="AC1680" s="30">
        <f>SUM($AB$8:AB1680)</f>
        <v>15165343.186463049</v>
      </c>
      <c r="AD1680" s="29">
        <f t="shared" si="426"/>
        <v>4212.5953295730687</v>
      </c>
      <c r="AE1680" s="27">
        <f t="shared" si="427"/>
        <v>0</v>
      </c>
      <c r="AF1680" s="27">
        <f>SUM($AE$8:AE1680)*-1</f>
        <v>2695425.9917898956</v>
      </c>
      <c r="AG1680" s="28">
        <f t="shared" si="428"/>
        <v>748.72944216385986</v>
      </c>
      <c r="AH1680" s="26">
        <f t="shared" si="429"/>
        <v>524.11060951470188</v>
      </c>
      <c r="AI1680" s="17"/>
      <c r="AJ1680" s="17"/>
      <c r="AK1680" s="17"/>
    </row>
    <row r="1681" spans="2:37" x14ac:dyDescent="0.35">
      <c r="B1681" s="6" t="s">
        <v>28</v>
      </c>
      <c r="C1681" s="6">
        <v>1673</v>
      </c>
      <c r="D1681" s="6">
        <v>196</v>
      </c>
      <c r="E1681" s="11">
        <v>126.8</v>
      </c>
      <c r="F1681" s="21">
        <f t="shared" si="419"/>
        <v>35.222222222222221</v>
      </c>
      <c r="G1681" s="35">
        <f t="shared" si="430"/>
        <v>2.7777777777778172E-2</v>
      </c>
      <c r="H1681" s="35">
        <f t="shared" si="431"/>
        <v>0.10000000000000142</v>
      </c>
      <c r="I1681" s="35">
        <f t="shared" si="420"/>
        <v>52.777777777778525</v>
      </c>
      <c r="J1681" s="35">
        <v>372.8</v>
      </c>
      <c r="K1681" s="35">
        <f t="shared" si="421"/>
        <v>559.43063708333329</v>
      </c>
      <c r="L1681" s="35">
        <f t="shared" si="422"/>
        <v>985.00841486111176</v>
      </c>
      <c r="M1681" s="35">
        <f t="shared" si="423"/>
        <v>34694.185278996934</v>
      </c>
      <c r="X1681">
        <f t="shared" si="416"/>
        <v>0</v>
      </c>
      <c r="Y1681">
        <f t="shared" si="417"/>
        <v>126.8</v>
      </c>
      <c r="Z1681" s="17">
        <f t="shared" si="418"/>
        <v>35.222222222222221</v>
      </c>
      <c r="AA1681" s="17">
        <f t="shared" si="424"/>
        <v>0</v>
      </c>
      <c r="AB1681" s="30">
        <f t="shared" si="425"/>
        <v>34694.185278996934</v>
      </c>
      <c r="AC1681" s="30">
        <f>SUM($AB$8:AB1681)</f>
        <v>15200037.371742046</v>
      </c>
      <c r="AD1681" s="29">
        <f t="shared" si="426"/>
        <v>4222.2326032616793</v>
      </c>
      <c r="AE1681" s="27">
        <f t="shared" si="427"/>
        <v>0</v>
      </c>
      <c r="AF1681" s="27">
        <f>SUM($AE$8:AE1681)*-1</f>
        <v>2695425.9917898956</v>
      </c>
      <c r="AG1681" s="28">
        <f t="shared" si="428"/>
        <v>748.72944216385986</v>
      </c>
      <c r="AH1681" s="26">
        <f t="shared" si="429"/>
        <v>524.11060951470188</v>
      </c>
      <c r="AI1681" s="17"/>
      <c r="AJ1681" s="17"/>
      <c r="AK1681" s="17"/>
    </row>
    <row r="1682" spans="2:37" x14ac:dyDescent="0.35">
      <c r="B1682" s="6" t="s">
        <v>28</v>
      </c>
      <c r="C1682" s="6">
        <v>1674</v>
      </c>
      <c r="D1682" s="6">
        <v>197</v>
      </c>
      <c r="E1682" s="11">
        <v>126.9</v>
      </c>
      <c r="F1682" s="21">
        <f t="shared" si="419"/>
        <v>35.25</v>
      </c>
      <c r="G1682" s="35">
        <f t="shared" si="430"/>
        <v>1.3888888888890073E-2</v>
      </c>
      <c r="H1682" s="35">
        <f t="shared" si="431"/>
        <v>5.0000000000004263E-2</v>
      </c>
      <c r="I1682" s="35">
        <f t="shared" si="420"/>
        <v>26.388888888891138</v>
      </c>
      <c r="J1682" s="35">
        <v>372.8</v>
      </c>
      <c r="K1682" s="35">
        <f t="shared" si="421"/>
        <v>560.31336773437499</v>
      </c>
      <c r="L1682" s="35">
        <f t="shared" si="422"/>
        <v>959.50225662326613</v>
      </c>
      <c r="M1682" s="35">
        <f t="shared" si="423"/>
        <v>33822.454545970133</v>
      </c>
      <c r="X1682">
        <f t="shared" si="416"/>
        <v>0</v>
      </c>
      <c r="Y1682">
        <f t="shared" si="417"/>
        <v>126.9</v>
      </c>
      <c r="Z1682" s="17">
        <f t="shared" si="418"/>
        <v>35.25</v>
      </c>
      <c r="AA1682" s="17">
        <f t="shared" si="424"/>
        <v>0</v>
      </c>
      <c r="AB1682" s="30">
        <f t="shared" si="425"/>
        <v>33822.454545970133</v>
      </c>
      <c r="AC1682" s="30">
        <f>SUM($AB$8:AB1682)</f>
        <v>15233859.826288017</v>
      </c>
      <c r="AD1682" s="29">
        <f t="shared" si="426"/>
        <v>4231.627729524449</v>
      </c>
      <c r="AE1682" s="27">
        <f t="shared" si="427"/>
        <v>0</v>
      </c>
      <c r="AF1682" s="27">
        <f>SUM($AE$8:AE1682)*-1</f>
        <v>2695425.9917898956</v>
      </c>
      <c r="AG1682" s="28">
        <f t="shared" si="428"/>
        <v>748.72944216385986</v>
      </c>
      <c r="AH1682" s="26">
        <f t="shared" si="429"/>
        <v>524.11060951470188</v>
      </c>
      <c r="AI1682" s="17"/>
      <c r="AJ1682" s="17"/>
      <c r="AK1682" s="17"/>
    </row>
    <row r="1683" spans="2:37" x14ac:dyDescent="0.35">
      <c r="B1683" s="6" t="s">
        <v>28</v>
      </c>
      <c r="C1683" s="6">
        <v>1675</v>
      </c>
      <c r="D1683" s="6">
        <v>198</v>
      </c>
      <c r="E1683" s="11">
        <v>126.9</v>
      </c>
      <c r="F1683" s="21">
        <f t="shared" si="419"/>
        <v>35.25</v>
      </c>
      <c r="G1683" s="35">
        <f t="shared" si="430"/>
        <v>0</v>
      </c>
      <c r="H1683" s="35">
        <f t="shared" si="431"/>
        <v>0</v>
      </c>
      <c r="I1683" s="35">
        <f t="shared" si="420"/>
        <v>0</v>
      </c>
      <c r="J1683" s="35">
        <v>372.8</v>
      </c>
      <c r="K1683" s="35">
        <f t="shared" si="421"/>
        <v>560.31336773437499</v>
      </c>
      <c r="L1683" s="35">
        <f t="shared" si="422"/>
        <v>933.11336773437506</v>
      </c>
      <c r="M1683" s="35">
        <f t="shared" si="423"/>
        <v>32892.246212636717</v>
      </c>
      <c r="X1683">
        <f t="shared" si="416"/>
        <v>0</v>
      </c>
      <c r="Y1683">
        <f t="shared" si="417"/>
        <v>126.9</v>
      </c>
      <c r="Z1683" s="17">
        <f t="shared" si="418"/>
        <v>35.25</v>
      </c>
      <c r="AA1683" s="17">
        <f t="shared" si="424"/>
        <v>0</v>
      </c>
      <c r="AB1683" s="30">
        <f t="shared" si="425"/>
        <v>32892.246212636717</v>
      </c>
      <c r="AC1683" s="30">
        <f>SUM($AB$8:AB1683)</f>
        <v>15266752.072500654</v>
      </c>
      <c r="AD1683" s="29">
        <f t="shared" si="426"/>
        <v>4240.7644645835153</v>
      </c>
      <c r="AE1683" s="27">
        <f t="shared" si="427"/>
        <v>0</v>
      </c>
      <c r="AF1683" s="27">
        <f>SUM($AE$8:AE1683)*-1</f>
        <v>2695425.9917898956</v>
      </c>
      <c r="AG1683" s="28">
        <f t="shared" si="428"/>
        <v>748.72944216385986</v>
      </c>
      <c r="AH1683" s="26">
        <f t="shared" si="429"/>
        <v>524.11060951470188</v>
      </c>
      <c r="AI1683" s="17"/>
      <c r="AJ1683" s="17"/>
      <c r="AK1683" s="17"/>
    </row>
    <row r="1684" spans="2:37" x14ac:dyDescent="0.35">
      <c r="B1684" s="6" t="s">
        <v>28</v>
      </c>
      <c r="C1684" s="6">
        <v>1676</v>
      </c>
      <c r="D1684" s="6">
        <v>199</v>
      </c>
      <c r="E1684" s="11">
        <v>126.9</v>
      </c>
      <c r="F1684" s="21">
        <f t="shared" si="419"/>
        <v>35.25</v>
      </c>
      <c r="G1684" s="35">
        <f t="shared" si="430"/>
        <v>-1.3888888888890073E-2</v>
      </c>
      <c r="H1684" s="35">
        <f t="shared" si="431"/>
        <v>-5.0000000000004263E-2</v>
      </c>
      <c r="I1684" s="35">
        <f t="shared" si="420"/>
        <v>-26.388888888891138</v>
      </c>
      <c r="J1684" s="35">
        <v>372.8</v>
      </c>
      <c r="K1684" s="35">
        <f t="shared" si="421"/>
        <v>560.31336773437499</v>
      </c>
      <c r="L1684" s="35">
        <f t="shared" si="422"/>
        <v>906.72447884548387</v>
      </c>
      <c r="M1684" s="35">
        <f t="shared" si="423"/>
        <v>31962.037879303305</v>
      </c>
      <c r="X1684">
        <f t="shared" si="416"/>
        <v>0</v>
      </c>
      <c r="Y1684">
        <f t="shared" si="417"/>
        <v>126.9</v>
      </c>
      <c r="Z1684" s="17">
        <f t="shared" si="418"/>
        <v>35.25</v>
      </c>
      <c r="AA1684" s="17">
        <f t="shared" si="424"/>
        <v>0</v>
      </c>
      <c r="AB1684" s="30">
        <f t="shared" si="425"/>
        <v>31962.037879303305</v>
      </c>
      <c r="AC1684" s="30">
        <f>SUM($AB$8:AB1684)</f>
        <v>15298714.110379957</v>
      </c>
      <c r="AD1684" s="29">
        <f t="shared" si="426"/>
        <v>4249.6428084388772</v>
      </c>
      <c r="AE1684" s="27">
        <f t="shared" si="427"/>
        <v>0</v>
      </c>
      <c r="AF1684" s="27">
        <f>SUM($AE$8:AE1684)*-1</f>
        <v>2695425.9917898956</v>
      </c>
      <c r="AG1684" s="28">
        <f t="shared" si="428"/>
        <v>748.72944216385986</v>
      </c>
      <c r="AH1684" s="26">
        <f t="shared" si="429"/>
        <v>524.11060951470188</v>
      </c>
      <c r="AI1684" s="17"/>
      <c r="AJ1684" s="17"/>
      <c r="AK1684" s="17"/>
    </row>
    <row r="1685" spans="2:37" x14ac:dyDescent="0.35">
      <c r="B1685" s="6" t="s">
        <v>28</v>
      </c>
      <c r="C1685" s="6">
        <v>1677</v>
      </c>
      <c r="D1685" s="6">
        <v>200</v>
      </c>
      <c r="E1685" s="11">
        <v>126.8</v>
      </c>
      <c r="F1685" s="21">
        <f t="shared" si="419"/>
        <v>35.222222222222221</v>
      </c>
      <c r="G1685" s="35">
        <f t="shared" si="430"/>
        <v>-4.1666666666668246E-2</v>
      </c>
      <c r="H1685" s="35">
        <f t="shared" si="431"/>
        <v>-0.15000000000000568</v>
      </c>
      <c r="I1685" s="35">
        <f t="shared" si="420"/>
        <v>-79.16666666666967</v>
      </c>
      <c r="J1685" s="35">
        <v>372.8</v>
      </c>
      <c r="K1685" s="35">
        <f t="shared" si="421"/>
        <v>559.43063708333329</v>
      </c>
      <c r="L1685" s="35">
        <f t="shared" si="422"/>
        <v>853.06397041666366</v>
      </c>
      <c r="M1685" s="35">
        <f t="shared" si="423"/>
        <v>30046.80873578693</v>
      </c>
      <c r="X1685">
        <f t="shared" si="416"/>
        <v>0</v>
      </c>
      <c r="Y1685">
        <f t="shared" si="417"/>
        <v>126.8</v>
      </c>
      <c r="Z1685" s="17">
        <f t="shared" si="418"/>
        <v>35.222222222222221</v>
      </c>
      <c r="AA1685" s="17">
        <f t="shared" si="424"/>
        <v>0</v>
      </c>
      <c r="AB1685" s="30">
        <f t="shared" si="425"/>
        <v>30046.80873578693</v>
      </c>
      <c r="AC1685" s="30">
        <f>SUM($AB$8:AB1685)</f>
        <v>15328760.919115743</v>
      </c>
      <c r="AD1685" s="29">
        <f t="shared" si="426"/>
        <v>4257.9891441988175</v>
      </c>
      <c r="AE1685" s="27">
        <f t="shared" si="427"/>
        <v>0</v>
      </c>
      <c r="AF1685" s="27">
        <f>SUM($AE$8:AE1685)*-1</f>
        <v>2695425.9917898956</v>
      </c>
      <c r="AG1685" s="28">
        <f t="shared" si="428"/>
        <v>748.72944216385986</v>
      </c>
      <c r="AH1685" s="26">
        <f t="shared" si="429"/>
        <v>524.11060951470188</v>
      </c>
      <c r="AI1685" s="17"/>
      <c r="AJ1685" s="17"/>
      <c r="AK1685" s="17"/>
    </row>
    <row r="1686" spans="2:37" x14ac:dyDescent="0.35">
      <c r="B1686" s="6" t="s">
        <v>28</v>
      </c>
      <c r="C1686" s="6">
        <v>1678</v>
      </c>
      <c r="D1686" s="6">
        <v>201</v>
      </c>
      <c r="E1686" s="11">
        <v>126.6</v>
      </c>
      <c r="F1686" s="21">
        <f t="shared" si="419"/>
        <v>35.166666666666664</v>
      </c>
      <c r="G1686" s="35">
        <f t="shared" si="430"/>
        <v>-6.9444444444444448E-2</v>
      </c>
      <c r="H1686" s="35">
        <f t="shared" si="431"/>
        <v>-0.25</v>
      </c>
      <c r="I1686" s="35">
        <f t="shared" si="420"/>
        <v>-131.94444444444446</v>
      </c>
      <c r="J1686" s="35">
        <v>372.8</v>
      </c>
      <c r="K1686" s="35">
        <f t="shared" si="421"/>
        <v>557.66726343749997</v>
      </c>
      <c r="L1686" s="35">
        <f t="shared" si="422"/>
        <v>798.52281899305558</v>
      </c>
      <c r="M1686" s="35">
        <f t="shared" si="423"/>
        <v>28081.385801255787</v>
      </c>
      <c r="X1686">
        <f t="shared" si="416"/>
        <v>0</v>
      </c>
      <c r="Y1686">
        <f t="shared" si="417"/>
        <v>126.6</v>
      </c>
      <c r="Z1686" s="17">
        <f t="shared" si="418"/>
        <v>35.166666666666664</v>
      </c>
      <c r="AA1686" s="17">
        <f t="shared" si="424"/>
        <v>0</v>
      </c>
      <c r="AB1686" s="30">
        <f t="shared" si="425"/>
        <v>28081.385801255787</v>
      </c>
      <c r="AC1686" s="30">
        <f>SUM($AB$8:AB1686)</f>
        <v>15356842.304916998</v>
      </c>
      <c r="AD1686" s="29">
        <f t="shared" si="426"/>
        <v>4265.7895291436107</v>
      </c>
      <c r="AE1686" s="27">
        <f t="shared" si="427"/>
        <v>0</v>
      </c>
      <c r="AF1686" s="27">
        <f>SUM($AE$8:AE1686)*-1</f>
        <v>2695425.9917898956</v>
      </c>
      <c r="AG1686" s="28">
        <f t="shared" si="428"/>
        <v>748.72944216385986</v>
      </c>
      <c r="AH1686" s="26">
        <f t="shared" si="429"/>
        <v>524.11060951470188</v>
      </c>
      <c r="AI1686" s="17"/>
      <c r="AJ1686" s="17"/>
      <c r="AK1686" s="17"/>
    </row>
    <row r="1687" spans="2:37" x14ac:dyDescent="0.35">
      <c r="B1687" s="6" t="s">
        <v>28</v>
      </c>
      <c r="C1687" s="6">
        <v>1679</v>
      </c>
      <c r="D1687" s="6">
        <v>202</v>
      </c>
      <c r="E1687" s="11">
        <v>126.3</v>
      </c>
      <c r="F1687" s="21">
        <f t="shared" si="419"/>
        <v>35.083333333333329</v>
      </c>
      <c r="G1687" s="35">
        <f t="shared" si="430"/>
        <v>-8.3333333333332538E-2</v>
      </c>
      <c r="H1687" s="35">
        <f t="shared" si="431"/>
        <v>-0.29999999999999716</v>
      </c>
      <c r="I1687" s="35">
        <f t="shared" si="420"/>
        <v>-158.33333333333181</v>
      </c>
      <c r="J1687" s="35">
        <v>372.8</v>
      </c>
      <c r="K1687" s="35">
        <f t="shared" si="421"/>
        <v>555.02742210937481</v>
      </c>
      <c r="L1687" s="35">
        <f t="shared" si="422"/>
        <v>769.49408877604299</v>
      </c>
      <c r="M1687" s="35">
        <f t="shared" si="423"/>
        <v>26996.417614559505</v>
      </c>
      <c r="X1687">
        <f t="shared" si="416"/>
        <v>0</v>
      </c>
      <c r="Y1687">
        <f t="shared" si="417"/>
        <v>126.3</v>
      </c>
      <c r="Z1687" s="17">
        <f t="shared" si="418"/>
        <v>35.083333333333329</v>
      </c>
      <c r="AA1687" s="17">
        <f t="shared" si="424"/>
        <v>0</v>
      </c>
      <c r="AB1687" s="30">
        <f t="shared" si="425"/>
        <v>26996.417614559505</v>
      </c>
      <c r="AC1687" s="30">
        <f>SUM($AB$8:AB1687)</f>
        <v>15383838.722531557</v>
      </c>
      <c r="AD1687" s="29">
        <f t="shared" si="426"/>
        <v>4273.2885340365438</v>
      </c>
      <c r="AE1687" s="27">
        <f t="shared" si="427"/>
        <v>0</v>
      </c>
      <c r="AF1687" s="27">
        <f>SUM($AE$8:AE1687)*-1</f>
        <v>2695425.9917898956</v>
      </c>
      <c r="AG1687" s="28">
        <f t="shared" si="428"/>
        <v>748.72944216385986</v>
      </c>
      <c r="AH1687" s="26">
        <f t="shared" si="429"/>
        <v>524.11060951470188</v>
      </c>
      <c r="AI1687" s="17"/>
      <c r="AJ1687" s="17"/>
      <c r="AK1687" s="17"/>
    </row>
    <row r="1688" spans="2:37" x14ac:dyDescent="0.35">
      <c r="B1688" s="6" t="s">
        <v>28</v>
      </c>
      <c r="C1688" s="6">
        <v>1680</v>
      </c>
      <c r="D1688" s="6">
        <v>203</v>
      </c>
      <c r="E1688" s="11">
        <v>126</v>
      </c>
      <c r="F1688" s="21">
        <f t="shared" si="419"/>
        <v>35</v>
      </c>
      <c r="G1688" s="35">
        <f t="shared" si="430"/>
        <v>-8.3333333333332538E-2</v>
      </c>
      <c r="H1688" s="35">
        <f t="shared" si="431"/>
        <v>-0.29999999999999716</v>
      </c>
      <c r="I1688" s="35">
        <f t="shared" si="420"/>
        <v>-158.33333333333181</v>
      </c>
      <c r="J1688" s="35">
        <v>372.8</v>
      </c>
      <c r="K1688" s="35">
        <f t="shared" si="421"/>
        <v>552.39384374999997</v>
      </c>
      <c r="L1688" s="35">
        <f t="shared" si="422"/>
        <v>766.86051041666815</v>
      </c>
      <c r="M1688" s="35">
        <f t="shared" si="423"/>
        <v>26840.117864583386</v>
      </c>
      <c r="X1688">
        <f t="shared" si="416"/>
        <v>0</v>
      </c>
      <c r="Y1688">
        <f t="shared" si="417"/>
        <v>126</v>
      </c>
      <c r="Z1688" s="17">
        <f t="shared" si="418"/>
        <v>35</v>
      </c>
      <c r="AA1688" s="17">
        <f t="shared" si="424"/>
        <v>0</v>
      </c>
      <c r="AB1688" s="30">
        <f t="shared" si="425"/>
        <v>26840.117864583386</v>
      </c>
      <c r="AC1688" s="30">
        <f>SUM($AB$8:AB1688)</f>
        <v>15410678.84039614</v>
      </c>
      <c r="AD1688" s="29">
        <f t="shared" si="426"/>
        <v>4280.7441223322612</v>
      </c>
      <c r="AE1688" s="27">
        <f t="shared" si="427"/>
        <v>0</v>
      </c>
      <c r="AF1688" s="27">
        <f>SUM($AE$8:AE1688)*-1</f>
        <v>2695425.9917898956</v>
      </c>
      <c r="AG1688" s="28">
        <f t="shared" si="428"/>
        <v>748.72944216385986</v>
      </c>
      <c r="AH1688" s="26">
        <f t="shared" si="429"/>
        <v>524.11060951470188</v>
      </c>
      <c r="AI1688" s="17"/>
      <c r="AJ1688" s="17"/>
      <c r="AK1688" s="17"/>
    </row>
    <row r="1689" spans="2:37" x14ac:dyDescent="0.35">
      <c r="B1689" s="6" t="s">
        <v>28</v>
      </c>
      <c r="C1689" s="6">
        <v>1681</v>
      </c>
      <c r="D1689" s="6">
        <v>204</v>
      </c>
      <c r="E1689" s="11">
        <v>125.7</v>
      </c>
      <c r="F1689" s="21">
        <f t="shared" si="419"/>
        <v>34.916666666666664</v>
      </c>
      <c r="G1689" s="35">
        <f t="shared" si="430"/>
        <v>-5.5555555555556344E-2</v>
      </c>
      <c r="H1689" s="35">
        <f t="shared" si="431"/>
        <v>-0.20000000000000284</v>
      </c>
      <c r="I1689" s="35">
        <f t="shared" si="420"/>
        <v>-105.55555555555705</v>
      </c>
      <c r="J1689" s="35">
        <v>372.8</v>
      </c>
      <c r="K1689" s="35">
        <f t="shared" si="421"/>
        <v>549.76652835937489</v>
      </c>
      <c r="L1689" s="35">
        <f t="shared" si="422"/>
        <v>817.01097280381782</v>
      </c>
      <c r="M1689" s="35">
        <f t="shared" si="423"/>
        <v>28527.299800399971</v>
      </c>
      <c r="X1689">
        <f t="shared" si="416"/>
        <v>0</v>
      </c>
      <c r="Y1689">
        <f t="shared" si="417"/>
        <v>125.7</v>
      </c>
      <c r="Z1689" s="17">
        <f t="shared" si="418"/>
        <v>34.916666666666664</v>
      </c>
      <c r="AA1689" s="17">
        <f t="shared" si="424"/>
        <v>0</v>
      </c>
      <c r="AB1689" s="30">
        <f t="shared" si="425"/>
        <v>28527.299800399971</v>
      </c>
      <c r="AC1689" s="30">
        <f>SUM($AB$8:AB1689)</f>
        <v>15439206.140196539</v>
      </c>
      <c r="AD1689" s="29">
        <f t="shared" si="426"/>
        <v>4288.6683722768166</v>
      </c>
      <c r="AE1689" s="27">
        <f t="shared" si="427"/>
        <v>0</v>
      </c>
      <c r="AF1689" s="27">
        <f>SUM($AE$8:AE1689)*-1</f>
        <v>2695425.9917898956</v>
      </c>
      <c r="AG1689" s="28">
        <f t="shared" si="428"/>
        <v>748.72944216385986</v>
      </c>
      <c r="AH1689" s="26">
        <f t="shared" si="429"/>
        <v>524.11060951470188</v>
      </c>
      <c r="AI1689" s="17"/>
      <c r="AJ1689" s="17"/>
      <c r="AK1689" s="17"/>
    </row>
    <row r="1690" spans="2:37" x14ac:dyDescent="0.35">
      <c r="B1690" s="6" t="s">
        <v>28</v>
      </c>
      <c r="C1690" s="6">
        <v>1682</v>
      </c>
      <c r="D1690" s="6">
        <v>205</v>
      </c>
      <c r="E1690" s="11">
        <v>125.6</v>
      </c>
      <c r="F1690" s="21">
        <f t="shared" si="419"/>
        <v>34.888888888888886</v>
      </c>
      <c r="G1690" s="35">
        <f t="shared" si="430"/>
        <v>-1.3888888888890073E-2</v>
      </c>
      <c r="H1690" s="35">
        <f t="shared" si="431"/>
        <v>-5.0000000000004263E-2</v>
      </c>
      <c r="I1690" s="35">
        <f t="shared" si="420"/>
        <v>-26.388888888891138</v>
      </c>
      <c r="J1690" s="35">
        <v>372.8</v>
      </c>
      <c r="K1690" s="35">
        <f t="shared" si="421"/>
        <v>548.89214833333324</v>
      </c>
      <c r="L1690" s="35">
        <f t="shared" si="422"/>
        <v>895.30325944444212</v>
      </c>
      <c r="M1690" s="35">
        <f t="shared" si="423"/>
        <v>31236.135940617201</v>
      </c>
      <c r="X1690">
        <f t="shared" si="416"/>
        <v>0</v>
      </c>
      <c r="Y1690">
        <f t="shared" si="417"/>
        <v>125.6</v>
      </c>
      <c r="Z1690" s="17">
        <f t="shared" si="418"/>
        <v>34.888888888888886</v>
      </c>
      <c r="AA1690" s="17">
        <f t="shared" si="424"/>
        <v>0</v>
      </c>
      <c r="AB1690" s="30">
        <f t="shared" si="425"/>
        <v>31236.135940617201</v>
      </c>
      <c r="AC1690" s="30">
        <f>SUM($AB$8:AB1690)</f>
        <v>15470442.276137156</v>
      </c>
      <c r="AD1690" s="29">
        <f t="shared" si="426"/>
        <v>4297.3450767047652</v>
      </c>
      <c r="AE1690" s="27">
        <f t="shared" si="427"/>
        <v>0</v>
      </c>
      <c r="AF1690" s="27">
        <f>SUM($AE$8:AE1690)*-1</f>
        <v>2695425.9917898956</v>
      </c>
      <c r="AG1690" s="28">
        <f t="shared" si="428"/>
        <v>748.72944216385986</v>
      </c>
      <c r="AH1690" s="26">
        <f t="shared" si="429"/>
        <v>524.11060951470188</v>
      </c>
      <c r="AI1690" s="17"/>
      <c r="AJ1690" s="17"/>
      <c r="AK1690" s="17"/>
    </row>
    <row r="1691" spans="2:37" x14ac:dyDescent="0.35">
      <c r="B1691" s="6" t="s">
        <v>28</v>
      </c>
      <c r="C1691" s="6">
        <v>1683</v>
      </c>
      <c r="D1691" s="6">
        <v>206</v>
      </c>
      <c r="E1691" s="11">
        <v>125.6</v>
      </c>
      <c r="F1691" s="21">
        <f t="shared" si="419"/>
        <v>34.888888888888886</v>
      </c>
      <c r="G1691" s="35">
        <f t="shared" si="430"/>
        <v>2.7777777777778172E-2</v>
      </c>
      <c r="H1691" s="35">
        <f t="shared" si="431"/>
        <v>0.10000000000000142</v>
      </c>
      <c r="I1691" s="35">
        <f t="shared" si="420"/>
        <v>52.777777777778525</v>
      </c>
      <c r="J1691" s="35">
        <v>372.8</v>
      </c>
      <c r="K1691" s="35">
        <f t="shared" si="421"/>
        <v>548.89214833333324</v>
      </c>
      <c r="L1691" s="35">
        <f t="shared" si="422"/>
        <v>974.46992611111182</v>
      </c>
      <c r="M1691" s="35">
        <f t="shared" si="423"/>
        <v>33998.172977654343</v>
      </c>
      <c r="X1691">
        <f t="shared" si="416"/>
        <v>0</v>
      </c>
      <c r="Y1691">
        <f t="shared" si="417"/>
        <v>125.6</v>
      </c>
      <c r="Z1691" s="17">
        <f t="shared" si="418"/>
        <v>34.888888888888886</v>
      </c>
      <c r="AA1691" s="17">
        <f t="shared" si="424"/>
        <v>0</v>
      </c>
      <c r="AB1691" s="30">
        <f t="shared" si="425"/>
        <v>33998.172977654343</v>
      </c>
      <c r="AC1691" s="30">
        <f>SUM($AB$8:AB1691)</f>
        <v>15504440.449114811</v>
      </c>
      <c r="AD1691" s="29">
        <f t="shared" si="426"/>
        <v>4306.7890136430033</v>
      </c>
      <c r="AE1691" s="27">
        <f t="shared" si="427"/>
        <v>0</v>
      </c>
      <c r="AF1691" s="27">
        <f>SUM($AE$8:AE1691)*-1</f>
        <v>2695425.9917898956</v>
      </c>
      <c r="AG1691" s="28">
        <f t="shared" si="428"/>
        <v>748.72944216385986</v>
      </c>
      <c r="AH1691" s="26">
        <f t="shared" si="429"/>
        <v>524.11060951470188</v>
      </c>
      <c r="AI1691" s="17"/>
      <c r="AJ1691" s="17"/>
      <c r="AK1691" s="17"/>
    </row>
    <row r="1692" spans="2:37" x14ac:dyDescent="0.35">
      <c r="B1692" s="6" t="s">
        <v>28</v>
      </c>
      <c r="C1692" s="6">
        <v>1684</v>
      </c>
      <c r="D1692" s="6">
        <v>207</v>
      </c>
      <c r="E1692" s="11">
        <v>125.8</v>
      </c>
      <c r="F1692" s="21">
        <f t="shared" si="419"/>
        <v>34.944444444444443</v>
      </c>
      <c r="G1692" s="35">
        <f t="shared" si="430"/>
        <v>8.3333333333334522E-2</v>
      </c>
      <c r="H1692" s="35">
        <f t="shared" si="431"/>
        <v>0.30000000000000426</v>
      </c>
      <c r="I1692" s="35">
        <f t="shared" si="420"/>
        <v>158.33333333333559</v>
      </c>
      <c r="J1692" s="35">
        <v>372.8</v>
      </c>
      <c r="K1692" s="35">
        <f t="shared" si="421"/>
        <v>550.64160427083323</v>
      </c>
      <c r="L1692" s="35">
        <f t="shared" si="422"/>
        <v>1081.7749376041688</v>
      </c>
      <c r="M1692" s="35">
        <f t="shared" si="423"/>
        <v>37802.024208501229</v>
      </c>
      <c r="X1692">
        <f t="shared" si="416"/>
        <v>0</v>
      </c>
      <c r="Y1692">
        <f t="shared" si="417"/>
        <v>125.8</v>
      </c>
      <c r="Z1692" s="17">
        <f t="shared" si="418"/>
        <v>34.944444444444443</v>
      </c>
      <c r="AA1692" s="17">
        <f t="shared" si="424"/>
        <v>0</v>
      </c>
      <c r="AB1692" s="30">
        <f t="shared" si="425"/>
        <v>37802.024208501229</v>
      </c>
      <c r="AC1692" s="30">
        <f>SUM($AB$8:AB1692)</f>
        <v>15542242.473323312</v>
      </c>
      <c r="AD1692" s="29">
        <f t="shared" si="426"/>
        <v>4317.2895759231424</v>
      </c>
      <c r="AE1692" s="27">
        <f t="shared" si="427"/>
        <v>0</v>
      </c>
      <c r="AF1692" s="27">
        <f>SUM($AE$8:AE1692)*-1</f>
        <v>2695425.9917898956</v>
      </c>
      <c r="AG1692" s="28">
        <f t="shared" si="428"/>
        <v>748.72944216385986</v>
      </c>
      <c r="AH1692" s="26">
        <f t="shared" si="429"/>
        <v>524.11060951470188</v>
      </c>
      <c r="AI1692" s="17"/>
      <c r="AJ1692" s="17"/>
      <c r="AK1692" s="17"/>
    </row>
    <row r="1693" spans="2:37" x14ac:dyDescent="0.35">
      <c r="B1693" s="6" t="s">
        <v>28</v>
      </c>
      <c r="C1693" s="6">
        <v>1685</v>
      </c>
      <c r="D1693" s="6">
        <v>208</v>
      </c>
      <c r="E1693" s="11">
        <v>126.2</v>
      </c>
      <c r="F1693" s="21">
        <f t="shared" si="419"/>
        <v>35.055555555555557</v>
      </c>
      <c r="G1693" s="35">
        <f t="shared" si="430"/>
        <v>0.11111111111111072</v>
      </c>
      <c r="H1693" s="35">
        <f t="shared" si="431"/>
        <v>0.39999999999999858</v>
      </c>
      <c r="I1693" s="35">
        <f t="shared" si="420"/>
        <v>211.11111111111035</v>
      </c>
      <c r="J1693" s="35">
        <v>372.8</v>
      </c>
      <c r="K1693" s="35">
        <f t="shared" si="421"/>
        <v>554.14886677083337</v>
      </c>
      <c r="L1693" s="35">
        <f t="shared" si="422"/>
        <v>1138.0599778819437</v>
      </c>
      <c r="M1693" s="35">
        <f t="shared" si="423"/>
        <v>39895.324780194809</v>
      </c>
      <c r="X1693">
        <f t="shared" si="416"/>
        <v>0</v>
      </c>
      <c r="Y1693">
        <f t="shared" si="417"/>
        <v>126.2</v>
      </c>
      <c r="Z1693" s="17">
        <f t="shared" si="418"/>
        <v>35.055555555555557</v>
      </c>
      <c r="AA1693" s="17">
        <f t="shared" si="424"/>
        <v>0</v>
      </c>
      <c r="AB1693" s="30">
        <f t="shared" si="425"/>
        <v>39895.324780194809</v>
      </c>
      <c r="AC1693" s="30">
        <f>SUM($AB$8:AB1693)</f>
        <v>15582137.798103506</v>
      </c>
      <c r="AD1693" s="29">
        <f t="shared" si="426"/>
        <v>4328.3716105843068</v>
      </c>
      <c r="AE1693" s="27">
        <f t="shared" si="427"/>
        <v>0</v>
      </c>
      <c r="AF1693" s="27">
        <f>SUM($AE$8:AE1693)*-1</f>
        <v>2695425.9917898956</v>
      </c>
      <c r="AG1693" s="28">
        <f t="shared" si="428"/>
        <v>748.72944216385986</v>
      </c>
      <c r="AH1693" s="26">
        <f t="shared" si="429"/>
        <v>524.11060951470188</v>
      </c>
      <c r="AI1693" s="17"/>
      <c r="AJ1693" s="17"/>
      <c r="AK1693" s="17"/>
    </row>
    <row r="1694" spans="2:37" x14ac:dyDescent="0.35">
      <c r="B1694" s="6" t="s">
        <v>28</v>
      </c>
      <c r="C1694" s="6">
        <v>1686</v>
      </c>
      <c r="D1694" s="6">
        <v>209</v>
      </c>
      <c r="E1694" s="11">
        <v>126.6</v>
      </c>
      <c r="F1694" s="21">
        <f t="shared" si="419"/>
        <v>35.166666666666664</v>
      </c>
      <c r="G1694" s="35">
        <f t="shared" si="430"/>
        <v>0.11111111111111072</v>
      </c>
      <c r="H1694" s="35">
        <f t="shared" si="431"/>
        <v>0.39999999999999858</v>
      </c>
      <c r="I1694" s="35">
        <f t="shared" si="420"/>
        <v>211.11111111111035</v>
      </c>
      <c r="J1694" s="35">
        <v>372.8</v>
      </c>
      <c r="K1694" s="35">
        <f t="shared" si="421"/>
        <v>557.66726343749997</v>
      </c>
      <c r="L1694" s="35">
        <f t="shared" si="422"/>
        <v>1141.5783745486103</v>
      </c>
      <c r="M1694" s="35">
        <f t="shared" si="423"/>
        <v>40145.506171626126</v>
      </c>
      <c r="X1694">
        <f t="shared" si="416"/>
        <v>0</v>
      </c>
      <c r="Y1694">
        <f t="shared" si="417"/>
        <v>126.6</v>
      </c>
      <c r="Z1694" s="17">
        <f t="shared" si="418"/>
        <v>35.166666666666664</v>
      </c>
      <c r="AA1694" s="17">
        <f t="shared" si="424"/>
        <v>0</v>
      </c>
      <c r="AB1694" s="30">
        <f t="shared" si="425"/>
        <v>40145.506171626126</v>
      </c>
      <c r="AC1694" s="30">
        <f>SUM($AB$8:AB1694)</f>
        <v>15622283.304275133</v>
      </c>
      <c r="AD1694" s="29">
        <f t="shared" si="426"/>
        <v>4339.523140076426</v>
      </c>
      <c r="AE1694" s="27">
        <f t="shared" si="427"/>
        <v>0</v>
      </c>
      <c r="AF1694" s="27">
        <f>SUM($AE$8:AE1694)*-1</f>
        <v>2695425.9917898956</v>
      </c>
      <c r="AG1694" s="28">
        <f t="shared" si="428"/>
        <v>748.72944216385986</v>
      </c>
      <c r="AH1694" s="26">
        <f t="shared" si="429"/>
        <v>524.11060951470188</v>
      </c>
      <c r="AI1694" s="17"/>
      <c r="AJ1694" s="17"/>
      <c r="AK1694" s="17"/>
    </row>
    <row r="1695" spans="2:37" x14ac:dyDescent="0.35">
      <c r="B1695" s="6" t="s">
        <v>28</v>
      </c>
      <c r="C1695" s="6">
        <v>1687</v>
      </c>
      <c r="D1695" s="6">
        <v>210</v>
      </c>
      <c r="E1695" s="11">
        <v>127</v>
      </c>
      <c r="F1695" s="21">
        <f t="shared" si="419"/>
        <v>35.277777777777779</v>
      </c>
      <c r="G1695" s="35">
        <f t="shared" si="430"/>
        <v>0.11111111111111269</v>
      </c>
      <c r="H1695" s="35">
        <f t="shared" si="431"/>
        <v>0.40000000000000568</v>
      </c>
      <c r="I1695" s="35">
        <f t="shared" si="420"/>
        <v>211.1111111111141</v>
      </c>
      <c r="J1695" s="35">
        <v>372.8</v>
      </c>
      <c r="K1695" s="35">
        <f t="shared" si="421"/>
        <v>561.19679427083327</v>
      </c>
      <c r="L1695" s="35">
        <f t="shared" si="422"/>
        <v>1145.1079053819474</v>
      </c>
      <c r="M1695" s="35">
        <f t="shared" si="423"/>
        <v>40396.862217640919</v>
      </c>
      <c r="X1695">
        <f t="shared" si="416"/>
        <v>0</v>
      </c>
      <c r="Y1695">
        <f t="shared" si="417"/>
        <v>127</v>
      </c>
      <c r="Z1695" s="17">
        <f t="shared" si="418"/>
        <v>35.277777777777779</v>
      </c>
      <c r="AA1695" s="17">
        <f t="shared" si="424"/>
        <v>0</v>
      </c>
      <c r="AB1695" s="30">
        <f t="shared" si="425"/>
        <v>40396.862217640919</v>
      </c>
      <c r="AC1695" s="30">
        <f>SUM($AB$8:AB1695)</f>
        <v>15662680.166492773</v>
      </c>
      <c r="AD1695" s="29">
        <f t="shared" si="426"/>
        <v>4350.7444906924366</v>
      </c>
      <c r="AE1695" s="27">
        <f t="shared" si="427"/>
        <v>0</v>
      </c>
      <c r="AF1695" s="27">
        <f>SUM($AE$8:AE1695)*-1</f>
        <v>2695425.9917898956</v>
      </c>
      <c r="AG1695" s="28">
        <f t="shared" si="428"/>
        <v>748.72944216385986</v>
      </c>
      <c r="AH1695" s="26">
        <f t="shared" si="429"/>
        <v>524.11060951470188</v>
      </c>
      <c r="AI1695" s="17"/>
      <c r="AJ1695" s="17"/>
      <c r="AK1695" s="17"/>
    </row>
    <row r="1696" spans="2:37" x14ac:dyDescent="0.35">
      <c r="B1696" s="6" t="s">
        <v>28</v>
      </c>
      <c r="C1696" s="6">
        <v>1688</v>
      </c>
      <c r="D1696" s="6">
        <v>211</v>
      </c>
      <c r="E1696" s="11">
        <v>127.4</v>
      </c>
      <c r="F1696" s="21">
        <f t="shared" si="419"/>
        <v>35.388888888888893</v>
      </c>
      <c r="G1696" s="35">
        <f t="shared" si="430"/>
        <v>8.3333333333332538E-2</v>
      </c>
      <c r="H1696" s="35">
        <f t="shared" si="431"/>
        <v>0.29999999999999716</v>
      </c>
      <c r="I1696" s="35">
        <f t="shared" si="420"/>
        <v>158.33333333333181</v>
      </c>
      <c r="J1696" s="35">
        <v>372.8</v>
      </c>
      <c r="K1696" s="35">
        <f t="shared" si="421"/>
        <v>564.73745927083348</v>
      </c>
      <c r="L1696" s="35">
        <f t="shared" si="422"/>
        <v>1095.8707926041652</v>
      </c>
      <c r="M1696" s="35">
        <f t="shared" si="423"/>
        <v>38781.64971604741</v>
      </c>
      <c r="X1696">
        <f t="shared" si="416"/>
        <v>0</v>
      </c>
      <c r="Y1696">
        <f t="shared" si="417"/>
        <v>127.4</v>
      </c>
      <c r="Z1696" s="17">
        <f t="shared" si="418"/>
        <v>35.388888888888893</v>
      </c>
      <c r="AA1696" s="17">
        <f t="shared" si="424"/>
        <v>0</v>
      </c>
      <c r="AB1696" s="30">
        <f t="shared" si="425"/>
        <v>38781.64971604741</v>
      </c>
      <c r="AC1696" s="30">
        <f>SUM($AB$8:AB1696)</f>
        <v>15701461.816208821</v>
      </c>
      <c r="AD1696" s="29">
        <f t="shared" si="426"/>
        <v>4361.5171711691173</v>
      </c>
      <c r="AE1696" s="27">
        <f t="shared" si="427"/>
        <v>0</v>
      </c>
      <c r="AF1696" s="27">
        <f>SUM($AE$8:AE1696)*-1</f>
        <v>2695425.9917898956</v>
      </c>
      <c r="AG1696" s="28">
        <f t="shared" si="428"/>
        <v>748.72944216385986</v>
      </c>
      <c r="AH1696" s="26">
        <f t="shared" si="429"/>
        <v>524.11060951470188</v>
      </c>
      <c r="AI1696" s="17"/>
      <c r="AJ1696" s="17"/>
      <c r="AK1696" s="17"/>
    </row>
    <row r="1697" spans="2:37" x14ac:dyDescent="0.35">
      <c r="B1697" s="6" t="s">
        <v>28</v>
      </c>
      <c r="C1697" s="6">
        <v>1689</v>
      </c>
      <c r="D1697" s="6">
        <v>212</v>
      </c>
      <c r="E1697" s="11">
        <v>127.6</v>
      </c>
      <c r="F1697" s="21">
        <f t="shared" si="419"/>
        <v>35.444444444444443</v>
      </c>
      <c r="G1697" s="35">
        <f t="shared" si="430"/>
        <v>5.5555555555554373E-2</v>
      </c>
      <c r="H1697" s="35">
        <f t="shared" si="431"/>
        <v>0.19999999999999574</v>
      </c>
      <c r="I1697" s="35">
        <f t="shared" si="420"/>
        <v>105.55555555555331</v>
      </c>
      <c r="J1697" s="35">
        <v>372.8</v>
      </c>
      <c r="K1697" s="35">
        <f t="shared" si="421"/>
        <v>566.51196708333327</v>
      </c>
      <c r="L1697" s="35">
        <f t="shared" si="422"/>
        <v>1044.8675226388866</v>
      </c>
      <c r="M1697" s="35">
        <f t="shared" si="423"/>
        <v>37034.748857978309</v>
      </c>
      <c r="X1697">
        <f t="shared" si="416"/>
        <v>0</v>
      </c>
      <c r="Y1697">
        <f t="shared" si="417"/>
        <v>127.6</v>
      </c>
      <c r="Z1697" s="17">
        <f t="shared" si="418"/>
        <v>35.444444444444443</v>
      </c>
      <c r="AA1697" s="17">
        <f t="shared" si="424"/>
        <v>0</v>
      </c>
      <c r="AB1697" s="30">
        <f t="shared" si="425"/>
        <v>37034.748857978309</v>
      </c>
      <c r="AC1697" s="30">
        <f>SUM($AB$8:AB1697)</f>
        <v>15738496.5650668</v>
      </c>
      <c r="AD1697" s="29">
        <f t="shared" si="426"/>
        <v>4371.8046014074444</v>
      </c>
      <c r="AE1697" s="27">
        <f t="shared" si="427"/>
        <v>0</v>
      </c>
      <c r="AF1697" s="27">
        <f>SUM($AE$8:AE1697)*-1</f>
        <v>2695425.9917898956</v>
      </c>
      <c r="AG1697" s="28">
        <f t="shared" si="428"/>
        <v>748.72944216385986</v>
      </c>
      <c r="AH1697" s="26">
        <f t="shared" si="429"/>
        <v>524.11060951470188</v>
      </c>
      <c r="AI1697" s="17"/>
      <c r="AJ1697" s="17"/>
      <c r="AK1697" s="17"/>
    </row>
    <row r="1698" spans="2:37" x14ac:dyDescent="0.35">
      <c r="B1698" s="6" t="s">
        <v>28</v>
      </c>
      <c r="C1698" s="6">
        <v>1690</v>
      </c>
      <c r="D1698" s="6">
        <v>213</v>
      </c>
      <c r="E1698" s="11">
        <v>127.8</v>
      </c>
      <c r="F1698" s="21">
        <f t="shared" si="419"/>
        <v>35.5</v>
      </c>
      <c r="G1698" s="35">
        <f t="shared" si="430"/>
        <v>4.1666666666668246E-2</v>
      </c>
      <c r="H1698" s="35">
        <f t="shared" si="431"/>
        <v>0.15000000000000568</v>
      </c>
      <c r="I1698" s="35">
        <f t="shared" si="420"/>
        <v>79.16666666666967</v>
      </c>
      <c r="J1698" s="35">
        <v>372.8</v>
      </c>
      <c r="K1698" s="35">
        <f t="shared" si="421"/>
        <v>568.28925843749994</v>
      </c>
      <c r="L1698" s="35">
        <f t="shared" si="422"/>
        <v>1020.2559251041696</v>
      </c>
      <c r="M1698" s="35">
        <f t="shared" si="423"/>
        <v>36219.085341198021</v>
      </c>
      <c r="X1698">
        <f t="shared" si="416"/>
        <v>0</v>
      </c>
      <c r="Y1698">
        <f t="shared" si="417"/>
        <v>127.8</v>
      </c>
      <c r="Z1698" s="17">
        <f t="shared" si="418"/>
        <v>35.5</v>
      </c>
      <c r="AA1698" s="17">
        <f t="shared" si="424"/>
        <v>0</v>
      </c>
      <c r="AB1698" s="30">
        <f t="shared" si="425"/>
        <v>36219.085341198021</v>
      </c>
      <c r="AC1698" s="30">
        <f>SUM($AB$8:AB1698)</f>
        <v>15774715.650407998</v>
      </c>
      <c r="AD1698" s="29">
        <f t="shared" si="426"/>
        <v>4381.8654584466658</v>
      </c>
      <c r="AE1698" s="27">
        <f t="shared" si="427"/>
        <v>0</v>
      </c>
      <c r="AF1698" s="27">
        <f>SUM($AE$8:AE1698)*-1</f>
        <v>2695425.9917898956</v>
      </c>
      <c r="AG1698" s="28">
        <f t="shared" si="428"/>
        <v>748.72944216385986</v>
      </c>
      <c r="AH1698" s="26">
        <f t="shared" si="429"/>
        <v>524.11060951470188</v>
      </c>
      <c r="AI1698" s="17"/>
      <c r="AJ1698" s="17"/>
      <c r="AK1698" s="17"/>
    </row>
    <row r="1699" spans="2:37" x14ac:dyDescent="0.35">
      <c r="B1699" s="6" t="s">
        <v>28</v>
      </c>
      <c r="C1699" s="6">
        <v>1691</v>
      </c>
      <c r="D1699" s="6">
        <v>214</v>
      </c>
      <c r="E1699" s="11">
        <v>127.9</v>
      </c>
      <c r="F1699" s="21">
        <f t="shared" si="419"/>
        <v>35.527777777777779</v>
      </c>
      <c r="G1699" s="35">
        <f t="shared" si="430"/>
        <v>2.7777777777778172E-2</v>
      </c>
      <c r="H1699" s="35">
        <f t="shared" si="431"/>
        <v>0.10000000000000142</v>
      </c>
      <c r="I1699" s="35">
        <f t="shared" si="420"/>
        <v>52.777777777778525</v>
      </c>
      <c r="J1699" s="35">
        <v>372.8</v>
      </c>
      <c r="K1699" s="35">
        <f t="shared" si="421"/>
        <v>569.17894794270831</v>
      </c>
      <c r="L1699" s="35">
        <f t="shared" si="422"/>
        <v>994.75672572048688</v>
      </c>
      <c r="M1699" s="35">
        <f t="shared" si="423"/>
        <v>35341.495894347296</v>
      </c>
      <c r="X1699">
        <f t="shared" si="416"/>
        <v>0</v>
      </c>
      <c r="Y1699">
        <f t="shared" si="417"/>
        <v>127.9</v>
      </c>
      <c r="Z1699" s="17">
        <f t="shared" si="418"/>
        <v>35.527777777777779</v>
      </c>
      <c r="AA1699" s="17">
        <f t="shared" si="424"/>
        <v>0</v>
      </c>
      <c r="AB1699" s="30">
        <f t="shared" si="425"/>
        <v>35341.495894347296</v>
      </c>
      <c r="AC1699" s="30">
        <f>SUM($AB$8:AB1699)</f>
        <v>15810057.146302344</v>
      </c>
      <c r="AD1699" s="29">
        <f t="shared" si="426"/>
        <v>4391.6825406395401</v>
      </c>
      <c r="AE1699" s="27">
        <f t="shared" si="427"/>
        <v>0</v>
      </c>
      <c r="AF1699" s="27">
        <f>SUM($AE$8:AE1699)*-1</f>
        <v>2695425.9917898956</v>
      </c>
      <c r="AG1699" s="28">
        <f t="shared" si="428"/>
        <v>748.72944216385986</v>
      </c>
      <c r="AH1699" s="26">
        <f t="shared" si="429"/>
        <v>524.11060951470188</v>
      </c>
      <c r="AI1699" s="17"/>
      <c r="AJ1699" s="17"/>
      <c r="AK1699" s="17"/>
    </row>
    <row r="1700" spans="2:37" x14ac:dyDescent="0.35">
      <c r="B1700" s="6" t="s">
        <v>28</v>
      </c>
      <c r="C1700" s="6">
        <v>1692</v>
      </c>
      <c r="D1700" s="6">
        <v>215</v>
      </c>
      <c r="E1700" s="11">
        <v>128</v>
      </c>
      <c r="F1700" s="21">
        <f t="shared" si="419"/>
        <v>35.555555555555557</v>
      </c>
      <c r="G1700" s="35">
        <f t="shared" si="430"/>
        <v>2.7777777777776198E-2</v>
      </c>
      <c r="H1700" s="35">
        <f t="shared" si="431"/>
        <v>9.9999999999994316E-2</v>
      </c>
      <c r="I1700" s="35">
        <f t="shared" si="420"/>
        <v>52.777777777774773</v>
      </c>
      <c r="J1700" s="35">
        <v>372.8</v>
      </c>
      <c r="K1700" s="35">
        <f t="shared" si="421"/>
        <v>570.06933333333336</v>
      </c>
      <c r="L1700" s="35">
        <f t="shared" si="422"/>
        <v>995.64711111110819</v>
      </c>
      <c r="M1700" s="35">
        <f t="shared" si="423"/>
        <v>35400.786172839405</v>
      </c>
      <c r="X1700">
        <f t="shared" si="416"/>
        <v>0</v>
      </c>
      <c r="Y1700">
        <f t="shared" si="417"/>
        <v>128</v>
      </c>
      <c r="Z1700" s="17">
        <f t="shared" si="418"/>
        <v>35.555555555555557</v>
      </c>
      <c r="AA1700" s="17">
        <f t="shared" si="424"/>
        <v>0</v>
      </c>
      <c r="AB1700" s="30">
        <f t="shared" si="425"/>
        <v>35400.786172839405</v>
      </c>
      <c r="AC1700" s="30">
        <f>SUM($AB$8:AB1700)</f>
        <v>15845457.932475183</v>
      </c>
      <c r="AD1700" s="29">
        <f t="shared" si="426"/>
        <v>4401.5160923542171</v>
      </c>
      <c r="AE1700" s="27">
        <f t="shared" si="427"/>
        <v>0</v>
      </c>
      <c r="AF1700" s="27">
        <f>SUM($AE$8:AE1700)*-1</f>
        <v>2695425.9917898956</v>
      </c>
      <c r="AG1700" s="28">
        <f t="shared" si="428"/>
        <v>748.72944216385986</v>
      </c>
      <c r="AH1700" s="26">
        <f t="shared" si="429"/>
        <v>524.11060951470188</v>
      </c>
      <c r="AI1700" s="17"/>
      <c r="AJ1700" s="17"/>
      <c r="AK1700" s="17"/>
    </row>
    <row r="1701" spans="2:37" x14ac:dyDescent="0.35">
      <c r="B1701" s="6" t="s">
        <v>28</v>
      </c>
      <c r="C1701" s="6">
        <v>1693</v>
      </c>
      <c r="D1701" s="6">
        <v>216</v>
      </c>
      <c r="E1701" s="11">
        <v>128.1</v>
      </c>
      <c r="F1701" s="21">
        <f t="shared" si="419"/>
        <v>35.583333333333329</v>
      </c>
      <c r="G1701" s="35">
        <f t="shared" si="430"/>
        <v>2.7777777777776198E-2</v>
      </c>
      <c r="H1701" s="35">
        <f t="shared" si="431"/>
        <v>9.9999999999994316E-2</v>
      </c>
      <c r="I1701" s="35">
        <f t="shared" si="420"/>
        <v>52.777777777774773</v>
      </c>
      <c r="J1701" s="35">
        <v>372.8</v>
      </c>
      <c r="K1701" s="35">
        <f t="shared" si="421"/>
        <v>570.96041460937488</v>
      </c>
      <c r="L1701" s="35">
        <f t="shared" si="422"/>
        <v>996.53819238714959</v>
      </c>
      <c r="M1701" s="35">
        <f t="shared" si="423"/>
        <v>35460.1506791094</v>
      </c>
      <c r="X1701">
        <f t="shared" si="416"/>
        <v>0</v>
      </c>
      <c r="Y1701">
        <f t="shared" si="417"/>
        <v>128.1</v>
      </c>
      <c r="Z1701" s="17">
        <f t="shared" si="418"/>
        <v>35.583333333333329</v>
      </c>
      <c r="AA1701" s="17">
        <f t="shared" si="424"/>
        <v>0</v>
      </c>
      <c r="AB1701" s="30">
        <f t="shared" si="425"/>
        <v>35460.1506791094</v>
      </c>
      <c r="AC1701" s="30">
        <f>SUM($AB$8:AB1701)</f>
        <v>15880918.083154293</v>
      </c>
      <c r="AD1701" s="29">
        <f t="shared" si="426"/>
        <v>4411.3661342095256</v>
      </c>
      <c r="AE1701" s="27">
        <f t="shared" si="427"/>
        <v>0</v>
      </c>
      <c r="AF1701" s="27">
        <f>SUM($AE$8:AE1701)*-1</f>
        <v>2695425.9917898956</v>
      </c>
      <c r="AG1701" s="28">
        <f t="shared" si="428"/>
        <v>748.72944216385986</v>
      </c>
      <c r="AH1701" s="26">
        <f t="shared" si="429"/>
        <v>524.11060951470188</v>
      </c>
      <c r="AI1701" s="17"/>
      <c r="AJ1701" s="17"/>
      <c r="AK1701" s="17"/>
    </row>
    <row r="1702" spans="2:37" x14ac:dyDescent="0.35">
      <c r="B1702" s="6" t="s">
        <v>28</v>
      </c>
      <c r="C1702" s="6">
        <v>1694</v>
      </c>
      <c r="D1702" s="6">
        <v>217</v>
      </c>
      <c r="E1702" s="11">
        <v>128.19999999999999</v>
      </c>
      <c r="F1702" s="21">
        <f t="shared" si="419"/>
        <v>35.611111111111107</v>
      </c>
      <c r="G1702" s="35">
        <f t="shared" si="430"/>
        <v>2.7777777777780146E-2</v>
      </c>
      <c r="H1702" s="35">
        <f t="shared" si="431"/>
        <v>0.10000000000000853</v>
      </c>
      <c r="I1702" s="35">
        <f t="shared" si="420"/>
        <v>52.777777777782276</v>
      </c>
      <c r="J1702" s="35">
        <v>372.8</v>
      </c>
      <c r="K1702" s="35">
        <f t="shared" si="421"/>
        <v>571.8521917708332</v>
      </c>
      <c r="L1702" s="35">
        <f t="shared" si="422"/>
        <v>997.42996954861542</v>
      </c>
      <c r="M1702" s="35">
        <f t="shared" si="423"/>
        <v>35519.589471147912</v>
      </c>
      <c r="X1702">
        <f t="shared" si="416"/>
        <v>0</v>
      </c>
      <c r="Y1702">
        <f t="shared" si="417"/>
        <v>128.19999999999999</v>
      </c>
      <c r="Z1702" s="17">
        <f t="shared" si="418"/>
        <v>35.611111111111107</v>
      </c>
      <c r="AA1702" s="17">
        <f t="shared" si="424"/>
        <v>0</v>
      </c>
      <c r="AB1702" s="30">
        <f t="shared" si="425"/>
        <v>35519.589471147912</v>
      </c>
      <c r="AC1702" s="30">
        <f>SUM($AB$8:AB1702)</f>
        <v>15916437.672625441</v>
      </c>
      <c r="AD1702" s="29">
        <f t="shared" si="426"/>
        <v>4421.2326868404007</v>
      </c>
      <c r="AE1702" s="27">
        <f t="shared" si="427"/>
        <v>0</v>
      </c>
      <c r="AF1702" s="27">
        <f>SUM($AE$8:AE1702)*-1</f>
        <v>2695425.9917898956</v>
      </c>
      <c r="AG1702" s="28">
        <f t="shared" si="428"/>
        <v>748.72944216385986</v>
      </c>
      <c r="AH1702" s="26">
        <f t="shared" si="429"/>
        <v>524.11060951470188</v>
      </c>
      <c r="AI1702" s="17"/>
      <c r="AJ1702" s="17"/>
      <c r="AK1702" s="17"/>
    </row>
    <row r="1703" spans="2:37" x14ac:dyDescent="0.35">
      <c r="B1703" s="6" t="s">
        <v>28</v>
      </c>
      <c r="C1703" s="6">
        <v>1695</v>
      </c>
      <c r="D1703" s="6">
        <v>218</v>
      </c>
      <c r="E1703" s="11">
        <v>128.30000000000001</v>
      </c>
      <c r="F1703" s="21">
        <f t="shared" si="419"/>
        <v>35.638888888888893</v>
      </c>
      <c r="G1703" s="35">
        <f t="shared" si="430"/>
        <v>2.7777777777780146E-2</v>
      </c>
      <c r="H1703" s="35">
        <f t="shared" si="431"/>
        <v>0.10000000000000853</v>
      </c>
      <c r="I1703" s="35">
        <f t="shared" si="420"/>
        <v>52.777777777782276</v>
      </c>
      <c r="J1703" s="35">
        <v>372.8</v>
      </c>
      <c r="K1703" s="35">
        <f t="shared" si="421"/>
        <v>572.74466481770844</v>
      </c>
      <c r="L1703" s="35">
        <f t="shared" si="422"/>
        <v>998.32244259549066</v>
      </c>
      <c r="M1703" s="35">
        <f t="shared" si="423"/>
        <v>35579.102606944849</v>
      </c>
      <c r="X1703">
        <f t="shared" si="416"/>
        <v>0</v>
      </c>
      <c r="Y1703">
        <f t="shared" si="417"/>
        <v>128.30000000000001</v>
      </c>
      <c r="Z1703" s="17">
        <f t="shared" si="418"/>
        <v>35.638888888888893</v>
      </c>
      <c r="AA1703" s="17">
        <f t="shared" si="424"/>
        <v>0</v>
      </c>
      <c r="AB1703" s="30">
        <f t="shared" si="425"/>
        <v>35579.102606944849</v>
      </c>
      <c r="AC1703" s="30">
        <f>SUM($AB$8:AB1703)</f>
        <v>15952016.775232386</v>
      </c>
      <c r="AD1703" s="29">
        <f t="shared" si="426"/>
        <v>4431.1157708978853</v>
      </c>
      <c r="AE1703" s="27">
        <f t="shared" si="427"/>
        <v>0</v>
      </c>
      <c r="AF1703" s="27">
        <f>SUM($AE$8:AE1703)*-1</f>
        <v>2695425.9917898956</v>
      </c>
      <c r="AG1703" s="28">
        <f t="shared" si="428"/>
        <v>748.72944216385986</v>
      </c>
      <c r="AH1703" s="26">
        <f t="shared" si="429"/>
        <v>524.11060951470188</v>
      </c>
      <c r="AI1703" s="17"/>
      <c r="AJ1703" s="17"/>
      <c r="AK1703" s="17"/>
    </row>
    <row r="1704" spans="2:37" x14ac:dyDescent="0.35">
      <c r="B1704" s="6" t="s">
        <v>28</v>
      </c>
      <c r="C1704" s="6">
        <v>1696</v>
      </c>
      <c r="D1704" s="6">
        <v>219</v>
      </c>
      <c r="E1704" s="11">
        <v>128.4</v>
      </c>
      <c r="F1704" s="21">
        <f t="shared" si="419"/>
        <v>35.666666666666664</v>
      </c>
      <c r="G1704" s="35">
        <f t="shared" si="430"/>
        <v>2.7777777777776198E-2</v>
      </c>
      <c r="H1704" s="35">
        <f t="shared" si="431"/>
        <v>9.9999999999994316E-2</v>
      </c>
      <c r="I1704" s="35">
        <f t="shared" si="420"/>
        <v>52.777777777774773</v>
      </c>
      <c r="J1704" s="35">
        <v>372.8</v>
      </c>
      <c r="K1704" s="35">
        <f t="shared" si="421"/>
        <v>573.6378337499998</v>
      </c>
      <c r="L1704" s="35">
        <f t="shared" si="422"/>
        <v>999.21561152777463</v>
      </c>
      <c r="M1704" s="35">
        <f t="shared" si="423"/>
        <v>35638.690144490625</v>
      </c>
      <c r="X1704">
        <f t="shared" si="416"/>
        <v>0</v>
      </c>
      <c r="Y1704">
        <f t="shared" si="417"/>
        <v>128.4</v>
      </c>
      <c r="Z1704" s="17">
        <f t="shared" si="418"/>
        <v>35.666666666666664</v>
      </c>
      <c r="AA1704" s="17">
        <f t="shared" si="424"/>
        <v>0</v>
      </c>
      <c r="AB1704" s="30">
        <f t="shared" si="425"/>
        <v>35638.690144490625</v>
      </c>
      <c r="AC1704" s="30">
        <f>SUM($AB$8:AB1704)</f>
        <v>15987655.465376876</v>
      </c>
      <c r="AD1704" s="29">
        <f t="shared" si="426"/>
        <v>4441.0154070491326</v>
      </c>
      <c r="AE1704" s="27">
        <f t="shared" si="427"/>
        <v>0</v>
      </c>
      <c r="AF1704" s="27">
        <f>SUM($AE$8:AE1704)*-1</f>
        <v>2695425.9917898956</v>
      </c>
      <c r="AG1704" s="28">
        <f t="shared" si="428"/>
        <v>748.72944216385986</v>
      </c>
      <c r="AH1704" s="26">
        <f t="shared" si="429"/>
        <v>524.11060951470188</v>
      </c>
      <c r="AI1704" s="17"/>
      <c r="AJ1704" s="17"/>
      <c r="AK1704" s="17"/>
    </row>
    <row r="1705" spans="2:37" x14ac:dyDescent="0.35">
      <c r="B1705" s="6" t="s">
        <v>28</v>
      </c>
      <c r="C1705" s="6">
        <v>1697</v>
      </c>
      <c r="D1705" s="6">
        <v>220</v>
      </c>
      <c r="E1705" s="11">
        <v>128.5</v>
      </c>
      <c r="F1705" s="21">
        <f t="shared" si="419"/>
        <v>35.694444444444443</v>
      </c>
      <c r="G1705" s="35">
        <f t="shared" si="430"/>
        <v>2.7777777777776198E-2</v>
      </c>
      <c r="H1705" s="35">
        <f t="shared" si="431"/>
        <v>9.9999999999994316E-2</v>
      </c>
      <c r="I1705" s="35">
        <f t="shared" si="420"/>
        <v>52.777777777774773</v>
      </c>
      <c r="J1705" s="35">
        <v>372.8</v>
      </c>
      <c r="K1705" s="35">
        <f t="shared" si="421"/>
        <v>574.53169856770819</v>
      </c>
      <c r="L1705" s="35">
        <f t="shared" si="422"/>
        <v>1000.109476345483</v>
      </c>
      <c r="M1705" s="35">
        <f t="shared" si="423"/>
        <v>35698.352141776268</v>
      </c>
      <c r="X1705">
        <f t="shared" si="416"/>
        <v>0</v>
      </c>
      <c r="Y1705">
        <f t="shared" si="417"/>
        <v>128.5</v>
      </c>
      <c r="Z1705" s="17">
        <f t="shared" si="418"/>
        <v>35.694444444444443</v>
      </c>
      <c r="AA1705" s="17">
        <f t="shared" si="424"/>
        <v>0</v>
      </c>
      <c r="AB1705" s="30">
        <f t="shared" si="425"/>
        <v>35698.352141776268</v>
      </c>
      <c r="AC1705" s="30">
        <f>SUM($AB$8:AB1705)</f>
        <v>16023353.817518653</v>
      </c>
      <c r="AD1705" s="29">
        <f t="shared" si="426"/>
        <v>4450.9316159774035</v>
      </c>
      <c r="AE1705" s="27">
        <f t="shared" si="427"/>
        <v>0</v>
      </c>
      <c r="AF1705" s="27">
        <f>SUM($AE$8:AE1705)*-1</f>
        <v>2695425.9917898956</v>
      </c>
      <c r="AG1705" s="28">
        <f t="shared" si="428"/>
        <v>748.72944216385986</v>
      </c>
      <c r="AH1705" s="26">
        <f t="shared" si="429"/>
        <v>524.11060951470188</v>
      </c>
      <c r="AI1705" s="17"/>
      <c r="AJ1705" s="17"/>
      <c r="AK1705" s="17"/>
    </row>
    <row r="1706" spans="2:37" x14ac:dyDescent="0.35">
      <c r="B1706" s="6" t="s">
        <v>28</v>
      </c>
      <c r="C1706" s="6">
        <v>1698</v>
      </c>
      <c r="D1706" s="6">
        <v>221</v>
      </c>
      <c r="E1706" s="11">
        <v>128.6</v>
      </c>
      <c r="F1706" s="21">
        <f t="shared" si="419"/>
        <v>35.722222222222221</v>
      </c>
      <c r="G1706" s="35">
        <f t="shared" si="430"/>
        <v>1.3888888888888099E-2</v>
      </c>
      <c r="H1706" s="35">
        <f t="shared" si="431"/>
        <v>4.9999999999997158E-2</v>
      </c>
      <c r="I1706" s="35">
        <f t="shared" si="420"/>
        <v>26.388888888887386</v>
      </c>
      <c r="J1706" s="35">
        <v>372.8</v>
      </c>
      <c r="K1706" s="35">
        <f t="shared" si="421"/>
        <v>575.42625927083327</v>
      </c>
      <c r="L1706" s="35">
        <f t="shared" si="422"/>
        <v>974.61514815972066</v>
      </c>
      <c r="M1706" s="35">
        <f t="shared" si="423"/>
        <v>34815.418903705577</v>
      </c>
      <c r="X1706">
        <f t="shared" si="416"/>
        <v>0</v>
      </c>
      <c r="Y1706">
        <f t="shared" si="417"/>
        <v>128.6</v>
      </c>
      <c r="Z1706" s="17">
        <f t="shared" si="418"/>
        <v>35.722222222222221</v>
      </c>
      <c r="AA1706" s="17">
        <f t="shared" si="424"/>
        <v>0</v>
      </c>
      <c r="AB1706" s="30">
        <f t="shared" si="425"/>
        <v>34815.418903705577</v>
      </c>
      <c r="AC1706" s="30">
        <f>SUM($AB$8:AB1706)</f>
        <v>16058169.236422358</v>
      </c>
      <c r="AD1706" s="29">
        <f t="shared" si="426"/>
        <v>4460.6025656728771</v>
      </c>
      <c r="AE1706" s="27">
        <f t="shared" si="427"/>
        <v>0</v>
      </c>
      <c r="AF1706" s="27">
        <f>SUM($AE$8:AE1706)*-1</f>
        <v>2695425.9917898956</v>
      </c>
      <c r="AG1706" s="28">
        <f t="shared" si="428"/>
        <v>748.72944216385986</v>
      </c>
      <c r="AH1706" s="26">
        <f t="shared" si="429"/>
        <v>524.11060951470188</v>
      </c>
      <c r="AI1706" s="17"/>
      <c r="AJ1706" s="17"/>
      <c r="AK1706" s="17"/>
    </row>
    <row r="1707" spans="2:37" x14ac:dyDescent="0.35">
      <c r="B1707" s="6" t="s">
        <v>28</v>
      </c>
      <c r="C1707" s="6">
        <v>1699</v>
      </c>
      <c r="D1707" s="6">
        <v>222</v>
      </c>
      <c r="E1707" s="11">
        <v>128.6</v>
      </c>
      <c r="F1707" s="21">
        <f t="shared" si="419"/>
        <v>35.722222222222221</v>
      </c>
      <c r="G1707" s="35">
        <f t="shared" si="430"/>
        <v>-1.3888888888888099E-2</v>
      </c>
      <c r="H1707" s="35">
        <f t="shared" si="431"/>
        <v>-4.9999999999997158E-2</v>
      </c>
      <c r="I1707" s="35">
        <f t="shared" si="420"/>
        <v>-26.388888888887386</v>
      </c>
      <c r="J1707" s="35">
        <v>372.8</v>
      </c>
      <c r="K1707" s="35">
        <f t="shared" si="421"/>
        <v>575.42625927083327</v>
      </c>
      <c r="L1707" s="35">
        <f t="shared" si="422"/>
        <v>921.8373703819459</v>
      </c>
      <c r="M1707" s="35">
        <f t="shared" si="423"/>
        <v>32930.079397532842</v>
      </c>
      <c r="X1707">
        <f t="shared" si="416"/>
        <v>0</v>
      </c>
      <c r="Y1707">
        <f t="shared" si="417"/>
        <v>128.6</v>
      </c>
      <c r="Z1707" s="17">
        <f t="shared" si="418"/>
        <v>35.722222222222221</v>
      </c>
      <c r="AA1707" s="17">
        <f t="shared" si="424"/>
        <v>0</v>
      </c>
      <c r="AB1707" s="30">
        <f t="shared" si="425"/>
        <v>32930.079397532842</v>
      </c>
      <c r="AC1707" s="30">
        <f>SUM($AB$8:AB1707)</f>
        <v>16091099.315819891</v>
      </c>
      <c r="AD1707" s="29">
        <f t="shared" si="426"/>
        <v>4469.7498099499699</v>
      </c>
      <c r="AE1707" s="27">
        <f t="shared" si="427"/>
        <v>0</v>
      </c>
      <c r="AF1707" s="27">
        <f>SUM($AE$8:AE1707)*-1</f>
        <v>2695425.9917898956</v>
      </c>
      <c r="AG1707" s="28">
        <f t="shared" si="428"/>
        <v>748.72944216385986</v>
      </c>
      <c r="AH1707" s="26">
        <f t="shared" si="429"/>
        <v>524.11060951470188</v>
      </c>
      <c r="AI1707" s="17"/>
      <c r="AJ1707" s="17"/>
      <c r="AK1707" s="17"/>
    </row>
    <row r="1708" spans="2:37" x14ac:dyDescent="0.35">
      <c r="B1708" s="6" t="s">
        <v>28</v>
      </c>
      <c r="C1708" s="6">
        <v>1700</v>
      </c>
      <c r="D1708" s="6">
        <v>223</v>
      </c>
      <c r="E1708" s="11">
        <v>128.5</v>
      </c>
      <c r="F1708" s="21">
        <f t="shared" si="419"/>
        <v>35.694444444444443</v>
      </c>
      <c r="G1708" s="35">
        <f t="shared" si="430"/>
        <v>-4.1666666666664298E-2</v>
      </c>
      <c r="H1708" s="35">
        <f t="shared" si="431"/>
        <v>-0.14999999999999147</v>
      </c>
      <c r="I1708" s="35">
        <f t="shared" si="420"/>
        <v>-79.166666666662167</v>
      </c>
      <c r="J1708" s="35">
        <v>372.8</v>
      </c>
      <c r="K1708" s="35">
        <f t="shared" si="421"/>
        <v>574.53169856770819</v>
      </c>
      <c r="L1708" s="35">
        <f t="shared" si="422"/>
        <v>868.16503190104606</v>
      </c>
      <c r="M1708" s="35">
        <f t="shared" si="423"/>
        <v>30988.668499801228</v>
      </c>
      <c r="X1708">
        <f t="shared" si="416"/>
        <v>0</v>
      </c>
      <c r="Y1708">
        <f t="shared" si="417"/>
        <v>128.5</v>
      </c>
      <c r="Z1708" s="17">
        <f t="shared" si="418"/>
        <v>35.694444444444443</v>
      </c>
      <c r="AA1708" s="17">
        <f t="shared" si="424"/>
        <v>0</v>
      </c>
      <c r="AB1708" s="30">
        <f t="shared" si="425"/>
        <v>30988.668499801228</v>
      </c>
      <c r="AC1708" s="30">
        <f>SUM($AB$8:AB1708)</f>
        <v>16122087.984319692</v>
      </c>
      <c r="AD1708" s="29">
        <f t="shared" si="426"/>
        <v>4478.3577734221371</v>
      </c>
      <c r="AE1708" s="27">
        <f t="shared" si="427"/>
        <v>0</v>
      </c>
      <c r="AF1708" s="27">
        <f>SUM($AE$8:AE1708)*-1</f>
        <v>2695425.9917898956</v>
      </c>
      <c r="AG1708" s="28">
        <f t="shared" si="428"/>
        <v>748.72944216385986</v>
      </c>
      <c r="AH1708" s="26">
        <f t="shared" si="429"/>
        <v>524.11060951470188</v>
      </c>
      <c r="AI1708" s="17"/>
      <c r="AJ1708" s="17"/>
      <c r="AK1708" s="17"/>
    </row>
    <row r="1709" spans="2:37" x14ac:dyDescent="0.35">
      <c r="B1709" s="6" t="s">
        <v>28</v>
      </c>
      <c r="C1709" s="6">
        <v>1701</v>
      </c>
      <c r="D1709" s="6">
        <v>224</v>
      </c>
      <c r="E1709" s="11">
        <v>128.30000000000001</v>
      </c>
      <c r="F1709" s="21">
        <f t="shared" si="419"/>
        <v>35.638888888888893</v>
      </c>
      <c r="G1709" s="35">
        <f t="shared" si="430"/>
        <v>-5.5555555555556344E-2</v>
      </c>
      <c r="H1709" s="35">
        <f t="shared" si="431"/>
        <v>-0.20000000000000284</v>
      </c>
      <c r="I1709" s="35">
        <f t="shared" si="420"/>
        <v>-105.55555555555705</v>
      </c>
      <c r="J1709" s="35">
        <v>372.8</v>
      </c>
      <c r="K1709" s="35">
        <f t="shared" si="421"/>
        <v>572.74466481770844</v>
      </c>
      <c r="L1709" s="35">
        <f t="shared" si="422"/>
        <v>839.98910926215137</v>
      </c>
      <c r="M1709" s="35">
        <f t="shared" si="423"/>
        <v>29936.278532870565</v>
      </c>
      <c r="X1709">
        <f t="shared" si="416"/>
        <v>0</v>
      </c>
      <c r="Y1709">
        <f t="shared" si="417"/>
        <v>128.30000000000001</v>
      </c>
      <c r="Z1709" s="17">
        <f t="shared" si="418"/>
        <v>35.638888888888893</v>
      </c>
      <c r="AA1709" s="17">
        <f t="shared" si="424"/>
        <v>0</v>
      </c>
      <c r="AB1709" s="30">
        <f t="shared" si="425"/>
        <v>29936.278532870565</v>
      </c>
      <c r="AC1709" s="30">
        <f>SUM($AB$8:AB1709)</f>
        <v>16152024.262852563</v>
      </c>
      <c r="AD1709" s="29">
        <f t="shared" si="426"/>
        <v>4486.6734063479344</v>
      </c>
      <c r="AE1709" s="27">
        <f t="shared" si="427"/>
        <v>0</v>
      </c>
      <c r="AF1709" s="27">
        <f>SUM($AE$8:AE1709)*-1</f>
        <v>2695425.9917898956</v>
      </c>
      <c r="AG1709" s="28">
        <f t="shared" si="428"/>
        <v>748.72944216385986</v>
      </c>
      <c r="AH1709" s="26">
        <f t="shared" si="429"/>
        <v>524.11060951470188</v>
      </c>
      <c r="AI1709" s="17"/>
      <c r="AJ1709" s="17"/>
      <c r="AK1709" s="17"/>
    </row>
    <row r="1710" spans="2:37" x14ac:dyDescent="0.35">
      <c r="B1710" s="6" t="s">
        <v>28</v>
      </c>
      <c r="C1710" s="6">
        <v>1702</v>
      </c>
      <c r="D1710" s="6">
        <v>225</v>
      </c>
      <c r="E1710" s="11">
        <v>128.1</v>
      </c>
      <c r="F1710" s="21">
        <f t="shared" si="419"/>
        <v>35.583333333333329</v>
      </c>
      <c r="G1710" s="35">
        <f t="shared" si="430"/>
        <v>-5.5555555555556344E-2</v>
      </c>
      <c r="H1710" s="35">
        <f t="shared" si="431"/>
        <v>-0.20000000000000284</v>
      </c>
      <c r="I1710" s="35">
        <f t="shared" si="420"/>
        <v>-105.55555555555705</v>
      </c>
      <c r="J1710" s="35">
        <v>372.8</v>
      </c>
      <c r="K1710" s="35">
        <f t="shared" si="421"/>
        <v>570.96041460937488</v>
      </c>
      <c r="L1710" s="35">
        <f t="shared" si="422"/>
        <v>838.20485905381781</v>
      </c>
      <c r="M1710" s="35">
        <f t="shared" si="423"/>
        <v>29826.122901331681</v>
      </c>
      <c r="X1710">
        <f t="shared" si="416"/>
        <v>0</v>
      </c>
      <c r="Y1710">
        <f t="shared" si="417"/>
        <v>128.1</v>
      </c>
      <c r="Z1710" s="17">
        <f t="shared" si="418"/>
        <v>35.583333333333329</v>
      </c>
      <c r="AA1710" s="17">
        <f t="shared" si="424"/>
        <v>0</v>
      </c>
      <c r="AB1710" s="30">
        <f t="shared" si="425"/>
        <v>29826.122901331681</v>
      </c>
      <c r="AC1710" s="30">
        <f>SUM($AB$8:AB1710)</f>
        <v>16181850.385753894</v>
      </c>
      <c r="AD1710" s="29">
        <f t="shared" si="426"/>
        <v>4494.958440487193</v>
      </c>
      <c r="AE1710" s="27">
        <f t="shared" si="427"/>
        <v>0</v>
      </c>
      <c r="AF1710" s="27">
        <f>SUM($AE$8:AE1710)*-1</f>
        <v>2695425.9917898956</v>
      </c>
      <c r="AG1710" s="28">
        <f t="shared" si="428"/>
        <v>748.72944216385986</v>
      </c>
      <c r="AH1710" s="26">
        <f t="shared" si="429"/>
        <v>524.11060951470188</v>
      </c>
      <c r="AI1710" s="17"/>
      <c r="AJ1710" s="17"/>
      <c r="AK1710" s="17"/>
    </row>
    <row r="1711" spans="2:37" x14ac:dyDescent="0.35">
      <c r="B1711" s="6" t="s">
        <v>28</v>
      </c>
      <c r="C1711" s="6">
        <v>1703</v>
      </c>
      <c r="D1711" s="6">
        <v>226</v>
      </c>
      <c r="E1711" s="11">
        <v>127.9</v>
      </c>
      <c r="F1711" s="21">
        <f t="shared" si="419"/>
        <v>35.527777777777779</v>
      </c>
      <c r="G1711" s="35">
        <f t="shared" si="430"/>
        <v>-6.9444444444444448E-2</v>
      </c>
      <c r="H1711" s="35">
        <f t="shared" si="431"/>
        <v>-0.25</v>
      </c>
      <c r="I1711" s="35">
        <f t="shared" si="420"/>
        <v>-131.94444444444446</v>
      </c>
      <c r="J1711" s="35">
        <v>372.8</v>
      </c>
      <c r="K1711" s="35">
        <f t="shared" si="421"/>
        <v>569.17894794270831</v>
      </c>
      <c r="L1711" s="35">
        <f t="shared" si="422"/>
        <v>810.0345034982638</v>
      </c>
      <c r="M1711" s="35">
        <f t="shared" si="423"/>
        <v>28778.725832618871</v>
      </c>
      <c r="X1711">
        <f t="shared" si="416"/>
        <v>0</v>
      </c>
      <c r="Y1711">
        <f t="shared" si="417"/>
        <v>127.9</v>
      </c>
      <c r="Z1711" s="17">
        <f t="shared" si="418"/>
        <v>35.527777777777779</v>
      </c>
      <c r="AA1711" s="17">
        <f t="shared" si="424"/>
        <v>0</v>
      </c>
      <c r="AB1711" s="30">
        <f t="shared" si="425"/>
        <v>28778.725832618871</v>
      </c>
      <c r="AC1711" s="30">
        <f>SUM($AB$8:AB1711)</f>
        <v>16210629.111586513</v>
      </c>
      <c r="AD1711" s="29">
        <f t="shared" si="426"/>
        <v>4502.9525309962537</v>
      </c>
      <c r="AE1711" s="27">
        <f t="shared" si="427"/>
        <v>0</v>
      </c>
      <c r="AF1711" s="27">
        <f>SUM($AE$8:AE1711)*-1</f>
        <v>2695425.9917898956</v>
      </c>
      <c r="AG1711" s="28">
        <f t="shared" si="428"/>
        <v>748.72944216385986</v>
      </c>
      <c r="AH1711" s="26">
        <f t="shared" si="429"/>
        <v>524.11060951470188</v>
      </c>
      <c r="AI1711" s="17"/>
      <c r="AJ1711" s="17"/>
      <c r="AK1711" s="17"/>
    </row>
    <row r="1712" spans="2:37" x14ac:dyDescent="0.35">
      <c r="B1712" s="6" t="s">
        <v>28</v>
      </c>
      <c r="C1712" s="6">
        <v>1704</v>
      </c>
      <c r="D1712" s="6">
        <v>227</v>
      </c>
      <c r="E1712" s="11">
        <v>127.6</v>
      </c>
      <c r="F1712" s="21">
        <f t="shared" si="419"/>
        <v>35.444444444444443</v>
      </c>
      <c r="G1712" s="35">
        <f t="shared" si="430"/>
        <v>-6.9444444444444448E-2</v>
      </c>
      <c r="H1712" s="35">
        <f t="shared" si="431"/>
        <v>-0.25</v>
      </c>
      <c r="I1712" s="35">
        <f t="shared" si="420"/>
        <v>-131.94444444444446</v>
      </c>
      <c r="J1712" s="35">
        <v>372.8</v>
      </c>
      <c r="K1712" s="35">
        <f t="shared" si="421"/>
        <v>566.51196708333327</v>
      </c>
      <c r="L1712" s="35">
        <f t="shared" si="422"/>
        <v>807.36752263888889</v>
      </c>
      <c r="M1712" s="35">
        <f t="shared" si="423"/>
        <v>28616.693302422838</v>
      </c>
      <c r="X1712">
        <f t="shared" si="416"/>
        <v>0</v>
      </c>
      <c r="Y1712">
        <f t="shared" si="417"/>
        <v>127.6</v>
      </c>
      <c r="Z1712" s="17">
        <f t="shared" si="418"/>
        <v>35.444444444444443</v>
      </c>
      <c r="AA1712" s="17">
        <f t="shared" si="424"/>
        <v>0</v>
      </c>
      <c r="AB1712" s="30">
        <f t="shared" si="425"/>
        <v>28616.693302422838</v>
      </c>
      <c r="AC1712" s="30">
        <f>SUM($AB$8:AB1712)</f>
        <v>16239245.804888936</v>
      </c>
      <c r="AD1712" s="29">
        <f t="shared" si="426"/>
        <v>4510.9016124691489</v>
      </c>
      <c r="AE1712" s="27">
        <f t="shared" si="427"/>
        <v>0</v>
      </c>
      <c r="AF1712" s="27">
        <f>SUM($AE$8:AE1712)*-1</f>
        <v>2695425.9917898956</v>
      </c>
      <c r="AG1712" s="28">
        <f t="shared" si="428"/>
        <v>748.72944216385986</v>
      </c>
      <c r="AH1712" s="26">
        <f t="shared" si="429"/>
        <v>524.11060951470188</v>
      </c>
      <c r="AI1712" s="17"/>
      <c r="AJ1712" s="17"/>
      <c r="AK1712" s="17"/>
    </row>
    <row r="1713" spans="2:37" x14ac:dyDescent="0.35">
      <c r="B1713" s="6" t="s">
        <v>28</v>
      </c>
      <c r="C1713" s="6">
        <v>1705</v>
      </c>
      <c r="D1713" s="6">
        <v>228</v>
      </c>
      <c r="E1713" s="11">
        <v>127.4</v>
      </c>
      <c r="F1713" s="21">
        <f t="shared" si="419"/>
        <v>35.388888888888893</v>
      </c>
      <c r="G1713" s="35">
        <f t="shared" si="430"/>
        <v>-5.5555555555554373E-2</v>
      </c>
      <c r="H1713" s="35">
        <f t="shared" si="431"/>
        <v>-0.19999999999999574</v>
      </c>
      <c r="I1713" s="35">
        <f t="shared" si="420"/>
        <v>-105.55555555555331</v>
      </c>
      <c r="J1713" s="35">
        <v>372.8</v>
      </c>
      <c r="K1713" s="35">
        <f t="shared" si="421"/>
        <v>564.73745927083348</v>
      </c>
      <c r="L1713" s="35">
        <f t="shared" si="422"/>
        <v>831.98190371528017</v>
      </c>
      <c r="M1713" s="35">
        <f t="shared" si="423"/>
        <v>29442.915148146309</v>
      </c>
      <c r="X1713">
        <f t="shared" si="416"/>
        <v>0</v>
      </c>
      <c r="Y1713">
        <f t="shared" si="417"/>
        <v>127.4</v>
      </c>
      <c r="Z1713" s="17">
        <f t="shared" si="418"/>
        <v>35.388888888888893</v>
      </c>
      <c r="AA1713" s="17">
        <f t="shared" si="424"/>
        <v>0</v>
      </c>
      <c r="AB1713" s="30">
        <f t="shared" si="425"/>
        <v>29442.915148146309</v>
      </c>
      <c r="AC1713" s="30">
        <f>SUM($AB$8:AB1713)</f>
        <v>16268688.720037082</v>
      </c>
      <c r="AD1713" s="29">
        <f t="shared" si="426"/>
        <v>4519.0802000103004</v>
      </c>
      <c r="AE1713" s="27">
        <f t="shared" si="427"/>
        <v>0</v>
      </c>
      <c r="AF1713" s="27">
        <f>SUM($AE$8:AE1713)*-1</f>
        <v>2695425.9917898956</v>
      </c>
      <c r="AG1713" s="28">
        <f t="shared" si="428"/>
        <v>748.72944216385986</v>
      </c>
      <c r="AH1713" s="26">
        <f t="shared" si="429"/>
        <v>524.11060951470188</v>
      </c>
      <c r="AI1713" s="17"/>
      <c r="AJ1713" s="17"/>
      <c r="AK1713" s="17"/>
    </row>
    <row r="1714" spans="2:37" x14ac:dyDescent="0.35">
      <c r="B1714" s="6" t="s">
        <v>28</v>
      </c>
      <c r="C1714" s="6">
        <v>1706</v>
      </c>
      <c r="D1714" s="6">
        <v>229</v>
      </c>
      <c r="E1714" s="11">
        <v>127.2</v>
      </c>
      <c r="F1714" s="21">
        <f t="shared" si="419"/>
        <v>35.333333333333336</v>
      </c>
      <c r="G1714" s="35">
        <f t="shared" si="430"/>
        <v>-5.5555555555556344E-2</v>
      </c>
      <c r="H1714" s="35">
        <f t="shared" si="431"/>
        <v>-0.20000000000000284</v>
      </c>
      <c r="I1714" s="35">
        <f t="shared" si="420"/>
        <v>-105.55555555555705</v>
      </c>
      <c r="J1714" s="35">
        <v>372.8</v>
      </c>
      <c r="K1714" s="35">
        <f t="shared" si="421"/>
        <v>562.965735</v>
      </c>
      <c r="L1714" s="35">
        <f t="shared" si="422"/>
        <v>830.21017944444293</v>
      </c>
      <c r="M1714" s="35">
        <f t="shared" si="423"/>
        <v>29334.093007036987</v>
      </c>
      <c r="X1714">
        <f t="shared" si="416"/>
        <v>0</v>
      </c>
      <c r="Y1714">
        <f t="shared" si="417"/>
        <v>127.2</v>
      </c>
      <c r="Z1714" s="17">
        <f t="shared" si="418"/>
        <v>35.333333333333336</v>
      </c>
      <c r="AA1714" s="17">
        <f t="shared" si="424"/>
        <v>0</v>
      </c>
      <c r="AB1714" s="30">
        <f t="shared" si="425"/>
        <v>29334.093007036987</v>
      </c>
      <c r="AC1714" s="30">
        <f>SUM($AB$8:AB1714)</f>
        <v>16298022.81304412</v>
      </c>
      <c r="AD1714" s="29">
        <f t="shared" si="426"/>
        <v>4527.2285591789223</v>
      </c>
      <c r="AE1714" s="27">
        <f t="shared" si="427"/>
        <v>0</v>
      </c>
      <c r="AF1714" s="27">
        <f>SUM($AE$8:AE1714)*-1</f>
        <v>2695425.9917898956</v>
      </c>
      <c r="AG1714" s="28">
        <f t="shared" si="428"/>
        <v>748.72944216385986</v>
      </c>
      <c r="AH1714" s="26">
        <f t="shared" si="429"/>
        <v>524.11060951470188</v>
      </c>
      <c r="AI1714" s="17"/>
      <c r="AJ1714" s="17"/>
      <c r="AK1714" s="17"/>
    </row>
    <row r="1715" spans="2:37" x14ac:dyDescent="0.35">
      <c r="B1715" s="6" t="s">
        <v>28</v>
      </c>
      <c r="C1715" s="6">
        <v>1707</v>
      </c>
      <c r="D1715" s="6">
        <v>230</v>
      </c>
      <c r="E1715" s="11">
        <v>127</v>
      </c>
      <c r="F1715" s="21">
        <f t="shared" si="419"/>
        <v>35.277777777777779</v>
      </c>
      <c r="G1715" s="35">
        <f t="shared" si="430"/>
        <v>-4.1666666666666269E-2</v>
      </c>
      <c r="H1715" s="35">
        <f t="shared" si="431"/>
        <v>-0.14999999999999858</v>
      </c>
      <c r="I1715" s="35">
        <f t="shared" si="420"/>
        <v>-79.166666666665904</v>
      </c>
      <c r="J1715" s="35">
        <v>372.8</v>
      </c>
      <c r="K1715" s="35">
        <f t="shared" si="421"/>
        <v>561.19679427083327</v>
      </c>
      <c r="L1715" s="35">
        <f t="shared" si="422"/>
        <v>854.83012760416739</v>
      </c>
      <c r="M1715" s="35">
        <f t="shared" si="423"/>
        <v>30156.507279369238</v>
      </c>
      <c r="X1715">
        <f t="shared" si="416"/>
        <v>0</v>
      </c>
      <c r="Y1715">
        <f t="shared" si="417"/>
        <v>127</v>
      </c>
      <c r="Z1715" s="17">
        <f t="shared" si="418"/>
        <v>35.277777777777779</v>
      </c>
      <c r="AA1715" s="17">
        <f t="shared" si="424"/>
        <v>0</v>
      </c>
      <c r="AB1715" s="30">
        <f t="shared" si="425"/>
        <v>30156.507279369238</v>
      </c>
      <c r="AC1715" s="30">
        <f>SUM($AB$8:AB1715)</f>
        <v>16328179.32032349</v>
      </c>
      <c r="AD1715" s="29">
        <f t="shared" si="426"/>
        <v>4535.6053667565247</v>
      </c>
      <c r="AE1715" s="27">
        <f t="shared" si="427"/>
        <v>0</v>
      </c>
      <c r="AF1715" s="27">
        <f>SUM($AE$8:AE1715)*-1</f>
        <v>2695425.9917898956</v>
      </c>
      <c r="AG1715" s="28">
        <f t="shared" si="428"/>
        <v>748.72944216385986</v>
      </c>
      <c r="AH1715" s="26">
        <f t="shared" si="429"/>
        <v>524.11060951470188</v>
      </c>
      <c r="AI1715" s="17"/>
      <c r="AJ1715" s="17"/>
      <c r="AK1715" s="17"/>
    </row>
    <row r="1716" spans="2:37" x14ac:dyDescent="0.35">
      <c r="B1716" s="6" t="s">
        <v>28</v>
      </c>
      <c r="C1716" s="6">
        <v>1708</v>
      </c>
      <c r="D1716" s="6">
        <v>231</v>
      </c>
      <c r="E1716" s="11">
        <v>126.9</v>
      </c>
      <c r="F1716" s="21">
        <f t="shared" si="419"/>
        <v>35.25</v>
      </c>
      <c r="G1716" s="35">
        <f t="shared" si="430"/>
        <v>-2.7777777777778172E-2</v>
      </c>
      <c r="H1716" s="35">
        <f t="shared" si="431"/>
        <v>-0.10000000000000142</v>
      </c>
      <c r="I1716" s="35">
        <f t="shared" si="420"/>
        <v>-52.777777777778525</v>
      </c>
      <c r="J1716" s="35">
        <v>372.8</v>
      </c>
      <c r="K1716" s="35">
        <f t="shared" si="421"/>
        <v>560.31336773437499</v>
      </c>
      <c r="L1716" s="35">
        <f t="shared" si="422"/>
        <v>880.33558995659655</v>
      </c>
      <c r="M1716" s="35">
        <f t="shared" si="423"/>
        <v>31031.829545970028</v>
      </c>
      <c r="X1716">
        <f t="shared" si="416"/>
        <v>0</v>
      </c>
      <c r="Y1716">
        <f t="shared" si="417"/>
        <v>126.9</v>
      </c>
      <c r="Z1716" s="17">
        <f t="shared" si="418"/>
        <v>35.25</v>
      </c>
      <c r="AA1716" s="17">
        <f t="shared" si="424"/>
        <v>0</v>
      </c>
      <c r="AB1716" s="30">
        <f t="shared" si="425"/>
        <v>31031.829545970028</v>
      </c>
      <c r="AC1716" s="30">
        <f>SUM($AB$8:AB1716)</f>
        <v>16359211.149869459</v>
      </c>
      <c r="AD1716" s="29">
        <f t="shared" si="426"/>
        <v>4544.2253194081832</v>
      </c>
      <c r="AE1716" s="27">
        <f t="shared" si="427"/>
        <v>0</v>
      </c>
      <c r="AF1716" s="27">
        <f>SUM($AE$8:AE1716)*-1</f>
        <v>2695425.9917898956</v>
      </c>
      <c r="AG1716" s="28">
        <f t="shared" si="428"/>
        <v>748.72944216385986</v>
      </c>
      <c r="AH1716" s="26">
        <f t="shared" si="429"/>
        <v>524.11060951470188</v>
      </c>
      <c r="AI1716" s="17"/>
      <c r="AJ1716" s="17"/>
      <c r="AK1716" s="17"/>
    </row>
    <row r="1717" spans="2:37" x14ac:dyDescent="0.35">
      <c r="B1717" s="6" t="s">
        <v>28</v>
      </c>
      <c r="C1717" s="6">
        <v>1709</v>
      </c>
      <c r="D1717" s="6">
        <v>232</v>
      </c>
      <c r="E1717" s="11">
        <v>126.8</v>
      </c>
      <c r="F1717" s="21">
        <f t="shared" si="419"/>
        <v>35.222222222222221</v>
      </c>
      <c r="G1717" s="35">
        <f t="shared" si="430"/>
        <v>-2.7777777777778172E-2</v>
      </c>
      <c r="H1717" s="35">
        <f t="shared" si="431"/>
        <v>-0.10000000000000142</v>
      </c>
      <c r="I1717" s="35">
        <f t="shared" si="420"/>
        <v>-52.777777777778525</v>
      </c>
      <c r="J1717" s="35">
        <v>372.8</v>
      </c>
      <c r="K1717" s="35">
        <f t="shared" si="421"/>
        <v>559.43063708333329</v>
      </c>
      <c r="L1717" s="35">
        <f t="shared" si="422"/>
        <v>879.45285930555474</v>
      </c>
      <c r="M1717" s="35">
        <f t="shared" si="423"/>
        <v>30976.284044428983</v>
      </c>
      <c r="X1717">
        <f t="shared" si="416"/>
        <v>0</v>
      </c>
      <c r="Y1717">
        <f t="shared" si="417"/>
        <v>126.8</v>
      </c>
      <c r="Z1717" s="17">
        <f t="shared" si="418"/>
        <v>35.222222222222221</v>
      </c>
      <c r="AA1717" s="17">
        <f t="shared" si="424"/>
        <v>0</v>
      </c>
      <c r="AB1717" s="30">
        <f t="shared" si="425"/>
        <v>30976.284044428983</v>
      </c>
      <c r="AC1717" s="30">
        <f>SUM($AB$8:AB1717)</f>
        <v>16390187.433913888</v>
      </c>
      <c r="AD1717" s="29">
        <f t="shared" si="426"/>
        <v>4552.8298427538575</v>
      </c>
      <c r="AE1717" s="27">
        <f t="shared" si="427"/>
        <v>0</v>
      </c>
      <c r="AF1717" s="27">
        <f>SUM($AE$8:AE1717)*-1</f>
        <v>2695425.9917898956</v>
      </c>
      <c r="AG1717" s="28">
        <f t="shared" si="428"/>
        <v>748.72944216385986</v>
      </c>
      <c r="AH1717" s="26">
        <f t="shared" si="429"/>
        <v>524.11060951470188</v>
      </c>
      <c r="AI1717" s="17"/>
      <c r="AJ1717" s="17"/>
      <c r="AK1717" s="17"/>
    </row>
    <row r="1718" spans="2:37" x14ac:dyDescent="0.35">
      <c r="B1718" s="6" t="s">
        <v>28</v>
      </c>
      <c r="C1718" s="6">
        <v>1710</v>
      </c>
      <c r="D1718" s="6">
        <v>233</v>
      </c>
      <c r="E1718" s="11">
        <v>126.7</v>
      </c>
      <c r="F1718" s="21">
        <f t="shared" si="419"/>
        <v>35.194444444444443</v>
      </c>
      <c r="G1718" s="35">
        <f t="shared" si="430"/>
        <v>0</v>
      </c>
      <c r="H1718" s="35">
        <f t="shared" si="431"/>
        <v>0</v>
      </c>
      <c r="I1718" s="35">
        <f t="shared" si="420"/>
        <v>0</v>
      </c>
      <c r="J1718" s="35">
        <v>372.8</v>
      </c>
      <c r="K1718" s="35">
        <f t="shared" si="421"/>
        <v>558.54860231770829</v>
      </c>
      <c r="L1718" s="35">
        <f t="shared" si="422"/>
        <v>931.34860231770836</v>
      </c>
      <c r="M1718" s="35">
        <f t="shared" si="423"/>
        <v>32778.296642681569</v>
      </c>
      <c r="X1718">
        <f t="shared" si="416"/>
        <v>0</v>
      </c>
      <c r="Y1718">
        <f t="shared" si="417"/>
        <v>126.7</v>
      </c>
      <c r="Z1718" s="17">
        <f t="shared" si="418"/>
        <v>35.194444444444443</v>
      </c>
      <c r="AA1718" s="17">
        <f t="shared" si="424"/>
        <v>0</v>
      </c>
      <c r="AB1718" s="30">
        <f t="shared" si="425"/>
        <v>32778.296642681569</v>
      </c>
      <c r="AC1718" s="30">
        <f>SUM($AB$8:AB1718)</f>
        <v>16422965.73055657</v>
      </c>
      <c r="AD1718" s="29">
        <f t="shared" si="426"/>
        <v>4561.9349251546028</v>
      </c>
      <c r="AE1718" s="27">
        <f t="shared" si="427"/>
        <v>0</v>
      </c>
      <c r="AF1718" s="27">
        <f>SUM($AE$8:AE1718)*-1</f>
        <v>2695425.9917898956</v>
      </c>
      <c r="AG1718" s="28">
        <f t="shared" si="428"/>
        <v>748.72944216385986</v>
      </c>
      <c r="AH1718" s="26">
        <f t="shared" si="429"/>
        <v>524.11060951470188</v>
      </c>
      <c r="AI1718" s="17"/>
      <c r="AJ1718" s="17"/>
      <c r="AK1718" s="17"/>
    </row>
    <row r="1719" spans="2:37" x14ac:dyDescent="0.35">
      <c r="B1719" s="6" t="s">
        <v>28</v>
      </c>
      <c r="C1719" s="6">
        <v>1711</v>
      </c>
      <c r="D1719" s="6">
        <v>234</v>
      </c>
      <c r="E1719" s="11">
        <v>126.8</v>
      </c>
      <c r="F1719" s="21">
        <f t="shared" si="419"/>
        <v>35.222222222222221</v>
      </c>
      <c r="G1719" s="35">
        <f t="shared" si="430"/>
        <v>2.7777777777778172E-2</v>
      </c>
      <c r="H1719" s="35">
        <f t="shared" si="431"/>
        <v>0.10000000000000142</v>
      </c>
      <c r="I1719" s="35">
        <f t="shared" si="420"/>
        <v>52.777777777778525</v>
      </c>
      <c r="J1719" s="35">
        <v>372.8</v>
      </c>
      <c r="K1719" s="35">
        <f t="shared" si="421"/>
        <v>559.43063708333329</v>
      </c>
      <c r="L1719" s="35">
        <f t="shared" si="422"/>
        <v>985.00841486111176</v>
      </c>
      <c r="M1719" s="35">
        <f t="shared" si="423"/>
        <v>34694.185278996934</v>
      </c>
      <c r="X1719">
        <f t="shared" si="416"/>
        <v>0</v>
      </c>
      <c r="Y1719">
        <f t="shared" si="417"/>
        <v>126.8</v>
      </c>
      <c r="Z1719" s="17">
        <f t="shared" si="418"/>
        <v>35.222222222222221</v>
      </c>
      <c r="AA1719" s="17">
        <f t="shared" si="424"/>
        <v>0</v>
      </c>
      <c r="AB1719" s="30">
        <f t="shared" si="425"/>
        <v>34694.185278996934</v>
      </c>
      <c r="AC1719" s="30">
        <f>SUM($AB$8:AB1719)</f>
        <v>16457659.915835567</v>
      </c>
      <c r="AD1719" s="29">
        <f t="shared" si="426"/>
        <v>4571.5721988432133</v>
      </c>
      <c r="AE1719" s="27">
        <f t="shared" si="427"/>
        <v>0</v>
      </c>
      <c r="AF1719" s="27">
        <f>SUM($AE$8:AE1719)*-1</f>
        <v>2695425.9917898956</v>
      </c>
      <c r="AG1719" s="28">
        <f t="shared" si="428"/>
        <v>748.72944216385986</v>
      </c>
      <c r="AH1719" s="26">
        <f t="shared" si="429"/>
        <v>524.11060951470188</v>
      </c>
      <c r="AI1719" s="17"/>
      <c r="AJ1719" s="17"/>
      <c r="AK1719" s="17"/>
    </row>
    <row r="1720" spans="2:37" x14ac:dyDescent="0.35">
      <c r="B1720" s="6" t="s">
        <v>28</v>
      </c>
      <c r="C1720" s="6">
        <v>1712</v>
      </c>
      <c r="D1720" s="6">
        <v>235</v>
      </c>
      <c r="E1720" s="11">
        <v>126.9</v>
      </c>
      <c r="F1720" s="21">
        <f t="shared" si="419"/>
        <v>35.25</v>
      </c>
      <c r="G1720" s="35">
        <f t="shared" si="430"/>
        <v>4.1666666666666269E-2</v>
      </c>
      <c r="H1720" s="35">
        <f t="shared" si="431"/>
        <v>0.14999999999999858</v>
      </c>
      <c r="I1720" s="35">
        <f t="shared" si="420"/>
        <v>79.166666666665904</v>
      </c>
      <c r="J1720" s="35">
        <v>372.8</v>
      </c>
      <c r="K1720" s="35">
        <f t="shared" si="421"/>
        <v>560.31336773437499</v>
      </c>
      <c r="L1720" s="35">
        <f t="shared" si="422"/>
        <v>1012.2800344010409</v>
      </c>
      <c r="M1720" s="35">
        <f t="shared" si="423"/>
        <v>35682.871212636688</v>
      </c>
      <c r="X1720">
        <f t="shared" si="416"/>
        <v>0</v>
      </c>
      <c r="Y1720">
        <f t="shared" si="417"/>
        <v>126.9</v>
      </c>
      <c r="Z1720" s="17">
        <f t="shared" si="418"/>
        <v>35.25</v>
      </c>
      <c r="AA1720" s="17">
        <f t="shared" si="424"/>
        <v>0</v>
      </c>
      <c r="AB1720" s="30">
        <f t="shared" si="425"/>
        <v>35682.871212636688</v>
      </c>
      <c r="AC1720" s="30">
        <f>SUM($AB$8:AB1720)</f>
        <v>16493342.787048204</v>
      </c>
      <c r="AD1720" s="29">
        <f t="shared" si="426"/>
        <v>4581.48410751339</v>
      </c>
      <c r="AE1720" s="27">
        <f t="shared" si="427"/>
        <v>0</v>
      </c>
      <c r="AF1720" s="27">
        <f>SUM($AE$8:AE1720)*-1</f>
        <v>2695425.9917898956</v>
      </c>
      <c r="AG1720" s="28">
        <f t="shared" si="428"/>
        <v>748.72944216385986</v>
      </c>
      <c r="AH1720" s="26">
        <f t="shared" si="429"/>
        <v>524.11060951470188</v>
      </c>
      <c r="AI1720" s="17"/>
      <c r="AJ1720" s="17"/>
      <c r="AK1720" s="17"/>
    </row>
    <row r="1721" spans="2:37" x14ac:dyDescent="0.35">
      <c r="B1721" s="6" t="s">
        <v>28</v>
      </c>
      <c r="C1721" s="6">
        <v>1713</v>
      </c>
      <c r="D1721" s="6">
        <v>236</v>
      </c>
      <c r="E1721" s="11">
        <v>127.1</v>
      </c>
      <c r="F1721" s="21">
        <f t="shared" si="419"/>
        <v>35.30555555555555</v>
      </c>
      <c r="G1721" s="35">
        <f t="shared" si="430"/>
        <v>6.9444444444444448E-2</v>
      </c>
      <c r="H1721" s="35">
        <f t="shared" si="431"/>
        <v>0.25</v>
      </c>
      <c r="I1721" s="35">
        <f t="shared" si="420"/>
        <v>131.94444444444446</v>
      </c>
      <c r="J1721" s="35">
        <v>372.8</v>
      </c>
      <c r="K1721" s="35">
        <f t="shared" si="421"/>
        <v>562.08091669270812</v>
      </c>
      <c r="L1721" s="35">
        <f t="shared" si="422"/>
        <v>1066.8253611371526</v>
      </c>
      <c r="M1721" s="35">
        <f t="shared" si="423"/>
        <v>37664.862055703357</v>
      </c>
      <c r="X1721">
        <f t="shared" si="416"/>
        <v>0</v>
      </c>
      <c r="Y1721">
        <f t="shared" si="417"/>
        <v>127.1</v>
      </c>
      <c r="Z1721" s="17">
        <f t="shared" si="418"/>
        <v>35.30555555555555</v>
      </c>
      <c r="AA1721" s="17">
        <f t="shared" si="424"/>
        <v>0</v>
      </c>
      <c r="AB1721" s="30">
        <f t="shared" si="425"/>
        <v>37664.862055703357</v>
      </c>
      <c r="AC1721" s="30">
        <f>SUM($AB$8:AB1721)</f>
        <v>16531007.649103908</v>
      </c>
      <c r="AD1721" s="29">
        <f t="shared" si="426"/>
        <v>4591.9465691955302</v>
      </c>
      <c r="AE1721" s="27">
        <f t="shared" si="427"/>
        <v>0</v>
      </c>
      <c r="AF1721" s="27">
        <f>SUM($AE$8:AE1721)*-1</f>
        <v>2695425.9917898956</v>
      </c>
      <c r="AG1721" s="28">
        <f t="shared" si="428"/>
        <v>748.72944216385986</v>
      </c>
      <c r="AH1721" s="26">
        <f t="shared" si="429"/>
        <v>524.11060951470188</v>
      </c>
      <c r="AI1721" s="17"/>
      <c r="AJ1721" s="17"/>
      <c r="AK1721" s="17"/>
    </row>
    <row r="1722" spans="2:37" x14ac:dyDescent="0.35">
      <c r="B1722" s="6" t="s">
        <v>28</v>
      </c>
      <c r="C1722" s="6">
        <v>1714</v>
      </c>
      <c r="D1722" s="6">
        <v>237</v>
      </c>
      <c r="E1722" s="11">
        <v>127.4</v>
      </c>
      <c r="F1722" s="21">
        <f t="shared" si="419"/>
        <v>35.388888888888893</v>
      </c>
      <c r="G1722" s="35">
        <f t="shared" si="430"/>
        <v>8.3333333333334522E-2</v>
      </c>
      <c r="H1722" s="35">
        <f t="shared" si="431"/>
        <v>0.30000000000000426</v>
      </c>
      <c r="I1722" s="35">
        <f t="shared" si="420"/>
        <v>158.33333333333559</v>
      </c>
      <c r="J1722" s="35">
        <v>372.8</v>
      </c>
      <c r="K1722" s="35">
        <f t="shared" si="421"/>
        <v>564.73745927083348</v>
      </c>
      <c r="L1722" s="35">
        <f t="shared" si="422"/>
        <v>1095.8707926041691</v>
      </c>
      <c r="M1722" s="35">
        <f t="shared" si="423"/>
        <v>38781.649716047541</v>
      </c>
      <c r="X1722">
        <f t="shared" si="416"/>
        <v>0</v>
      </c>
      <c r="Y1722">
        <f t="shared" si="417"/>
        <v>127.4</v>
      </c>
      <c r="Z1722" s="17">
        <f t="shared" si="418"/>
        <v>35.388888888888893</v>
      </c>
      <c r="AA1722" s="17">
        <f t="shared" si="424"/>
        <v>0</v>
      </c>
      <c r="AB1722" s="30">
        <f t="shared" si="425"/>
        <v>38781.649716047541</v>
      </c>
      <c r="AC1722" s="30">
        <f>SUM($AB$8:AB1722)</f>
        <v>16569789.298819955</v>
      </c>
      <c r="AD1722" s="29">
        <f t="shared" si="426"/>
        <v>4602.71924967221</v>
      </c>
      <c r="AE1722" s="27">
        <f t="shared" si="427"/>
        <v>0</v>
      </c>
      <c r="AF1722" s="27">
        <f>SUM($AE$8:AE1722)*-1</f>
        <v>2695425.9917898956</v>
      </c>
      <c r="AG1722" s="28">
        <f t="shared" si="428"/>
        <v>748.72944216385986</v>
      </c>
      <c r="AH1722" s="26">
        <f t="shared" si="429"/>
        <v>524.11060951470188</v>
      </c>
      <c r="AI1722" s="17"/>
      <c r="AJ1722" s="17"/>
      <c r="AK1722" s="17"/>
    </row>
    <row r="1723" spans="2:37" x14ac:dyDescent="0.35">
      <c r="B1723" s="6" t="s">
        <v>28</v>
      </c>
      <c r="C1723" s="6">
        <v>1715</v>
      </c>
      <c r="D1723" s="6">
        <v>238</v>
      </c>
      <c r="E1723" s="11">
        <v>127.7</v>
      </c>
      <c r="F1723" s="21">
        <f t="shared" si="419"/>
        <v>35.472222222222221</v>
      </c>
      <c r="G1723" s="35">
        <f t="shared" si="430"/>
        <v>9.7222222222220642E-2</v>
      </c>
      <c r="H1723" s="35">
        <f t="shared" si="431"/>
        <v>0.34999999999999432</v>
      </c>
      <c r="I1723" s="35">
        <f t="shared" si="420"/>
        <v>184.72222222221922</v>
      </c>
      <c r="J1723" s="35">
        <v>372.8</v>
      </c>
      <c r="K1723" s="35">
        <f t="shared" si="421"/>
        <v>567.40026481770826</v>
      </c>
      <c r="L1723" s="35">
        <f t="shared" si="422"/>
        <v>1124.9224870399275</v>
      </c>
      <c r="M1723" s="35">
        <f t="shared" si="423"/>
        <v>39903.500443055207</v>
      </c>
      <c r="X1723">
        <f t="shared" si="416"/>
        <v>0</v>
      </c>
      <c r="Y1723">
        <f t="shared" si="417"/>
        <v>127.7</v>
      </c>
      <c r="Z1723" s="17">
        <f t="shared" si="418"/>
        <v>35.472222222222221</v>
      </c>
      <c r="AA1723" s="17">
        <f t="shared" si="424"/>
        <v>0</v>
      </c>
      <c r="AB1723" s="30">
        <f t="shared" si="425"/>
        <v>39903.500443055207</v>
      </c>
      <c r="AC1723" s="30">
        <f>SUM($AB$8:AB1723)</f>
        <v>16609692.79926301</v>
      </c>
      <c r="AD1723" s="29">
        <f t="shared" si="426"/>
        <v>4613.8035553508362</v>
      </c>
      <c r="AE1723" s="27">
        <f t="shared" si="427"/>
        <v>0</v>
      </c>
      <c r="AF1723" s="27">
        <f>SUM($AE$8:AE1723)*-1</f>
        <v>2695425.9917898956</v>
      </c>
      <c r="AG1723" s="28">
        <f t="shared" si="428"/>
        <v>748.72944216385986</v>
      </c>
      <c r="AH1723" s="26">
        <f t="shared" si="429"/>
        <v>524.11060951470188</v>
      </c>
      <c r="AI1723" s="17"/>
      <c r="AJ1723" s="17"/>
      <c r="AK1723" s="17"/>
    </row>
    <row r="1724" spans="2:37" x14ac:dyDescent="0.35">
      <c r="B1724" s="6" t="s">
        <v>28</v>
      </c>
      <c r="C1724" s="6">
        <v>1716</v>
      </c>
      <c r="D1724" s="6">
        <v>239</v>
      </c>
      <c r="E1724" s="11">
        <v>128.1</v>
      </c>
      <c r="F1724" s="21">
        <f t="shared" si="419"/>
        <v>35.583333333333329</v>
      </c>
      <c r="G1724" s="35">
        <f t="shared" si="430"/>
        <v>0.11111111111111072</v>
      </c>
      <c r="H1724" s="35">
        <f t="shared" si="431"/>
        <v>0.39999999999999858</v>
      </c>
      <c r="I1724" s="35">
        <f t="shared" si="420"/>
        <v>211.11111111111035</v>
      </c>
      <c r="J1724" s="35">
        <v>372.8</v>
      </c>
      <c r="K1724" s="35">
        <f t="shared" si="421"/>
        <v>570.96041460937488</v>
      </c>
      <c r="L1724" s="35">
        <f t="shared" si="422"/>
        <v>1154.8715257204854</v>
      </c>
      <c r="M1724" s="35">
        <f t="shared" si="423"/>
        <v>41094.178456887268</v>
      </c>
      <c r="X1724">
        <f t="shared" si="416"/>
        <v>0</v>
      </c>
      <c r="Y1724">
        <f t="shared" si="417"/>
        <v>128.1</v>
      </c>
      <c r="Z1724" s="17">
        <f t="shared" si="418"/>
        <v>35.583333333333329</v>
      </c>
      <c r="AA1724" s="17">
        <f t="shared" si="424"/>
        <v>0</v>
      </c>
      <c r="AB1724" s="30">
        <f t="shared" si="425"/>
        <v>41094.178456887268</v>
      </c>
      <c r="AC1724" s="30">
        <f>SUM($AB$8:AB1724)</f>
        <v>16650786.977719897</v>
      </c>
      <c r="AD1724" s="29">
        <f t="shared" si="426"/>
        <v>4625.2186049221937</v>
      </c>
      <c r="AE1724" s="27">
        <f t="shared" si="427"/>
        <v>0</v>
      </c>
      <c r="AF1724" s="27">
        <f>SUM($AE$8:AE1724)*-1</f>
        <v>2695425.9917898956</v>
      </c>
      <c r="AG1724" s="28">
        <f t="shared" si="428"/>
        <v>748.72944216385986</v>
      </c>
      <c r="AH1724" s="26">
        <f t="shared" si="429"/>
        <v>524.11060951470188</v>
      </c>
      <c r="AI1724" s="17"/>
      <c r="AJ1724" s="17"/>
      <c r="AK1724" s="17"/>
    </row>
    <row r="1725" spans="2:37" x14ac:dyDescent="0.35">
      <c r="B1725" s="6" t="s">
        <v>28</v>
      </c>
      <c r="C1725" s="6">
        <v>1717</v>
      </c>
      <c r="D1725" s="6">
        <v>240</v>
      </c>
      <c r="E1725" s="11">
        <v>128.5</v>
      </c>
      <c r="F1725" s="21">
        <f t="shared" si="419"/>
        <v>35.694444444444443</v>
      </c>
      <c r="G1725" s="35">
        <f t="shared" si="430"/>
        <v>0.12500000000000078</v>
      </c>
      <c r="H1725" s="35">
        <f t="shared" si="431"/>
        <v>0.45000000000000284</v>
      </c>
      <c r="I1725" s="35">
        <f t="shared" si="420"/>
        <v>237.50000000000148</v>
      </c>
      <c r="J1725" s="35">
        <v>372.8</v>
      </c>
      <c r="K1725" s="35">
        <f t="shared" si="421"/>
        <v>574.53169856770819</v>
      </c>
      <c r="L1725" s="35">
        <f t="shared" si="422"/>
        <v>1184.8316985677097</v>
      </c>
      <c r="M1725" s="35">
        <f t="shared" si="423"/>
        <v>42291.909240541856</v>
      </c>
      <c r="X1725">
        <f t="shared" si="416"/>
        <v>0</v>
      </c>
      <c r="Y1725">
        <f t="shared" si="417"/>
        <v>128.5</v>
      </c>
      <c r="Z1725" s="17">
        <f t="shared" si="418"/>
        <v>35.694444444444443</v>
      </c>
      <c r="AA1725" s="17">
        <f t="shared" si="424"/>
        <v>0</v>
      </c>
      <c r="AB1725" s="30">
        <f t="shared" si="425"/>
        <v>42291.909240541856</v>
      </c>
      <c r="AC1725" s="30">
        <f>SUM($AB$8:AB1725)</f>
        <v>16693078.886960439</v>
      </c>
      <c r="AD1725" s="29">
        <f t="shared" si="426"/>
        <v>4636.966357489011</v>
      </c>
      <c r="AE1725" s="27">
        <f t="shared" si="427"/>
        <v>0</v>
      </c>
      <c r="AF1725" s="27">
        <f>SUM($AE$8:AE1725)*-1</f>
        <v>2695425.9917898956</v>
      </c>
      <c r="AG1725" s="28">
        <f t="shared" si="428"/>
        <v>748.72944216385986</v>
      </c>
      <c r="AH1725" s="26">
        <f t="shared" si="429"/>
        <v>524.11060951470188</v>
      </c>
      <c r="AI1725" s="17"/>
      <c r="AJ1725" s="17"/>
      <c r="AK1725" s="17"/>
    </row>
    <row r="1726" spans="2:37" x14ac:dyDescent="0.35">
      <c r="B1726" s="6" t="s">
        <v>28</v>
      </c>
      <c r="C1726" s="6">
        <v>1718</v>
      </c>
      <c r="D1726" s="6">
        <v>241</v>
      </c>
      <c r="E1726" s="11">
        <v>129</v>
      </c>
      <c r="F1726" s="21">
        <f t="shared" si="419"/>
        <v>35.833333333333336</v>
      </c>
      <c r="G1726" s="35">
        <f t="shared" si="430"/>
        <v>0.1388888888888889</v>
      </c>
      <c r="H1726" s="35">
        <f t="shared" si="431"/>
        <v>0.5</v>
      </c>
      <c r="I1726" s="35">
        <f t="shared" si="420"/>
        <v>263.88888888888891</v>
      </c>
      <c r="J1726" s="35">
        <v>372.8</v>
      </c>
      <c r="K1726" s="35">
        <f t="shared" si="421"/>
        <v>579.01146093750003</v>
      </c>
      <c r="L1726" s="35">
        <f t="shared" si="422"/>
        <v>1215.7003498263889</v>
      </c>
      <c r="M1726" s="35">
        <f t="shared" si="423"/>
        <v>43562.595868778939</v>
      </c>
      <c r="X1726">
        <f t="shared" si="416"/>
        <v>0</v>
      </c>
      <c r="Y1726">
        <f t="shared" si="417"/>
        <v>129</v>
      </c>
      <c r="Z1726" s="17">
        <f t="shared" si="418"/>
        <v>35.833333333333336</v>
      </c>
      <c r="AA1726" s="17">
        <f t="shared" si="424"/>
        <v>0</v>
      </c>
      <c r="AB1726" s="30">
        <f t="shared" si="425"/>
        <v>43562.595868778939</v>
      </c>
      <c r="AC1726" s="30">
        <f>SUM($AB$8:AB1726)</f>
        <v>16736641.482829219</v>
      </c>
      <c r="AD1726" s="29">
        <f t="shared" si="426"/>
        <v>4649.0670785636721</v>
      </c>
      <c r="AE1726" s="27">
        <f t="shared" si="427"/>
        <v>0</v>
      </c>
      <c r="AF1726" s="27">
        <f>SUM($AE$8:AE1726)*-1</f>
        <v>2695425.9917898956</v>
      </c>
      <c r="AG1726" s="28">
        <f t="shared" si="428"/>
        <v>748.72944216385986</v>
      </c>
      <c r="AH1726" s="26">
        <f t="shared" si="429"/>
        <v>524.11060951470188</v>
      </c>
      <c r="AI1726" s="17"/>
      <c r="AJ1726" s="17"/>
      <c r="AK1726" s="17"/>
    </row>
    <row r="1727" spans="2:37" x14ac:dyDescent="0.35">
      <c r="B1727" s="6" t="s">
        <v>28</v>
      </c>
      <c r="C1727" s="6">
        <v>1719</v>
      </c>
      <c r="D1727" s="6">
        <v>242</v>
      </c>
      <c r="E1727" s="11">
        <v>129.5</v>
      </c>
      <c r="F1727" s="21">
        <f t="shared" si="419"/>
        <v>35.972222222222221</v>
      </c>
      <c r="G1727" s="35">
        <f t="shared" si="430"/>
        <v>0.15277777777777699</v>
      </c>
      <c r="H1727" s="35">
        <f t="shared" si="431"/>
        <v>0.54999999999999716</v>
      </c>
      <c r="I1727" s="35">
        <f t="shared" si="420"/>
        <v>290.27777777777629</v>
      </c>
      <c r="J1727" s="35">
        <v>372.8</v>
      </c>
      <c r="K1727" s="35">
        <f t="shared" si="421"/>
        <v>583.50862044270821</v>
      </c>
      <c r="L1727" s="35">
        <f t="shared" si="422"/>
        <v>1246.5863982204846</v>
      </c>
      <c r="M1727" s="35">
        <f t="shared" si="423"/>
        <v>44842.482935986875</v>
      </c>
      <c r="X1727">
        <f t="shared" si="416"/>
        <v>0</v>
      </c>
      <c r="Y1727">
        <f t="shared" si="417"/>
        <v>129.5</v>
      </c>
      <c r="Z1727" s="17">
        <f t="shared" si="418"/>
        <v>35.972222222222221</v>
      </c>
      <c r="AA1727" s="17">
        <f t="shared" si="424"/>
        <v>0</v>
      </c>
      <c r="AB1727" s="30">
        <f t="shared" si="425"/>
        <v>44842.482935986875</v>
      </c>
      <c r="AC1727" s="30">
        <f>SUM($AB$8:AB1727)</f>
        <v>16781483.965765204</v>
      </c>
      <c r="AD1727" s="29">
        <f t="shared" si="426"/>
        <v>4661.5233238236679</v>
      </c>
      <c r="AE1727" s="27">
        <f t="shared" si="427"/>
        <v>0</v>
      </c>
      <c r="AF1727" s="27">
        <f>SUM($AE$8:AE1727)*-1</f>
        <v>2695425.9917898956</v>
      </c>
      <c r="AG1727" s="28">
        <f t="shared" si="428"/>
        <v>748.72944216385986</v>
      </c>
      <c r="AH1727" s="26">
        <f t="shared" si="429"/>
        <v>524.11060951470188</v>
      </c>
      <c r="AI1727" s="17"/>
      <c r="AJ1727" s="17"/>
      <c r="AK1727" s="17"/>
    </row>
    <row r="1728" spans="2:37" x14ac:dyDescent="0.35">
      <c r="B1728" s="6" t="s">
        <v>28</v>
      </c>
      <c r="C1728" s="6">
        <v>1720</v>
      </c>
      <c r="D1728" s="6">
        <v>243</v>
      </c>
      <c r="E1728" s="11">
        <v>130.1</v>
      </c>
      <c r="F1728" s="21">
        <f t="shared" si="419"/>
        <v>36.138888888888886</v>
      </c>
      <c r="G1728" s="35">
        <f t="shared" si="430"/>
        <v>0.15277777777777699</v>
      </c>
      <c r="H1728" s="35">
        <f t="shared" si="431"/>
        <v>0.54999999999999716</v>
      </c>
      <c r="I1728" s="35">
        <f t="shared" si="420"/>
        <v>290.27777777777629</v>
      </c>
      <c r="J1728" s="35">
        <v>372.8</v>
      </c>
      <c r="K1728" s="35">
        <f t="shared" si="421"/>
        <v>588.92817606770825</v>
      </c>
      <c r="L1728" s="35">
        <f t="shared" si="422"/>
        <v>1252.0059538454846</v>
      </c>
      <c r="M1728" s="35">
        <f t="shared" si="423"/>
        <v>45246.104054249314</v>
      </c>
      <c r="X1728">
        <f t="shared" si="416"/>
        <v>0</v>
      </c>
      <c r="Y1728">
        <f t="shared" si="417"/>
        <v>130.1</v>
      </c>
      <c r="Z1728" s="17">
        <f t="shared" si="418"/>
        <v>36.138888888888886</v>
      </c>
      <c r="AA1728" s="17">
        <f t="shared" si="424"/>
        <v>0</v>
      </c>
      <c r="AB1728" s="30">
        <f t="shared" si="425"/>
        <v>45246.104054249314</v>
      </c>
      <c r="AC1728" s="30">
        <f>SUM($AB$8:AB1728)</f>
        <v>16826730.069819454</v>
      </c>
      <c r="AD1728" s="29">
        <f t="shared" si="426"/>
        <v>4674.0916860609595</v>
      </c>
      <c r="AE1728" s="27">
        <f t="shared" si="427"/>
        <v>0</v>
      </c>
      <c r="AF1728" s="27">
        <f>SUM($AE$8:AE1728)*-1</f>
        <v>2695425.9917898956</v>
      </c>
      <c r="AG1728" s="28">
        <f t="shared" si="428"/>
        <v>748.72944216385986</v>
      </c>
      <c r="AH1728" s="26">
        <f t="shared" si="429"/>
        <v>524.11060951470188</v>
      </c>
      <c r="AI1728" s="17"/>
      <c r="AJ1728" s="17"/>
      <c r="AK1728" s="17"/>
    </row>
    <row r="1729" spans="2:37" x14ac:dyDescent="0.35">
      <c r="B1729" s="6" t="s">
        <v>28</v>
      </c>
      <c r="C1729" s="6">
        <v>1721</v>
      </c>
      <c r="D1729" s="6">
        <v>244</v>
      </c>
      <c r="E1729" s="11">
        <v>130.6</v>
      </c>
      <c r="F1729" s="21">
        <f t="shared" si="419"/>
        <v>36.277777777777779</v>
      </c>
      <c r="G1729" s="35">
        <f t="shared" si="430"/>
        <v>0.12500000000000078</v>
      </c>
      <c r="H1729" s="35">
        <f t="shared" si="431"/>
        <v>0.45000000000000284</v>
      </c>
      <c r="I1729" s="35">
        <f t="shared" si="420"/>
        <v>237.50000000000148</v>
      </c>
      <c r="J1729" s="35">
        <v>372.8</v>
      </c>
      <c r="K1729" s="35">
        <f t="shared" si="421"/>
        <v>593.46360927083333</v>
      </c>
      <c r="L1729" s="35">
        <f t="shared" si="422"/>
        <v>1203.7636092708349</v>
      </c>
      <c r="M1729" s="35">
        <f t="shared" si="423"/>
        <v>43669.868714103068</v>
      </c>
      <c r="X1729">
        <f t="shared" si="416"/>
        <v>0</v>
      </c>
      <c r="Y1729">
        <f t="shared" si="417"/>
        <v>130.6</v>
      </c>
      <c r="Z1729" s="17">
        <f t="shared" si="418"/>
        <v>36.277777777777779</v>
      </c>
      <c r="AA1729" s="17">
        <f t="shared" si="424"/>
        <v>0</v>
      </c>
      <c r="AB1729" s="30">
        <f t="shared" si="425"/>
        <v>43669.868714103068</v>
      </c>
      <c r="AC1729" s="30">
        <f>SUM($AB$8:AB1729)</f>
        <v>16870399.938533556</v>
      </c>
      <c r="AD1729" s="29">
        <f t="shared" si="426"/>
        <v>4686.2222051482095</v>
      </c>
      <c r="AE1729" s="27">
        <f t="shared" si="427"/>
        <v>0</v>
      </c>
      <c r="AF1729" s="27">
        <f>SUM($AE$8:AE1729)*-1</f>
        <v>2695425.9917898956</v>
      </c>
      <c r="AG1729" s="28">
        <f t="shared" si="428"/>
        <v>748.72944216385986</v>
      </c>
      <c r="AH1729" s="26">
        <f t="shared" si="429"/>
        <v>524.11060951470188</v>
      </c>
      <c r="AI1729" s="17"/>
      <c r="AJ1729" s="17"/>
      <c r="AK1729" s="17"/>
    </row>
    <row r="1730" spans="2:37" x14ac:dyDescent="0.35">
      <c r="B1730" s="6" t="s">
        <v>28</v>
      </c>
      <c r="C1730" s="6">
        <v>1722</v>
      </c>
      <c r="D1730" s="6">
        <v>245</v>
      </c>
      <c r="E1730" s="11">
        <v>131</v>
      </c>
      <c r="F1730" s="21">
        <f t="shared" si="419"/>
        <v>36.388888888888886</v>
      </c>
      <c r="G1730" s="35">
        <f t="shared" si="430"/>
        <v>8.3333333333332538E-2</v>
      </c>
      <c r="H1730" s="35">
        <f t="shared" si="431"/>
        <v>0.29999999999999716</v>
      </c>
      <c r="I1730" s="35">
        <f t="shared" si="420"/>
        <v>158.33333333333181</v>
      </c>
      <c r="J1730" s="35">
        <v>372.8</v>
      </c>
      <c r="K1730" s="35">
        <f t="shared" si="421"/>
        <v>597.1044817708331</v>
      </c>
      <c r="L1730" s="35">
        <f t="shared" si="422"/>
        <v>1128.2378151041648</v>
      </c>
      <c r="M1730" s="35">
        <f t="shared" si="423"/>
        <v>41055.320494068219</v>
      </c>
      <c r="X1730">
        <f t="shared" si="416"/>
        <v>0</v>
      </c>
      <c r="Y1730">
        <f t="shared" si="417"/>
        <v>131</v>
      </c>
      <c r="Z1730" s="17">
        <f t="shared" si="418"/>
        <v>36.388888888888886</v>
      </c>
      <c r="AA1730" s="17">
        <f t="shared" si="424"/>
        <v>0</v>
      </c>
      <c r="AB1730" s="30">
        <f t="shared" si="425"/>
        <v>41055.320494068219</v>
      </c>
      <c r="AC1730" s="30">
        <f>SUM($AB$8:AB1730)</f>
        <v>16911455.259027623</v>
      </c>
      <c r="AD1730" s="29">
        <f t="shared" si="426"/>
        <v>4697.6264608410065</v>
      </c>
      <c r="AE1730" s="27">
        <f t="shared" si="427"/>
        <v>0</v>
      </c>
      <c r="AF1730" s="27">
        <f>SUM($AE$8:AE1730)*-1</f>
        <v>2695425.9917898956</v>
      </c>
      <c r="AG1730" s="28">
        <f t="shared" si="428"/>
        <v>748.72944216385986</v>
      </c>
      <c r="AH1730" s="26">
        <f t="shared" si="429"/>
        <v>524.11060951470188</v>
      </c>
      <c r="AI1730" s="17"/>
      <c r="AJ1730" s="17"/>
      <c r="AK1730" s="17"/>
    </row>
    <row r="1731" spans="2:37" x14ac:dyDescent="0.35">
      <c r="B1731" s="6" t="s">
        <v>28</v>
      </c>
      <c r="C1731" s="6">
        <v>1723</v>
      </c>
      <c r="D1731" s="6">
        <v>246</v>
      </c>
      <c r="E1731" s="11">
        <v>131.19999999999999</v>
      </c>
      <c r="F1731" s="21">
        <f t="shared" si="419"/>
        <v>36.444444444444443</v>
      </c>
      <c r="G1731" s="35">
        <f t="shared" si="430"/>
        <v>4.1666666666668246E-2</v>
      </c>
      <c r="H1731" s="35">
        <f t="shared" si="431"/>
        <v>0.15000000000000568</v>
      </c>
      <c r="I1731" s="35">
        <f t="shared" si="420"/>
        <v>79.16666666666967</v>
      </c>
      <c r="J1731" s="35">
        <v>372.8</v>
      </c>
      <c r="K1731" s="35">
        <f t="shared" si="421"/>
        <v>598.9290933333333</v>
      </c>
      <c r="L1731" s="35">
        <f t="shared" si="422"/>
        <v>1050.8957600000031</v>
      </c>
      <c r="M1731" s="35">
        <f t="shared" si="423"/>
        <v>38299.312142222334</v>
      </c>
      <c r="X1731">
        <f t="shared" si="416"/>
        <v>0</v>
      </c>
      <c r="Y1731">
        <f t="shared" si="417"/>
        <v>131.19999999999999</v>
      </c>
      <c r="Z1731" s="17">
        <f t="shared" si="418"/>
        <v>36.444444444444443</v>
      </c>
      <c r="AA1731" s="17">
        <f t="shared" si="424"/>
        <v>0</v>
      </c>
      <c r="AB1731" s="30">
        <f t="shared" si="425"/>
        <v>38299.312142222334</v>
      </c>
      <c r="AC1731" s="30">
        <f>SUM($AB$8:AB1731)</f>
        <v>16949754.571169846</v>
      </c>
      <c r="AD1731" s="29">
        <f t="shared" si="426"/>
        <v>4708.2651586582906</v>
      </c>
      <c r="AE1731" s="27">
        <f t="shared" si="427"/>
        <v>0</v>
      </c>
      <c r="AF1731" s="27">
        <f>SUM($AE$8:AE1731)*-1</f>
        <v>2695425.9917898956</v>
      </c>
      <c r="AG1731" s="28">
        <f t="shared" si="428"/>
        <v>748.72944216385986</v>
      </c>
      <c r="AH1731" s="26">
        <f t="shared" si="429"/>
        <v>524.11060951470188</v>
      </c>
      <c r="AI1731" s="17"/>
      <c r="AJ1731" s="17"/>
      <c r="AK1731" s="17"/>
    </row>
    <row r="1732" spans="2:37" x14ac:dyDescent="0.35">
      <c r="B1732" s="6" t="s">
        <v>28</v>
      </c>
      <c r="C1732" s="6">
        <v>1724</v>
      </c>
      <c r="D1732" s="6">
        <v>247</v>
      </c>
      <c r="E1732" s="11">
        <v>131.30000000000001</v>
      </c>
      <c r="F1732" s="21">
        <f t="shared" si="419"/>
        <v>36.472222222222221</v>
      </c>
      <c r="G1732" s="35">
        <f t="shared" si="430"/>
        <v>0</v>
      </c>
      <c r="H1732" s="35">
        <f t="shared" si="431"/>
        <v>0</v>
      </c>
      <c r="I1732" s="35">
        <f t="shared" si="420"/>
        <v>0</v>
      </c>
      <c r="J1732" s="35">
        <v>372.8</v>
      </c>
      <c r="K1732" s="35">
        <f t="shared" si="421"/>
        <v>599.84244294270832</v>
      </c>
      <c r="L1732" s="35">
        <f t="shared" si="422"/>
        <v>972.64244294270839</v>
      </c>
      <c r="M1732" s="35">
        <f t="shared" si="423"/>
        <v>35474.431321771561</v>
      </c>
      <c r="X1732">
        <f t="shared" si="416"/>
        <v>0</v>
      </c>
      <c r="Y1732">
        <f t="shared" si="417"/>
        <v>131.30000000000001</v>
      </c>
      <c r="Z1732" s="17">
        <f t="shared" si="418"/>
        <v>36.472222222222221</v>
      </c>
      <c r="AA1732" s="17">
        <f t="shared" si="424"/>
        <v>0</v>
      </c>
      <c r="AB1732" s="30">
        <f t="shared" si="425"/>
        <v>35474.431321771561</v>
      </c>
      <c r="AC1732" s="30">
        <f>SUM($AB$8:AB1732)</f>
        <v>16985229.002491616</v>
      </c>
      <c r="AD1732" s="29">
        <f t="shared" si="426"/>
        <v>4718.1191673587819</v>
      </c>
      <c r="AE1732" s="27">
        <f t="shared" si="427"/>
        <v>0</v>
      </c>
      <c r="AF1732" s="27">
        <f>SUM($AE$8:AE1732)*-1</f>
        <v>2695425.9917898956</v>
      </c>
      <c r="AG1732" s="28">
        <f t="shared" si="428"/>
        <v>748.72944216385986</v>
      </c>
      <c r="AH1732" s="26">
        <f t="shared" si="429"/>
        <v>524.11060951470188</v>
      </c>
      <c r="AI1732" s="17"/>
      <c r="AJ1732" s="17"/>
      <c r="AK1732" s="17"/>
    </row>
    <row r="1733" spans="2:37" x14ac:dyDescent="0.35">
      <c r="B1733" s="6" t="s">
        <v>28</v>
      </c>
      <c r="C1733" s="6">
        <v>1725</v>
      </c>
      <c r="D1733" s="6">
        <v>248</v>
      </c>
      <c r="E1733" s="11">
        <v>131.19999999999999</v>
      </c>
      <c r="F1733" s="21">
        <f t="shared" si="419"/>
        <v>36.444444444444443</v>
      </c>
      <c r="G1733" s="35">
        <f t="shared" si="430"/>
        <v>-8.3333333333336493E-2</v>
      </c>
      <c r="H1733" s="35">
        <f t="shared" si="431"/>
        <v>-0.30000000000001137</v>
      </c>
      <c r="I1733" s="35">
        <f t="shared" si="420"/>
        <v>-158.33333333333934</v>
      </c>
      <c r="J1733" s="35">
        <v>372.8</v>
      </c>
      <c r="K1733" s="35">
        <f t="shared" si="421"/>
        <v>598.9290933333333</v>
      </c>
      <c r="L1733" s="35">
        <f t="shared" si="422"/>
        <v>813.39575999999397</v>
      </c>
      <c r="M1733" s="35">
        <f t="shared" si="423"/>
        <v>29643.756586666444</v>
      </c>
      <c r="X1733">
        <f t="shared" si="416"/>
        <v>0</v>
      </c>
      <c r="Y1733">
        <f t="shared" si="417"/>
        <v>131.19999999999999</v>
      </c>
      <c r="Z1733" s="17">
        <f t="shared" si="418"/>
        <v>36.444444444444443</v>
      </c>
      <c r="AA1733" s="17">
        <f t="shared" si="424"/>
        <v>0</v>
      </c>
      <c r="AB1733" s="30">
        <f t="shared" si="425"/>
        <v>29643.756586666444</v>
      </c>
      <c r="AC1733" s="30">
        <f>SUM($AB$8:AB1733)</f>
        <v>17014872.759078283</v>
      </c>
      <c r="AD1733" s="29">
        <f t="shared" si="426"/>
        <v>4726.3535441884123</v>
      </c>
      <c r="AE1733" s="27">
        <f t="shared" si="427"/>
        <v>0</v>
      </c>
      <c r="AF1733" s="27">
        <f>SUM($AE$8:AE1733)*-1</f>
        <v>2695425.9917898956</v>
      </c>
      <c r="AG1733" s="28">
        <f t="shared" si="428"/>
        <v>748.72944216385986</v>
      </c>
      <c r="AH1733" s="26">
        <f t="shared" si="429"/>
        <v>524.11060951470188</v>
      </c>
      <c r="AI1733" s="17"/>
      <c r="AJ1733" s="17"/>
      <c r="AK1733" s="17"/>
    </row>
    <row r="1734" spans="2:37" x14ac:dyDescent="0.35">
      <c r="B1734" s="6" t="s">
        <v>28</v>
      </c>
      <c r="C1734" s="6">
        <v>1726</v>
      </c>
      <c r="D1734" s="6">
        <v>249</v>
      </c>
      <c r="E1734" s="11">
        <v>130.69999999999999</v>
      </c>
      <c r="F1734" s="21">
        <f t="shared" si="419"/>
        <v>36.30555555555555</v>
      </c>
      <c r="G1734" s="35">
        <f t="shared" si="430"/>
        <v>-0.19444444444444128</v>
      </c>
      <c r="H1734" s="35">
        <f t="shared" si="431"/>
        <v>-0.69999999999998863</v>
      </c>
      <c r="I1734" s="35">
        <f t="shared" si="420"/>
        <v>-369.44444444443843</v>
      </c>
      <c r="J1734" s="35">
        <v>372.8</v>
      </c>
      <c r="K1734" s="35">
        <f t="shared" si="421"/>
        <v>594.3727835677081</v>
      </c>
      <c r="L1734" s="35">
        <f t="shared" si="422"/>
        <v>597.72833912326973</v>
      </c>
      <c r="M1734" s="35">
        <f t="shared" si="423"/>
        <v>21700.859423169819</v>
      </c>
      <c r="X1734">
        <f t="shared" si="416"/>
        <v>0</v>
      </c>
      <c r="Y1734">
        <f t="shared" si="417"/>
        <v>130.69999999999999</v>
      </c>
      <c r="Z1734" s="17">
        <f t="shared" si="418"/>
        <v>36.30555555555555</v>
      </c>
      <c r="AA1734" s="17">
        <f t="shared" si="424"/>
        <v>0</v>
      </c>
      <c r="AB1734" s="30">
        <f t="shared" si="425"/>
        <v>21700.859423169819</v>
      </c>
      <c r="AC1734" s="30">
        <f>SUM($AB$8:AB1734)</f>
        <v>17036573.618501451</v>
      </c>
      <c r="AD1734" s="29">
        <f t="shared" si="426"/>
        <v>4732.3815606948474</v>
      </c>
      <c r="AE1734" s="27">
        <f t="shared" si="427"/>
        <v>0</v>
      </c>
      <c r="AF1734" s="27">
        <f>SUM($AE$8:AE1734)*-1</f>
        <v>2695425.9917898956</v>
      </c>
      <c r="AG1734" s="28">
        <f t="shared" si="428"/>
        <v>748.72944216385986</v>
      </c>
      <c r="AH1734" s="26">
        <f t="shared" si="429"/>
        <v>524.11060951470188</v>
      </c>
      <c r="AI1734" s="17"/>
      <c r="AJ1734" s="17"/>
      <c r="AK1734" s="17"/>
    </row>
    <row r="1735" spans="2:37" x14ac:dyDescent="0.35">
      <c r="B1735" s="6" t="s">
        <v>28</v>
      </c>
      <c r="C1735" s="6">
        <v>1727</v>
      </c>
      <c r="D1735" s="6">
        <v>250</v>
      </c>
      <c r="E1735" s="11">
        <v>129.80000000000001</v>
      </c>
      <c r="F1735" s="21">
        <f t="shared" si="419"/>
        <v>36.055555555555557</v>
      </c>
      <c r="G1735" s="35">
        <f t="shared" si="430"/>
        <v>-0.31944444444444209</v>
      </c>
      <c r="H1735" s="35">
        <f t="shared" si="431"/>
        <v>-1.1499999999999915</v>
      </c>
      <c r="I1735" s="35">
        <f t="shared" si="420"/>
        <v>-606.94444444444002</v>
      </c>
      <c r="J1735" s="35">
        <v>372.8</v>
      </c>
      <c r="K1735" s="35">
        <f t="shared" si="421"/>
        <v>586.2152667708333</v>
      </c>
      <c r="L1735" s="35">
        <f t="shared" si="422"/>
        <v>352.07082232639328</v>
      </c>
      <c r="M1735" s="35">
        <f t="shared" si="423"/>
        <v>12694.109093879402</v>
      </c>
      <c r="X1735">
        <f t="shared" si="416"/>
        <v>0</v>
      </c>
      <c r="Y1735">
        <f t="shared" si="417"/>
        <v>129.80000000000001</v>
      </c>
      <c r="Z1735" s="17">
        <f t="shared" si="418"/>
        <v>36.055555555555557</v>
      </c>
      <c r="AA1735" s="17">
        <f t="shared" si="424"/>
        <v>0</v>
      </c>
      <c r="AB1735" s="30">
        <f t="shared" si="425"/>
        <v>12694.109093879402</v>
      </c>
      <c r="AC1735" s="30">
        <f>SUM($AB$8:AB1735)</f>
        <v>17049267.727595329</v>
      </c>
      <c r="AD1735" s="29">
        <f t="shared" si="426"/>
        <v>4735.9077021098137</v>
      </c>
      <c r="AE1735" s="27">
        <f t="shared" si="427"/>
        <v>0</v>
      </c>
      <c r="AF1735" s="27">
        <f>SUM($AE$8:AE1735)*-1</f>
        <v>2695425.9917898956</v>
      </c>
      <c r="AG1735" s="28">
        <f t="shared" si="428"/>
        <v>748.72944216385986</v>
      </c>
      <c r="AH1735" s="26">
        <f t="shared" si="429"/>
        <v>524.11060951470188</v>
      </c>
      <c r="AI1735" s="17"/>
      <c r="AJ1735" s="17"/>
      <c r="AK1735" s="17"/>
    </row>
    <row r="1736" spans="2:37" x14ac:dyDescent="0.35">
      <c r="B1736" s="6" t="s">
        <v>28</v>
      </c>
      <c r="C1736" s="6">
        <v>1728</v>
      </c>
      <c r="D1736" s="6">
        <v>251</v>
      </c>
      <c r="E1736" s="11">
        <v>128.4</v>
      </c>
      <c r="F1736" s="21">
        <f t="shared" si="419"/>
        <v>35.666666666666664</v>
      </c>
      <c r="G1736" s="35">
        <f t="shared" si="430"/>
        <v>-0.45833333333333492</v>
      </c>
      <c r="H1736" s="35">
        <f t="shared" si="431"/>
        <v>-1.6500000000000057</v>
      </c>
      <c r="I1736" s="35">
        <f t="shared" si="420"/>
        <v>-870.83333333333633</v>
      </c>
      <c r="J1736" s="35">
        <v>372.8</v>
      </c>
      <c r="K1736" s="35">
        <f t="shared" si="421"/>
        <v>573.6378337499998</v>
      </c>
      <c r="L1736" s="35">
        <f t="shared" si="422"/>
        <v>75.604500416663484</v>
      </c>
      <c r="M1736" s="35">
        <f t="shared" si="423"/>
        <v>2696.5605148609975</v>
      </c>
      <c r="X1736">
        <f t="shared" ref="X1736:X1799" si="432">IF(E1736&lt;1,1,0)</f>
        <v>0</v>
      </c>
      <c r="Y1736">
        <f t="shared" ref="Y1736:Y1799" si="433">IF(X1736=1,"",E1736)</f>
        <v>128.4</v>
      </c>
      <c r="Z1736" s="17">
        <f t="shared" ref="Z1736:Z1799" si="434">E1736/3.6</f>
        <v>35.666666666666664</v>
      </c>
      <c r="AA1736" s="17">
        <f t="shared" si="424"/>
        <v>0</v>
      </c>
      <c r="AB1736" s="30">
        <f t="shared" si="425"/>
        <v>2696.5605148609975</v>
      </c>
      <c r="AC1736" s="30">
        <f>SUM($AB$8:AB1736)</f>
        <v>17051964.288110189</v>
      </c>
      <c r="AD1736" s="29">
        <f t="shared" si="426"/>
        <v>4736.6567466972747</v>
      </c>
      <c r="AE1736" s="27">
        <f t="shared" si="427"/>
        <v>0</v>
      </c>
      <c r="AF1736" s="27">
        <f>SUM($AE$8:AE1736)*-1</f>
        <v>2695425.9917898956</v>
      </c>
      <c r="AG1736" s="28">
        <f t="shared" si="428"/>
        <v>748.72944216385986</v>
      </c>
      <c r="AH1736" s="26">
        <f t="shared" si="429"/>
        <v>524.11060951470188</v>
      </c>
      <c r="AI1736" s="17"/>
      <c r="AJ1736" s="17"/>
      <c r="AK1736" s="17"/>
    </row>
    <row r="1737" spans="2:37" x14ac:dyDescent="0.35">
      <c r="B1737" s="6" t="s">
        <v>28</v>
      </c>
      <c r="C1737" s="6">
        <v>1729</v>
      </c>
      <c r="D1737" s="6">
        <v>252</v>
      </c>
      <c r="E1737" s="11">
        <v>126.5</v>
      </c>
      <c r="F1737" s="21">
        <f t="shared" ref="F1737:F1800" si="435">E1737/3.6</f>
        <v>35.138888888888886</v>
      </c>
      <c r="G1737" s="35">
        <f t="shared" si="430"/>
        <v>-0.59722222222222376</v>
      </c>
      <c r="H1737" s="35">
        <f t="shared" si="431"/>
        <v>-2.1500000000000057</v>
      </c>
      <c r="I1737" s="35">
        <f t="shared" ref="I1737:I1800" si="436">G1737*1900</f>
        <v>-1134.7222222222251</v>
      </c>
      <c r="J1737" s="35">
        <v>372.8</v>
      </c>
      <c r="K1737" s="35">
        <f t="shared" ref="K1737:K1800" si="437">0.5*0.31*1.293*2.25*(F1737)^2</f>
        <v>556.78662044270823</v>
      </c>
      <c r="L1737" s="35">
        <f t="shared" ref="L1737:L1800" si="438">I1737+J1737+K1737</f>
        <v>-205.13560177951695</v>
      </c>
      <c r="M1737" s="35">
        <f t="shared" ref="M1737:M1800" si="439">L1737*F1737</f>
        <v>-7208.2371180858036</v>
      </c>
      <c r="X1737">
        <f t="shared" si="432"/>
        <v>0</v>
      </c>
      <c r="Y1737">
        <f t="shared" si="433"/>
        <v>126.5</v>
      </c>
      <c r="Z1737" s="17">
        <f t="shared" si="434"/>
        <v>35.138888888888886</v>
      </c>
      <c r="AA1737" s="17">
        <f t="shared" ref="AA1737:AA1800" si="440">IF(M1737&lt;0,1,0)</f>
        <v>1</v>
      </c>
      <c r="AB1737" s="30">
        <f t="shared" ref="AB1737:AB1800" si="441">IF(AA1737=1,0,M1737)</f>
        <v>0</v>
      </c>
      <c r="AC1737" s="30">
        <f>SUM($AB$8:AB1737)</f>
        <v>17051964.288110189</v>
      </c>
      <c r="AD1737" s="29">
        <f t="shared" ref="AD1737:AD1800" si="442">AC1737*(1/3600)</f>
        <v>4736.6567466972747</v>
      </c>
      <c r="AE1737" s="27">
        <f t="shared" ref="AE1737:AE1800" si="443">IF(AA1737=0,0,M1737)</f>
        <v>-7208.2371180858036</v>
      </c>
      <c r="AF1737" s="27">
        <f>SUM($AE$8:AE1737)*-1</f>
        <v>2702634.2289079814</v>
      </c>
      <c r="AG1737" s="28">
        <f t="shared" ref="AG1737:AG1800" si="444">AF1737*(1/3600)</f>
        <v>750.73173025221706</v>
      </c>
      <c r="AH1737" s="26">
        <f t="shared" ref="AH1737:AH1800" si="445">0.7*AG1737</f>
        <v>525.51221117655189</v>
      </c>
      <c r="AI1737" s="17"/>
      <c r="AJ1737" s="17"/>
      <c r="AK1737" s="17"/>
    </row>
    <row r="1738" spans="2:37" x14ac:dyDescent="0.35">
      <c r="B1738" s="6" t="s">
        <v>28</v>
      </c>
      <c r="C1738" s="6">
        <v>1730</v>
      </c>
      <c r="D1738" s="6">
        <v>253</v>
      </c>
      <c r="E1738" s="11">
        <v>124.1</v>
      </c>
      <c r="F1738" s="21">
        <f t="shared" si="435"/>
        <v>34.472222222222221</v>
      </c>
      <c r="G1738" s="35">
        <f t="shared" ref="G1738:G1801" si="446">($E1739-$E1737)/2/3.6</f>
        <v>-0.68055555555555636</v>
      </c>
      <c r="H1738" s="35">
        <f t="shared" ref="H1738:H1801" si="447">($E1739-$E1737)/2</f>
        <v>-2.4500000000000028</v>
      </c>
      <c r="I1738" s="35">
        <f t="shared" si="436"/>
        <v>-1293.055555555557</v>
      </c>
      <c r="J1738" s="35">
        <v>372.8</v>
      </c>
      <c r="K1738" s="35">
        <f t="shared" si="437"/>
        <v>535.8599541927083</v>
      </c>
      <c r="L1738" s="35">
        <f t="shared" si="438"/>
        <v>-384.39560136284877</v>
      </c>
      <c r="M1738" s="35">
        <f t="shared" si="439"/>
        <v>-13250.97059142487</v>
      </c>
      <c r="X1738">
        <f t="shared" si="432"/>
        <v>0</v>
      </c>
      <c r="Y1738">
        <f t="shared" si="433"/>
        <v>124.1</v>
      </c>
      <c r="Z1738" s="17">
        <f t="shared" si="434"/>
        <v>34.472222222222221</v>
      </c>
      <c r="AA1738" s="17">
        <f t="shared" si="440"/>
        <v>1</v>
      </c>
      <c r="AB1738" s="30">
        <f t="shared" si="441"/>
        <v>0</v>
      </c>
      <c r="AC1738" s="30">
        <f>SUM($AB$8:AB1738)</f>
        <v>17051964.288110189</v>
      </c>
      <c r="AD1738" s="29">
        <f t="shared" si="442"/>
        <v>4736.6567466972747</v>
      </c>
      <c r="AE1738" s="27">
        <f t="shared" si="443"/>
        <v>-13250.97059142487</v>
      </c>
      <c r="AF1738" s="27">
        <f>SUM($AE$8:AE1738)*-1</f>
        <v>2715885.1994994064</v>
      </c>
      <c r="AG1738" s="28">
        <f t="shared" si="444"/>
        <v>754.41255541650173</v>
      </c>
      <c r="AH1738" s="26">
        <f t="shared" si="445"/>
        <v>528.08878879155122</v>
      </c>
      <c r="AI1738" s="17"/>
      <c r="AJ1738" s="17"/>
      <c r="AK1738" s="17"/>
    </row>
    <row r="1739" spans="2:37" x14ac:dyDescent="0.35">
      <c r="B1739" s="6" t="s">
        <v>28</v>
      </c>
      <c r="C1739" s="6">
        <v>1731</v>
      </c>
      <c r="D1739" s="6">
        <v>254</v>
      </c>
      <c r="E1739" s="11">
        <v>121.6</v>
      </c>
      <c r="F1739" s="21">
        <f t="shared" si="435"/>
        <v>33.777777777777779</v>
      </c>
      <c r="G1739" s="35">
        <f t="shared" si="446"/>
        <v>-0.70833333333333248</v>
      </c>
      <c r="H1739" s="35">
        <f t="shared" si="447"/>
        <v>-2.5499999999999972</v>
      </c>
      <c r="I1739" s="35">
        <f t="shared" si="436"/>
        <v>-1345.8333333333317</v>
      </c>
      <c r="J1739" s="35">
        <v>372.8</v>
      </c>
      <c r="K1739" s="35">
        <f t="shared" si="437"/>
        <v>514.48757333333333</v>
      </c>
      <c r="L1739" s="35">
        <f t="shared" si="438"/>
        <v>-458.54575999999838</v>
      </c>
      <c r="M1739" s="35">
        <f t="shared" si="439"/>
        <v>-15488.656782222168</v>
      </c>
      <c r="X1739">
        <f t="shared" si="432"/>
        <v>0</v>
      </c>
      <c r="Y1739">
        <f t="shared" si="433"/>
        <v>121.6</v>
      </c>
      <c r="Z1739" s="17">
        <f t="shared" si="434"/>
        <v>33.777777777777779</v>
      </c>
      <c r="AA1739" s="17">
        <f t="shared" si="440"/>
        <v>1</v>
      </c>
      <c r="AB1739" s="30">
        <f t="shared" si="441"/>
        <v>0</v>
      </c>
      <c r="AC1739" s="30">
        <f>SUM($AB$8:AB1739)</f>
        <v>17051964.288110189</v>
      </c>
      <c r="AD1739" s="29">
        <f t="shared" si="442"/>
        <v>4736.6567466972747</v>
      </c>
      <c r="AE1739" s="27">
        <f t="shared" si="443"/>
        <v>-15488.656782222168</v>
      </c>
      <c r="AF1739" s="27">
        <f>SUM($AE$8:AE1739)*-1</f>
        <v>2731373.8562816284</v>
      </c>
      <c r="AG1739" s="28">
        <f t="shared" si="444"/>
        <v>758.71496007823009</v>
      </c>
      <c r="AH1739" s="26">
        <f t="shared" si="445"/>
        <v>531.10047205476098</v>
      </c>
      <c r="AI1739" s="17"/>
      <c r="AJ1739" s="17"/>
      <c r="AK1739" s="17"/>
    </row>
    <row r="1740" spans="2:37" x14ac:dyDescent="0.35">
      <c r="B1740" s="6" t="s">
        <v>28</v>
      </c>
      <c r="C1740" s="6">
        <v>1732</v>
      </c>
      <c r="D1740" s="6">
        <v>255</v>
      </c>
      <c r="E1740" s="11">
        <v>119</v>
      </c>
      <c r="F1740" s="21">
        <f t="shared" si="435"/>
        <v>33.055555555555557</v>
      </c>
      <c r="G1740" s="35">
        <f t="shared" si="446"/>
        <v>-0.70833333333333248</v>
      </c>
      <c r="H1740" s="35">
        <f t="shared" si="447"/>
        <v>-2.5499999999999972</v>
      </c>
      <c r="I1740" s="35">
        <f t="shared" si="436"/>
        <v>-1345.8333333333317</v>
      </c>
      <c r="J1740" s="35">
        <v>372.8</v>
      </c>
      <c r="K1740" s="35">
        <f t="shared" si="437"/>
        <v>492.72166927083333</v>
      </c>
      <c r="L1740" s="35">
        <f t="shared" si="438"/>
        <v>-480.31166406249838</v>
      </c>
      <c r="M1740" s="35">
        <f t="shared" si="439"/>
        <v>-15876.968895399254</v>
      </c>
      <c r="X1740">
        <f t="shared" si="432"/>
        <v>0</v>
      </c>
      <c r="Y1740">
        <f t="shared" si="433"/>
        <v>119</v>
      </c>
      <c r="Z1740" s="17">
        <f t="shared" si="434"/>
        <v>33.055555555555557</v>
      </c>
      <c r="AA1740" s="17">
        <f t="shared" si="440"/>
        <v>1</v>
      </c>
      <c r="AB1740" s="30">
        <f t="shared" si="441"/>
        <v>0</v>
      </c>
      <c r="AC1740" s="30">
        <f>SUM($AB$8:AB1740)</f>
        <v>17051964.288110189</v>
      </c>
      <c r="AD1740" s="29">
        <f t="shared" si="442"/>
        <v>4736.6567466972747</v>
      </c>
      <c r="AE1740" s="27">
        <f t="shared" si="443"/>
        <v>-15876.968895399254</v>
      </c>
      <c r="AF1740" s="27">
        <f>SUM($AE$8:AE1740)*-1</f>
        <v>2747250.8251770278</v>
      </c>
      <c r="AG1740" s="28">
        <f t="shared" si="444"/>
        <v>763.12522921584105</v>
      </c>
      <c r="AH1740" s="26">
        <f t="shared" si="445"/>
        <v>534.18766045108873</v>
      </c>
      <c r="AI1740" s="17"/>
      <c r="AJ1740" s="17"/>
      <c r="AK1740" s="17"/>
    </row>
    <row r="1741" spans="2:37" x14ac:dyDescent="0.35">
      <c r="B1741" s="6" t="s">
        <v>28</v>
      </c>
      <c r="C1741" s="6">
        <v>1733</v>
      </c>
      <c r="D1741" s="6">
        <v>256</v>
      </c>
      <c r="E1741" s="11">
        <v>116.5</v>
      </c>
      <c r="F1741" s="21">
        <f t="shared" si="435"/>
        <v>32.361111111111107</v>
      </c>
      <c r="G1741" s="35">
        <f t="shared" si="446"/>
        <v>-0.68055555555555636</v>
      </c>
      <c r="H1741" s="35">
        <f t="shared" si="447"/>
        <v>-2.4500000000000028</v>
      </c>
      <c r="I1741" s="35">
        <f t="shared" si="436"/>
        <v>-1293.055555555557</v>
      </c>
      <c r="J1741" s="35">
        <v>372.8</v>
      </c>
      <c r="K1741" s="35">
        <f t="shared" si="437"/>
        <v>472.2365423177082</v>
      </c>
      <c r="L1741" s="35">
        <f t="shared" si="438"/>
        <v>-448.01901323784887</v>
      </c>
      <c r="M1741" s="35">
        <f t="shared" si="439"/>
        <v>-14498.393067280385</v>
      </c>
      <c r="X1741">
        <f t="shared" si="432"/>
        <v>0</v>
      </c>
      <c r="Y1741">
        <f t="shared" si="433"/>
        <v>116.5</v>
      </c>
      <c r="Z1741" s="17">
        <f t="shared" si="434"/>
        <v>32.361111111111107</v>
      </c>
      <c r="AA1741" s="17">
        <f t="shared" si="440"/>
        <v>1</v>
      </c>
      <c r="AB1741" s="30">
        <f t="shared" si="441"/>
        <v>0</v>
      </c>
      <c r="AC1741" s="30">
        <f>SUM($AB$8:AB1741)</f>
        <v>17051964.288110189</v>
      </c>
      <c r="AD1741" s="29">
        <f t="shared" si="442"/>
        <v>4736.6567466972747</v>
      </c>
      <c r="AE1741" s="27">
        <f t="shared" si="443"/>
        <v>-14498.393067280385</v>
      </c>
      <c r="AF1741" s="27">
        <f>SUM($AE$8:AE1741)*-1</f>
        <v>2761749.2182443081</v>
      </c>
      <c r="AG1741" s="28">
        <f t="shared" si="444"/>
        <v>767.15256062341894</v>
      </c>
      <c r="AH1741" s="26">
        <f t="shared" si="445"/>
        <v>537.0067924363932</v>
      </c>
      <c r="AI1741" s="17"/>
      <c r="AJ1741" s="17"/>
      <c r="AK1741" s="17"/>
    </row>
    <row r="1742" spans="2:37" x14ac:dyDescent="0.35">
      <c r="B1742" s="6" t="s">
        <v>28</v>
      </c>
      <c r="C1742" s="6">
        <v>1734</v>
      </c>
      <c r="D1742" s="6">
        <v>257</v>
      </c>
      <c r="E1742" s="11">
        <v>114.1</v>
      </c>
      <c r="F1742" s="21">
        <f t="shared" si="435"/>
        <v>31.694444444444443</v>
      </c>
      <c r="G1742" s="35">
        <f t="shared" si="446"/>
        <v>-0.65277777777777812</v>
      </c>
      <c r="H1742" s="35">
        <f t="shared" si="447"/>
        <v>-2.3500000000000014</v>
      </c>
      <c r="I1742" s="35">
        <f t="shared" si="436"/>
        <v>-1240.2777777777785</v>
      </c>
      <c r="J1742" s="35">
        <v>372.8</v>
      </c>
      <c r="K1742" s="35">
        <f t="shared" si="437"/>
        <v>452.98000106770826</v>
      </c>
      <c r="L1742" s="35">
        <f t="shared" si="438"/>
        <v>-414.4977767100703</v>
      </c>
      <c r="M1742" s="35">
        <f t="shared" si="439"/>
        <v>-13137.276756283061</v>
      </c>
      <c r="X1742">
        <f t="shared" si="432"/>
        <v>0</v>
      </c>
      <c r="Y1742">
        <f t="shared" si="433"/>
        <v>114.1</v>
      </c>
      <c r="Z1742" s="17">
        <f t="shared" si="434"/>
        <v>31.694444444444443</v>
      </c>
      <c r="AA1742" s="17">
        <f t="shared" si="440"/>
        <v>1</v>
      </c>
      <c r="AB1742" s="30">
        <f t="shared" si="441"/>
        <v>0</v>
      </c>
      <c r="AC1742" s="30">
        <f>SUM($AB$8:AB1742)</f>
        <v>17051964.288110189</v>
      </c>
      <c r="AD1742" s="29">
        <f t="shared" si="442"/>
        <v>4736.6567466972747</v>
      </c>
      <c r="AE1742" s="27">
        <f t="shared" si="443"/>
        <v>-13137.276756283061</v>
      </c>
      <c r="AF1742" s="27">
        <f>SUM($AE$8:AE1742)*-1</f>
        <v>2774886.495000591</v>
      </c>
      <c r="AG1742" s="28">
        <f t="shared" si="444"/>
        <v>770.80180416683083</v>
      </c>
      <c r="AH1742" s="26">
        <f t="shared" si="445"/>
        <v>539.56126291678152</v>
      </c>
      <c r="AI1742" s="17"/>
      <c r="AJ1742" s="17"/>
      <c r="AK1742" s="17"/>
    </row>
    <row r="1743" spans="2:37" x14ac:dyDescent="0.35">
      <c r="B1743" s="6" t="s">
        <v>28</v>
      </c>
      <c r="C1743" s="6">
        <v>1735</v>
      </c>
      <c r="D1743" s="6">
        <v>258</v>
      </c>
      <c r="E1743" s="11">
        <v>111.8</v>
      </c>
      <c r="F1743" s="21">
        <f t="shared" si="435"/>
        <v>31.055555555555554</v>
      </c>
      <c r="G1743" s="35">
        <f t="shared" si="446"/>
        <v>-0.63888888888888806</v>
      </c>
      <c r="H1743" s="35">
        <f t="shared" si="447"/>
        <v>-2.2999999999999972</v>
      </c>
      <c r="I1743" s="35">
        <f t="shared" si="436"/>
        <v>-1213.8888888888873</v>
      </c>
      <c r="J1743" s="35">
        <v>372.8</v>
      </c>
      <c r="K1743" s="35">
        <f t="shared" si="437"/>
        <v>434.90194177083328</v>
      </c>
      <c r="L1743" s="35">
        <f t="shared" si="438"/>
        <v>-406.18694711805409</v>
      </c>
      <c r="M1743" s="35">
        <f t="shared" si="439"/>
        <v>-12614.361302166235</v>
      </c>
      <c r="X1743">
        <f t="shared" si="432"/>
        <v>0</v>
      </c>
      <c r="Y1743">
        <f t="shared" si="433"/>
        <v>111.8</v>
      </c>
      <c r="Z1743" s="17">
        <f t="shared" si="434"/>
        <v>31.055555555555554</v>
      </c>
      <c r="AA1743" s="17">
        <f t="shared" si="440"/>
        <v>1</v>
      </c>
      <c r="AB1743" s="30">
        <f t="shared" si="441"/>
        <v>0</v>
      </c>
      <c r="AC1743" s="30">
        <f>SUM($AB$8:AB1743)</f>
        <v>17051964.288110189</v>
      </c>
      <c r="AD1743" s="29">
        <f t="shared" si="442"/>
        <v>4736.6567466972747</v>
      </c>
      <c r="AE1743" s="27">
        <f t="shared" si="443"/>
        <v>-12614.361302166235</v>
      </c>
      <c r="AF1743" s="27">
        <f>SUM($AE$8:AE1743)*-1</f>
        <v>2787500.8563027573</v>
      </c>
      <c r="AG1743" s="28">
        <f t="shared" si="444"/>
        <v>774.3057934174326</v>
      </c>
      <c r="AH1743" s="26">
        <f t="shared" si="445"/>
        <v>542.01405539220275</v>
      </c>
      <c r="AI1743" s="17"/>
      <c r="AJ1743" s="17"/>
      <c r="AK1743" s="17"/>
    </row>
    <row r="1744" spans="2:37" x14ac:dyDescent="0.35">
      <c r="B1744" s="6" t="s">
        <v>28</v>
      </c>
      <c r="C1744" s="6">
        <v>1736</v>
      </c>
      <c r="D1744" s="6">
        <v>259</v>
      </c>
      <c r="E1744" s="11">
        <v>109.5</v>
      </c>
      <c r="F1744" s="21">
        <f t="shared" si="435"/>
        <v>30.416666666666664</v>
      </c>
      <c r="G1744" s="35">
        <f t="shared" si="446"/>
        <v>-0.65277777777777812</v>
      </c>
      <c r="H1744" s="35">
        <f t="shared" si="447"/>
        <v>-2.3500000000000014</v>
      </c>
      <c r="I1744" s="35">
        <f t="shared" si="436"/>
        <v>-1240.2777777777785</v>
      </c>
      <c r="J1744" s="35">
        <v>372.8</v>
      </c>
      <c r="K1744" s="35">
        <f t="shared" si="437"/>
        <v>417.19200585937489</v>
      </c>
      <c r="L1744" s="35">
        <f t="shared" si="438"/>
        <v>-450.28577191840367</v>
      </c>
      <c r="M1744" s="35">
        <f t="shared" si="439"/>
        <v>-13696.192229184777</v>
      </c>
      <c r="X1744">
        <f t="shared" si="432"/>
        <v>0</v>
      </c>
      <c r="Y1744">
        <f t="shared" si="433"/>
        <v>109.5</v>
      </c>
      <c r="Z1744" s="17">
        <f t="shared" si="434"/>
        <v>30.416666666666664</v>
      </c>
      <c r="AA1744" s="17">
        <f t="shared" si="440"/>
        <v>1</v>
      </c>
      <c r="AB1744" s="30">
        <f t="shared" si="441"/>
        <v>0</v>
      </c>
      <c r="AC1744" s="30">
        <f>SUM($AB$8:AB1744)</f>
        <v>17051964.288110189</v>
      </c>
      <c r="AD1744" s="29">
        <f t="shared" si="442"/>
        <v>4736.6567466972747</v>
      </c>
      <c r="AE1744" s="27">
        <f t="shared" si="443"/>
        <v>-13696.192229184777</v>
      </c>
      <c r="AF1744" s="27">
        <f>SUM($AE$8:AE1744)*-1</f>
        <v>2801197.0485319421</v>
      </c>
      <c r="AG1744" s="28">
        <f t="shared" si="444"/>
        <v>778.11029125887285</v>
      </c>
      <c r="AH1744" s="26">
        <f t="shared" si="445"/>
        <v>544.67720388121097</v>
      </c>
      <c r="AI1744" s="17"/>
      <c r="AJ1744" s="17"/>
      <c r="AK1744" s="17"/>
    </row>
    <row r="1745" spans="2:37" x14ac:dyDescent="0.35">
      <c r="B1745" s="6" t="s">
        <v>28</v>
      </c>
      <c r="C1745" s="6">
        <v>1737</v>
      </c>
      <c r="D1745" s="6">
        <v>260</v>
      </c>
      <c r="E1745" s="11">
        <v>107.1</v>
      </c>
      <c r="F1745" s="21">
        <f t="shared" si="435"/>
        <v>29.749999999999996</v>
      </c>
      <c r="G1745" s="35">
        <f t="shared" si="446"/>
        <v>-0.65277777777777812</v>
      </c>
      <c r="H1745" s="35">
        <f t="shared" si="447"/>
        <v>-2.3500000000000014</v>
      </c>
      <c r="I1745" s="35">
        <f t="shared" si="436"/>
        <v>-1240.2777777777785</v>
      </c>
      <c r="J1745" s="35">
        <v>372.8</v>
      </c>
      <c r="K1745" s="35">
        <f t="shared" si="437"/>
        <v>399.10455210937488</v>
      </c>
      <c r="L1745" s="35">
        <f t="shared" si="438"/>
        <v>-468.37322566840368</v>
      </c>
      <c r="M1745" s="35">
        <f t="shared" si="439"/>
        <v>-13934.103463635007</v>
      </c>
      <c r="X1745">
        <f t="shared" si="432"/>
        <v>0</v>
      </c>
      <c r="Y1745">
        <f t="shared" si="433"/>
        <v>107.1</v>
      </c>
      <c r="Z1745" s="17">
        <f t="shared" si="434"/>
        <v>29.749999999999996</v>
      </c>
      <c r="AA1745" s="17">
        <f t="shared" si="440"/>
        <v>1</v>
      </c>
      <c r="AB1745" s="30">
        <f t="shared" si="441"/>
        <v>0</v>
      </c>
      <c r="AC1745" s="30">
        <f>SUM($AB$8:AB1745)</f>
        <v>17051964.288110189</v>
      </c>
      <c r="AD1745" s="29">
        <f t="shared" si="442"/>
        <v>4736.6567466972747</v>
      </c>
      <c r="AE1745" s="27">
        <f t="shared" si="443"/>
        <v>-13934.103463635007</v>
      </c>
      <c r="AF1745" s="27">
        <f>SUM($AE$8:AE1745)*-1</f>
        <v>2815131.1519955769</v>
      </c>
      <c r="AG1745" s="28">
        <f t="shared" si="444"/>
        <v>781.98087555432687</v>
      </c>
      <c r="AH1745" s="26">
        <f t="shared" si="445"/>
        <v>547.38661288802882</v>
      </c>
      <c r="AI1745" s="17"/>
      <c r="AJ1745" s="17"/>
      <c r="AK1745" s="17"/>
    </row>
    <row r="1746" spans="2:37" x14ac:dyDescent="0.35">
      <c r="B1746" s="6" t="s">
        <v>28</v>
      </c>
      <c r="C1746" s="6">
        <v>1738</v>
      </c>
      <c r="D1746" s="6">
        <v>261</v>
      </c>
      <c r="E1746" s="11">
        <v>104.8</v>
      </c>
      <c r="F1746" s="21">
        <f t="shared" si="435"/>
        <v>29.111111111111111</v>
      </c>
      <c r="G1746" s="35">
        <f t="shared" si="446"/>
        <v>-0.63888888888888806</v>
      </c>
      <c r="H1746" s="35">
        <f t="shared" si="447"/>
        <v>-2.2999999999999972</v>
      </c>
      <c r="I1746" s="35">
        <f t="shared" si="436"/>
        <v>-1213.8888888888873</v>
      </c>
      <c r="J1746" s="35">
        <v>372.8</v>
      </c>
      <c r="K1746" s="35">
        <f t="shared" si="437"/>
        <v>382.14686833333332</v>
      </c>
      <c r="L1746" s="35">
        <f t="shared" si="438"/>
        <v>-458.94202055555405</v>
      </c>
      <c r="M1746" s="35">
        <f t="shared" si="439"/>
        <v>-13360.312153950574</v>
      </c>
      <c r="X1746">
        <f t="shared" si="432"/>
        <v>0</v>
      </c>
      <c r="Y1746">
        <f t="shared" si="433"/>
        <v>104.8</v>
      </c>
      <c r="Z1746" s="17">
        <f t="shared" si="434"/>
        <v>29.111111111111111</v>
      </c>
      <c r="AA1746" s="17">
        <f t="shared" si="440"/>
        <v>1</v>
      </c>
      <c r="AB1746" s="30">
        <f t="shared" si="441"/>
        <v>0</v>
      </c>
      <c r="AC1746" s="30">
        <f>SUM($AB$8:AB1746)</f>
        <v>17051964.288110189</v>
      </c>
      <c r="AD1746" s="29">
        <f t="shared" si="442"/>
        <v>4736.6567466972747</v>
      </c>
      <c r="AE1746" s="27">
        <f t="shared" si="443"/>
        <v>-13360.312153950574</v>
      </c>
      <c r="AF1746" s="27">
        <f>SUM($AE$8:AE1746)*-1</f>
        <v>2828491.4641495277</v>
      </c>
      <c r="AG1746" s="28">
        <f t="shared" si="444"/>
        <v>785.69207337486876</v>
      </c>
      <c r="AH1746" s="26">
        <f t="shared" si="445"/>
        <v>549.98445136240809</v>
      </c>
      <c r="AI1746" s="17"/>
      <c r="AJ1746" s="17"/>
      <c r="AK1746" s="17"/>
    </row>
    <row r="1747" spans="2:37" x14ac:dyDescent="0.35">
      <c r="B1747" s="6" t="s">
        <v>28</v>
      </c>
      <c r="C1747" s="6">
        <v>1739</v>
      </c>
      <c r="D1747" s="6">
        <v>262</v>
      </c>
      <c r="E1747" s="11">
        <v>102.5</v>
      </c>
      <c r="F1747" s="21">
        <f t="shared" si="435"/>
        <v>28.472222222222221</v>
      </c>
      <c r="G1747" s="35">
        <f t="shared" si="446"/>
        <v>-0.61111111111110994</v>
      </c>
      <c r="H1747" s="35">
        <f t="shared" si="447"/>
        <v>-2.1999999999999957</v>
      </c>
      <c r="I1747" s="35">
        <f t="shared" si="436"/>
        <v>-1161.1111111111088</v>
      </c>
      <c r="J1747" s="35">
        <v>372.8</v>
      </c>
      <c r="K1747" s="35">
        <f t="shared" si="437"/>
        <v>365.55730794270829</v>
      </c>
      <c r="L1747" s="35">
        <f t="shared" si="438"/>
        <v>-422.75380316840057</v>
      </c>
      <c r="M1747" s="35">
        <f t="shared" si="439"/>
        <v>-12036.740229100293</v>
      </c>
      <c r="X1747">
        <f t="shared" si="432"/>
        <v>0</v>
      </c>
      <c r="Y1747">
        <f t="shared" si="433"/>
        <v>102.5</v>
      </c>
      <c r="Z1747" s="17">
        <f t="shared" si="434"/>
        <v>28.472222222222221</v>
      </c>
      <c r="AA1747" s="17">
        <f t="shared" si="440"/>
        <v>1</v>
      </c>
      <c r="AB1747" s="30">
        <f t="shared" si="441"/>
        <v>0</v>
      </c>
      <c r="AC1747" s="30">
        <f>SUM($AB$8:AB1747)</f>
        <v>17051964.288110189</v>
      </c>
      <c r="AD1747" s="29">
        <f t="shared" si="442"/>
        <v>4736.6567466972747</v>
      </c>
      <c r="AE1747" s="27">
        <f t="shared" si="443"/>
        <v>-12036.740229100293</v>
      </c>
      <c r="AF1747" s="27">
        <f>SUM($AE$8:AE1747)*-1</f>
        <v>2840528.2043786282</v>
      </c>
      <c r="AG1747" s="28">
        <f t="shared" si="444"/>
        <v>789.03561232739673</v>
      </c>
      <c r="AH1747" s="26">
        <f t="shared" si="445"/>
        <v>552.32492862917763</v>
      </c>
      <c r="AI1747" s="17"/>
      <c r="AJ1747" s="17"/>
      <c r="AK1747" s="17"/>
    </row>
    <row r="1748" spans="2:37" x14ac:dyDescent="0.35">
      <c r="B1748" s="6" t="s">
        <v>28</v>
      </c>
      <c r="C1748" s="6">
        <v>1740</v>
      </c>
      <c r="D1748" s="6">
        <v>263</v>
      </c>
      <c r="E1748" s="11">
        <v>100.4</v>
      </c>
      <c r="F1748" s="21">
        <f t="shared" si="435"/>
        <v>27.888888888888889</v>
      </c>
      <c r="G1748" s="35">
        <f t="shared" si="446"/>
        <v>-0.54166666666666741</v>
      </c>
      <c r="H1748" s="35">
        <f t="shared" si="447"/>
        <v>-1.9500000000000028</v>
      </c>
      <c r="I1748" s="35">
        <f t="shared" si="436"/>
        <v>-1029.1666666666681</v>
      </c>
      <c r="J1748" s="35">
        <v>372.8</v>
      </c>
      <c r="K1748" s="35">
        <f t="shared" si="437"/>
        <v>350.73181708333334</v>
      </c>
      <c r="L1748" s="35">
        <f t="shared" si="438"/>
        <v>-305.63484958333481</v>
      </c>
      <c r="M1748" s="35">
        <f t="shared" si="439"/>
        <v>-8523.8163606018934</v>
      </c>
      <c r="X1748">
        <f t="shared" si="432"/>
        <v>0</v>
      </c>
      <c r="Y1748">
        <f t="shared" si="433"/>
        <v>100.4</v>
      </c>
      <c r="Z1748" s="17">
        <f t="shared" si="434"/>
        <v>27.888888888888889</v>
      </c>
      <c r="AA1748" s="17">
        <f t="shared" si="440"/>
        <v>1</v>
      </c>
      <c r="AB1748" s="30">
        <f t="shared" si="441"/>
        <v>0</v>
      </c>
      <c r="AC1748" s="30">
        <f>SUM($AB$8:AB1748)</f>
        <v>17051964.288110189</v>
      </c>
      <c r="AD1748" s="29">
        <f t="shared" si="442"/>
        <v>4736.6567466972747</v>
      </c>
      <c r="AE1748" s="27">
        <f t="shared" si="443"/>
        <v>-8523.8163606018934</v>
      </c>
      <c r="AF1748" s="27">
        <f>SUM($AE$8:AE1748)*-1</f>
        <v>2849052.0207392299</v>
      </c>
      <c r="AG1748" s="28">
        <f t="shared" si="444"/>
        <v>791.40333909423055</v>
      </c>
      <c r="AH1748" s="26">
        <f t="shared" si="445"/>
        <v>553.98233736596137</v>
      </c>
      <c r="AI1748" s="17"/>
      <c r="AJ1748" s="17"/>
      <c r="AK1748" s="17"/>
    </row>
    <row r="1749" spans="2:37" x14ac:dyDescent="0.35">
      <c r="B1749" s="6" t="s">
        <v>28</v>
      </c>
      <c r="C1749" s="6">
        <v>1741</v>
      </c>
      <c r="D1749" s="6">
        <v>264</v>
      </c>
      <c r="E1749" s="11">
        <v>98.6</v>
      </c>
      <c r="F1749" s="21">
        <f t="shared" si="435"/>
        <v>27.388888888888886</v>
      </c>
      <c r="G1749" s="35">
        <f t="shared" si="446"/>
        <v>-0.44444444444444481</v>
      </c>
      <c r="H1749" s="35">
        <f t="shared" si="447"/>
        <v>-1.6000000000000014</v>
      </c>
      <c r="I1749" s="35">
        <f t="shared" si="436"/>
        <v>-844.44444444444514</v>
      </c>
      <c r="J1749" s="35">
        <v>372.8</v>
      </c>
      <c r="K1749" s="35">
        <f t="shared" si="437"/>
        <v>338.26850927083325</v>
      </c>
      <c r="L1749" s="35">
        <f t="shared" si="438"/>
        <v>-133.37593517361188</v>
      </c>
      <c r="M1749" s="35">
        <f t="shared" si="439"/>
        <v>-3653.0186689217026</v>
      </c>
      <c r="X1749">
        <f t="shared" si="432"/>
        <v>0</v>
      </c>
      <c r="Y1749">
        <f t="shared" si="433"/>
        <v>98.6</v>
      </c>
      <c r="Z1749" s="17">
        <f t="shared" si="434"/>
        <v>27.388888888888886</v>
      </c>
      <c r="AA1749" s="17">
        <f t="shared" si="440"/>
        <v>1</v>
      </c>
      <c r="AB1749" s="30">
        <f t="shared" si="441"/>
        <v>0</v>
      </c>
      <c r="AC1749" s="30">
        <f>SUM($AB$8:AB1749)</f>
        <v>17051964.288110189</v>
      </c>
      <c r="AD1749" s="29">
        <f t="shared" si="442"/>
        <v>4736.6567466972747</v>
      </c>
      <c r="AE1749" s="27">
        <f t="shared" si="443"/>
        <v>-3653.0186689217026</v>
      </c>
      <c r="AF1749" s="27">
        <f>SUM($AE$8:AE1749)*-1</f>
        <v>2852705.0394081515</v>
      </c>
      <c r="AG1749" s="28">
        <f t="shared" si="444"/>
        <v>792.41806650226431</v>
      </c>
      <c r="AH1749" s="26">
        <f t="shared" si="445"/>
        <v>554.69264655158497</v>
      </c>
      <c r="AI1749" s="17"/>
      <c r="AJ1749" s="17"/>
      <c r="AK1749" s="17"/>
    </row>
    <row r="1750" spans="2:37" x14ac:dyDescent="0.35">
      <c r="B1750" s="6" t="s">
        <v>28</v>
      </c>
      <c r="C1750" s="6">
        <v>1742</v>
      </c>
      <c r="D1750" s="6">
        <v>265</v>
      </c>
      <c r="E1750" s="11">
        <v>97.2</v>
      </c>
      <c r="F1750" s="21">
        <f t="shared" si="435"/>
        <v>27</v>
      </c>
      <c r="G1750" s="35">
        <f t="shared" si="446"/>
        <v>-0.37499999999999839</v>
      </c>
      <c r="H1750" s="35">
        <f t="shared" si="447"/>
        <v>-1.3499999999999943</v>
      </c>
      <c r="I1750" s="35">
        <f t="shared" si="436"/>
        <v>-712.49999999999693</v>
      </c>
      <c r="J1750" s="35">
        <v>372.8</v>
      </c>
      <c r="K1750" s="35">
        <f t="shared" si="437"/>
        <v>328.73070374999998</v>
      </c>
      <c r="L1750" s="35">
        <f t="shared" si="438"/>
        <v>-10.969296249996944</v>
      </c>
      <c r="M1750" s="35">
        <f t="shared" si="439"/>
        <v>-296.17099874991749</v>
      </c>
      <c r="X1750">
        <f t="shared" si="432"/>
        <v>0</v>
      </c>
      <c r="Y1750">
        <f t="shared" si="433"/>
        <v>97.2</v>
      </c>
      <c r="Z1750" s="17">
        <f t="shared" si="434"/>
        <v>27</v>
      </c>
      <c r="AA1750" s="17">
        <f t="shared" si="440"/>
        <v>1</v>
      </c>
      <c r="AB1750" s="30">
        <f t="shared" si="441"/>
        <v>0</v>
      </c>
      <c r="AC1750" s="30">
        <f>SUM($AB$8:AB1750)</f>
        <v>17051964.288110189</v>
      </c>
      <c r="AD1750" s="29">
        <f t="shared" si="442"/>
        <v>4736.6567466972747</v>
      </c>
      <c r="AE1750" s="27">
        <f t="shared" si="443"/>
        <v>-296.17099874991749</v>
      </c>
      <c r="AF1750" s="27">
        <f>SUM($AE$8:AE1750)*-1</f>
        <v>2853001.2104069013</v>
      </c>
      <c r="AG1750" s="28">
        <f t="shared" si="444"/>
        <v>792.50033622413923</v>
      </c>
      <c r="AH1750" s="26">
        <f t="shared" si="445"/>
        <v>554.75023535689741</v>
      </c>
      <c r="AI1750" s="17"/>
      <c r="AJ1750" s="17"/>
      <c r="AK1750" s="17"/>
    </row>
    <row r="1751" spans="2:37" x14ac:dyDescent="0.35">
      <c r="B1751" s="6" t="s">
        <v>28</v>
      </c>
      <c r="C1751" s="6">
        <v>1743</v>
      </c>
      <c r="D1751" s="6">
        <v>266</v>
      </c>
      <c r="E1751" s="11">
        <v>95.9</v>
      </c>
      <c r="F1751" s="21">
        <f t="shared" si="435"/>
        <v>26.638888888888889</v>
      </c>
      <c r="G1751" s="35">
        <f t="shared" si="446"/>
        <v>-0.33333333333333409</v>
      </c>
      <c r="H1751" s="35">
        <f t="shared" si="447"/>
        <v>-1.2000000000000028</v>
      </c>
      <c r="I1751" s="35">
        <f t="shared" si="436"/>
        <v>-633.33333333333474</v>
      </c>
      <c r="J1751" s="35">
        <v>372.8</v>
      </c>
      <c r="K1751" s="35">
        <f t="shared" si="437"/>
        <v>319.99629794270828</v>
      </c>
      <c r="L1751" s="35">
        <f t="shared" si="438"/>
        <v>59.462964609373557</v>
      </c>
      <c r="M1751" s="35">
        <f t="shared" si="439"/>
        <v>1584.0273072330344</v>
      </c>
      <c r="X1751">
        <f t="shared" si="432"/>
        <v>0</v>
      </c>
      <c r="Y1751">
        <f t="shared" si="433"/>
        <v>95.9</v>
      </c>
      <c r="Z1751" s="17">
        <f t="shared" si="434"/>
        <v>26.638888888888889</v>
      </c>
      <c r="AA1751" s="17">
        <f t="shared" si="440"/>
        <v>0</v>
      </c>
      <c r="AB1751" s="30">
        <f t="shared" si="441"/>
        <v>1584.0273072330344</v>
      </c>
      <c r="AC1751" s="30">
        <f>SUM($AB$8:AB1751)</f>
        <v>17053548.315417424</v>
      </c>
      <c r="AD1751" s="29">
        <f t="shared" si="442"/>
        <v>4737.0967542826174</v>
      </c>
      <c r="AE1751" s="27">
        <f t="shared" si="443"/>
        <v>0</v>
      </c>
      <c r="AF1751" s="27">
        <f>SUM($AE$8:AE1751)*-1</f>
        <v>2853001.2104069013</v>
      </c>
      <c r="AG1751" s="28">
        <f t="shared" si="444"/>
        <v>792.50033622413923</v>
      </c>
      <c r="AH1751" s="26">
        <f t="shared" si="445"/>
        <v>554.75023535689741</v>
      </c>
      <c r="AI1751" s="17"/>
      <c r="AJ1751" s="17"/>
      <c r="AK1751" s="17"/>
    </row>
    <row r="1752" spans="2:37" x14ac:dyDescent="0.35">
      <c r="B1752" s="6" t="s">
        <v>28</v>
      </c>
      <c r="C1752" s="6">
        <v>1744</v>
      </c>
      <c r="D1752" s="6">
        <v>267</v>
      </c>
      <c r="E1752" s="11">
        <v>94.8</v>
      </c>
      <c r="F1752" s="21">
        <f t="shared" si="435"/>
        <v>26.333333333333332</v>
      </c>
      <c r="G1752" s="35">
        <f t="shared" si="446"/>
        <v>-0.29166666666666785</v>
      </c>
      <c r="H1752" s="35">
        <f t="shared" si="447"/>
        <v>-1.0500000000000043</v>
      </c>
      <c r="I1752" s="35">
        <f t="shared" si="436"/>
        <v>-554.1666666666689</v>
      </c>
      <c r="J1752" s="35">
        <v>372.8</v>
      </c>
      <c r="K1752" s="35">
        <f t="shared" si="437"/>
        <v>312.69750374999995</v>
      </c>
      <c r="L1752" s="35">
        <f t="shared" si="438"/>
        <v>131.33083708333106</v>
      </c>
      <c r="M1752" s="35">
        <f t="shared" si="439"/>
        <v>3458.378709861051</v>
      </c>
      <c r="X1752">
        <f t="shared" si="432"/>
        <v>0</v>
      </c>
      <c r="Y1752">
        <f t="shared" si="433"/>
        <v>94.8</v>
      </c>
      <c r="Z1752" s="17">
        <f t="shared" si="434"/>
        <v>26.333333333333332</v>
      </c>
      <c r="AA1752" s="17">
        <f t="shared" si="440"/>
        <v>0</v>
      </c>
      <c r="AB1752" s="30">
        <f t="shared" si="441"/>
        <v>3458.378709861051</v>
      </c>
      <c r="AC1752" s="30">
        <f>SUM($AB$8:AB1752)</f>
        <v>17057006.694127284</v>
      </c>
      <c r="AD1752" s="29">
        <f t="shared" si="442"/>
        <v>4738.0574150353568</v>
      </c>
      <c r="AE1752" s="27">
        <f t="shared" si="443"/>
        <v>0</v>
      </c>
      <c r="AF1752" s="27">
        <f>SUM($AE$8:AE1752)*-1</f>
        <v>2853001.2104069013</v>
      </c>
      <c r="AG1752" s="28">
        <f t="shared" si="444"/>
        <v>792.50033622413923</v>
      </c>
      <c r="AH1752" s="26">
        <f t="shared" si="445"/>
        <v>554.75023535689741</v>
      </c>
      <c r="AI1752" s="17"/>
      <c r="AJ1752" s="17"/>
      <c r="AK1752" s="17"/>
    </row>
    <row r="1753" spans="2:37" x14ac:dyDescent="0.35">
      <c r="B1753" s="6" t="s">
        <v>28</v>
      </c>
      <c r="C1753" s="6">
        <v>1745</v>
      </c>
      <c r="D1753" s="6">
        <v>268</v>
      </c>
      <c r="E1753" s="11">
        <v>93.8</v>
      </c>
      <c r="F1753" s="21">
        <f t="shared" si="435"/>
        <v>26.055555555555554</v>
      </c>
      <c r="G1753" s="35">
        <f t="shared" si="446"/>
        <v>-0.27777777777777779</v>
      </c>
      <c r="H1753" s="35">
        <f t="shared" si="447"/>
        <v>-1</v>
      </c>
      <c r="I1753" s="35">
        <f t="shared" si="436"/>
        <v>-527.77777777777783</v>
      </c>
      <c r="J1753" s="35">
        <v>372.8</v>
      </c>
      <c r="K1753" s="35">
        <f t="shared" si="437"/>
        <v>306.13530427083327</v>
      </c>
      <c r="L1753" s="35">
        <f t="shared" si="438"/>
        <v>151.15752649305546</v>
      </c>
      <c r="M1753" s="35">
        <f t="shared" si="439"/>
        <v>3938.4933291801667</v>
      </c>
      <c r="X1753">
        <f t="shared" si="432"/>
        <v>0</v>
      </c>
      <c r="Y1753">
        <f t="shared" si="433"/>
        <v>93.8</v>
      </c>
      <c r="Z1753" s="17">
        <f t="shared" si="434"/>
        <v>26.055555555555554</v>
      </c>
      <c r="AA1753" s="17">
        <f t="shared" si="440"/>
        <v>0</v>
      </c>
      <c r="AB1753" s="30">
        <f t="shared" si="441"/>
        <v>3938.4933291801667</v>
      </c>
      <c r="AC1753" s="30">
        <f>SUM($AB$8:AB1753)</f>
        <v>17060945.187456463</v>
      </c>
      <c r="AD1753" s="29">
        <f t="shared" si="442"/>
        <v>4739.1514409601286</v>
      </c>
      <c r="AE1753" s="27">
        <f t="shared" si="443"/>
        <v>0</v>
      </c>
      <c r="AF1753" s="27">
        <f>SUM($AE$8:AE1753)*-1</f>
        <v>2853001.2104069013</v>
      </c>
      <c r="AG1753" s="28">
        <f t="shared" si="444"/>
        <v>792.50033622413923</v>
      </c>
      <c r="AH1753" s="26">
        <f t="shared" si="445"/>
        <v>554.75023535689741</v>
      </c>
      <c r="AI1753" s="17"/>
      <c r="AJ1753" s="17"/>
      <c r="AK1753" s="17"/>
    </row>
    <row r="1754" spans="2:37" x14ac:dyDescent="0.35">
      <c r="B1754" s="6" t="s">
        <v>28</v>
      </c>
      <c r="C1754" s="6">
        <v>1746</v>
      </c>
      <c r="D1754" s="6">
        <v>269</v>
      </c>
      <c r="E1754" s="11">
        <v>92.8</v>
      </c>
      <c r="F1754" s="21">
        <f t="shared" si="435"/>
        <v>25.777777777777775</v>
      </c>
      <c r="G1754" s="35">
        <f t="shared" si="446"/>
        <v>-0.27777777777777779</v>
      </c>
      <c r="H1754" s="35">
        <f t="shared" si="447"/>
        <v>-1</v>
      </c>
      <c r="I1754" s="35">
        <f t="shared" si="436"/>
        <v>-527.77777777777783</v>
      </c>
      <c r="J1754" s="35">
        <v>372.8</v>
      </c>
      <c r="K1754" s="35">
        <f t="shared" si="437"/>
        <v>299.64269333333323</v>
      </c>
      <c r="L1754" s="35">
        <f t="shared" si="438"/>
        <v>144.66491555555541</v>
      </c>
      <c r="M1754" s="35">
        <f t="shared" si="439"/>
        <v>3729.1400454320947</v>
      </c>
      <c r="X1754">
        <f t="shared" si="432"/>
        <v>0</v>
      </c>
      <c r="Y1754">
        <f t="shared" si="433"/>
        <v>92.8</v>
      </c>
      <c r="Z1754" s="17">
        <f t="shared" si="434"/>
        <v>25.777777777777775</v>
      </c>
      <c r="AA1754" s="17">
        <f t="shared" si="440"/>
        <v>0</v>
      </c>
      <c r="AB1754" s="30">
        <f t="shared" si="441"/>
        <v>3729.1400454320947</v>
      </c>
      <c r="AC1754" s="30">
        <f>SUM($AB$8:AB1754)</f>
        <v>17064674.327501893</v>
      </c>
      <c r="AD1754" s="29">
        <f t="shared" si="442"/>
        <v>4740.1873131949706</v>
      </c>
      <c r="AE1754" s="27">
        <f t="shared" si="443"/>
        <v>0</v>
      </c>
      <c r="AF1754" s="27">
        <f>SUM($AE$8:AE1754)*-1</f>
        <v>2853001.2104069013</v>
      </c>
      <c r="AG1754" s="28">
        <f t="shared" si="444"/>
        <v>792.50033622413923</v>
      </c>
      <c r="AH1754" s="26">
        <f t="shared" si="445"/>
        <v>554.75023535689741</v>
      </c>
      <c r="AI1754" s="17"/>
      <c r="AJ1754" s="17"/>
      <c r="AK1754" s="17"/>
    </row>
    <row r="1755" spans="2:37" x14ac:dyDescent="0.35">
      <c r="B1755" s="6" t="s">
        <v>28</v>
      </c>
      <c r="C1755" s="6">
        <v>1747</v>
      </c>
      <c r="D1755" s="6">
        <v>270</v>
      </c>
      <c r="E1755" s="11">
        <v>91.8</v>
      </c>
      <c r="F1755" s="21">
        <f t="shared" si="435"/>
        <v>25.5</v>
      </c>
      <c r="G1755" s="35">
        <f t="shared" si="446"/>
        <v>-0.24999999999999961</v>
      </c>
      <c r="H1755" s="35">
        <f t="shared" si="447"/>
        <v>-0.89999999999999858</v>
      </c>
      <c r="I1755" s="35">
        <f t="shared" si="436"/>
        <v>-474.99999999999926</v>
      </c>
      <c r="J1755" s="35">
        <v>372.8</v>
      </c>
      <c r="K1755" s="35">
        <f t="shared" si="437"/>
        <v>293.21967093749998</v>
      </c>
      <c r="L1755" s="35">
        <f t="shared" si="438"/>
        <v>191.01967093750073</v>
      </c>
      <c r="M1755" s="35">
        <f t="shared" si="439"/>
        <v>4871.0016089062683</v>
      </c>
      <c r="X1755">
        <f t="shared" si="432"/>
        <v>0</v>
      </c>
      <c r="Y1755">
        <f t="shared" si="433"/>
        <v>91.8</v>
      </c>
      <c r="Z1755" s="17">
        <f t="shared" si="434"/>
        <v>25.5</v>
      </c>
      <c r="AA1755" s="17">
        <f t="shared" si="440"/>
        <v>0</v>
      </c>
      <c r="AB1755" s="30">
        <f t="shared" si="441"/>
        <v>4871.0016089062683</v>
      </c>
      <c r="AC1755" s="30">
        <f>SUM($AB$8:AB1755)</f>
        <v>17069545.329110797</v>
      </c>
      <c r="AD1755" s="29">
        <f t="shared" si="442"/>
        <v>4741.5403691974434</v>
      </c>
      <c r="AE1755" s="27">
        <f t="shared" si="443"/>
        <v>0</v>
      </c>
      <c r="AF1755" s="27">
        <f>SUM($AE$8:AE1755)*-1</f>
        <v>2853001.2104069013</v>
      </c>
      <c r="AG1755" s="28">
        <f t="shared" si="444"/>
        <v>792.50033622413923</v>
      </c>
      <c r="AH1755" s="26">
        <f t="shared" si="445"/>
        <v>554.75023535689741</v>
      </c>
      <c r="AI1755" s="17"/>
      <c r="AJ1755" s="17"/>
      <c r="AK1755" s="17"/>
    </row>
    <row r="1756" spans="2:37" x14ac:dyDescent="0.35">
      <c r="B1756" s="6" t="s">
        <v>28</v>
      </c>
      <c r="C1756" s="6">
        <v>1748</v>
      </c>
      <c r="D1756" s="6">
        <v>271</v>
      </c>
      <c r="E1756" s="11">
        <v>91</v>
      </c>
      <c r="F1756" s="21">
        <f t="shared" si="435"/>
        <v>25.277777777777779</v>
      </c>
      <c r="G1756" s="35">
        <f t="shared" si="446"/>
        <v>-0.22222222222222143</v>
      </c>
      <c r="H1756" s="35">
        <f t="shared" si="447"/>
        <v>-0.79999999999999716</v>
      </c>
      <c r="I1756" s="35">
        <f t="shared" si="436"/>
        <v>-422.22222222222069</v>
      </c>
      <c r="J1756" s="35">
        <v>372.8</v>
      </c>
      <c r="K1756" s="35">
        <f t="shared" si="437"/>
        <v>288.13135677083329</v>
      </c>
      <c r="L1756" s="35">
        <f t="shared" si="438"/>
        <v>238.70913454861261</v>
      </c>
      <c r="M1756" s="35">
        <f t="shared" si="439"/>
        <v>6034.0364566454855</v>
      </c>
      <c r="X1756">
        <f t="shared" si="432"/>
        <v>0</v>
      </c>
      <c r="Y1756">
        <f t="shared" si="433"/>
        <v>91</v>
      </c>
      <c r="Z1756" s="17">
        <f t="shared" si="434"/>
        <v>25.277777777777779</v>
      </c>
      <c r="AA1756" s="17">
        <f t="shared" si="440"/>
        <v>0</v>
      </c>
      <c r="AB1756" s="30">
        <f t="shared" si="441"/>
        <v>6034.0364566454855</v>
      </c>
      <c r="AC1756" s="30">
        <f>SUM($AB$8:AB1756)</f>
        <v>17075579.365567442</v>
      </c>
      <c r="AD1756" s="29">
        <f t="shared" si="442"/>
        <v>4743.2164904354004</v>
      </c>
      <c r="AE1756" s="27">
        <f t="shared" si="443"/>
        <v>0</v>
      </c>
      <c r="AF1756" s="27">
        <f>SUM($AE$8:AE1756)*-1</f>
        <v>2853001.2104069013</v>
      </c>
      <c r="AG1756" s="28">
        <f t="shared" si="444"/>
        <v>792.50033622413923</v>
      </c>
      <c r="AH1756" s="26">
        <f t="shared" si="445"/>
        <v>554.75023535689741</v>
      </c>
      <c r="AI1756" s="17"/>
      <c r="AJ1756" s="17"/>
      <c r="AK1756" s="17"/>
    </row>
    <row r="1757" spans="2:37" x14ac:dyDescent="0.35">
      <c r="B1757" s="6" t="s">
        <v>28</v>
      </c>
      <c r="C1757" s="6">
        <v>1749</v>
      </c>
      <c r="D1757" s="6">
        <v>272</v>
      </c>
      <c r="E1757" s="11">
        <v>90.2</v>
      </c>
      <c r="F1757" s="21">
        <f t="shared" si="435"/>
        <v>25.055555555555557</v>
      </c>
      <c r="G1757" s="35">
        <f t="shared" si="446"/>
        <v>-0.19444444444444522</v>
      </c>
      <c r="H1757" s="35">
        <f t="shared" si="447"/>
        <v>-0.70000000000000284</v>
      </c>
      <c r="I1757" s="35">
        <f t="shared" si="436"/>
        <v>-369.44444444444594</v>
      </c>
      <c r="J1757" s="35">
        <v>372.8</v>
      </c>
      <c r="K1757" s="35">
        <f t="shared" si="437"/>
        <v>283.08757927083337</v>
      </c>
      <c r="L1757" s="35">
        <f t="shared" si="438"/>
        <v>286.44313482638745</v>
      </c>
      <c r="M1757" s="35">
        <f t="shared" si="439"/>
        <v>7176.9918781500419</v>
      </c>
      <c r="X1757">
        <f t="shared" si="432"/>
        <v>0</v>
      </c>
      <c r="Y1757">
        <f t="shared" si="433"/>
        <v>90.2</v>
      </c>
      <c r="Z1757" s="17">
        <f t="shared" si="434"/>
        <v>25.055555555555557</v>
      </c>
      <c r="AA1757" s="17">
        <f t="shared" si="440"/>
        <v>0</v>
      </c>
      <c r="AB1757" s="30">
        <f t="shared" si="441"/>
        <v>7176.9918781500419</v>
      </c>
      <c r="AC1757" s="30">
        <f>SUM($AB$8:AB1757)</f>
        <v>17082756.357445594</v>
      </c>
      <c r="AD1757" s="29">
        <f t="shared" si="442"/>
        <v>4745.2100992904425</v>
      </c>
      <c r="AE1757" s="27">
        <f t="shared" si="443"/>
        <v>0</v>
      </c>
      <c r="AF1757" s="27">
        <f>SUM($AE$8:AE1757)*-1</f>
        <v>2853001.2104069013</v>
      </c>
      <c r="AG1757" s="28">
        <f t="shared" si="444"/>
        <v>792.50033622413923</v>
      </c>
      <c r="AH1757" s="26">
        <f t="shared" si="445"/>
        <v>554.75023535689741</v>
      </c>
      <c r="AI1757" s="17"/>
      <c r="AJ1757" s="17"/>
      <c r="AK1757" s="17"/>
    </row>
    <row r="1758" spans="2:37" x14ac:dyDescent="0.35">
      <c r="B1758" s="6" t="s">
        <v>28</v>
      </c>
      <c r="C1758" s="6">
        <v>1750</v>
      </c>
      <c r="D1758" s="6">
        <v>273</v>
      </c>
      <c r="E1758" s="11">
        <v>89.6</v>
      </c>
      <c r="F1758" s="21">
        <f t="shared" si="435"/>
        <v>24.888888888888886</v>
      </c>
      <c r="G1758" s="35">
        <f t="shared" si="446"/>
        <v>-0.15277777777777896</v>
      </c>
      <c r="H1758" s="35">
        <f t="shared" si="447"/>
        <v>-0.55000000000000426</v>
      </c>
      <c r="I1758" s="35">
        <f t="shared" si="436"/>
        <v>-290.27777777777999</v>
      </c>
      <c r="J1758" s="35">
        <v>372.8</v>
      </c>
      <c r="K1758" s="35">
        <f t="shared" si="437"/>
        <v>279.33397333333323</v>
      </c>
      <c r="L1758" s="35">
        <f t="shared" si="438"/>
        <v>361.85619555555326</v>
      </c>
      <c r="M1758" s="35">
        <f t="shared" si="439"/>
        <v>9006.198644938213</v>
      </c>
      <c r="X1758">
        <f t="shared" si="432"/>
        <v>0</v>
      </c>
      <c r="Y1758">
        <f t="shared" si="433"/>
        <v>89.6</v>
      </c>
      <c r="Z1758" s="17">
        <f t="shared" si="434"/>
        <v>24.888888888888886</v>
      </c>
      <c r="AA1758" s="17">
        <f t="shared" si="440"/>
        <v>0</v>
      </c>
      <c r="AB1758" s="30">
        <f t="shared" si="441"/>
        <v>9006.198644938213</v>
      </c>
      <c r="AC1758" s="30">
        <f>SUM($AB$8:AB1758)</f>
        <v>17091762.556090534</v>
      </c>
      <c r="AD1758" s="29">
        <f t="shared" si="442"/>
        <v>4747.7118211362595</v>
      </c>
      <c r="AE1758" s="27">
        <f t="shared" si="443"/>
        <v>0</v>
      </c>
      <c r="AF1758" s="27">
        <f>SUM($AE$8:AE1758)*-1</f>
        <v>2853001.2104069013</v>
      </c>
      <c r="AG1758" s="28">
        <f t="shared" si="444"/>
        <v>792.50033622413923</v>
      </c>
      <c r="AH1758" s="26">
        <f t="shared" si="445"/>
        <v>554.75023535689741</v>
      </c>
      <c r="AI1758" s="17"/>
      <c r="AJ1758" s="17"/>
      <c r="AK1758" s="17"/>
    </row>
    <row r="1759" spans="2:37" x14ac:dyDescent="0.35">
      <c r="B1759" s="6" t="s">
        <v>28</v>
      </c>
      <c r="C1759" s="6">
        <v>1751</v>
      </c>
      <c r="D1759" s="6">
        <v>274</v>
      </c>
      <c r="E1759" s="11">
        <v>89.1</v>
      </c>
      <c r="F1759" s="21">
        <f t="shared" si="435"/>
        <v>24.749999999999996</v>
      </c>
      <c r="G1759" s="35">
        <f t="shared" si="446"/>
        <v>-0.1388888888888889</v>
      </c>
      <c r="H1759" s="35">
        <f t="shared" si="447"/>
        <v>-0.5</v>
      </c>
      <c r="I1759" s="35">
        <f t="shared" si="436"/>
        <v>-263.88888888888891</v>
      </c>
      <c r="J1759" s="35">
        <v>372.8</v>
      </c>
      <c r="K1759" s="35">
        <f t="shared" si="437"/>
        <v>276.22510523437489</v>
      </c>
      <c r="L1759" s="35">
        <f t="shared" si="438"/>
        <v>385.13621634548599</v>
      </c>
      <c r="M1759" s="35">
        <f t="shared" si="439"/>
        <v>9532.1213545507762</v>
      </c>
      <c r="X1759">
        <f t="shared" si="432"/>
        <v>0</v>
      </c>
      <c r="Y1759">
        <f t="shared" si="433"/>
        <v>89.1</v>
      </c>
      <c r="Z1759" s="17">
        <f t="shared" si="434"/>
        <v>24.749999999999996</v>
      </c>
      <c r="AA1759" s="17">
        <f t="shared" si="440"/>
        <v>0</v>
      </c>
      <c r="AB1759" s="30">
        <f t="shared" si="441"/>
        <v>9532.1213545507762</v>
      </c>
      <c r="AC1759" s="30">
        <f>SUM($AB$8:AB1759)</f>
        <v>17101294.677445084</v>
      </c>
      <c r="AD1759" s="29">
        <f t="shared" si="442"/>
        <v>4750.3596326236348</v>
      </c>
      <c r="AE1759" s="27">
        <f t="shared" si="443"/>
        <v>0</v>
      </c>
      <c r="AF1759" s="27">
        <f>SUM($AE$8:AE1759)*-1</f>
        <v>2853001.2104069013</v>
      </c>
      <c r="AG1759" s="28">
        <f t="shared" si="444"/>
        <v>792.50033622413923</v>
      </c>
      <c r="AH1759" s="26">
        <f t="shared" si="445"/>
        <v>554.75023535689741</v>
      </c>
      <c r="AI1759" s="17"/>
      <c r="AJ1759" s="17"/>
      <c r="AK1759" s="17"/>
    </row>
    <row r="1760" spans="2:37" x14ac:dyDescent="0.35">
      <c r="B1760" s="6" t="s">
        <v>28</v>
      </c>
      <c r="C1760" s="6">
        <v>1752</v>
      </c>
      <c r="D1760" s="6">
        <v>275</v>
      </c>
      <c r="E1760" s="11">
        <v>88.6</v>
      </c>
      <c r="F1760" s="21">
        <f t="shared" si="435"/>
        <v>24.611111111111107</v>
      </c>
      <c r="G1760" s="35">
        <f t="shared" si="446"/>
        <v>-0.1388888888888889</v>
      </c>
      <c r="H1760" s="35">
        <f t="shared" si="447"/>
        <v>-0.5</v>
      </c>
      <c r="I1760" s="35">
        <f t="shared" si="436"/>
        <v>-263.88888888888891</v>
      </c>
      <c r="J1760" s="35">
        <v>372.8</v>
      </c>
      <c r="K1760" s="35">
        <f t="shared" si="437"/>
        <v>273.13363427083323</v>
      </c>
      <c r="L1760" s="35">
        <f t="shared" si="438"/>
        <v>382.04474538194432</v>
      </c>
      <c r="M1760" s="35">
        <f t="shared" si="439"/>
        <v>9402.5456780111836</v>
      </c>
      <c r="X1760">
        <f t="shared" si="432"/>
        <v>0</v>
      </c>
      <c r="Y1760">
        <f t="shared" si="433"/>
        <v>88.6</v>
      </c>
      <c r="Z1760" s="17">
        <f t="shared" si="434"/>
        <v>24.611111111111107</v>
      </c>
      <c r="AA1760" s="17">
        <f t="shared" si="440"/>
        <v>0</v>
      </c>
      <c r="AB1760" s="30">
        <f t="shared" si="441"/>
        <v>9402.5456780111836</v>
      </c>
      <c r="AC1760" s="30">
        <f>SUM($AB$8:AB1760)</f>
        <v>17110697.223123096</v>
      </c>
      <c r="AD1760" s="29">
        <f t="shared" si="442"/>
        <v>4752.971450867527</v>
      </c>
      <c r="AE1760" s="27">
        <f t="shared" si="443"/>
        <v>0</v>
      </c>
      <c r="AF1760" s="27">
        <f>SUM($AE$8:AE1760)*-1</f>
        <v>2853001.2104069013</v>
      </c>
      <c r="AG1760" s="28">
        <f t="shared" si="444"/>
        <v>792.50033622413923</v>
      </c>
      <c r="AH1760" s="26">
        <f t="shared" si="445"/>
        <v>554.75023535689741</v>
      </c>
      <c r="AI1760" s="17"/>
      <c r="AJ1760" s="17"/>
      <c r="AK1760" s="17"/>
    </row>
    <row r="1761" spans="2:37" x14ac:dyDescent="0.35">
      <c r="B1761" s="6" t="s">
        <v>28</v>
      </c>
      <c r="C1761" s="6">
        <v>1753</v>
      </c>
      <c r="D1761" s="6">
        <v>276</v>
      </c>
      <c r="E1761" s="11">
        <v>88.1</v>
      </c>
      <c r="F1761" s="21">
        <f t="shared" si="435"/>
        <v>24.472222222222221</v>
      </c>
      <c r="G1761" s="35">
        <f t="shared" si="446"/>
        <v>-0.1388888888888889</v>
      </c>
      <c r="H1761" s="35">
        <f t="shared" si="447"/>
        <v>-0.5</v>
      </c>
      <c r="I1761" s="35">
        <f t="shared" si="436"/>
        <v>-263.88888888888891</v>
      </c>
      <c r="J1761" s="35">
        <v>372.8</v>
      </c>
      <c r="K1761" s="35">
        <f t="shared" si="437"/>
        <v>270.05956044270829</v>
      </c>
      <c r="L1761" s="35">
        <f t="shared" si="438"/>
        <v>378.97067155381939</v>
      </c>
      <c r="M1761" s="35">
        <f t="shared" si="439"/>
        <v>9274.2544899698569</v>
      </c>
      <c r="X1761">
        <f t="shared" si="432"/>
        <v>0</v>
      </c>
      <c r="Y1761">
        <f t="shared" si="433"/>
        <v>88.1</v>
      </c>
      <c r="Z1761" s="17">
        <f t="shared" si="434"/>
        <v>24.472222222222221</v>
      </c>
      <c r="AA1761" s="17">
        <f t="shared" si="440"/>
        <v>0</v>
      </c>
      <c r="AB1761" s="30">
        <f t="shared" si="441"/>
        <v>9274.2544899698569</v>
      </c>
      <c r="AC1761" s="30">
        <f>SUM($AB$8:AB1761)</f>
        <v>17119971.477613065</v>
      </c>
      <c r="AD1761" s="29">
        <f t="shared" si="442"/>
        <v>4755.5476326702956</v>
      </c>
      <c r="AE1761" s="27">
        <f t="shared" si="443"/>
        <v>0</v>
      </c>
      <c r="AF1761" s="27">
        <f>SUM($AE$8:AE1761)*-1</f>
        <v>2853001.2104069013</v>
      </c>
      <c r="AG1761" s="28">
        <f t="shared" si="444"/>
        <v>792.50033622413923</v>
      </c>
      <c r="AH1761" s="26">
        <f t="shared" si="445"/>
        <v>554.75023535689741</v>
      </c>
      <c r="AI1761" s="17"/>
      <c r="AJ1761" s="17"/>
      <c r="AK1761" s="17"/>
    </row>
    <row r="1762" spans="2:37" x14ac:dyDescent="0.35">
      <c r="B1762" s="6" t="s">
        <v>28</v>
      </c>
      <c r="C1762" s="6">
        <v>1754</v>
      </c>
      <c r="D1762" s="6">
        <v>277</v>
      </c>
      <c r="E1762" s="11">
        <v>87.6</v>
      </c>
      <c r="F1762" s="21">
        <f t="shared" si="435"/>
        <v>24.333333333333332</v>
      </c>
      <c r="G1762" s="35">
        <f t="shared" si="446"/>
        <v>-0.1388888888888889</v>
      </c>
      <c r="H1762" s="35">
        <f t="shared" si="447"/>
        <v>-0.5</v>
      </c>
      <c r="I1762" s="35">
        <f t="shared" si="436"/>
        <v>-263.88888888888891</v>
      </c>
      <c r="J1762" s="35">
        <v>372.8</v>
      </c>
      <c r="K1762" s="35">
        <f t="shared" si="437"/>
        <v>267.00288374999997</v>
      </c>
      <c r="L1762" s="35">
        <f t="shared" si="438"/>
        <v>375.91399486111106</v>
      </c>
      <c r="M1762" s="35">
        <f t="shared" si="439"/>
        <v>9147.2405416203692</v>
      </c>
      <c r="X1762">
        <f t="shared" si="432"/>
        <v>0</v>
      </c>
      <c r="Y1762">
        <f t="shared" si="433"/>
        <v>87.6</v>
      </c>
      <c r="Z1762" s="17">
        <f t="shared" si="434"/>
        <v>24.333333333333332</v>
      </c>
      <c r="AA1762" s="17">
        <f t="shared" si="440"/>
        <v>0</v>
      </c>
      <c r="AB1762" s="30">
        <f t="shared" si="441"/>
        <v>9147.2405416203692</v>
      </c>
      <c r="AC1762" s="30">
        <f>SUM($AB$8:AB1762)</f>
        <v>17129118.718154687</v>
      </c>
      <c r="AD1762" s="29">
        <f t="shared" si="442"/>
        <v>4758.0885328207469</v>
      </c>
      <c r="AE1762" s="27">
        <f t="shared" si="443"/>
        <v>0</v>
      </c>
      <c r="AF1762" s="27">
        <f>SUM($AE$8:AE1762)*-1</f>
        <v>2853001.2104069013</v>
      </c>
      <c r="AG1762" s="28">
        <f t="shared" si="444"/>
        <v>792.50033622413923</v>
      </c>
      <c r="AH1762" s="26">
        <f t="shared" si="445"/>
        <v>554.75023535689741</v>
      </c>
      <c r="AI1762" s="17"/>
      <c r="AJ1762" s="17"/>
      <c r="AK1762" s="17"/>
    </row>
    <row r="1763" spans="2:37" x14ac:dyDescent="0.35">
      <c r="B1763" s="6" t="s">
        <v>28</v>
      </c>
      <c r="C1763" s="6">
        <v>1755</v>
      </c>
      <c r="D1763" s="6">
        <v>278</v>
      </c>
      <c r="E1763" s="11">
        <v>87.1</v>
      </c>
      <c r="F1763" s="21">
        <f t="shared" si="435"/>
        <v>24.194444444444443</v>
      </c>
      <c r="G1763" s="35">
        <f t="shared" si="446"/>
        <v>-0.1388888888888889</v>
      </c>
      <c r="H1763" s="35">
        <f t="shared" si="447"/>
        <v>-0.5</v>
      </c>
      <c r="I1763" s="35">
        <f t="shared" si="436"/>
        <v>-263.88888888888891</v>
      </c>
      <c r="J1763" s="35">
        <v>372.8</v>
      </c>
      <c r="K1763" s="35">
        <f t="shared" si="437"/>
        <v>263.96360419270826</v>
      </c>
      <c r="L1763" s="35">
        <f t="shared" si="438"/>
        <v>372.87471530381936</v>
      </c>
      <c r="M1763" s="35">
        <f t="shared" si="439"/>
        <v>9021.4965841562953</v>
      </c>
      <c r="X1763">
        <f t="shared" si="432"/>
        <v>0</v>
      </c>
      <c r="Y1763">
        <f t="shared" si="433"/>
        <v>87.1</v>
      </c>
      <c r="Z1763" s="17">
        <f t="shared" si="434"/>
        <v>24.194444444444443</v>
      </c>
      <c r="AA1763" s="17">
        <f t="shared" si="440"/>
        <v>0</v>
      </c>
      <c r="AB1763" s="30">
        <f t="shared" si="441"/>
        <v>9021.4965841562953</v>
      </c>
      <c r="AC1763" s="30">
        <f>SUM($AB$8:AB1763)</f>
        <v>17138140.214738842</v>
      </c>
      <c r="AD1763" s="29">
        <f t="shared" si="442"/>
        <v>4760.5945040941224</v>
      </c>
      <c r="AE1763" s="27">
        <f t="shared" si="443"/>
        <v>0</v>
      </c>
      <c r="AF1763" s="27">
        <f>SUM($AE$8:AE1763)*-1</f>
        <v>2853001.2104069013</v>
      </c>
      <c r="AG1763" s="28">
        <f t="shared" si="444"/>
        <v>792.50033622413923</v>
      </c>
      <c r="AH1763" s="26">
        <f t="shared" si="445"/>
        <v>554.75023535689741</v>
      </c>
      <c r="AI1763" s="17"/>
      <c r="AJ1763" s="17"/>
      <c r="AK1763" s="17"/>
    </row>
    <row r="1764" spans="2:37" x14ac:dyDescent="0.35">
      <c r="B1764" s="6" t="s">
        <v>28</v>
      </c>
      <c r="C1764" s="6">
        <v>1756</v>
      </c>
      <c r="D1764" s="6">
        <v>279</v>
      </c>
      <c r="E1764" s="11">
        <v>86.6</v>
      </c>
      <c r="F1764" s="21">
        <f t="shared" si="435"/>
        <v>24.055555555555554</v>
      </c>
      <c r="G1764" s="35">
        <f t="shared" si="446"/>
        <v>-0.1388888888888889</v>
      </c>
      <c r="H1764" s="35">
        <f t="shared" si="447"/>
        <v>-0.5</v>
      </c>
      <c r="I1764" s="35">
        <f t="shared" si="436"/>
        <v>-263.88888888888891</v>
      </c>
      <c r="J1764" s="35">
        <v>372.8</v>
      </c>
      <c r="K1764" s="35">
        <f t="shared" si="437"/>
        <v>260.94172177083328</v>
      </c>
      <c r="L1764" s="35">
        <f t="shared" si="438"/>
        <v>369.85283288194438</v>
      </c>
      <c r="M1764" s="35">
        <f t="shared" si="439"/>
        <v>8897.0153687712173</v>
      </c>
      <c r="X1764">
        <f t="shared" si="432"/>
        <v>0</v>
      </c>
      <c r="Y1764">
        <f t="shared" si="433"/>
        <v>86.6</v>
      </c>
      <c r="Z1764" s="17">
        <f t="shared" si="434"/>
        <v>24.055555555555554</v>
      </c>
      <c r="AA1764" s="17">
        <f t="shared" si="440"/>
        <v>0</v>
      </c>
      <c r="AB1764" s="30">
        <f t="shared" si="441"/>
        <v>8897.0153687712173</v>
      </c>
      <c r="AC1764" s="30">
        <f>SUM($AB$8:AB1764)</f>
        <v>17147037.230107613</v>
      </c>
      <c r="AD1764" s="29">
        <f t="shared" si="442"/>
        <v>4763.0658972521151</v>
      </c>
      <c r="AE1764" s="27">
        <f t="shared" si="443"/>
        <v>0</v>
      </c>
      <c r="AF1764" s="27">
        <f>SUM($AE$8:AE1764)*-1</f>
        <v>2853001.2104069013</v>
      </c>
      <c r="AG1764" s="28">
        <f t="shared" si="444"/>
        <v>792.50033622413923</v>
      </c>
      <c r="AH1764" s="26">
        <f t="shared" si="445"/>
        <v>554.75023535689741</v>
      </c>
      <c r="AI1764" s="17"/>
      <c r="AJ1764" s="17"/>
      <c r="AK1764" s="17"/>
    </row>
    <row r="1765" spans="2:37" x14ac:dyDescent="0.35">
      <c r="B1765" s="6" t="s">
        <v>28</v>
      </c>
      <c r="C1765" s="6">
        <v>1757</v>
      </c>
      <c r="D1765" s="6">
        <v>280</v>
      </c>
      <c r="E1765" s="11">
        <v>86.1</v>
      </c>
      <c r="F1765" s="21">
        <f t="shared" si="435"/>
        <v>23.916666666666664</v>
      </c>
      <c r="G1765" s="35">
        <f t="shared" si="446"/>
        <v>-0.15277777777777699</v>
      </c>
      <c r="H1765" s="35">
        <f t="shared" si="447"/>
        <v>-0.54999999999999716</v>
      </c>
      <c r="I1765" s="35">
        <f t="shared" si="436"/>
        <v>-290.27777777777629</v>
      </c>
      <c r="J1765" s="35">
        <v>372.8</v>
      </c>
      <c r="K1765" s="35">
        <f t="shared" si="437"/>
        <v>257.93723648437492</v>
      </c>
      <c r="L1765" s="35">
        <f t="shared" si="438"/>
        <v>340.45945870659864</v>
      </c>
      <c r="M1765" s="35">
        <f t="shared" si="439"/>
        <v>8142.6553873994835</v>
      </c>
      <c r="X1765">
        <f t="shared" si="432"/>
        <v>0</v>
      </c>
      <c r="Y1765">
        <f t="shared" si="433"/>
        <v>86.1</v>
      </c>
      <c r="Z1765" s="17">
        <f t="shared" si="434"/>
        <v>23.916666666666664</v>
      </c>
      <c r="AA1765" s="17">
        <f t="shared" si="440"/>
        <v>0</v>
      </c>
      <c r="AB1765" s="30">
        <f t="shared" si="441"/>
        <v>8142.6553873994835</v>
      </c>
      <c r="AC1765" s="30">
        <f>SUM($AB$8:AB1765)</f>
        <v>17155179.885495011</v>
      </c>
      <c r="AD1765" s="29">
        <f t="shared" si="442"/>
        <v>4765.3277459708361</v>
      </c>
      <c r="AE1765" s="27">
        <f t="shared" si="443"/>
        <v>0</v>
      </c>
      <c r="AF1765" s="27">
        <f>SUM($AE$8:AE1765)*-1</f>
        <v>2853001.2104069013</v>
      </c>
      <c r="AG1765" s="28">
        <f t="shared" si="444"/>
        <v>792.50033622413923</v>
      </c>
      <c r="AH1765" s="26">
        <f t="shared" si="445"/>
        <v>554.75023535689741</v>
      </c>
      <c r="AI1765" s="17"/>
      <c r="AJ1765" s="17"/>
      <c r="AK1765" s="17"/>
    </row>
    <row r="1766" spans="2:37" x14ac:dyDescent="0.35">
      <c r="B1766" s="6" t="s">
        <v>28</v>
      </c>
      <c r="C1766" s="6">
        <v>1758</v>
      </c>
      <c r="D1766" s="6">
        <v>281</v>
      </c>
      <c r="E1766" s="11">
        <v>85.5</v>
      </c>
      <c r="F1766" s="21">
        <f t="shared" si="435"/>
        <v>23.75</v>
      </c>
      <c r="G1766" s="35">
        <f t="shared" si="446"/>
        <v>-0.15277777777777699</v>
      </c>
      <c r="H1766" s="35">
        <f t="shared" si="447"/>
        <v>-0.54999999999999716</v>
      </c>
      <c r="I1766" s="35">
        <f t="shared" si="436"/>
        <v>-290.27777777777629</v>
      </c>
      <c r="J1766" s="35">
        <v>372.8</v>
      </c>
      <c r="K1766" s="35">
        <f t="shared" si="437"/>
        <v>254.35481835937497</v>
      </c>
      <c r="L1766" s="35">
        <f t="shared" si="438"/>
        <v>336.87704058159869</v>
      </c>
      <c r="M1766" s="35">
        <f t="shared" si="439"/>
        <v>8000.8297138129692</v>
      </c>
      <c r="X1766">
        <f t="shared" si="432"/>
        <v>0</v>
      </c>
      <c r="Y1766">
        <f t="shared" si="433"/>
        <v>85.5</v>
      </c>
      <c r="Z1766" s="17">
        <f t="shared" si="434"/>
        <v>23.75</v>
      </c>
      <c r="AA1766" s="17">
        <f t="shared" si="440"/>
        <v>0</v>
      </c>
      <c r="AB1766" s="30">
        <f t="shared" si="441"/>
        <v>8000.8297138129692</v>
      </c>
      <c r="AC1766" s="30">
        <f>SUM($AB$8:AB1766)</f>
        <v>17163180.715208825</v>
      </c>
      <c r="AD1766" s="29">
        <f t="shared" si="442"/>
        <v>4767.5501986691179</v>
      </c>
      <c r="AE1766" s="27">
        <f t="shared" si="443"/>
        <v>0</v>
      </c>
      <c r="AF1766" s="27">
        <f>SUM($AE$8:AE1766)*-1</f>
        <v>2853001.2104069013</v>
      </c>
      <c r="AG1766" s="28">
        <f t="shared" si="444"/>
        <v>792.50033622413923</v>
      </c>
      <c r="AH1766" s="26">
        <f t="shared" si="445"/>
        <v>554.75023535689741</v>
      </c>
      <c r="AI1766" s="17"/>
      <c r="AJ1766" s="17"/>
      <c r="AK1766" s="17"/>
    </row>
    <row r="1767" spans="2:37" x14ac:dyDescent="0.35">
      <c r="B1767" s="6" t="s">
        <v>28</v>
      </c>
      <c r="C1767" s="6">
        <v>1759</v>
      </c>
      <c r="D1767" s="6">
        <v>282</v>
      </c>
      <c r="E1767" s="11">
        <v>85</v>
      </c>
      <c r="F1767" s="21">
        <f t="shared" si="435"/>
        <v>23.611111111111111</v>
      </c>
      <c r="G1767" s="35">
        <f t="shared" si="446"/>
        <v>-0.15277777777777699</v>
      </c>
      <c r="H1767" s="35">
        <f t="shared" si="447"/>
        <v>-0.54999999999999716</v>
      </c>
      <c r="I1767" s="35">
        <f t="shared" si="436"/>
        <v>-290.27777777777629</v>
      </c>
      <c r="J1767" s="35">
        <v>372.8</v>
      </c>
      <c r="K1767" s="35">
        <f t="shared" si="437"/>
        <v>251.38860677083329</v>
      </c>
      <c r="L1767" s="35">
        <f t="shared" si="438"/>
        <v>333.91082899305701</v>
      </c>
      <c r="M1767" s="35">
        <f t="shared" si="439"/>
        <v>7884.0056845582903</v>
      </c>
      <c r="X1767">
        <f t="shared" si="432"/>
        <v>0</v>
      </c>
      <c r="Y1767">
        <f t="shared" si="433"/>
        <v>85</v>
      </c>
      <c r="Z1767" s="17">
        <f t="shared" si="434"/>
        <v>23.611111111111111</v>
      </c>
      <c r="AA1767" s="17">
        <f t="shared" si="440"/>
        <v>0</v>
      </c>
      <c r="AB1767" s="30">
        <f t="shared" si="441"/>
        <v>7884.0056845582903</v>
      </c>
      <c r="AC1767" s="30">
        <f>SUM($AB$8:AB1767)</f>
        <v>17171064.720893383</v>
      </c>
      <c r="AD1767" s="29">
        <f t="shared" si="442"/>
        <v>4769.7402002481622</v>
      </c>
      <c r="AE1767" s="27">
        <f t="shared" si="443"/>
        <v>0</v>
      </c>
      <c r="AF1767" s="27">
        <f>SUM($AE$8:AE1767)*-1</f>
        <v>2853001.2104069013</v>
      </c>
      <c r="AG1767" s="28">
        <f t="shared" si="444"/>
        <v>792.50033622413923</v>
      </c>
      <c r="AH1767" s="26">
        <f t="shared" si="445"/>
        <v>554.75023535689741</v>
      </c>
      <c r="AI1767" s="17"/>
      <c r="AJ1767" s="17"/>
      <c r="AK1767" s="17"/>
    </row>
    <row r="1768" spans="2:37" x14ac:dyDescent="0.35">
      <c r="B1768" s="6" t="s">
        <v>28</v>
      </c>
      <c r="C1768" s="6">
        <v>1760</v>
      </c>
      <c r="D1768" s="6">
        <v>283</v>
      </c>
      <c r="E1768" s="11">
        <v>84.4</v>
      </c>
      <c r="F1768" s="21">
        <f t="shared" si="435"/>
        <v>23.444444444444446</v>
      </c>
      <c r="G1768" s="35">
        <f t="shared" si="446"/>
        <v>-0.16666666666666705</v>
      </c>
      <c r="H1768" s="35">
        <f t="shared" si="447"/>
        <v>-0.60000000000000142</v>
      </c>
      <c r="I1768" s="35">
        <f t="shared" si="436"/>
        <v>-316.66666666666737</v>
      </c>
      <c r="J1768" s="35">
        <v>372.8</v>
      </c>
      <c r="K1768" s="35">
        <f t="shared" si="437"/>
        <v>247.85211708333335</v>
      </c>
      <c r="L1768" s="35">
        <f t="shared" si="438"/>
        <v>303.98545041666603</v>
      </c>
      <c r="M1768" s="35">
        <f t="shared" si="439"/>
        <v>7126.7700042129482</v>
      </c>
      <c r="X1768">
        <f t="shared" si="432"/>
        <v>0</v>
      </c>
      <c r="Y1768">
        <f t="shared" si="433"/>
        <v>84.4</v>
      </c>
      <c r="Z1768" s="17">
        <f t="shared" si="434"/>
        <v>23.444444444444446</v>
      </c>
      <c r="AA1768" s="17">
        <f t="shared" si="440"/>
        <v>0</v>
      </c>
      <c r="AB1768" s="30">
        <f t="shared" si="441"/>
        <v>7126.7700042129482</v>
      </c>
      <c r="AC1768" s="30">
        <f>SUM($AB$8:AB1768)</f>
        <v>17178191.490897596</v>
      </c>
      <c r="AD1768" s="29">
        <f t="shared" si="442"/>
        <v>4771.7198585826654</v>
      </c>
      <c r="AE1768" s="27">
        <f t="shared" si="443"/>
        <v>0</v>
      </c>
      <c r="AF1768" s="27">
        <f>SUM($AE$8:AE1768)*-1</f>
        <v>2853001.2104069013</v>
      </c>
      <c r="AG1768" s="28">
        <f t="shared" si="444"/>
        <v>792.50033622413923</v>
      </c>
      <c r="AH1768" s="26">
        <f t="shared" si="445"/>
        <v>554.75023535689741</v>
      </c>
      <c r="AI1768" s="17"/>
      <c r="AJ1768" s="17"/>
      <c r="AK1768" s="17"/>
    </row>
    <row r="1769" spans="2:37" x14ac:dyDescent="0.35">
      <c r="B1769" s="6" t="s">
        <v>28</v>
      </c>
      <c r="C1769" s="6">
        <v>1761</v>
      </c>
      <c r="D1769" s="6">
        <v>284</v>
      </c>
      <c r="E1769" s="11">
        <v>83.8</v>
      </c>
      <c r="F1769" s="21">
        <f t="shared" si="435"/>
        <v>23.277777777777775</v>
      </c>
      <c r="G1769" s="35">
        <f t="shared" si="446"/>
        <v>-0.16666666666666705</v>
      </c>
      <c r="H1769" s="35">
        <f t="shared" si="447"/>
        <v>-0.60000000000000142</v>
      </c>
      <c r="I1769" s="35">
        <f t="shared" si="436"/>
        <v>-316.66666666666737</v>
      </c>
      <c r="J1769" s="35">
        <v>372.8</v>
      </c>
      <c r="K1769" s="35">
        <f t="shared" si="437"/>
        <v>244.34067927083328</v>
      </c>
      <c r="L1769" s="35">
        <f t="shared" si="438"/>
        <v>300.47401260416592</v>
      </c>
      <c r="M1769" s="35">
        <f t="shared" si="439"/>
        <v>6994.3672933969729</v>
      </c>
      <c r="X1769">
        <f t="shared" si="432"/>
        <v>0</v>
      </c>
      <c r="Y1769">
        <f t="shared" si="433"/>
        <v>83.8</v>
      </c>
      <c r="Z1769" s="17">
        <f t="shared" si="434"/>
        <v>23.277777777777775</v>
      </c>
      <c r="AA1769" s="17">
        <f t="shared" si="440"/>
        <v>0</v>
      </c>
      <c r="AB1769" s="30">
        <f t="shared" si="441"/>
        <v>6994.3672933969729</v>
      </c>
      <c r="AC1769" s="30">
        <f>SUM($AB$8:AB1769)</f>
        <v>17185185.858190995</v>
      </c>
      <c r="AD1769" s="29">
        <f t="shared" si="442"/>
        <v>4773.662738386387</v>
      </c>
      <c r="AE1769" s="27">
        <f t="shared" si="443"/>
        <v>0</v>
      </c>
      <c r="AF1769" s="27">
        <f>SUM($AE$8:AE1769)*-1</f>
        <v>2853001.2104069013</v>
      </c>
      <c r="AG1769" s="28">
        <f t="shared" si="444"/>
        <v>792.50033622413923</v>
      </c>
      <c r="AH1769" s="26">
        <f t="shared" si="445"/>
        <v>554.75023535689741</v>
      </c>
      <c r="AI1769" s="17"/>
      <c r="AJ1769" s="17"/>
      <c r="AK1769" s="17"/>
    </row>
    <row r="1770" spans="2:37" x14ac:dyDescent="0.35">
      <c r="B1770" s="6" t="s">
        <v>28</v>
      </c>
      <c r="C1770" s="6">
        <v>1762</v>
      </c>
      <c r="D1770" s="6">
        <v>285</v>
      </c>
      <c r="E1770" s="11">
        <v>83.2</v>
      </c>
      <c r="F1770" s="21">
        <f t="shared" si="435"/>
        <v>23.111111111111111</v>
      </c>
      <c r="G1770" s="35">
        <f t="shared" si="446"/>
        <v>-0.16666666666666705</v>
      </c>
      <c r="H1770" s="35">
        <f t="shared" si="447"/>
        <v>-0.60000000000000142</v>
      </c>
      <c r="I1770" s="35">
        <f t="shared" si="436"/>
        <v>-316.66666666666737</v>
      </c>
      <c r="J1770" s="35">
        <v>372.8</v>
      </c>
      <c r="K1770" s="35">
        <f t="shared" si="437"/>
        <v>240.85429333333332</v>
      </c>
      <c r="L1770" s="35">
        <f t="shared" si="438"/>
        <v>296.98762666666596</v>
      </c>
      <c r="M1770" s="35">
        <f t="shared" si="439"/>
        <v>6863.7140385185021</v>
      </c>
      <c r="X1770">
        <f t="shared" si="432"/>
        <v>0</v>
      </c>
      <c r="Y1770">
        <f t="shared" si="433"/>
        <v>83.2</v>
      </c>
      <c r="Z1770" s="17">
        <f t="shared" si="434"/>
        <v>23.111111111111111</v>
      </c>
      <c r="AA1770" s="17">
        <f t="shared" si="440"/>
        <v>0</v>
      </c>
      <c r="AB1770" s="30">
        <f t="shared" si="441"/>
        <v>6863.7140385185021</v>
      </c>
      <c r="AC1770" s="30">
        <f>SUM($AB$8:AB1770)</f>
        <v>17192049.572229512</v>
      </c>
      <c r="AD1770" s="29">
        <f t="shared" si="442"/>
        <v>4775.569325619309</v>
      </c>
      <c r="AE1770" s="27">
        <f t="shared" si="443"/>
        <v>0</v>
      </c>
      <c r="AF1770" s="27">
        <f>SUM($AE$8:AE1770)*-1</f>
        <v>2853001.2104069013</v>
      </c>
      <c r="AG1770" s="28">
        <f t="shared" si="444"/>
        <v>792.50033622413923</v>
      </c>
      <c r="AH1770" s="26">
        <f t="shared" si="445"/>
        <v>554.75023535689741</v>
      </c>
      <c r="AI1770" s="17"/>
      <c r="AJ1770" s="17"/>
      <c r="AK1770" s="17"/>
    </row>
    <row r="1771" spans="2:37" x14ac:dyDescent="0.35">
      <c r="B1771" s="6" t="s">
        <v>28</v>
      </c>
      <c r="C1771" s="6">
        <v>1763</v>
      </c>
      <c r="D1771" s="6">
        <v>286</v>
      </c>
      <c r="E1771" s="11">
        <v>82.6</v>
      </c>
      <c r="F1771" s="21">
        <f t="shared" si="435"/>
        <v>22.944444444444443</v>
      </c>
      <c r="G1771" s="35">
        <f t="shared" si="446"/>
        <v>-0.16666666666666705</v>
      </c>
      <c r="H1771" s="35">
        <f t="shared" si="447"/>
        <v>-0.60000000000000142</v>
      </c>
      <c r="I1771" s="35">
        <f t="shared" si="436"/>
        <v>-316.66666666666737</v>
      </c>
      <c r="J1771" s="35">
        <v>372.8</v>
      </c>
      <c r="K1771" s="35">
        <f t="shared" si="437"/>
        <v>237.39295927083327</v>
      </c>
      <c r="L1771" s="35">
        <f t="shared" si="438"/>
        <v>293.52629260416592</v>
      </c>
      <c r="M1771" s="35">
        <f t="shared" si="439"/>
        <v>6734.7977136400286</v>
      </c>
      <c r="X1771">
        <f t="shared" si="432"/>
        <v>0</v>
      </c>
      <c r="Y1771">
        <f t="shared" si="433"/>
        <v>82.6</v>
      </c>
      <c r="Z1771" s="17">
        <f t="shared" si="434"/>
        <v>22.944444444444443</v>
      </c>
      <c r="AA1771" s="17">
        <f t="shared" si="440"/>
        <v>0</v>
      </c>
      <c r="AB1771" s="30">
        <f t="shared" si="441"/>
        <v>6734.7977136400286</v>
      </c>
      <c r="AC1771" s="30">
        <f>SUM($AB$8:AB1771)</f>
        <v>17198784.369943153</v>
      </c>
      <c r="AD1771" s="29">
        <f t="shared" si="442"/>
        <v>4777.440102761987</v>
      </c>
      <c r="AE1771" s="27">
        <f t="shared" si="443"/>
        <v>0</v>
      </c>
      <c r="AF1771" s="27">
        <f>SUM($AE$8:AE1771)*-1</f>
        <v>2853001.2104069013</v>
      </c>
      <c r="AG1771" s="28">
        <f t="shared" si="444"/>
        <v>792.50033622413923</v>
      </c>
      <c r="AH1771" s="26">
        <f t="shared" si="445"/>
        <v>554.75023535689741</v>
      </c>
      <c r="AI1771" s="17"/>
      <c r="AJ1771" s="17"/>
      <c r="AK1771" s="17"/>
    </row>
    <row r="1772" spans="2:37" x14ac:dyDescent="0.35">
      <c r="B1772" s="6" t="s">
        <v>28</v>
      </c>
      <c r="C1772" s="6">
        <v>1764</v>
      </c>
      <c r="D1772" s="6">
        <v>287</v>
      </c>
      <c r="E1772" s="11">
        <v>82</v>
      </c>
      <c r="F1772" s="21">
        <f t="shared" si="435"/>
        <v>22.777777777777779</v>
      </c>
      <c r="G1772" s="35">
        <f t="shared" si="446"/>
        <v>-0.18055555555555516</v>
      </c>
      <c r="H1772" s="35">
        <f t="shared" si="447"/>
        <v>-0.64999999999999858</v>
      </c>
      <c r="I1772" s="35">
        <f t="shared" si="436"/>
        <v>-343.0555555555548</v>
      </c>
      <c r="J1772" s="35">
        <v>372.8</v>
      </c>
      <c r="K1772" s="35">
        <f t="shared" si="437"/>
        <v>233.95667708333335</v>
      </c>
      <c r="L1772" s="35">
        <f t="shared" si="438"/>
        <v>263.70112152777858</v>
      </c>
      <c r="M1772" s="35">
        <f t="shared" si="439"/>
        <v>6006.5255459105119</v>
      </c>
      <c r="X1772">
        <f t="shared" si="432"/>
        <v>0</v>
      </c>
      <c r="Y1772">
        <f t="shared" si="433"/>
        <v>82</v>
      </c>
      <c r="Z1772" s="17">
        <f t="shared" si="434"/>
        <v>22.777777777777779</v>
      </c>
      <c r="AA1772" s="17">
        <f t="shared" si="440"/>
        <v>0</v>
      </c>
      <c r="AB1772" s="30">
        <f t="shared" si="441"/>
        <v>6006.5255459105119</v>
      </c>
      <c r="AC1772" s="30">
        <f>SUM($AB$8:AB1772)</f>
        <v>17204790.895489063</v>
      </c>
      <c r="AD1772" s="29">
        <f t="shared" si="442"/>
        <v>4779.1085820802955</v>
      </c>
      <c r="AE1772" s="27">
        <f t="shared" si="443"/>
        <v>0</v>
      </c>
      <c r="AF1772" s="27">
        <f>SUM($AE$8:AE1772)*-1</f>
        <v>2853001.2104069013</v>
      </c>
      <c r="AG1772" s="28">
        <f t="shared" si="444"/>
        <v>792.50033622413923</v>
      </c>
      <c r="AH1772" s="26">
        <f t="shared" si="445"/>
        <v>554.75023535689741</v>
      </c>
      <c r="AI1772" s="17"/>
      <c r="AJ1772" s="17"/>
      <c r="AK1772" s="17"/>
    </row>
    <row r="1773" spans="2:37" x14ac:dyDescent="0.35">
      <c r="B1773" s="6" t="s">
        <v>28</v>
      </c>
      <c r="C1773" s="6">
        <v>1765</v>
      </c>
      <c r="D1773" s="6">
        <v>288</v>
      </c>
      <c r="E1773" s="11">
        <v>81.3</v>
      </c>
      <c r="F1773" s="21">
        <f t="shared" si="435"/>
        <v>22.583333333333332</v>
      </c>
      <c r="G1773" s="35">
        <f t="shared" si="446"/>
        <v>-0.22222222222222143</v>
      </c>
      <c r="H1773" s="35">
        <f t="shared" si="447"/>
        <v>-0.79999999999999716</v>
      </c>
      <c r="I1773" s="35">
        <f t="shared" si="436"/>
        <v>-422.22222222222069</v>
      </c>
      <c r="J1773" s="35">
        <v>372.8</v>
      </c>
      <c r="K1773" s="35">
        <f t="shared" si="437"/>
        <v>229.97934398437496</v>
      </c>
      <c r="L1773" s="35">
        <f t="shared" si="438"/>
        <v>180.55712176215428</v>
      </c>
      <c r="M1773" s="35">
        <f t="shared" si="439"/>
        <v>4077.5816664619838</v>
      </c>
      <c r="X1773">
        <f t="shared" si="432"/>
        <v>0</v>
      </c>
      <c r="Y1773">
        <f t="shared" si="433"/>
        <v>81.3</v>
      </c>
      <c r="Z1773" s="17">
        <f t="shared" si="434"/>
        <v>22.583333333333332</v>
      </c>
      <c r="AA1773" s="17">
        <f t="shared" si="440"/>
        <v>0</v>
      </c>
      <c r="AB1773" s="30">
        <f t="shared" si="441"/>
        <v>4077.5816664619838</v>
      </c>
      <c r="AC1773" s="30">
        <f>SUM($AB$8:AB1773)</f>
        <v>17208868.477155525</v>
      </c>
      <c r="AD1773" s="29">
        <f t="shared" si="442"/>
        <v>4780.2412436543127</v>
      </c>
      <c r="AE1773" s="27">
        <f t="shared" si="443"/>
        <v>0</v>
      </c>
      <c r="AF1773" s="27">
        <f>SUM($AE$8:AE1773)*-1</f>
        <v>2853001.2104069013</v>
      </c>
      <c r="AG1773" s="28">
        <f t="shared" si="444"/>
        <v>792.50033622413923</v>
      </c>
      <c r="AH1773" s="26">
        <f t="shared" si="445"/>
        <v>554.75023535689741</v>
      </c>
      <c r="AI1773" s="17"/>
      <c r="AJ1773" s="17"/>
      <c r="AK1773" s="17"/>
    </row>
    <row r="1774" spans="2:37" x14ac:dyDescent="0.35">
      <c r="B1774" s="6" t="s">
        <v>28</v>
      </c>
      <c r="C1774" s="6">
        <v>1766</v>
      </c>
      <c r="D1774" s="6">
        <v>289</v>
      </c>
      <c r="E1774" s="11">
        <v>80.400000000000006</v>
      </c>
      <c r="F1774" s="21">
        <f t="shared" si="435"/>
        <v>22.333333333333336</v>
      </c>
      <c r="G1774" s="35">
        <f t="shared" si="446"/>
        <v>-0.30555555555555597</v>
      </c>
      <c r="H1774" s="35">
        <f t="shared" si="447"/>
        <v>-1.1000000000000014</v>
      </c>
      <c r="I1774" s="35">
        <f t="shared" si="436"/>
        <v>-580.55555555555634</v>
      </c>
      <c r="J1774" s="35">
        <v>372.8</v>
      </c>
      <c r="K1774" s="35">
        <f t="shared" si="437"/>
        <v>224.91573375000004</v>
      </c>
      <c r="L1774" s="35">
        <f t="shared" si="438"/>
        <v>17.160178194443716</v>
      </c>
      <c r="M1774" s="35">
        <f t="shared" si="439"/>
        <v>383.24397967590971</v>
      </c>
      <c r="X1774">
        <f t="shared" si="432"/>
        <v>0</v>
      </c>
      <c r="Y1774">
        <f t="shared" si="433"/>
        <v>80.400000000000006</v>
      </c>
      <c r="Z1774" s="17">
        <f t="shared" si="434"/>
        <v>22.333333333333336</v>
      </c>
      <c r="AA1774" s="17">
        <f t="shared" si="440"/>
        <v>0</v>
      </c>
      <c r="AB1774" s="30">
        <f t="shared" si="441"/>
        <v>383.24397967590971</v>
      </c>
      <c r="AC1774" s="30">
        <f>SUM($AB$8:AB1774)</f>
        <v>17209251.721135203</v>
      </c>
      <c r="AD1774" s="29">
        <f t="shared" si="442"/>
        <v>4780.3477003153339</v>
      </c>
      <c r="AE1774" s="27">
        <f t="shared" si="443"/>
        <v>0</v>
      </c>
      <c r="AF1774" s="27">
        <f>SUM($AE$8:AE1774)*-1</f>
        <v>2853001.2104069013</v>
      </c>
      <c r="AG1774" s="28">
        <f t="shared" si="444"/>
        <v>792.50033622413923</v>
      </c>
      <c r="AH1774" s="26">
        <f t="shared" si="445"/>
        <v>554.75023535689741</v>
      </c>
      <c r="AI1774" s="17"/>
      <c r="AJ1774" s="17"/>
      <c r="AK1774" s="17"/>
    </row>
    <row r="1775" spans="2:37" x14ac:dyDescent="0.35">
      <c r="B1775" s="6" t="s">
        <v>28</v>
      </c>
      <c r="C1775" s="6">
        <v>1767</v>
      </c>
      <c r="D1775" s="6">
        <v>290</v>
      </c>
      <c r="E1775" s="11">
        <v>79.099999999999994</v>
      </c>
      <c r="F1775" s="21">
        <f t="shared" si="435"/>
        <v>21.972222222222221</v>
      </c>
      <c r="G1775" s="35">
        <f t="shared" si="446"/>
        <v>-0.41666666666666663</v>
      </c>
      <c r="H1775" s="35">
        <f t="shared" si="447"/>
        <v>-1.5</v>
      </c>
      <c r="I1775" s="35">
        <f t="shared" si="436"/>
        <v>-791.66666666666663</v>
      </c>
      <c r="J1775" s="35">
        <v>372.8</v>
      </c>
      <c r="K1775" s="35">
        <f t="shared" si="437"/>
        <v>217.70114169270829</v>
      </c>
      <c r="L1775" s="35">
        <f t="shared" si="438"/>
        <v>-201.16552497395833</v>
      </c>
      <c r="M1775" s="35">
        <f t="shared" si="439"/>
        <v>-4420.0536181778061</v>
      </c>
      <c r="X1775">
        <f t="shared" si="432"/>
        <v>0</v>
      </c>
      <c r="Y1775">
        <f t="shared" si="433"/>
        <v>79.099999999999994</v>
      </c>
      <c r="Z1775" s="17">
        <f t="shared" si="434"/>
        <v>21.972222222222221</v>
      </c>
      <c r="AA1775" s="17">
        <f t="shared" si="440"/>
        <v>1</v>
      </c>
      <c r="AB1775" s="30">
        <f t="shared" si="441"/>
        <v>0</v>
      </c>
      <c r="AC1775" s="30">
        <f>SUM($AB$8:AB1775)</f>
        <v>17209251.721135203</v>
      </c>
      <c r="AD1775" s="29">
        <f t="shared" si="442"/>
        <v>4780.3477003153339</v>
      </c>
      <c r="AE1775" s="27">
        <f t="shared" si="443"/>
        <v>-4420.0536181778061</v>
      </c>
      <c r="AF1775" s="27">
        <f>SUM($AE$8:AE1775)*-1</f>
        <v>2857421.2640250791</v>
      </c>
      <c r="AG1775" s="28">
        <f t="shared" si="444"/>
        <v>793.72812889585532</v>
      </c>
      <c r="AH1775" s="26">
        <f t="shared" si="445"/>
        <v>555.60969022709867</v>
      </c>
      <c r="AI1775" s="17"/>
      <c r="AJ1775" s="17"/>
      <c r="AK1775" s="17"/>
    </row>
    <row r="1776" spans="2:37" x14ac:dyDescent="0.35">
      <c r="B1776" s="6" t="s">
        <v>28</v>
      </c>
      <c r="C1776" s="6">
        <v>1768</v>
      </c>
      <c r="D1776" s="6">
        <v>291</v>
      </c>
      <c r="E1776" s="11">
        <v>77.400000000000006</v>
      </c>
      <c r="F1776" s="21">
        <f t="shared" si="435"/>
        <v>21.5</v>
      </c>
      <c r="G1776" s="35">
        <f t="shared" si="446"/>
        <v>-0.55555555555555558</v>
      </c>
      <c r="H1776" s="35">
        <f t="shared" si="447"/>
        <v>-2</v>
      </c>
      <c r="I1776" s="35">
        <f t="shared" si="436"/>
        <v>-1055.5555555555557</v>
      </c>
      <c r="J1776" s="35">
        <v>372.8</v>
      </c>
      <c r="K1776" s="35">
        <f t="shared" si="437"/>
        <v>208.44412593749999</v>
      </c>
      <c r="L1776" s="35">
        <f t="shared" si="438"/>
        <v>-474.31142961805574</v>
      </c>
      <c r="M1776" s="35">
        <f t="shared" si="439"/>
        <v>-10197.695736788199</v>
      </c>
      <c r="X1776">
        <f t="shared" si="432"/>
        <v>0</v>
      </c>
      <c r="Y1776">
        <f t="shared" si="433"/>
        <v>77.400000000000006</v>
      </c>
      <c r="Z1776" s="17">
        <f t="shared" si="434"/>
        <v>21.5</v>
      </c>
      <c r="AA1776" s="17">
        <f t="shared" si="440"/>
        <v>1</v>
      </c>
      <c r="AB1776" s="30">
        <f t="shared" si="441"/>
        <v>0</v>
      </c>
      <c r="AC1776" s="30">
        <f>SUM($AB$8:AB1776)</f>
        <v>17209251.721135203</v>
      </c>
      <c r="AD1776" s="29">
        <f t="shared" si="442"/>
        <v>4780.3477003153339</v>
      </c>
      <c r="AE1776" s="27">
        <f t="shared" si="443"/>
        <v>-10197.695736788199</v>
      </c>
      <c r="AF1776" s="27">
        <f>SUM($AE$8:AE1776)*-1</f>
        <v>2867618.9597618673</v>
      </c>
      <c r="AG1776" s="28">
        <f t="shared" si="444"/>
        <v>796.56082215607421</v>
      </c>
      <c r="AH1776" s="26">
        <f t="shared" si="445"/>
        <v>557.5925755092519</v>
      </c>
      <c r="AI1776" s="17"/>
      <c r="AJ1776" s="17"/>
      <c r="AK1776" s="17"/>
    </row>
    <row r="1777" spans="2:37" x14ac:dyDescent="0.35">
      <c r="B1777" s="6" t="s">
        <v>28</v>
      </c>
      <c r="C1777" s="6">
        <v>1769</v>
      </c>
      <c r="D1777" s="6">
        <v>292</v>
      </c>
      <c r="E1777" s="11">
        <v>75.099999999999994</v>
      </c>
      <c r="F1777" s="21">
        <f t="shared" si="435"/>
        <v>20.861111111111111</v>
      </c>
      <c r="G1777" s="35">
        <f t="shared" si="446"/>
        <v>-0.70833333333333448</v>
      </c>
      <c r="H1777" s="35">
        <f t="shared" si="447"/>
        <v>-2.5500000000000043</v>
      </c>
      <c r="I1777" s="35">
        <f t="shared" si="436"/>
        <v>-1345.8333333333355</v>
      </c>
      <c r="J1777" s="35">
        <v>372.8</v>
      </c>
      <c r="K1777" s="35">
        <f t="shared" si="437"/>
        <v>196.24003544270832</v>
      </c>
      <c r="L1777" s="35">
        <f t="shared" si="438"/>
        <v>-776.79329789062729</v>
      </c>
      <c r="M1777" s="35">
        <f t="shared" si="439"/>
        <v>-16204.771297662808</v>
      </c>
      <c r="X1777">
        <f t="shared" si="432"/>
        <v>0</v>
      </c>
      <c r="Y1777">
        <f t="shared" si="433"/>
        <v>75.099999999999994</v>
      </c>
      <c r="Z1777" s="17">
        <f t="shared" si="434"/>
        <v>20.861111111111111</v>
      </c>
      <c r="AA1777" s="17">
        <f t="shared" si="440"/>
        <v>1</v>
      </c>
      <c r="AB1777" s="30">
        <f t="shared" si="441"/>
        <v>0</v>
      </c>
      <c r="AC1777" s="30">
        <f>SUM($AB$8:AB1777)</f>
        <v>17209251.721135203</v>
      </c>
      <c r="AD1777" s="29">
        <f t="shared" si="442"/>
        <v>4780.3477003153339</v>
      </c>
      <c r="AE1777" s="27">
        <f t="shared" si="443"/>
        <v>-16204.771297662808</v>
      </c>
      <c r="AF1777" s="27">
        <f>SUM($AE$8:AE1777)*-1</f>
        <v>2883823.7310595303</v>
      </c>
      <c r="AG1777" s="28">
        <f t="shared" si="444"/>
        <v>801.06214751653624</v>
      </c>
      <c r="AH1777" s="26">
        <f t="shared" si="445"/>
        <v>560.74350326157537</v>
      </c>
      <c r="AI1777" s="17"/>
      <c r="AJ1777" s="17"/>
      <c r="AK1777" s="17"/>
    </row>
    <row r="1778" spans="2:37" x14ac:dyDescent="0.35">
      <c r="B1778" s="6" t="s">
        <v>28</v>
      </c>
      <c r="C1778" s="6">
        <v>1770</v>
      </c>
      <c r="D1778" s="6">
        <v>293</v>
      </c>
      <c r="E1778" s="11">
        <v>72.3</v>
      </c>
      <c r="F1778" s="21">
        <f t="shared" si="435"/>
        <v>20.083333333333332</v>
      </c>
      <c r="G1778" s="35">
        <f t="shared" si="446"/>
        <v>-0.83333333333333326</v>
      </c>
      <c r="H1778" s="35">
        <f t="shared" si="447"/>
        <v>-3</v>
      </c>
      <c r="I1778" s="35">
        <f t="shared" si="436"/>
        <v>-1583.3333333333333</v>
      </c>
      <c r="J1778" s="35">
        <v>372.8</v>
      </c>
      <c r="K1778" s="35">
        <f t="shared" si="437"/>
        <v>181.87974398437495</v>
      </c>
      <c r="L1778" s="35">
        <f t="shared" si="438"/>
        <v>-1028.6535893489583</v>
      </c>
      <c r="M1778" s="35">
        <f t="shared" si="439"/>
        <v>-20658.792919424912</v>
      </c>
      <c r="X1778">
        <f t="shared" si="432"/>
        <v>0</v>
      </c>
      <c r="Y1778">
        <f t="shared" si="433"/>
        <v>72.3</v>
      </c>
      <c r="Z1778" s="17">
        <f t="shared" si="434"/>
        <v>20.083333333333332</v>
      </c>
      <c r="AA1778" s="17">
        <f t="shared" si="440"/>
        <v>1</v>
      </c>
      <c r="AB1778" s="30">
        <f t="shared" si="441"/>
        <v>0</v>
      </c>
      <c r="AC1778" s="30">
        <f>SUM($AB$8:AB1778)</f>
        <v>17209251.721135203</v>
      </c>
      <c r="AD1778" s="29">
        <f t="shared" si="442"/>
        <v>4780.3477003153339</v>
      </c>
      <c r="AE1778" s="27">
        <f t="shared" si="443"/>
        <v>-20658.792919424912</v>
      </c>
      <c r="AF1778" s="27">
        <f>SUM($AE$8:AE1778)*-1</f>
        <v>2904482.5239789551</v>
      </c>
      <c r="AG1778" s="28">
        <f t="shared" si="444"/>
        <v>806.80070110526526</v>
      </c>
      <c r="AH1778" s="26">
        <f t="shared" si="445"/>
        <v>564.76049077368566</v>
      </c>
      <c r="AI1778" s="17"/>
      <c r="AJ1778" s="17"/>
      <c r="AK1778" s="17"/>
    </row>
    <row r="1779" spans="2:37" x14ac:dyDescent="0.35">
      <c r="B1779" s="6" t="s">
        <v>28</v>
      </c>
      <c r="C1779" s="6">
        <v>1771</v>
      </c>
      <c r="D1779" s="6">
        <v>294</v>
      </c>
      <c r="E1779" s="11">
        <v>69.099999999999994</v>
      </c>
      <c r="F1779" s="21">
        <f t="shared" si="435"/>
        <v>19.194444444444443</v>
      </c>
      <c r="G1779" s="35">
        <f t="shared" si="446"/>
        <v>-0.88888888888888773</v>
      </c>
      <c r="H1779" s="35">
        <f t="shared" si="447"/>
        <v>-3.1999999999999957</v>
      </c>
      <c r="I1779" s="35">
        <f t="shared" si="436"/>
        <v>-1688.8888888888866</v>
      </c>
      <c r="J1779" s="35">
        <v>372.8</v>
      </c>
      <c r="K1779" s="35">
        <f t="shared" si="437"/>
        <v>166.1360323177083</v>
      </c>
      <c r="L1779" s="35">
        <f t="shared" si="438"/>
        <v>-1149.9528565711785</v>
      </c>
      <c r="M1779" s="35">
        <f t="shared" si="439"/>
        <v>-22072.706219185675</v>
      </c>
      <c r="X1779">
        <f t="shared" si="432"/>
        <v>0</v>
      </c>
      <c r="Y1779">
        <f t="shared" si="433"/>
        <v>69.099999999999994</v>
      </c>
      <c r="Z1779" s="17">
        <f t="shared" si="434"/>
        <v>19.194444444444443</v>
      </c>
      <c r="AA1779" s="17">
        <f t="shared" si="440"/>
        <v>1</v>
      </c>
      <c r="AB1779" s="30">
        <f t="shared" si="441"/>
        <v>0</v>
      </c>
      <c r="AC1779" s="30">
        <f>SUM($AB$8:AB1779)</f>
        <v>17209251.721135203</v>
      </c>
      <c r="AD1779" s="29">
        <f t="shared" si="442"/>
        <v>4780.3477003153339</v>
      </c>
      <c r="AE1779" s="27">
        <f t="shared" si="443"/>
        <v>-22072.706219185675</v>
      </c>
      <c r="AF1779" s="27">
        <f>SUM($AE$8:AE1779)*-1</f>
        <v>2926555.2301981407</v>
      </c>
      <c r="AG1779" s="28">
        <f t="shared" si="444"/>
        <v>812.93200838837242</v>
      </c>
      <c r="AH1779" s="26">
        <f t="shared" si="445"/>
        <v>569.05240587186063</v>
      </c>
      <c r="AI1779" s="17"/>
      <c r="AJ1779" s="17"/>
      <c r="AK1779" s="17"/>
    </row>
    <row r="1780" spans="2:37" x14ac:dyDescent="0.35">
      <c r="B1780" s="6" t="s">
        <v>28</v>
      </c>
      <c r="C1780" s="6">
        <v>1772</v>
      </c>
      <c r="D1780" s="6">
        <v>295</v>
      </c>
      <c r="E1780" s="11">
        <v>65.900000000000006</v>
      </c>
      <c r="F1780" s="21">
        <f t="shared" si="435"/>
        <v>18.305555555555557</v>
      </c>
      <c r="G1780" s="35">
        <f t="shared" si="446"/>
        <v>-0.88888888888888773</v>
      </c>
      <c r="H1780" s="35">
        <f t="shared" si="447"/>
        <v>-3.1999999999999957</v>
      </c>
      <c r="I1780" s="35">
        <f t="shared" si="436"/>
        <v>-1688.8888888888866</v>
      </c>
      <c r="J1780" s="35">
        <v>372.8</v>
      </c>
      <c r="K1780" s="35">
        <f t="shared" si="437"/>
        <v>151.10490731770835</v>
      </c>
      <c r="L1780" s="35">
        <f t="shared" si="438"/>
        <v>-1164.9839815711784</v>
      </c>
      <c r="M1780" s="35">
        <f t="shared" si="439"/>
        <v>-21325.678995983519</v>
      </c>
      <c r="X1780">
        <f t="shared" si="432"/>
        <v>0</v>
      </c>
      <c r="Y1780">
        <f t="shared" si="433"/>
        <v>65.900000000000006</v>
      </c>
      <c r="Z1780" s="17">
        <f t="shared" si="434"/>
        <v>18.305555555555557</v>
      </c>
      <c r="AA1780" s="17">
        <f t="shared" si="440"/>
        <v>1</v>
      </c>
      <c r="AB1780" s="30">
        <f t="shared" si="441"/>
        <v>0</v>
      </c>
      <c r="AC1780" s="30">
        <f>SUM($AB$8:AB1780)</f>
        <v>17209251.721135203</v>
      </c>
      <c r="AD1780" s="29">
        <f t="shared" si="442"/>
        <v>4780.3477003153339</v>
      </c>
      <c r="AE1780" s="27">
        <f t="shared" si="443"/>
        <v>-21325.678995983519</v>
      </c>
      <c r="AF1780" s="27">
        <f>SUM($AE$8:AE1780)*-1</f>
        <v>2947880.9091941244</v>
      </c>
      <c r="AG1780" s="28">
        <f t="shared" si="444"/>
        <v>818.85580810947897</v>
      </c>
      <c r="AH1780" s="26">
        <f t="shared" si="445"/>
        <v>573.1990656766352</v>
      </c>
      <c r="AI1780" s="17"/>
      <c r="AJ1780" s="17"/>
      <c r="AK1780" s="17"/>
    </row>
    <row r="1781" spans="2:37" x14ac:dyDescent="0.35">
      <c r="B1781" s="6" t="s">
        <v>28</v>
      </c>
      <c r="C1781" s="6">
        <v>1773</v>
      </c>
      <c r="D1781" s="6">
        <v>296</v>
      </c>
      <c r="E1781" s="11">
        <v>62.7</v>
      </c>
      <c r="F1781" s="21">
        <f t="shared" si="435"/>
        <v>17.416666666666668</v>
      </c>
      <c r="G1781" s="35">
        <f t="shared" si="446"/>
        <v>-0.86111111111111149</v>
      </c>
      <c r="H1781" s="35">
        <f t="shared" si="447"/>
        <v>-3.1000000000000014</v>
      </c>
      <c r="I1781" s="35">
        <f t="shared" si="436"/>
        <v>-1636.1111111111118</v>
      </c>
      <c r="J1781" s="35">
        <v>372.8</v>
      </c>
      <c r="K1781" s="35">
        <f t="shared" si="437"/>
        <v>136.786368984375</v>
      </c>
      <c r="L1781" s="35">
        <f t="shared" si="438"/>
        <v>-1126.5247421267368</v>
      </c>
      <c r="M1781" s="35">
        <f t="shared" si="439"/>
        <v>-19620.305925373999</v>
      </c>
      <c r="X1781">
        <f t="shared" si="432"/>
        <v>0</v>
      </c>
      <c r="Y1781">
        <f t="shared" si="433"/>
        <v>62.7</v>
      </c>
      <c r="Z1781" s="17">
        <f t="shared" si="434"/>
        <v>17.416666666666668</v>
      </c>
      <c r="AA1781" s="17">
        <f t="shared" si="440"/>
        <v>1</v>
      </c>
      <c r="AB1781" s="30">
        <f t="shared" si="441"/>
        <v>0</v>
      </c>
      <c r="AC1781" s="30">
        <f>SUM($AB$8:AB1781)</f>
        <v>17209251.721135203</v>
      </c>
      <c r="AD1781" s="29">
        <f t="shared" si="442"/>
        <v>4780.3477003153339</v>
      </c>
      <c r="AE1781" s="27">
        <f t="shared" si="443"/>
        <v>-19620.305925373999</v>
      </c>
      <c r="AF1781" s="27">
        <f>SUM($AE$8:AE1781)*-1</f>
        <v>2967501.2151194983</v>
      </c>
      <c r="AG1781" s="28">
        <f t="shared" si="444"/>
        <v>824.30589308874949</v>
      </c>
      <c r="AH1781" s="26">
        <f t="shared" si="445"/>
        <v>577.01412516212463</v>
      </c>
      <c r="AI1781" s="17"/>
      <c r="AJ1781" s="17"/>
      <c r="AK1781" s="17"/>
    </row>
    <row r="1782" spans="2:37" x14ac:dyDescent="0.35">
      <c r="B1782" s="6" t="s">
        <v>28</v>
      </c>
      <c r="C1782" s="6">
        <v>1774</v>
      </c>
      <c r="D1782" s="6">
        <v>297</v>
      </c>
      <c r="E1782" s="11">
        <v>59.7</v>
      </c>
      <c r="F1782" s="21">
        <f t="shared" si="435"/>
        <v>16.583333333333332</v>
      </c>
      <c r="G1782" s="35">
        <f t="shared" si="446"/>
        <v>-0.79166666666666707</v>
      </c>
      <c r="H1782" s="35">
        <f t="shared" si="447"/>
        <v>-2.8500000000000014</v>
      </c>
      <c r="I1782" s="35">
        <f t="shared" si="436"/>
        <v>-1504.1666666666674</v>
      </c>
      <c r="J1782" s="35">
        <v>372.8</v>
      </c>
      <c r="K1782" s="35">
        <f t="shared" si="437"/>
        <v>124.00991273437496</v>
      </c>
      <c r="L1782" s="35">
        <f t="shared" si="438"/>
        <v>-1007.3567539322925</v>
      </c>
      <c r="M1782" s="35">
        <f t="shared" si="439"/>
        <v>-16705.33283604385</v>
      </c>
      <c r="X1782">
        <f t="shared" si="432"/>
        <v>0</v>
      </c>
      <c r="Y1782">
        <f t="shared" si="433"/>
        <v>59.7</v>
      </c>
      <c r="Z1782" s="17">
        <f t="shared" si="434"/>
        <v>16.583333333333332</v>
      </c>
      <c r="AA1782" s="17">
        <f t="shared" si="440"/>
        <v>1</v>
      </c>
      <c r="AB1782" s="30">
        <f t="shared" si="441"/>
        <v>0</v>
      </c>
      <c r="AC1782" s="30">
        <f>SUM($AB$8:AB1782)</f>
        <v>17209251.721135203</v>
      </c>
      <c r="AD1782" s="29">
        <f t="shared" si="442"/>
        <v>4780.3477003153339</v>
      </c>
      <c r="AE1782" s="27">
        <f t="shared" si="443"/>
        <v>-16705.33283604385</v>
      </c>
      <c r="AF1782" s="27">
        <f>SUM($AE$8:AE1782)*-1</f>
        <v>2984206.5479555423</v>
      </c>
      <c r="AG1782" s="28">
        <f t="shared" si="444"/>
        <v>828.94626332098403</v>
      </c>
      <c r="AH1782" s="26">
        <f t="shared" si="445"/>
        <v>580.26238432468881</v>
      </c>
      <c r="AI1782" s="17"/>
      <c r="AJ1782" s="17"/>
      <c r="AK1782" s="17"/>
    </row>
    <row r="1783" spans="2:37" x14ac:dyDescent="0.35">
      <c r="B1783" s="6" t="s">
        <v>28</v>
      </c>
      <c r="C1783" s="6">
        <v>1775</v>
      </c>
      <c r="D1783" s="6">
        <v>298</v>
      </c>
      <c r="E1783" s="11">
        <v>57</v>
      </c>
      <c r="F1783" s="21">
        <f t="shared" si="435"/>
        <v>15.833333333333332</v>
      </c>
      <c r="G1783" s="35">
        <f t="shared" si="446"/>
        <v>-0.70833333333333348</v>
      </c>
      <c r="H1783" s="35">
        <f t="shared" si="447"/>
        <v>-2.5500000000000007</v>
      </c>
      <c r="I1783" s="35">
        <f t="shared" si="436"/>
        <v>-1345.8333333333337</v>
      </c>
      <c r="J1783" s="35">
        <v>372.8</v>
      </c>
      <c r="K1783" s="35">
        <f t="shared" si="437"/>
        <v>113.04658593749997</v>
      </c>
      <c r="L1783" s="35">
        <f t="shared" si="438"/>
        <v>-859.98674739583385</v>
      </c>
      <c r="M1783" s="35">
        <f t="shared" si="439"/>
        <v>-13616.456833767368</v>
      </c>
      <c r="X1783">
        <f t="shared" si="432"/>
        <v>0</v>
      </c>
      <c r="Y1783">
        <f t="shared" si="433"/>
        <v>57</v>
      </c>
      <c r="Z1783" s="17">
        <f t="shared" si="434"/>
        <v>15.833333333333332</v>
      </c>
      <c r="AA1783" s="17">
        <f t="shared" si="440"/>
        <v>1</v>
      </c>
      <c r="AB1783" s="30">
        <f t="shared" si="441"/>
        <v>0</v>
      </c>
      <c r="AC1783" s="30">
        <f>SUM($AB$8:AB1783)</f>
        <v>17209251.721135203</v>
      </c>
      <c r="AD1783" s="29">
        <f t="shared" si="442"/>
        <v>4780.3477003153339</v>
      </c>
      <c r="AE1783" s="27">
        <f t="shared" si="443"/>
        <v>-13616.456833767368</v>
      </c>
      <c r="AF1783" s="27">
        <f>SUM($AE$8:AE1783)*-1</f>
        <v>2997823.0047893096</v>
      </c>
      <c r="AG1783" s="28">
        <f t="shared" si="444"/>
        <v>832.72861244147487</v>
      </c>
      <c r="AH1783" s="26">
        <f t="shared" si="445"/>
        <v>582.91002870903242</v>
      </c>
      <c r="AI1783" s="17"/>
      <c r="AJ1783" s="17"/>
      <c r="AK1783" s="17"/>
    </row>
    <row r="1784" spans="2:37" x14ac:dyDescent="0.35">
      <c r="B1784" s="6" t="s">
        <v>28</v>
      </c>
      <c r="C1784" s="6">
        <v>1776</v>
      </c>
      <c r="D1784" s="6">
        <v>299</v>
      </c>
      <c r="E1784" s="11">
        <v>54.6</v>
      </c>
      <c r="F1784" s="21">
        <f t="shared" si="435"/>
        <v>15.166666666666666</v>
      </c>
      <c r="G1784" s="35">
        <f t="shared" si="446"/>
        <v>-0.6666666666666663</v>
      </c>
      <c r="H1784" s="35">
        <f t="shared" si="447"/>
        <v>-2.3999999999999986</v>
      </c>
      <c r="I1784" s="35">
        <f t="shared" si="436"/>
        <v>-1266.6666666666661</v>
      </c>
      <c r="J1784" s="35">
        <v>372.8</v>
      </c>
      <c r="K1784" s="35">
        <f t="shared" si="437"/>
        <v>103.72728843749999</v>
      </c>
      <c r="L1784" s="35">
        <f t="shared" si="438"/>
        <v>-790.13937822916614</v>
      </c>
      <c r="M1784" s="35">
        <f t="shared" si="439"/>
        <v>-11983.78056980902</v>
      </c>
      <c r="X1784">
        <f t="shared" si="432"/>
        <v>0</v>
      </c>
      <c r="Y1784">
        <f t="shared" si="433"/>
        <v>54.6</v>
      </c>
      <c r="Z1784" s="17">
        <f t="shared" si="434"/>
        <v>15.166666666666666</v>
      </c>
      <c r="AA1784" s="17">
        <f t="shared" si="440"/>
        <v>1</v>
      </c>
      <c r="AB1784" s="30">
        <f t="shared" si="441"/>
        <v>0</v>
      </c>
      <c r="AC1784" s="30">
        <f>SUM($AB$8:AB1784)</f>
        <v>17209251.721135203</v>
      </c>
      <c r="AD1784" s="29">
        <f t="shared" si="442"/>
        <v>4780.3477003153339</v>
      </c>
      <c r="AE1784" s="27">
        <f t="shared" si="443"/>
        <v>-11983.78056980902</v>
      </c>
      <c r="AF1784" s="27">
        <f>SUM($AE$8:AE1784)*-1</f>
        <v>3009806.7853591186</v>
      </c>
      <c r="AG1784" s="28">
        <f t="shared" si="444"/>
        <v>836.057440377533</v>
      </c>
      <c r="AH1784" s="26">
        <f t="shared" si="445"/>
        <v>585.24020826427306</v>
      </c>
      <c r="AI1784" s="17"/>
      <c r="AJ1784" s="17"/>
      <c r="AK1784" s="17"/>
    </row>
    <row r="1785" spans="2:37" x14ac:dyDescent="0.35">
      <c r="B1785" s="6" t="s">
        <v>28</v>
      </c>
      <c r="C1785" s="6">
        <v>1777</v>
      </c>
      <c r="D1785" s="6">
        <v>300</v>
      </c>
      <c r="E1785" s="11">
        <v>52.2</v>
      </c>
      <c r="F1785" s="21">
        <f t="shared" si="435"/>
        <v>14.5</v>
      </c>
      <c r="G1785" s="35">
        <f t="shared" si="446"/>
        <v>-0.68055555555555536</v>
      </c>
      <c r="H1785" s="35">
        <f t="shared" si="447"/>
        <v>-2.4499999999999993</v>
      </c>
      <c r="I1785" s="35">
        <f t="shared" si="436"/>
        <v>-1293.0555555555552</v>
      </c>
      <c r="J1785" s="35">
        <v>372.8</v>
      </c>
      <c r="K1785" s="35">
        <f t="shared" si="437"/>
        <v>94.808820937499988</v>
      </c>
      <c r="L1785" s="35">
        <f t="shared" si="438"/>
        <v>-825.4467346180553</v>
      </c>
      <c r="M1785" s="35">
        <f t="shared" si="439"/>
        <v>-11968.977651961803</v>
      </c>
      <c r="X1785">
        <f t="shared" si="432"/>
        <v>0</v>
      </c>
      <c r="Y1785">
        <f t="shared" si="433"/>
        <v>52.2</v>
      </c>
      <c r="Z1785" s="17">
        <f t="shared" si="434"/>
        <v>14.5</v>
      </c>
      <c r="AA1785" s="17">
        <f t="shared" si="440"/>
        <v>1</v>
      </c>
      <c r="AB1785" s="30">
        <f t="shared" si="441"/>
        <v>0</v>
      </c>
      <c r="AC1785" s="30">
        <f>SUM($AB$8:AB1785)</f>
        <v>17209251.721135203</v>
      </c>
      <c r="AD1785" s="29">
        <f t="shared" si="442"/>
        <v>4780.3477003153339</v>
      </c>
      <c r="AE1785" s="27">
        <f t="shared" si="443"/>
        <v>-11968.977651961803</v>
      </c>
      <c r="AF1785" s="27">
        <f>SUM($AE$8:AE1785)*-1</f>
        <v>3021775.7630110802</v>
      </c>
      <c r="AG1785" s="28">
        <f t="shared" si="444"/>
        <v>839.38215639196676</v>
      </c>
      <c r="AH1785" s="26">
        <f t="shared" si="445"/>
        <v>587.56750947437672</v>
      </c>
      <c r="AI1785" s="17"/>
      <c r="AJ1785" s="17"/>
      <c r="AK1785" s="17"/>
    </row>
    <row r="1786" spans="2:37" x14ac:dyDescent="0.35">
      <c r="B1786" s="6" t="s">
        <v>28</v>
      </c>
      <c r="C1786" s="6">
        <v>1778</v>
      </c>
      <c r="D1786" s="6">
        <v>301</v>
      </c>
      <c r="E1786" s="11">
        <v>49.7</v>
      </c>
      <c r="F1786" s="21">
        <f t="shared" si="435"/>
        <v>13.805555555555555</v>
      </c>
      <c r="G1786" s="35">
        <f t="shared" si="446"/>
        <v>-0.75000000000000078</v>
      </c>
      <c r="H1786" s="35">
        <f t="shared" si="447"/>
        <v>-2.7000000000000028</v>
      </c>
      <c r="I1786" s="35">
        <f t="shared" si="436"/>
        <v>-1425.0000000000014</v>
      </c>
      <c r="J1786" s="35">
        <v>372.8</v>
      </c>
      <c r="K1786" s="35">
        <f t="shared" si="437"/>
        <v>85.944980442708328</v>
      </c>
      <c r="L1786" s="35">
        <f t="shared" si="438"/>
        <v>-966.25501955729305</v>
      </c>
      <c r="M1786" s="35">
        <f t="shared" si="439"/>
        <v>-13339.687353332629</v>
      </c>
      <c r="X1786">
        <f t="shared" si="432"/>
        <v>0</v>
      </c>
      <c r="Y1786">
        <f t="shared" si="433"/>
        <v>49.7</v>
      </c>
      <c r="Z1786" s="17">
        <f t="shared" si="434"/>
        <v>13.805555555555555</v>
      </c>
      <c r="AA1786" s="17">
        <f t="shared" si="440"/>
        <v>1</v>
      </c>
      <c r="AB1786" s="30">
        <f t="shared" si="441"/>
        <v>0</v>
      </c>
      <c r="AC1786" s="30">
        <f>SUM($AB$8:AB1786)</f>
        <v>17209251.721135203</v>
      </c>
      <c r="AD1786" s="29">
        <f t="shared" si="442"/>
        <v>4780.3477003153339</v>
      </c>
      <c r="AE1786" s="27">
        <f t="shared" si="443"/>
        <v>-13339.687353332629</v>
      </c>
      <c r="AF1786" s="27">
        <f>SUM($AE$8:AE1786)*-1</f>
        <v>3035115.4503644127</v>
      </c>
      <c r="AG1786" s="28">
        <f t="shared" si="444"/>
        <v>843.08762510122574</v>
      </c>
      <c r="AH1786" s="26">
        <f t="shared" si="445"/>
        <v>590.161337570858</v>
      </c>
      <c r="AI1786" s="17"/>
      <c r="AJ1786" s="17"/>
      <c r="AK1786" s="17"/>
    </row>
    <row r="1787" spans="2:37" x14ac:dyDescent="0.35">
      <c r="B1787" s="6" t="s">
        <v>28</v>
      </c>
      <c r="C1787" s="6">
        <v>1779</v>
      </c>
      <c r="D1787" s="6">
        <v>302</v>
      </c>
      <c r="E1787" s="11">
        <v>46.8</v>
      </c>
      <c r="F1787" s="21">
        <f t="shared" si="435"/>
        <v>12.999999999999998</v>
      </c>
      <c r="G1787" s="35">
        <f t="shared" si="446"/>
        <v>-0.86111111111111149</v>
      </c>
      <c r="H1787" s="35">
        <f t="shared" si="447"/>
        <v>-3.1000000000000014</v>
      </c>
      <c r="I1787" s="35">
        <f t="shared" si="436"/>
        <v>-1636.1111111111118</v>
      </c>
      <c r="J1787" s="35">
        <v>372.8</v>
      </c>
      <c r="K1787" s="35">
        <f t="shared" si="437"/>
        <v>76.207803749999968</v>
      </c>
      <c r="L1787" s="35">
        <f t="shared" si="438"/>
        <v>-1187.1033073611118</v>
      </c>
      <c r="M1787" s="35">
        <f t="shared" si="439"/>
        <v>-15432.342995694451</v>
      </c>
      <c r="X1787">
        <f t="shared" si="432"/>
        <v>0</v>
      </c>
      <c r="Y1787">
        <f t="shared" si="433"/>
        <v>46.8</v>
      </c>
      <c r="Z1787" s="17">
        <f t="shared" si="434"/>
        <v>12.999999999999998</v>
      </c>
      <c r="AA1787" s="17">
        <f t="shared" si="440"/>
        <v>1</v>
      </c>
      <c r="AB1787" s="30">
        <f t="shared" si="441"/>
        <v>0</v>
      </c>
      <c r="AC1787" s="30">
        <f>SUM($AB$8:AB1787)</f>
        <v>17209251.721135203</v>
      </c>
      <c r="AD1787" s="29">
        <f t="shared" si="442"/>
        <v>4780.3477003153339</v>
      </c>
      <c r="AE1787" s="27">
        <f t="shared" si="443"/>
        <v>-15432.342995694451</v>
      </c>
      <c r="AF1787" s="27">
        <f>SUM($AE$8:AE1787)*-1</f>
        <v>3050547.7933601071</v>
      </c>
      <c r="AG1787" s="28">
        <f t="shared" si="444"/>
        <v>847.37438704447425</v>
      </c>
      <c r="AH1787" s="26">
        <f t="shared" si="445"/>
        <v>593.16207093113189</v>
      </c>
      <c r="AI1787" s="17"/>
      <c r="AJ1787" s="17"/>
      <c r="AK1787" s="17"/>
    </row>
    <row r="1788" spans="2:37" x14ac:dyDescent="0.35">
      <c r="B1788" s="6" t="s">
        <v>28</v>
      </c>
      <c r="C1788" s="6">
        <v>1780</v>
      </c>
      <c r="D1788" s="6">
        <v>303</v>
      </c>
      <c r="E1788" s="11">
        <v>43.5</v>
      </c>
      <c r="F1788" s="21">
        <f t="shared" si="435"/>
        <v>12.083333333333332</v>
      </c>
      <c r="G1788" s="35">
        <f t="shared" si="446"/>
        <v>-0.95833333333333315</v>
      </c>
      <c r="H1788" s="35">
        <f t="shared" si="447"/>
        <v>-3.4499999999999993</v>
      </c>
      <c r="I1788" s="35">
        <f t="shared" si="436"/>
        <v>-1820.833333333333</v>
      </c>
      <c r="J1788" s="35">
        <v>372.8</v>
      </c>
      <c r="K1788" s="35">
        <f t="shared" si="437"/>
        <v>65.839458984374986</v>
      </c>
      <c r="L1788" s="35">
        <f t="shared" si="438"/>
        <v>-1382.1938743489582</v>
      </c>
      <c r="M1788" s="35">
        <f t="shared" si="439"/>
        <v>-16701.509315049909</v>
      </c>
      <c r="X1788">
        <f t="shared" si="432"/>
        <v>0</v>
      </c>
      <c r="Y1788">
        <f t="shared" si="433"/>
        <v>43.5</v>
      </c>
      <c r="Z1788" s="17">
        <f t="shared" si="434"/>
        <v>12.083333333333332</v>
      </c>
      <c r="AA1788" s="17">
        <f t="shared" si="440"/>
        <v>1</v>
      </c>
      <c r="AB1788" s="30">
        <f t="shared" si="441"/>
        <v>0</v>
      </c>
      <c r="AC1788" s="30">
        <f>SUM($AB$8:AB1788)</f>
        <v>17209251.721135203</v>
      </c>
      <c r="AD1788" s="29">
        <f t="shared" si="442"/>
        <v>4780.3477003153339</v>
      </c>
      <c r="AE1788" s="27">
        <f t="shared" si="443"/>
        <v>-16701.509315049909</v>
      </c>
      <c r="AF1788" s="27">
        <f>SUM($AE$8:AE1788)*-1</f>
        <v>3067249.3026751569</v>
      </c>
      <c r="AG1788" s="28">
        <f t="shared" si="444"/>
        <v>852.01369518754359</v>
      </c>
      <c r="AH1788" s="26">
        <f t="shared" si="445"/>
        <v>596.40958663128049</v>
      </c>
      <c r="AI1788" s="17"/>
      <c r="AJ1788" s="17"/>
      <c r="AK1788" s="17"/>
    </row>
    <row r="1789" spans="2:37" x14ac:dyDescent="0.35">
      <c r="B1789" s="6" t="s">
        <v>28</v>
      </c>
      <c r="C1789" s="6">
        <v>1781</v>
      </c>
      <c r="D1789" s="6">
        <v>304</v>
      </c>
      <c r="E1789" s="11">
        <v>39.9</v>
      </c>
      <c r="F1789" s="21">
        <f t="shared" si="435"/>
        <v>11.083333333333332</v>
      </c>
      <c r="G1789" s="35">
        <f t="shared" si="446"/>
        <v>-0.98611111111111127</v>
      </c>
      <c r="H1789" s="35">
        <f t="shared" si="447"/>
        <v>-3.5500000000000007</v>
      </c>
      <c r="I1789" s="35">
        <f t="shared" si="436"/>
        <v>-1873.6111111111113</v>
      </c>
      <c r="J1789" s="35">
        <v>372.8</v>
      </c>
      <c r="K1789" s="35">
        <f t="shared" si="437"/>
        <v>55.392827109374984</v>
      </c>
      <c r="L1789" s="35">
        <f t="shared" si="438"/>
        <v>-1445.4182840017363</v>
      </c>
      <c r="M1789" s="35">
        <f t="shared" si="439"/>
        <v>-16020.052647685909</v>
      </c>
      <c r="X1789">
        <f t="shared" si="432"/>
        <v>0</v>
      </c>
      <c r="Y1789">
        <f t="shared" si="433"/>
        <v>39.9</v>
      </c>
      <c r="Z1789" s="17">
        <f t="shared" si="434"/>
        <v>11.083333333333332</v>
      </c>
      <c r="AA1789" s="17">
        <f t="shared" si="440"/>
        <v>1</v>
      </c>
      <c r="AB1789" s="30">
        <f t="shared" si="441"/>
        <v>0</v>
      </c>
      <c r="AC1789" s="30">
        <f>SUM($AB$8:AB1789)</f>
        <v>17209251.721135203</v>
      </c>
      <c r="AD1789" s="29">
        <f t="shared" si="442"/>
        <v>4780.3477003153339</v>
      </c>
      <c r="AE1789" s="27">
        <f t="shared" si="443"/>
        <v>-16020.052647685909</v>
      </c>
      <c r="AF1789" s="27">
        <f>SUM($AE$8:AE1789)*-1</f>
        <v>3083269.355322843</v>
      </c>
      <c r="AG1789" s="28">
        <f t="shared" si="444"/>
        <v>856.4637098119008</v>
      </c>
      <c r="AH1789" s="26">
        <f t="shared" si="445"/>
        <v>599.52459686833049</v>
      </c>
      <c r="AI1789" s="17"/>
      <c r="AJ1789" s="17"/>
      <c r="AK1789" s="17"/>
    </row>
    <row r="1790" spans="2:37" x14ac:dyDescent="0.35">
      <c r="B1790" s="6" t="s">
        <v>28</v>
      </c>
      <c r="C1790" s="6">
        <v>1782</v>
      </c>
      <c r="D1790" s="6">
        <v>305</v>
      </c>
      <c r="E1790" s="11">
        <v>36.4</v>
      </c>
      <c r="F1790" s="21">
        <f t="shared" si="435"/>
        <v>10.111111111111111</v>
      </c>
      <c r="G1790" s="35">
        <f t="shared" si="446"/>
        <v>-0.93055555555555491</v>
      </c>
      <c r="H1790" s="35">
        <f t="shared" si="447"/>
        <v>-3.3499999999999979</v>
      </c>
      <c r="I1790" s="35">
        <f t="shared" si="436"/>
        <v>-1768.0555555555543</v>
      </c>
      <c r="J1790" s="35">
        <v>372.8</v>
      </c>
      <c r="K1790" s="35">
        <f t="shared" si="437"/>
        <v>46.101017083333325</v>
      </c>
      <c r="L1790" s="35">
        <f t="shared" si="438"/>
        <v>-1349.154538472221</v>
      </c>
      <c r="M1790" s="35">
        <f t="shared" si="439"/>
        <v>-13641.451444552456</v>
      </c>
      <c r="X1790">
        <f t="shared" si="432"/>
        <v>0</v>
      </c>
      <c r="Y1790">
        <f t="shared" si="433"/>
        <v>36.4</v>
      </c>
      <c r="Z1790" s="17">
        <f t="shared" si="434"/>
        <v>10.111111111111111</v>
      </c>
      <c r="AA1790" s="17">
        <f t="shared" si="440"/>
        <v>1</v>
      </c>
      <c r="AB1790" s="30">
        <f t="shared" si="441"/>
        <v>0</v>
      </c>
      <c r="AC1790" s="30">
        <f>SUM($AB$8:AB1790)</f>
        <v>17209251.721135203</v>
      </c>
      <c r="AD1790" s="29">
        <f t="shared" si="442"/>
        <v>4780.3477003153339</v>
      </c>
      <c r="AE1790" s="27">
        <f t="shared" si="443"/>
        <v>-13641.451444552456</v>
      </c>
      <c r="AF1790" s="27">
        <f>SUM($AE$8:AE1790)*-1</f>
        <v>3096910.8067673952</v>
      </c>
      <c r="AG1790" s="28">
        <f t="shared" si="444"/>
        <v>860.25300187983203</v>
      </c>
      <c r="AH1790" s="26">
        <f t="shared" si="445"/>
        <v>602.1771013158824</v>
      </c>
      <c r="AI1790" s="17"/>
      <c r="AJ1790" s="17"/>
      <c r="AK1790" s="17"/>
    </row>
    <row r="1791" spans="2:37" x14ac:dyDescent="0.35">
      <c r="B1791" s="6" t="s">
        <v>28</v>
      </c>
      <c r="C1791" s="6">
        <v>1783</v>
      </c>
      <c r="D1791" s="6">
        <v>306</v>
      </c>
      <c r="E1791" s="11">
        <v>33.200000000000003</v>
      </c>
      <c r="F1791" s="21">
        <f>E1791/3.6</f>
        <v>9.2222222222222232</v>
      </c>
      <c r="G1791" s="35">
        <f t="shared" si="446"/>
        <v>-0.8194444444444442</v>
      </c>
      <c r="H1791" s="35">
        <f t="shared" si="447"/>
        <v>-2.9499999999999993</v>
      </c>
      <c r="I1791" s="35">
        <f t="shared" si="436"/>
        <v>-1556.9444444444439</v>
      </c>
      <c r="J1791" s="35">
        <v>372.8</v>
      </c>
      <c r="K1791" s="35">
        <f t="shared" si="437"/>
        <v>38.351637083333344</v>
      </c>
      <c r="L1791" s="35">
        <f t="shared" si="438"/>
        <v>-1145.7928073611106</v>
      </c>
      <c r="M1791" s="35">
        <f t="shared" si="439"/>
        <v>-10566.755890108021</v>
      </c>
      <c r="X1791">
        <f t="shared" si="432"/>
        <v>0</v>
      </c>
      <c r="Y1791">
        <f t="shared" si="433"/>
        <v>33.200000000000003</v>
      </c>
      <c r="Z1791" s="17">
        <f t="shared" si="434"/>
        <v>9.2222222222222232</v>
      </c>
      <c r="AA1791" s="17">
        <f t="shared" si="440"/>
        <v>1</v>
      </c>
      <c r="AB1791" s="30">
        <f t="shared" si="441"/>
        <v>0</v>
      </c>
      <c r="AC1791" s="30">
        <f>SUM($AB$8:AB1791)</f>
        <v>17209251.721135203</v>
      </c>
      <c r="AD1791" s="29">
        <f t="shared" si="442"/>
        <v>4780.3477003153339</v>
      </c>
      <c r="AE1791" s="27">
        <f t="shared" si="443"/>
        <v>-10566.755890108021</v>
      </c>
      <c r="AF1791" s="27">
        <f>SUM($AE$8:AE1791)*-1</f>
        <v>3107477.5626575034</v>
      </c>
      <c r="AG1791" s="28">
        <f t="shared" si="444"/>
        <v>863.18821184930653</v>
      </c>
      <c r="AH1791" s="26">
        <f t="shared" si="445"/>
        <v>604.23174829451455</v>
      </c>
      <c r="AI1791" s="17"/>
      <c r="AJ1791" s="17"/>
      <c r="AK1791" s="17"/>
    </row>
    <row r="1792" spans="2:37" x14ac:dyDescent="0.35">
      <c r="B1792" s="6" t="s">
        <v>28</v>
      </c>
      <c r="C1792" s="6">
        <v>1784</v>
      </c>
      <c r="D1792" s="6">
        <v>307</v>
      </c>
      <c r="E1792" s="11">
        <v>30.5</v>
      </c>
      <c r="F1792" s="21">
        <f t="shared" si="435"/>
        <v>8.4722222222222214</v>
      </c>
      <c r="G1792" s="35">
        <f t="shared" si="446"/>
        <v>-0.6805555555555558</v>
      </c>
      <c r="H1792" s="35">
        <f t="shared" si="447"/>
        <v>-2.4500000000000011</v>
      </c>
      <c r="I1792" s="35">
        <f t="shared" si="436"/>
        <v>-1293.0555555555561</v>
      </c>
      <c r="J1792" s="35">
        <v>372.8</v>
      </c>
      <c r="K1792" s="35">
        <f t="shared" si="437"/>
        <v>32.367370442708328</v>
      </c>
      <c r="L1792" s="35">
        <f t="shared" si="438"/>
        <v>-887.88818511284785</v>
      </c>
      <c r="M1792" s="35">
        <f t="shared" si="439"/>
        <v>-7522.3860127616272</v>
      </c>
      <c r="X1792">
        <f t="shared" si="432"/>
        <v>0</v>
      </c>
      <c r="Y1792">
        <f t="shared" si="433"/>
        <v>30.5</v>
      </c>
      <c r="Z1792" s="17">
        <f t="shared" si="434"/>
        <v>8.4722222222222214</v>
      </c>
      <c r="AA1792" s="17">
        <f t="shared" si="440"/>
        <v>1</v>
      </c>
      <c r="AB1792" s="30">
        <f t="shared" si="441"/>
        <v>0</v>
      </c>
      <c r="AC1792" s="30">
        <f>SUM($AB$8:AB1792)</f>
        <v>17209251.721135203</v>
      </c>
      <c r="AD1792" s="29">
        <f t="shared" si="442"/>
        <v>4780.3477003153339</v>
      </c>
      <c r="AE1792" s="27">
        <f t="shared" si="443"/>
        <v>-7522.3860127616272</v>
      </c>
      <c r="AF1792" s="27">
        <f>SUM($AE$8:AE1792)*-1</f>
        <v>3114999.9486702653</v>
      </c>
      <c r="AG1792" s="28">
        <f t="shared" si="444"/>
        <v>865.27776351951809</v>
      </c>
      <c r="AH1792" s="26">
        <f t="shared" si="445"/>
        <v>605.69443446366267</v>
      </c>
      <c r="AI1792" s="17"/>
      <c r="AJ1792" s="17"/>
      <c r="AK1792" s="17"/>
    </row>
    <row r="1793" spans="2:37" x14ac:dyDescent="0.35">
      <c r="B1793" s="6" t="s">
        <v>28</v>
      </c>
      <c r="C1793" s="6">
        <v>1785</v>
      </c>
      <c r="D1793" s="6">
        <v>308</v>
      </c>
      <c r="E1793" s="11">
        <v>28.3</v>
      </c>
      <c r="F1793" s="21">
        <f t="shared" si="435"/>
        <v>7.8611111111111107</v>
      </c>
      <c r="G1793" s="35">
        <f t="shared" si="446"/>
        <v>-0.58333333333333326</v>
      </c>
      <c r="H1793" s="35">
        <f t="shared" si="447"/>
        <v>-2.0999999999999996</v>
      </c>
      <c r="I1793" s="35">
        <f t="shared" si="436"/>
        <v>-1108.3333333333333</v>
      </c>
      <c r="J1793" s="35">
        <v>372.8</v>
      </c>
      <c r="K1793" s="35">
        <f t="shared" si="437"/>
        <v>27.866383567708329</v>
      </c>
      <c r="L1793" s="35">
        <f t="shared" si="438"/>
        <v>-707.66694976562496</v>
      </c>
      <c r="M1793" s="35">
        <f t="shared" si="439"/>
        <v>-5563.0485217686628</v>
      </c>
      <c r="X1793">
        <f t="shared" si="432"/>
        <v>0</v>
      </c>
      <c r="Y1793">
        <f t="shared" si="433"/>
        <v>28.3</v>
      </c>
      <c r="Z1793" s="17">
        <f t="shared" si="434"/>
        <v>7.8611111111111107</v>
      </c>
      <c r="AA1793" s="17">
        <f t="shared" si="440"/>
        <v>1</v>
      </c>
      <c r="AB1793" s="30">
        <f t="shared" si="441"/>
        <v>0</v>
      </c>
      <c r="AC1793" s="30">
        <f>SUM($AB$8:AB1793)</f>
        <v>17209251.721135203</v>
      </c>
      <c r="AD1793" s="29">
        <f t="shared" si="442"/>
        <v>4780.3477003153339</v>
      </c>
      <c r="AE1793" s="27">
        <f t="shared" si="443"/>
        <v>-5563.0485217686628</v>
      </c>
      <c r="AF1793" s="27">
        <f>SUM($AE$8:AE1793)*-1</f>
        <v>3120562.997192034</v>
      </c>
      <c r="AG1793" s="28">
        <f t="shared" si="444"/>
        <v>866.82305477556497</v>
      </c>
      <c r="AH1793" s="26">
        <f t="shared" si="445"/>
        <v>606.77613834289548</v>
      </c>
      <c r="AI1793" s="17"/>
      <c r="AJ1793" s="17"/>
      <c r="AK1793" s="17"/>
    </row>
    <row r="1794" spans="2:37" x14ac:dyDescent="0.35">
      <c r="B1794" s="6" t="s">
        <v>28</v>
      </c>
      <c r="C1794" s="6">
        <v>1786</v>
      </c>
      <c r="D1794" s="6">
        <v>309</v>
      </c>
      <c r="E1794" s="11">
        <v>26.3</v>
      </c>
      <c r="F1794" s="21">
        <f t="shared" si="435"/>
        <v>7.3055555555555554</v>
      </c>
      <c r="G1794" s="35">
        <f t="shared" si="446"/>
        <v>-0.54166666666666696</v>
      </c>
      <c r="H1794" s="35">
        <f t="shared" si="447"/>
        <v>-1.9500000000000011</v>
      </c>
      <c r="I1794" s="35">
        <f t="shared" si="436"/>
        <v>-1029.1666666666672</v>
      </c>
      <c r="J1794" s="35">
        <v>372.8</v>
      </c>
      <c r="K1794" s="35">
        <f t="shared" si="437"/>
        <v>24.066849192708329</v>
      </c>
      <c r="L1794" s="35">
        <f t="shared" si="438"/>
        <v>-632.29981747395891</v>
      </c>
      <c r="M1794" s="35">
        <f t="shared" si="439"/>
        <v>-4619.3014443236443</v>
      </c>
      <c r="X1794">
        <f t="shared" si="432"/>
        <v>0</v>
      </c>
      <c r="Y1794">
        <f t="shared" si="433"/>
        <v>26.3</v>
      </c>
      <c r="Z1794" s="17">
        <f t="shared" si="434"/>
        <v>7.3055555555555554</v>
      </c>
      <c r="AA1794" s="17">
        <f t="shared" si="440"/>
        <v>1</v>
      </c>
      <c r="AB1794" s="30">
        <f t="shared" si="441"/>
        <v>0</v>
      </c>
      <c r="AC1794" s="30">
        <f>SUM($AB$8:AB1794)</f>
        <v>17209251.721135203</v>
      </c>
      <c r="AD1794" s="29">
        <f t="shared" si="442"/>
        <v>4780.3477003153339</v>
      </c>
      <c r="AE1794" s="27">
        <f t="shared" si="443"/>
        <v>-4619.3014443236443</v>
      </c>
      <c r="AF1794" s="27">
        <f>SUM($AE$8:AE1794)*-1</f>
        <v>3125182.2986363578</v>
      </c>
      <c r="AG1794" s="28">
        <f t="shared" si="444"/>
        <v>868.1061940656549</v>
      </c>
      <c r="AH1794" s="26">
        <f t="shared" si="445"/>
        <v>607.67433584595835</v>
      </c>
      <c r="AI1794" s="17"/>
      <c r="AJ1794" s="17"/>
      <c r="AK1794" s="17"/>
    </row>
    <row r="1795" spans="2:37" x14ac:dyDescent="0.35">
      <c r="B1795" s="6" t="s">
        <v>28</v>
      </c>
      <c r="C1795" s="6">
        <v>1787</v>
      </c>
      <c r="D1795" s="6">
        <v>310</v>
      </c>
      <c r="E1795" s="11">
        <v>24.4</v>
      </c>
      <c r="F1795" s="21">
        <f t="shared" si="435"/>
        <v>6.7777777777777768</v>
      </c>
      <c r="G1795" s="35">
        <f t="shared" si="446"/>
        <v>-0.5277777777777779</v>
      </c>
      <c r="H1795" s="35">
        <f t="shared" si="447"/>
        <v>-1.9000000000000004</v>
      </c>
      <c r="I1795" s="35">
        <f t="shared" si="436"/>
        <v>-1002.7777777777781</v>
      </c>
      <c r="J1795" s="35">
        <v>372.8</v>
      </c>
      <c r="K1795" s="35">
        <f t="shared" si="437"/>
        <v>20.715117083333325</v>
      </c>
      <c r="L1795" s="35">
        <f t="shared" si="438"/>
        <v>-609.26266069444478</v>
      </c>
      <c r="M1795" s="35">
        <f t="shared" si="439"/>
        <v>-4129.4469224845698</v>
      </c>
      <c r="X1795">
        <f t="shared" si="432"/>
        <v>0</v>
      </c>
      <c r="Y1795">
        <f t="shared" si="433"/>
        <v>24.4</v>
      </c>
      <c r="Z1795" s="17">
        <f t="shared" si="434"/>
        <v>6.7777777777777768</v>
      </c>
      <c r="AA1795" s="17">
        <f t="shared" si="440"/>
        <v>1</v>
      </c>
      <c r="AB1795" s="30">
        <f t="shared" si="441"/>
        <v>0</v>
      </c>
      <c r="AC1795" s="30">
        <f>SUM($AB$8:AB1795)</f>
        <v>17209251.721135203</v>
      </c>
      <c r="AD1795" s="29">
        <f t="shared" si="442"/>
        <v>4780.3477003153339</v>
      </c>
      <c r="AE1795" s="27">
        <f t="shared" si="443"/>
        <v>-4129.4469224845698</v>
      </c>
      <c r="AF1795" s="27">
        <f>SUM($AE$8:AE1795)*-1</f>
        <v>3129311.7455588426</v>
      </c>
      <c r="AG1795" s="28">
        <f t="shared" si="444"/>
        <v>869.25326265523404</v>
      </c>
      <c r="AH1795" s="26">
        <f t="shared" si="445"/>
        <v>608.47728385866378</v>
      </c>
      <c r="AI1795" s="17"/>
      <c r="AJ1795" s="17"/>
      <c r="AK1795" s="17"/>
    </row>
    <row r="1796" spans="2:37" x14ac:dyDescent="0.35">
      <c r="B1796" s="6" t="s">
        <v>28</v>
      </c>
      <c r="C1796" s="6">
        <v>1788</v>
      </c>
      <c r="D1796" s="6">
        <v>311</v>
      </c>
      <c r="E1796" s="11">
        <v>22.5</v>
      </c>
      <c r="F1796" s="21">
        <f t="shared" si="435"/>
        <v>6.25</v>
      </c>
      <c r="G1796" s="35">
        <f t="shared" si="446"/>
        <v>-0.54166666666666641</v>
      </c>
      <c r="H1796" s="35">
        <f t="shared" si="447"/>
        <v>-1.9499999999999993</v>
      </c>
      <c r="I1796" s="35">
        <f t="shared" si="436"/>
        <v>-1029.1666666666663</v>
      </c>
      <c r="J1796" s="35">
        <v>372.8</v>
      </c>
      <c r="K1796" s="35">
        <f t="shared" si="437"/>
        <v>17.614599609374999</v>
      </c>
      <c r="L1796" s="35">
        <f t="shared" si="438"/>
        <v>-638.75206705729136</v>
      </c>
      <c r="M1796" s="35">
        <f t="shared" si="439"/>
        <v>-3992.2004191080709</v>
      </c>
      <c r="X1796">
        <f t="shared" si="432"/>
        <v>0</v>
      </c>
      <c r="Y1796">
        <f t="shared" si="433"/>
        <v>22.5</v>
      </c>
      <c r="Z1796" s="17">
        <f t="shared" si="434"/>
        <v>6.25</v>
      </c>
      <c r="AA1796" s="17">
        <f t="shared" si="440"/>
        <v>1</v>
      </c>
      <c r="AB1796" s="30">
        <f t="shared" si="441"/>
        <v>0</v>
      </c>
      <c r="AC1796" s="30">
        <f>SUM($AB$8:AB1796)</f>
        <v>17209251.721135203</v>
      </c>
      <c r="AD1796" s="29">
        <f t="shared" si="442"/>
        <v>4780.3477003153339</v>
      </c>
      <c r="AE1796" s="27">
        <f t="shared" si="443"/>
        <v>-3992.2004191080709</v>
      </c>
      <c r="AF1796" s="27">
        <f>SUM($AE$8:AE1796)*-1</f>
        <v>3133303.9459779505</v>
      </c>
      <c r="AG1796" s="28">
        <f t="shared" si="444"/>
        <v>870.36220721609732</v>
      </c>
      <c r="AH1796" s="26">
        <f t="shared" si="445"/>
        <v>609.25354505126813</v>
      </c>
      <c r="AI1796" s="17"/>
      <c r="AJ1796" s="17"/>
      <c r="AK1796" s="17"/>
    </row>
    <row r="1797" spans="2:37" x14ac:dyDescent="0.35">
      <c r="B1797" s="6" t="s">
        <v>28</v>
      </c>
      <c r="C1797" s="6">
        <v>1789</v>
      </c>
      <c r="D1797" s="6">
        <v>312</v>
      </c>
      <c r="E1797" s="11">
        <v>20.5</v>
      </c>
      <c r="F1797" s="21">
        <f t="shared" si="435"/>
        <v>5.6944444444444446</v>
      </c>
      <c r="G1797" s="35">
        <f t="shared" si="446"/>
        <v>-0.59722222222222232</v>
      </c>
      <c r="H1797" s="35">
        <f t="shared" si="447"/>
        <v>-2.1500000000000004</v>
      </c>
      <c r="I1797" s="35">
        <f t="shared" si="436"/>
        <v>-1134.7222222222224</v>
      </c>
      <c r="J1797" s="35">
        <v>372.8</v>
      </c>
      <c r="K1797" s="35">
        <f t="shared" si="437"/>
        <v>14.622292317708334</v>
      </c>
      <c r="L1797" s="35">
        <f t="shared" si="438"/>
        <v>-747.2999299045141</v>
      </c>
      <c r="M1797" s="35">
        <f t="shared" si="439"/>
        <v>-4255.4579341784829</v>
      </c>
      <c r="X1797">
        <f t="shared" si="432"/>
        <v>0</v>
      </c>
      <c r="Y1797">
        <f t="shared" si="433"/>
        <v>20.5</v>
      </c>
      <c r="Z1797" s="17">
        <f t="shared" si="434"/>
        <v>5.6944444444444446</v>
      </c>
      <c r="AA1797" s="17">
        <f t="shared" si="440"/>
        <v>1</v>
      </c>
      <c r="AB1797" s="30">
        <f t="shared" si="441"/>
        <v>0</v>
      </c>
      <c r="AC1797" s="30">
        <f>SUM($AB$8:AB1797)</f>
        <v>17209251.721135203</v>
      </c>
      <c r="AD1797" s="29">
        <f t="shared" si="442"/>
        <v>4780.3477003153339</v>
      </c>
      <c r="AE1797" s="27">
        <f t="shared" si="443"/>
        <v>-4255.4579341784829</v>
      </c>
      <c r="AF1797" s="27">
        <f>SUM($AE$8:AE1797)*-1</f>
        <v>3137559.4039121289</v>
      </c>
      <c r="AG1797" s="28">
        <f t="shared" si="444"/>
        <v>871.54427886448025</v>
      </c>
      <c r="AH1797" s="26">
        <f t="shared" si="445"/>
        <v>610.08099520513611</v>
      </c>
      <c r="AI1797" s="17"/>
      <c r="AJ1797" s="17"/>
      <c r="AK1797" s="17"/>
    </row>
    <row r="1798" spans="2:37" x14ac:dyDescent="0.35">
      <c r="B1798" s="6" t="s">
        <v>28</v>
      </c>
      <c r="C1798" s="6">
        <v>1790</v>
      </c>
      <c r="D1798" s="6">
        <v>313</v>
      </c>
      <c r="E1798" s="11">
        <v>18.2</v>
      </c>
      <c r="F1798" s="21">
        <f t="shared" si="435"/>
        <v>5.0555555555555554</v>
      </c>
      <c r="G1798" s="35">
        <f t="shared" si="446"/>
        <v>-0.69444444444444442</v>
      </c>
      <c r="H1798" s="35">
        <f t="shared" si="447"/>
        <v>-2.5</v>
      </c>
      <c r="I1798" s="35">
        <f t="shared" si="436"/>
        <v>-1319.4444444444443</v>
      </c>
      <c r="J1798" s="35">
        <v>372.8</v>
      </c>
      <c r="K1798" s="35">
        <f t="shared" si="437"/>
        <v>11.525254270833331</v>
      </c>
      <c r="L1798" s="35">
        <f t="shared" si="438"/>
        <v>-935.11919017361106</v>
      </c>
      <c r="M1798" s="35">
        <f t="shared" si="439"/>
        <v>-4727.5470169888113</v>
      </c>
      <c r="X1798">
        <f t="shared" si="432"/>
        <v>0</v>
      </c>
      <c r="Y1798">
        <f t="shared" si="433"/>
        <v>18.2</v>
      </c>
      <c r="Z1798" s="17">
        <f t="shared" si="434"/>
        <v>5.0555555555555554</v>
      </c>
      <c r="AA1798" s="17">
        <f t="shared" si="440"/>
        <v>1</v>
      </c>
      <c r="AB1798" s="30">
        <f t="shared" si="441"/>
        <v>0</v>
      </c>
      <c r="AC1798" s="30">
        <f>SUM($AB$8:AB1798)</f>
        <v>17209251.721135203</v>
      </c>
      <c r="AD1798" s="29">
        <f t="shared" si="442"/>
        <v>4780.3477003153339</v>
      </c>
      <c r="AE1798" s="27">
        <f t="shared" si="443"/>
        <v>-4727.5470169888113</v>
      </c>
      <c r="AF1798" s="27">
        <f>SUM($AE$8:AE1798)*-1</f>
        <v>3142286.9509291179</v>
      </c>
      <c r="AG1798" s="28">
        <f t="shared" si="444"/>
        <v>872.85748636919936</v>
      </c>
      <c r="AH1798" s="26">
        <f t="shared" si="445"/>
        <v>611.00024045843952</v>
      </c>
      <c r="AI1798" s="17"/>
      <c r="AJ1798" s="17"/>
      <c r="AK1798" s="17"/>
    </row>
    <row r="1799" spans="2:37" x14ac:dyDescent="0.35">
      <c r="B1799" s="6" t="s">
        <v>28</v>
      </c>
      <c r="C1799" s="6">
        <v>1791</v>
      </c>
      <c r="D1799" s="6">
        <v>314</v>
      </c>
      <c r="E1799" s="11">
        <v>15.5</v>
      </c>
      <c r="F1799" s="21">
        <f t="shared" si="435"/>
        <v>4.3055555555555554</v>
      </c>
      <c r="G1799" s="35">
        <f t="shared" si="446"/>
        <v>-0.8194444444444442</v>
      </c>
      <c r="H1799" s="35">
        <f t="shared" si="447"/>
        <v>-2.9499999999999993</v>
      </c>
      <c r="I1799" s="35">
        <f t="shared" si="436"/>
        <v>-1556.9444444444439</v>
      </c>
      <c r="J1799" s="35">
        <v>372.8</v>
      </c>
      <c r="K1799" s="35">
        <f t="shared" si="437"/>
        <v>8.3593235677083317</v>
      </c>
      <c r="L1799" s="35">
        <f t="shared" si="438"/>
        <v>-1175.7851208767356</v>
      </c>
      <c r="M1799" s="35">
        <f t="shared" si="439"/>
        <v>-5062.408159330389</v>
      </c>
      <c r="X1799">
        <f t="shared" si="432"/>
        <v>0</v>
      </c>
      <c r="Y1799">
        <f t="shared" si="433"/>
        <v>15.5</v>
      </c>
      <c r="Z1799" s="17">
        <f t="shared" si="434"/>
        <v>4.3055555555555554</v>
      </c>
      <c r="AA1799" s="17">
        <f t="shared" si="440"/>
        <v>1</v>
      </c>
      <c r="AB1799" s="30">
        <f t="shared" si="441"/>
        <v>0</v>
      </c>
      <c r="AC1799" s="30">
        <f>SUM($AB$8:AB1799)</f>
        <v>17209251.721135203</v>
      </c>
      <c r="AD1799" s="29">
        <f t="shared" si="442"/>
        <v>4780.3477003153339</v>
      </c>
      <c r="AE1799" s="27">
        <f t="shared" si="443"/>
        <v>-5062.408159330389</v>
      </c>
      <c r="AF1799" s="27">
        <f>SUM($AE$8:AE1799)*-1</f>
        <v>3147349.3590884483</v>
      </c>
      <c r="AG1799" s="28">
        <f t="shared" si="444"/>
        <v>874.26371085790231</v>
      </c>
      <c r="AH1799" s="26">
        <f t="shared" si="445"/>
        <v>611.98459760053163</v>
      </c>
      <c r="AI1799" s="17"/>
      <c r="AJ1799" s="17"/>
      <c r="AK1799" s="17"/>
    </row>
    <row r="1800" spans="2:37" x14ac:dyDescent="0.35">
      <c r="B1800" s="6" t="s">
        <v>28</v>
      </c>
      <c r="C1800" s="6">
        <v>1792</v>
      </c>
      <c r="D1800" s="6">
        <v>315</v>
      </c>
      <c r="E1800" s="11">
        <v>12.3</v>
      </c>
      <c r="F1800" s="21">
        <f t="shared" si="435"/>
        <v>3.416666666666667</v>
      </c>
      <c r="G1800" s="35">
        <f t="shared" si="446"/>
        <v>-0.94444444444444453</v>
      </c>
      <c r="H1800" s="35">
        <f t="shared" si="447"/>
        <v>-3.4000000000000004</v>
      </c>
      <c r="I1800" s="35">
        <f t="shared" si="436"/>
        <v>-1794.4444444444446</v>
      </c>
      <c r="J1800" s="35">
        <v>372.8</v>
      </c>
      <c r="K1800" s="35">
        <f t="shared" si="437"/>
        <v>5.2640252343750005</v>
      </c>
      <c r="L1800" s="35">
        <f t="shared" si="438"/>
        <v>-1416.3804192100697</v>
      </c>
      <c r="M1800" s="35">
        <f t="shared" si="439"/>
        <v>-4839.299765634405</v>
      </c>
      <c r="X1800">
        <f t="shared" ref="X1800:X1808" si="448">IF(E1800&lt;1,1,0)</f>
        <v>0</v>
      </c>
      <c r="Y1800">
        <f t="shared" ref="Y1800:Y1808" si="449">IF(X1800=1,"",E1800)</f>
        <v>12.3</v>
      </c>
      <c r="Z1800" s="17">
        <f t="shared" ref="Z1800:Z1808" si="450">E1800/3.6</f>
        <v>3.416666666666667</v>
      </c>
      <c r="AA1800" s="17">
        <f t="shared" si="440"/>
        <v>1</v>
      </c>
      <c r="AB1800" s="30">
        <f t="shared" si="441"/>
        <v>0</v>
      </c>
      <c r="AC1800" s="30">
        <f>SUM($AB$8:AB1800)</f>
        <v>17209251.721135203</v>
      </c>
      <c r="AD1800" s="29">
        <f t="shared" si="442"/>
        <v>4780.3477003153339</v>
      </c>
      <c r="AE1800" s="27">
        <f t="shared" si="443"/>
        <v>-4839.299765634405</v>
      </c>
      <c r="AF1800" s="27">
        <f>SUM($AE$8:AE1800)*-1</f>
        <v>3152188.6588540827</v>
      </c>
      <c r="AG1800" s="28">
        <f t="shared" si="444"/>
        <v>875.60796079280078</v>
      </c>
      <c r="AH1800" s="26">
        <f t="shared" si="445"/>
        <v>612.92557255496047</v>
      </c>
      <c r="AI1800" s="17"/>
      <c r="AJ1800" s="17"/>
      <c r="AK1800" s="17"/>
    </row>
    <row r="1801" spans="2:37" x14ac:dyDescent="0.35">
      <c r="B1801" s="6" t="s">
        <v>28</v>
      </c>
      <c r="C1801" s="6">
        <v>1793</v>
      </c>
      <c r="D1801" s="6">
        <v>316</v>
      </c>
      <c r="E1801" s="11">
        <v>8.6999999999999993</v>
      </c>
      <c r="F1801" s="21">
        <f t="shared" ref="F1801:F1808" si="451">E1801/3.6</f>
        <v>2.4166666666666665</v>
      </c>
      <c r="G1801" s="35">
        <f t="shared" si="446"/>
        <v>-0.98611111111111116</v>
      </c>
      <c r="H1801" s="35">
        <f t="shared" si="447"/>
        <v>-3.5500000000000003</v>
      </c>
      <c r="I1801" s="35">
        <f t="shared" ref="I1801:I1808" si="452">G1801*1900</f>
        <v>-1873.6111111111113</v>
      </c>
      <c r="J1801" s="35">
        <v>372.8</v>
      </c>
      <c r="K1801" s="35">
        <f t="shared" ref="K1801:K1808" si="453">0.5*0.31*1.293*2.25*(F1801)^2</f>
        <v>2.6335783593749995</v>
      </c>
      <c r="L1801" s="35">
        <f t="shared" ref="L1801:L1808" si="454">I1801+J1801+K1801</f>
        <v>-1498.1775327517364</v>
      </c>
      <c r="M1801" s="35">
        <f t="shared" ref="M1801:M1808" si="455">L1801*F1801</f>
        <v>-3620.5957041500296</v>
      </c>
      <c r="X1801">
        <f t="shared" si="448"/>
        <v>0</v>
      </c>
      <c r="Y1801">
        <f t="shared" si="449"/>
        <v>8.6999999999999993</v>
      </c>
      <c r="Z1801" s="17">
        <f t="shared" si="450"/>
        <v>2.4166666666666665</v>
      </c>
      <c r="AA1801" s="17">
        <f t="shared" ref="AA1801:AA1808" si="456">IF(M1801&lt;0,1,0)</f>
        <v>1</v>
      </c>
      <c r="AB1801" s="30">
        <f t="shared" ref="AB1801:AB1808" si="457">IF(AA1801=1,0,M1801)</f>
        <v>0</v>
      </c>
      <c r="AC1801" s="30">
        <f>SUM($AB$8:AB1801)</f>
        <v>17209251.721135203</v>
      </c>
      <c r="AD1801" s="29">
        <f t="shared" ref="AD1801:AD1808" si="458">AC1801*(1/3600)</f>
        <v>4780.3477003153339</v>
      </c>
      <c r="AE1801" s="27">
        <f t="shared" ref="AE1801:AE1808" si="459">IF(AA1801=0,0,M1801)</f>
        <v>-3620.5957041500296</v>
      </c>
      <c r="AF1801" s="27">
        <f>SUM($AE$8:AE1801)*-1</f>
        <v>3155809.2545582326</v>
      </c>
      <c r="AG1801" s="28">
        <f t="shared" ref="AG1801:AG1808" si="460">AF1801*(1/3600)</f>
        <v>876.61368182173123</v>
      </c>
      <c r="AH1801" s="26">
        <f t="shared" ref="AH1801:AH1808" si="461">0.7*AG1801</f>
        <v>613.62957727521177</v>
      </c>
      <c r="AI1801" s="17"/>
      <c r="AJ1801" s="17"/>
      <c r="AK1801" s="17"/>
    </row>
    <row r="1802" spans="2:37" x14ac:dyDescent="0.35">
      <c r="B1802" s="6" t="s">
        <v>28</v>
      </c>
      <c r="C1802" s="6">
        <v>1794</v>
      </c>
      <c r="D1802" s="6">
        <v>317</v>
      </c>
      <c r="E1802" s="11">
        <v>5.2</v>
      </c>
      <c r="F1802" s="21">
        <f t="shared" si="451"/>
        <v>1.4444444444444444</v>
      </c>
      <c r="G1802" s="35">
        <f t="shared" ref="G1802:G1808" si="462">($E1803-$E1801)/2/3.6</f>
        <v>-1.2083333333333333</v>
      </c>
      <c r="H1802" s="35">
        <f t="shared" ref="H1802:H1808" si="463">($E1803-$E1801)/2</f>
        <v>-4.3499999999999996</v>
      </c>
      <c r="I1802" s="35">
        <f t="shared" si="452"/>
        <v>-2295.833333333333</v>
      </c>
      <c r="J1802" s="35">
        <v>372.8</v>
      </c>
      <c r="K1802" s="35">
        <f t="shared" si="453"/>
        <v>0.94083708333333327</v>
      </c>
      <c r="L1802" s="35">
        <f t="shared" si="454"/>
        <v>-1922.0924962499998</v>
      </c>
      <c r="M1802" s="35">
        <f t="shared" si="455"/>
        <v>-2776.3558279166664</v>
      </c>
      <c r="X1802">
        <f t="shared" si="448"/>
        <v>0</v>
      </c>
      <c r="Y1802">
        <f t="shared" si="449"/>
        <v>5.2</v>
      </c>
      <c r="Z1802" s="17">
        <f t="shared" si="450"/>
        <v>1.4444444444444444</v>
      </c>
      <c r="AA1802" s="17">
        <f t="shared" si="456"/>
        <v>1</v>
      </c>
      <c r="AB1802" s="30">
        <f t="shared" si="457"/>
        <v>0</v>
      </c>
      <c r="AC1802" s="30">
        <f>SUM($AB$8:AB1802)</f>
        <v>17209251.721135203</v>
      </c>
      <c r="AD1802" s="29">
        <f t="shared" si="458"/>
        <v>4780.3477003153339</v>
      </c>
      <c r="AE1802" s="27">
        <f t="shared" si="459"/>
        <v>-2776.3558279166664</v>
      </c>
      <c r="AF1802" s="27">
        <f>SUM($AE$8:AE1802)*-1</f>
        <v>3158585.6103861495</v>
      </c>
      <c r="AG1802" s="28">
        <f t="shared" si="460"/>
        <v>877.38489177393046</v>
      </c>
      <c r="AH1802" s="26">
        <f t="shared" si="461"/>
        <v>614.16942424175124</v>
      </c>
      <c r="AI1802" s="17"/>
      <c r="AJ1802" s="17"/>
      <c r="AK1802" s="17"/>
    </row>
    <row r="1803" spans="2:37" x14ac:dyDescent="0.35">
      <c r="B1803" s="6" t="s">
        <v>28</v>
      </c>
      <c r="C1803" s="6">
        <v>1795</v>
      </c>
      <c r="D1803" s="6">
        <v>318</v>
      </c>
      <c r="E1803" s="11">
        <v>0</v>
      </c>
      <c r="F1803" s="21">
        <f t="shared" si="451"/>
        <v>0</v>
      </c>
      <c r="G1803" s="35">
        <f t="shared" si="462"/>
        <v>-0.72222222222222221</v>
      </c>
      <c r="H1803" s="35">
        <f t="shared" si="463"/>
        <v>-2.6</v>
      </c>
      <c r="I1803" s="35">
        <f t="shared" si="452"/>
        <v>-1372.2222222222222</v>
      </c>
      <c r="J1803" s="35">
        <v>372.8</v>
      </c>
      <c r="K1803" s="35">
        <f t="shared" si="453"/>
        <v>0</v>
      </c>
      <c r="L1803" s="35">
        <f t="shared" si="454"/>
        <v>-999.42222222222222</v>
      </c>
      <c r="M1803" s="35">
        <f t="shared" si="455"/>
        <v>0</v>
      </c>
      <c r="X1803">
        <f t="shared" si="448"/>
        <v>1</v>
      </c>
      <c r="Y1803" t="str">
        <f t="shared" si="449"/>
        <v/>
      </c>
      <c r="Z1803" s="17">
        <f t="shared" si="450"/>
        <v>0</v>
      </c>
      <c r="AA1803" s="17">
        <f t="shared" si="456"/>
        <v>0</v>
      </c>
      <c r="AB1803" s="30">
        <f t="shared" si="457"/>
        <v>0</v>
      </c>
      <c r="AC1803" s="30">
        <f>SUM($AB$8:AB1803)</f>
        <v>17209251.721135203</v>
      </c>
      <c r="AD1803" s="29">
        <f t="shared" si="458"/>
        <v>4780.3477003153339</v>
      </c>
      <c r="AE1803" s="27">
        <f t="shared" si="459"/>
        <v>0</v>
      </c>
      <c r="AF1803" s="27">
        <f>SUM($AE$8:AE1803)*-1</f>
        <v>3158585.6103861495</v>
      </c>
      <c r="AG1803" s="28">
        <f t="shared" si="460"/>
        <v>877.38489177393046</v>
      </c>
      <c r="AH1803" s="26">
        <f t="shared" si="461"/>
        <v>614.16942424175124</v>
      </c>
      <c r="AI1803" s="17"/>
      <c r="AJ1803" s="17"/>
      <c r="AK1803" s="17"/>
    </row>
    <row r="1804" spans="2:37" x14ac:dyDescent="0.35">
      <c r="B1804" s="6" t="s">
        <v>28</v>
      </c>
      <c r="C1804" s="6">
        <v>1796</v>
      </c>
      <c r="D1804" s="6">
        <v>319</v>
      </c>
      <c r="E1804" s="11">
        <v>0</v>
      </c>
      <c r="F1804" s="21">
        <f t="shared" si="451"/>
        <v>0</v>
      </c>
      <c r="G1804" s="35">
        <f t="shared" si="462"/>
        <v>0</v>
      </c>
      <c r="H1804" s="35">
        <f t="shared" si="463"/>
        <v>0</v>
      </c>
      <c r="I1804" s="35">
        <f t="shared" si="452"/>
        <v>0</v>
      </c>
      <c r="J1804" s="35">
        <v>372.8</v>
      </c>
      <c r="K1804" s="35">
        <f t="shared" si="453"/>
        <v>0</v>
      </c>
      <c r="L1804" s="35">
        <f t="shared" si="454"/>
        <v>372.8</v>
      </c>
      <c r="M1804" s="35">
        <f t="shared" si="455"/>
        <v>0</v>
      </c>
      <c r="X1804">
        <f t="shared" si="448"/>
        <v>1</v>
      </c>
      <c r="Y1804" t="str">
        <f t="shared" si="449"/>
        <v/>
      </c>
      <c r="Z1804" s="17">
        <f t="shared" si="450"/>
        <v>0</v>
      </c>
      <c r="AA1804" s="17">
        <f t="shared" si="456"/>
        <v>0</v>
      </c>
      <c r="AB1804" s="30">
        <f t="shared" si="457"/>
        <v>0</v>
      </c>
      <c r="AC1804" s="30">
        <f>SUM($AB$8:AB1804)</f>
        <v>17209251.721135203</v>
      </c>
      <c r="AD1804" s="29">
        <f t="shared" si="458"/>
        <v>4780.3477003153339</v>
      </c>
      <c r="AE1804" s="27">
        <f t="shared" si="459"/>
        <v>0</v>
      </c>
      <c r="AF1804" s="27">
        <f>SUM($AE$8:AE1804)*-1</f>
        <v>3158585.6103861495</v>
      </c>
      <c r="AG1804" s="28">
        <f t="shared" si="460"/>
        <v>877.38489177393046</v>
      </c>
      <c r="AH1804" s="26">
        <f t="shared" si="461"/>
        <v>614.16942424175124</v>
      </c>
      <c r="AI1804" s="17"/>
      <c r="AJ1804" s="17"/>
      <c r="AK1804" s="17"/>
    </row>
    <row r="1805" spans="2:37" x14ac:dyDescent="0.35">
      <c r="B1805" s="6" t="s">
        <v>28</v>
      </c>
      <c r="C1805" s="6">
        <v>1797</v>
      </c>
      <c r="D1805" s="6">
        <v>320</v>
      </c>
      <c r="E1805" s="11">
        <v>0</v>
      </c>
      <c r="F1805" s="21">
        <f t="shared" si="451"/>
        <v>0</v>
      </c>
      <c r="G1805" s="35">
        <f t="shared" si="462"/>
        <v>0</v>
      </c>
      <c r="H1805" s="35">
        <f t="shared" si="463"/>
        <v>0</v>
      </c>
      <c r="I1805" s="35">
        <f t="shared" si="452"/>
        <v>0</v>
      </c>
      <c r="J1805" s="35">
        <v>372.8</v>
      </c>
      <c r="K1805" s="35">
        <f t="shared" si="453"/>
        <v>0</v>
      </c>
      <c r="L1805" s="35">
        <f t="shared" si="454"/>
        <v>372.8</v>
      </c>
      <c r="M1805" s="35">
        <f t="shared" si="455"/>
        <v>0</v>
      </c>
      <c r="X1805">
        <f t="shared" si="448"/>
        <v>1</v>
      </c>
      <c r="Y1805" t="str">
        <f t="shared" si="449"/>
        <v/>
      </c>
      <c r="Z1805" s="17">
        <f t="shared" si="450"/>
        <v>0</v>
      </c>
      <c r="AA1805" s="17">
        <f t="shared" si="456"/>
        <v>0</v>
      </c>
      <c r="AB1805" s="30">
        <f t="shared" si="457"/>
        <v>0</v>
      </c>
      <c r="AC1805" s="30">
        <f>SUM($AB$8:AB1805)</f>
        <v>17209251.721135203</v>
      </c>
      <c r="AD1805" s="29">
        <f t="shared" si="458"/>
        <v>4780.3477003153339</v>
      </c>
      <c r="AE1805" s="27">
        <f t="shared" si="459"/>
        <v>0</v>
      </c>
      <c r="AF1805" s="27">
        <f>SUM($AE$8:AE1805)*-1</f>
        <v>3158585.6103861495</v>
      </c>
      <c r="AG1805" s="28">
        <f t="shared" si="460"/>
        <v>877.38489177393046</v>
      </c>
      <c r="AH1805" s="26">
        <f t="shared" si="461"/>
        <v>614.16942424175124</v>
      </c>
      <c r="AI1805" s="17"/>
      <c r="AJ1805" s="17"/>
      <c r="AK1805" s="17"/>
    </row>
    <row r="1806" spans="2:37" x14ac:dyDescent="0.35">
      <c r="B1806" s="6" t="s">
        <v>28</v>
      </c>
      <c r="C1806" s="6">
        <v>1798</v>
      </c>
      <c r="D1806" s="6">
        <v>321</v>
      </c>
      <c r="E1806" s="11">
        <v>0</v>
      </c>
      <c r="F1806" s="21">
        <f t="shared" si="451"/>
        <v>0</v>
      </c>
      <c r="G1806" s="35">
        <f t="shared" si="462"/>
        <v>0</v>
      </c>
      <c r="H1806" s="35">
        <f t="shared" si="463"/>
        <v>0</v>
      </c>
      <c r="I1806" s="35">
        <f t="shared" si="452"/>
        <v>0</v>
      </c>
      <c r="J1806" s="35">
        <v>372.8</v>
      </c>
      <c r="K1806" s="35">
        <f t="shared" si="453"/>
        <v>0</v>
      </c>
      <c r="L1806" s="35">
        <f t="shared" si="454"/>
        <v>372.8</v>
      </c>
      <c r="M1806" s="35">
        <f t="shared" si="455"/>
        <v>0</v>
      </c>
      <c r="X1806">
        <f t="shared" si="448"/>
        <v>1</v>
      </c>
      <c r="Y1806" t="str">
        <f t="shared" si="449"/>
        <v/>
      </c>
      <c r="Z1806" s="17">
        <f t="shared" si="450"/>
        <v>0</v>
      </c>
      <c r="AA1806" s="17">
        <f t="shared" si="456"/>
        <v>0</v>
      </c>
      <c r="AB1806" s="30">
        <f t="shared" si="457"/>
        <v>0</v>
      </c>
      <c r="AC1806" s="30">
        <f>SUM($AB$8:AB1806)</f>
        <v>17209251.721135203</v>
      </c>
      <c r="AD1806" s="29">
        <f t="shared" si="458"/>
        <v>4780.3477003153339</v>
      </c>
      <c r="AE1806" s="27">
        <f t="shared" si="459"/>
        <v>0</v>
      </c>
      <c r="AF1806" s="27">
        <f>SUM($AE$8:AE1806)*-1</f>
        <v>3158585.6103861495</v>
      </c>
      <c r="AG1806" s="28">
        <f t="shared" si="460"/>
        <v>877.38489177393046</v>
      </c>
      <c r="AH1806" s="26">
        <f t="shared" si="461"/>
        <v>614.16942424175124</v>
      </c>
      <c r="AI1806" s="17"/>
      <c r="AJ1806" s="17"/>
      <c r="AK1806" s="17"/>
    </row>
    <row r="1807" spans="2:37" x14ac:dyDescent="0.35">
      <c r="B1807" s="6" t="s">
        <v>28</v>
      </c>
      <c r="C1807" s="6">
        <v>1799</v>
      </c>
      <c r="D1807" s="6">
        <v>322</v>
      </c>
      <c r="E1807" s="11">
        <v>0</v>
      </c>
      <c r="F1807" s="21">
        <f t="shared" si="451"/>
        <v>0</v>
      </c>
      <c r="G1807" s="35">
        <f t="shared" si="462"/>
        <v>0</v>
      </c>
      <c r="H1807" s="35">
        <f t="shared" si="463"/>
        <v>0</v>
      </c>
      <c r="I1807" s="35">
        <f t="shared" si="452"/>
        <v>0</v>
      </c>
      <c r="J1807" s="35">
        <v>372.8</v>
      </c>
      <c r="K1807" s="35">
        <f t="shared" si="453"/>
        <v>0</v>
      </c>
      <c r="L1807" s="35">
        <f t="shared" si="454"/>
        <v>372.8</v>
      </c>
      <c r="M1807" s="35">
        <f t="shared" si="455"/>
        <v>0</v>
      </c>
      <c r="X1807">
        <f t="shared" si="448"/>
        <v>1</v>
      </c>
      <c r="Y1807" t="str">
        <f t="shared" si="449"/>
        <v/>
      </c>
      <c r="Z1807" s="17">
        <f t="shared" si="450"/>
        <v>0</v>
      </c>
      <c r="AA1807" s="17">
        <f t="shared" si="456"/>
        <v>0</v>
      </c>
      <c r="AB1807" s="30">
        <f t="shared" si="457"/>
        <v>0</v>
      </c>
      <c r="AC1807" s="30">
        <f>SUM($AB$8:AB1807)</f>
        <v>17209251.721135203</v>
      </c>
      <c r="AD1807" s="29">
        <f t="shared" si="458"/>
        <v>4780.3477003153339</v>
      </c>
      <c r="AE1807" s="27">
        <f t="shared" si="459"/>
        <v>0</v>
      </c>
      <c r="AF1807" s="27">
        <f>SUM($AE$8:AE1807)*-1</f>
        <v>3158585.6103861495</v>
      </c>
      <c r="AG1807" s="28">
        <f t="shared" si="460"/>
        <v>877.38489177393046</v>
      </c>
      <c r="AH1807" s="26">
        <f t="shared" si="461"/>
        <v>614.16942424175124</v>
      </c>
      <c r="AI1807" s="17"/>
      <c r="AJ1807" s="17"/>
      <c r="AK1807" s="17"/>
    </row>
    <row r="1808" spans="2:37" x14ac:dyDescent="0.35">
      <c r="B1808" s="6" t="s">
        <v>28</v>
      </c>
      <c r="C1808" s="6">
        <v>1800</v>
      </c>
      <c r="D1808" s="6">
        <v>323</v>
      </c>
      <c r="E1808" s="11">
        <v>0</v>
      </c>
      <c r="F1808" s="21">
        <f t="shared" si="451"/>
        <v>0</v>
      </c>
      <c r="G1808" s="35">
        <f t="shared" si="462"/>
        <v>0</v>
      </c>
      <c r="H1808" s="35">
        <f t="shared" si="463"/>
        <v>0</v>
      </c>
      <c r="I1808" s="35">
        <f t="shared" si="452"/>
        <v>0</v>
      </c>
      <c r="J1808" s="35">
        <v>372.8</v>
      </c>
      <c r="K1808" s="35">
        <f t="shared" si="453"/>
        <v>0</v>
      </c>
      <c r="L1808" s="35">
        <f t="shared" si="454"/>
        <v>372.8</v>
      </c>
      <c r="M1808" s="35">
        <f t="shared" si="455"/>
        <v>0</v>
      </c>
      <c r="X1808">
        <f t="shared" si="448"/>
        <v>1</v>
      </c>
      <c r="Y1808" t="str">
        <f t="shared" si="449"/>
        <v/>
      </c>
      <c r="Z1808" s="17">
        <f t="shared" si="450"/>
        <v>0</v>
      </c>
      <c r="AA1808" s="17">
        <f t="shared" si="456"/>
        <v>0</v>
      </c>
      <c r="AB1808" s="30">
        <f t="shared" si="457"/>
        <v>0</v>
      </c>
      <c r="AC1808" s="30">
        <f>SUM($AB$8:AB1808)</f>
        <v>17209251.721135203</v>
      </c>
      <c r="AD1808" s="29">
        <f t="shared" si="458"/>
        <v>4780.3477003153339</v>
      </c>
      <c r="AE1808" s="27">
        <f t="shared" si="459"/>
        <v>0</v>
      </c>
      <c r="AF1808" s="27">
        <f>SUM($AE$8:AE1808)*-1</f>
        <v>3158585.6103861495</v>
      </c>
      <c r="AG1808" s="28">
        <f t="shared" si="460"/>
        <v>877.38489177393046</v>
      </c>
      <c r="AH1808" s="26">
        <f t="shared" si="461"/>
        <v>614.16942424175124</v>
      </c>
      <c r="AI1808" s="17"/>
      <c r="AJ1808" s="17"/>
      <c r="AK1808" s="17"/>
    </row>
  </sheetData>
  <pageMargins left="0.7" right="0.7" top="0.78740157499999996" bottom="0.78740157499999996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bebffc6-b3af-4121-a6f6-77b124c923cd">
      <Terms xmlns="http://schemas.microsoft.com/office/infopath/2007/PartnerControls"/>
    </lcf76f155ced4ddcb4097134ff3c332f>
    <TaxCatchAll xmlns="cece20dc-0d29-4254-a319-5ff0cdb992ff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4D70858E908D64D8C22B7FFE4C7960A" ma:contentTypeVersion="14" ma:contentTypeDescription="Create a new document." ma:contentTypeScope="" ma:versionID="056a29733d9c78504bd9c01f6fda3124">
  <xsd:schema xmlns:xsd="http://www.w3.org/2001/XMLSchema" xmlns:xs="http://www.w3.org/2001/XMLSchema" xmlns:p="http://schemas.microsoft.com/office/2006/metadata/properties" xmlns:ns2="4bebffc6-b3af-4121-a6f6-77b124c923cd" xmlns:ns3="cece20dc-0d29-4254-a319-5ff0cdb992ff" targetNamespace="http://schemas.microsoft.com/office/2006/metadata/properties" ma:root="true" ma:fieldsID="42a7b66490e494813481b8f44591242c" ns2:_="" ns3:_="">
    <xsd:import namespace="4bebffc6-b3af-4121-a6f6-77b124c923cd"/>
    <xsd:import namespace="cece20dc-0d29-4254-a319-5ff0cdb992f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bebffc6-b3af-4121-a6f6-77b124c923c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ece20dc-0d29-4254-a319-5ff0cdb992ff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02f00e4b-0f87-4756-8b1e-52accd12d0dd}" ma:internalName="TaxCatchAll" ma:showField="CatchAllData" ma:web="cece20dc-0d29-4254-a319-5ff0cdb992f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76E325C-7620-494C-A62D-2D9A2037ABBE}">
  <ds:schemaRefs>
    <ds:schemaRef ds:uri="http://schemas.microsoft.com/office/2006/metadata/properties"/>
    <ds:schemaRef ds:uri="http://schemas.microsoft.com/office/infopath/2007/PartnerControls"/>
    <ds:schemaRef ds:uri="4bebffc6-b3af-4121-a6f6-77b124c923cd"/>
    <ds:schemaRef ds:uri="cece20dc-0d29-4254-a319-5ff0cdb992ff"/>
  </ds:schemaRefs>
</ds:datastoreItem>
</file>

<file path=customXml/itemProps2.xml><?xml version="1.0" encoding="utf-8"?>
<ds:datastoreItem xmlns:ds="http://schemas.openxmlformats.org/officeDocument/2006/customXml" ds:itemID="{65B1022F-AF79-4A3F-82DD-43953D9D6A9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bebffc6-b3af-4121-a6f6-77b124c923cd"/>
    <ds:schemaRef ds:uri="cece20dc-0d29-4254-a319-5ff0cdb992f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A768B00-BF2A-4879-9968-964203DC64A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3</vt:i4>
      </vt:variant>
    </vt:vector>
  </HeadingPairs>
  <TitlesOfParts>
    <vt:vector size="4" baseType="lpstr">
      <vt:lpstr>WLTC_class_3</vt:lpstr>
      <vt:lpstr>dia_class3_600</vt:lpstr>
      <vt:lpstr>dia_class3_600_1200</vt:lpstr>
      <vt:lpstr>dia_class3_1200_1800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Heinz Steven</dc:creator>
  <cp:keywords/>
  <dc:description/>
  <cp:lastModifiedBy>DELL USER</cp:lastModifiedBy>
  <cp:revision/>
  <dcterms:created xsi:type="dcterms:W3CDTF">2012-04-02T09:52:13Z</dcterms:created>
  <dcterms:modified xsi:type="dcterms:W3CDTF">2024-01-13T22:55:36Z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0x01010074D70858E908D64D8C22B7FFE4C7960A</vt:lpwstr>
  </property>
  <property fmtid="{D5CDD505-2E9C-101B-9397-08002B2CF9AE}" pid="3" name="MediaServiceImageTags">
    <vt:lpwstr/>
  </property>
</Properties>
</file>