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atios_5yr" sheetId="1" state="visible" r:id="rId1"/>
    <sheet xmlns:r="http://schemas.openxmlformats.org/officeDocument/2006/relationships" name="Inputs_and_Sources" sheetId="2" state="visible" r:id="rId2"/>
  </sheets>
  <definedNames>
    <definedName name="_xlnm._FilterDatabase" localSheetId="0" hidden="1">'Ratios_5yr'!$A$4:$H$14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%"/>
    <numFmt numFmtId="165" formatCode="0.00x"/>
  </numFmts>
  <fonts count="3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176B3A"/>
      </patternFill>
    </fill>
    <fill>
      <patternFill patternType="solid">
        <fgColor rgb="003F9B35"/>
      </patternFill>
    </fill>
    <fill>
      <patternFill patternType="solid">
        <fgColor rgb="00F2F8F0"/>
      </patternFill>
    </fill>
  </fills>
  <borders count="2">
    <border>
      <left/>
      <right/>
      <top/>
      <bottom/>
      <diagonal/>
    </border>
    <border>
      <bottom style="thin">
        <color rgb="00D9EAD3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0" fillId="0" borderId="0" applyAlignment="1" pivotButton="0" quotePrefix="0" xfId="0">
      <alignment wrapText="1"/>
    </xf>
    <xf numFmtId="0" fontId="2" fillId="3" borderId="0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top" wrapText="1"/>
    </xf>
    <xf numFmtId="164" fontId="0" fillId="4" borderId="1" applyAlignment="1" pivotButton="0" quotePrefix="0" xfId="0">
      <alignment vertical="top" wrapText="1"/>
    </xf>
    <xf numFmtId="165" fontId="0" fillId="4" borderId="1" applyAlignment="1" pivotButton="0" quotePrefix="0" xfId="0">
      <alignment vertical="top" wrapText="1"/>
    </xf>
    <xf numFmtId="0" fontId="2" fillId="2" borderId="0" pivotButton="0" quotePrefix="0" xfId="0"/>
    <xf numFmtId="3" fontId="0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showGridLines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6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72" customWidth="1" min="8" max="8"/>
  </cols>
  <sheetData>
    <row r="1" ht="28" customHeight="1">
      <c r="A1" s="1" t="inlineStr">
        <is>
          <t>Shell plc — Financial Ratio Analysis (2021–2025)</t>
        </is>
      </c>
    </row>
    <row r="2" ht="30" customHeight="1">
      <c r="A2" s="2" t="inlineStr">
        <is>
          <t>USD millions unless otherwise stated. Ratios use published annual financial data; see Inputs_and_Sources worksheet.</t>
        </is>
      </c>
    </row>
    <row r="4" ht="32" customHeight="1">
      <c r="A4" s="3" t="inlineStr">
        <is>
          <t>Financial ratio</t>
        </is>
      </c>
      <c r="B4" s="3" t="inlineStr">
        <is>
          <t>Category</t>
        </is>
      </c>
      <c r="C4" s="3" t="inlineStr">
        <is>
          <t>2021</t>
        </is>
      </c>
      <c r="D4" s="3" t="inlineStr">
        <is>
          <t>2022</t>
        </is>
      </c>
      <c r="E4" s="3" t="inlineStr">
        <is>
          <t>2023</t>
        </is>
      </c>
      <c r="F4" s="3" t="inlineStr">
        <is>
          <t>2024</t>
        </is>
      </c>
      <c r="G4" s="3" t="inlineStr">
        <is>
          <t>2025</t>
        </is>
      </c>
      <c r="H4" s="3" t="inlineStr">
        <is>
          <t>Trend commentary</t>
        </is>
      </c>
    </row>
    <row r="5" ht="42" customHeight="1">
      <c r="A5" s="4" t="inlineStr">
        <is>
          <t>Gross profit margin</t>
        </is>
      </c>
      <c r="B5" s="4" t="inlineStr">
        <is>
          <t>Profitability</t>
        </is>
      </c>
      <c r="C5" s="5">
        <f>'Inputs_and_Sources'!B3/'Inputs_and_Sources'!B2</f>
        <v/>
      </c>
      <c r="D5" s="5">
        <f>'Inputs_and_Sources'!C3/'Inputs_and_Sources'!C2</f>
        <v/>
      </c>
      <c r="E5" s="5">
        <f>'Inputs_and_Sources'!D3/'Inputs_and_Sources'!D2</f>
        <v/>
      </c>
      <c r="F5" s="5">
        <f>'Inputs_and_Sources'!E3/'Inputs_and_Sources'!E2</f>
        <v/>
      </c>
      <c r="G5" s="5">
        <f>'Inputs_and_Sources'!F3/'Inputs_and_Sources'!F2</f>
        <v/>
      </c>
      <c r="H5" s="4" t="inlineStr">
        <is>
          <t>Decreased overall from 21.6% (2021) to 15.9% (2025); peaked in 2022 and weakened thereafter.</t>
        </is>
      </c>
    </row>
    <row r="6" ht="42" customHeight="1">
      <c r="A6" s="4" t="inlineStr">
        <is>
          <t>Operating profit margin</t>
        </is>
      </c>
      <c r="B6" s="4" t="inlineStr">
        <is>
          <t>Profitability</t>
        </is>
      </c>
      <c r="C6" s="5">
        <f>'Inputs_and_Sources'!B5/'Inputs_and_Sources'!B2</f>
        <v/>
      </c>
      <c r="D6" s="5">
        <f>'Inputs_and_Sources'!C5/'Inputs_and_Sources'!C2</f>
        <v/>
      </c>
      <c r="E6" s="5">
        <f>'Inputs_and_Sources'!D5/'Inputs_and_Sources'!D2</f>
        <v/>
      </c>
      <c r="F6" s="5">
        <f>'Inputs_and_Sources'!E5/'Inputs_and_Sources'!E2</f>
        <v/>
      </c>
      <c r="G6" s="5">
        <f>'Inputs_and_Sources'!F5/'Inputs_and_Sources'!F2</f>
        <v/>
      </c>
      <c r="H6" s="4" t="inlineStr">
        <is>
          <t>Increased overall from 8.5% (2021) to 10.3% (2025); peaked in 2022 and weakened thereafter.</t>
        </is>
      </c>
    </row>
    <row r="7" ht="42" customHeight="1">
      <c r="A7" s="4" t="inlineStr">
        <is>
          <t>Net profit margin</t>
        </is>
      </c>
      <c r="B7" s="4" t="inlineStr">
        <is>
          <t>Profitability</t>
        </is>
      </c>
      <c r="C7" s="5">
        <f>'Inputs_and_Sources'!B6/'Inputs_and_Sources'!B2</f>
        <v/>
      </c>
      <c r="D7" s="5">
        <f>'Inputs_and_Sources'!C6/'Inputs_and_Sources'!C2</f>
        <v/>
      </c>
      <c r="E7" s="5">
        <f>'Inputs_and_Sources'!D6/'Inputs_and_Sources'!D2</f>
        <v/>
      </c>
      <c r="F7" s="5">
        <f>'Inputs_and_Sources'!E6/'Inputs_and_Sources'!E2</f>
        <v/>
      </c>
      <c r="G7" s="5">
        <f>'Inputs_and_Sources'!F6/'Inputs_and_Sources'!F2</f>
        <v/>
      </c>
      <c r="H7" s="4" t="inlineStr">
        <is>
          <t>Decreased overall from 7.9% (2021) to 6.8% (2025); peaked in 2022 and weakened thereafter.</t>
        </is>
      </c>
    </row>
    <row r="8" ht="42" customHeight="1">
      <c r="A8" s="4" t="inlineStr">
        <is>
          <t>Current ratio</t>
        </is>
      </c>
      <c r="B8" s="4" t="inlineStr">
        <is>
          <t>Liquidity</t>
        </is>
      </c>
      <c r="C8" s="6">
        <f>'Inputs_and_Sources'!B7/'Inputs_and_Sources'!B10</f>
        <v/>
      </c>
      <c r="D8" s="6">
        <f>'Inputs_and_Sources'!C7/'Inputs_and_Sources'!C10</f>
        <v/>
      </c>
      <c r="E8" s="6">
        <f>'Inputs_and_Sources'!D7/'Inputs_and_Sources'!D10</f>
        <v/>
      </c>
      <c r="F8" s="6">
        <f>'Inputs_and_Sources'!E7/'Inputs_and_Sources'!E10</f>
        <v/>
      </c>
      <c r="G8" s="6">
        <f>'Inputs_and_Sources'!F7/'Inputs_and_Sources'!F10</f>
        <v/>
      </c>
      <c r="H8" s="4" t="inlineStr">
        <is>
          <t>Decreased overall from 1.35x to 1.30x; assess alongside working-capital needs.</t>
        </is>
      </c>
    </row>
    <row r="9" ht="42" customHeight="1">
      <c r="A9" s="4" t="inlineStr">
        <is>
          <t>Quick ratio</t>
        </is>
      </c>
      <c r="B9" s="4" t="inlineStr">
        <is>
          <t>Liquidity</t>
        </is>
      </c>
      <c r="C9" s="6">
        <f>('Inputs_and_Sources'!B7-'Inputs_and_Sources'!B8)/'Inputs_and_Sources'!B10</f>
        <v/>
      </c>
      <c r="D9" s="6">
        <f>('Inputs_and_Sources'!C7-'Inputs_and_Sources'!C8)/'Inputs_and_Sources'!C10</f>
        <v/>
      </c>
      <c r="E9" s="6">
        <f>('Inputs_and_Sources'!D7-'Inputs_and_Sources'!D8)/'Inputs_and_Sources'!D10</f>
        <v/>
      </c>
      <c r="F9" s="6">
        <f>('Inputs_and_Sources'!E7-'Inputs_and_Sources'!E8)/'Inputs_and_Sources'!E10</f>
        <v/>
      </c>
      <c r="G9" s="6">
        <f>('Inputs_and_Sources'!F7-'Inputs_and_Sources'!F8)/'Inputs_and_Sources'!F10</f>
        <v/>
      </c>
      <c r="H9" s="4" t="inlineStr">
        <is>
          <t>Decreased overall from 1.08x to 1.03x; assess alongside working-capital needs.</t>
        </is>
      </c>
    </row>
    <row r="10" ht="42" customHeight="1">
      <c r="A10" s="4" t="inlineStr">
        <is>
          <t>Cash ratio</t>
        </is>
      </c>
      <c r="B10" s="4" t="inlineStr">
        <is>
          <t>Liquidity</t>
        </is>
      </c>
      <c r="C10" s="6">
        <f>'Inputs_and_Sources'!B9/'Inputs_and_Sources'!B10</f>
        <v/>
      </c>
      <c r="D10" s="6">
        <f>'Inputs_and_Sources'!C9/'Inputs_and_Sources'!C10</f>
        <v/>
      </c>
      <c r="E10" s="6">
        <f>'Inputs_and_Sources'!D9/'Inputs_and_Sources'!D10</f>
        <v/>
      </c>
      <c r="F10" s="6">
        <f>'Inputs_and_Sources'!E9/'Inputs_and_Sources'!E10</f>
        <v/>
      </c>
      <c r="G10" s="6">
        <f>'Inputs_and_Sources'!F9/'Inputs_and_Sources'!F10</f>
        <v/>
      </c>
      <c r="H10" s="4" t="inlineStr">
        <is>
          <t>Decreased overall from 0.39x to 0.37x; assess alongside working-capital needs.</t>
        </is>
      </c>
    </row>
    <row r="11" ht="42" customHeight="1">
      <c r="A11" s="4" t="inlineStr">
        <is>
          <t>Total asset turnover</t>
        </is>
      </c>
      <c r="B11" s="4" t="inlineStr">
        <is>
          <t>Efficiency</t>
        </is>
      </c>
      <c r="C11" s="6">
        <f>'Inputs_and_Sources'!B2/'Inputs_and_Sources'!B11</f>
        <v/>
      </c>
      <c r="D11" s="6">
        <f>'Inputs_and_Sources'!C2/AVERAGE('Inputs_and_Sources'!B11,'Inputs_and_Sources'!C11)</f>
        <v/>
      </c>
      <c r="E11" s="6">
        <f>'Inputs_and_Sources'!D2/AVERAGE('Inputs_and_Sources'!C11,'Inputs_and_Sources'!D11)</f>
        <v/>
      </c>
      <c r="F11" s="6">
        <f>'Inputs_and_Sources'!E2/AVERAGE('Inputs_and_Sources'!D11,'Inputs_and_Sources'!E11)</f>
        <v/>
      </c>
      <c r="G11" s="6">
        <f>'Inputs_and_Sources'!F2/AVERAGE('Inputs_and_Sources'!E11,'Inputs_and_Sources'!F11)</f>
        <v/>
      </c>
      <c r="H11" s="4" t="inlineStr">
        <is>
          <t>Increased overall from 0.65x to 0.70x; turnover was strongest in the high-revenue 2022 period.</t>
        </is>
      </c>
    </row>
    <row r="12" ht="42" customHeight="1">
      <c r="A12" s="4" t="inlineStr">
        <is>
          <t>Fixed asset turnover</t>
        </is>
      </c>
      <c r="B12" s="4" t="inlineStr">
        <is>
          <t>Efficiency</t>
        </is>
      </c>
      <c r="C12" s="6">
        <f>'Inputs_and_Sources'!B2/'Inputs_and_Sources'!B12</f>
        <v/>
      </c>
      <c r="D12" s="6">
        <f>'Inputs_and_Sources'!C2/AVERAGE('Inputs_and_Sources'!B12,'Inputs_and_Sources'!C12)</f>
        <v/>
      </c>
      <c r="E12" s="6">
        <f>'Inputs_and_Sources'!D2/AVERAGE('Inputs_and_Sources'!C12,'Inputs_and_Sources'!D12)</f>
        <v/>
      </c>
      <c r="F12" s="6">
        <f>'Inputs_and_Sources'!E2/AVERAGE('Inputs_and_Sources'!D12,'Inputs_and_Sources'!E12)</f>
        <v/>
      </c>
      <c r="G12" s="6">
        <f>'Inputs_and_Sources'!F2/AVERAGE('Inputs_and_Sources'!E12,'Inputs_and_Sources'!F12)</f>
        <v/>
      </c>
      <c r="H12" s="4" t="inlineStr">
        <is>
          <t>Increased overall from 1.34x to 1.44x; turnover was strongest in the high-revenue 2022 period.</t>
        </is>
      </c>
    </row>
    <row r="13" ht="42" customHeight="1">
      <c r="A13" s="4" t="inlineStr">
        <is>
          <t>Interest coverage ratio</t>
        </is>
      </c>
      <c r="B13" s="4" t="inlineStr">
        <is>
          <t>Leverage</t>
        </is>
      </c>
      <c r="C13" s="6">
        <f>'Inputs_and_Sources'!B5/'Inputs_and_Sources'!B15</f>
        <v/>
      </c>
      <c r="D13" s="6">
        <f>'Inputs_and_Sources'!C5/'Inputs_and_Sources'!C15</f>
        <v/>
      </c>
      <c r="E13" s="6">
        <f>'Inputs_and_Sources'!D5/'Inputs_and_Sources'!D15</f>
        <v/>
      </c>
      <c r="F13" s="6">
        <f>'Inputs_and_Sources'!E5/'Inputs_and_Sources'!E15</f>
        <v/>
      </c>
      <c r="G13" s="6">
        <f>'Inputs_and_Sources'!F5/'Inputs_and_Sources'!F15</f>
        <v/>
      </c>
      <c r="H13" s="4" t="inlineStr">
        <is>
          <t>Decreased overall from 6.18x to 5.90x; coverage fell materially after 2022.</t>
        </is>
      </c>
    </row>
    <row r="14" ht="42" customHeight="1">
      <c r="A14" s="4" t="inlineStr">
        <is>
          <t>Debt-to-equity ratio</t>
        </is>
      </c>
      <c r="B14" s="4" t="inlineStr">
        <is>
          <t>Leverage</t>
        </is>
      </c>
      <c r="C14" s="5">
        <f>'Inputs_and_Sources'!B13/'Inputs_and_Sources'!B14</f>
        <v/>
      </c>
      <c r="D14" s="5">
        <f>'Inputs_and_Sources'!C13/'Inputs_and_Sources'!C14</f>
        <v/>
      </c>
      <c r="E14" s="5">
        <f>'Inputs_and_Sources'!D13/'Inputs_and_Sources'!D14</f>
        <v/>
      </c>
      <c r="F14" s="5">
        <f>'Inputs_and_Sources'!E13/'Inputs_and_Sources'!E14</f>
        <v/>
      </c>
      <c r="G14" s="5">
        <f>'Inputs_and_Sources'!F13/'Inputs_and_Sources'!F14</f>
        <v/>
      </c>
      <c r="H14" s="4" t="inlineStr">
        <is>
          <t>Decreased overall from 50.8% to 43.1%; a lower ratio generally indicates less debt relative to equity.</t>
        </is>
      </c>
    </row>
  </sheetData>
  <autoFilter ref="A4:H14"/>
  <mergeCells count="2">
    <mergeCell ref="A2:G2"/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5"/>
  <sheetViews>
    <sheetView showGridLines="0" workbookViewId="0">
      <selection activeCell="A1" sqref="A1"/>
    </sheetView>
  </sheetViews>
  <sheetFormatPr baseColWidth="8" defaultRowHeight="15"/>
  <cols>
    <col width="4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7" t="inlineStr">
        <is>
          <t>Input data ($ million unless stated)</t>
        </is>
      </c>
      <c r="B1" s="7" t="n">
        <v>2021</v>
      </c>
      <c r="C1" s="7" t="n">
        <v>2022</v>
      </c>
      <c r="D1" s="7" t="n">
        <v>2023</v>
      </c>
      <c r="E1" s="7" t="n">
        <v>2024</v>
      </c>
      <c r="F1" s="7" t="n">
        <v>2025</v>
      </c>
    </row>
    <row r="2">
      <c r="A2" s="2" t="inlineStr">
        <is>
          <t>Revenue</t>
        </is>
      </c>
      <c r="B2" s="8" t="n">
        <v>261504</v>
      </c>
      <c r="C2" s="8" t="n">
        <v>381314</v>
      </c>
      <c r="D2" s="8" t="n">
        <v>316620</v>
      </c>
      <c r="E2" s="8" t="n">
        <v>284312</v>
      </c>
      <c r="F2" s="8" t="n">
        <v>266886</v>
      </c>
    </row>
    <row r="3">
      <c r="A3" s="2" t="inlineStr">
        <is>
          <t>Gross profit (revenue less cost of revenue)</t>
        </is>
      </c>
      <c r="B3" s="8" t="n">
        <v>56506</v>
      </c>
      <c r="C3" s="8" t="n">
        <v>78779</v>
      </c>
      <c r="D3" s="8" t="n">
        <v>47207</v>
      </c>
      <c r="E3" s="8" t="n">
        <v>45941</v>
      </c>
      <c r="F3" s="8" t="n">
        <v>42495</v>
      </c>
    </row>
    <row r="4">
      <c r="A4" s="2" t="inlineStr">
        <is>
          <t>Cost of revenue</t>
        </is>
      </c>
      <c r="B4" s="8" t="n">
        <v>204998</v>
      </c>
      <c r="C4" s="8" t="n">
        <v>302535</v>
      </c>
      <c r="D4" s="8" t="n">
        <v>269413</v>
      </c>
      <c r="E4" s="8" t="n">
        <v>238371</v>
      </c>
      <c r="F4" s="8" t="n">
        <v>224391</v>
      </c>
    </row>
    <row r="5">
      <c r="A5" s="2" t="inlineStr">
        <is>
          <t>Operating profit</t>
        </is>
      </c>
      <c r="B5" s="8" t="n">
        <v>22283</v>
      </c>
      <c r="C5" s="8" t="n">
        <v>63109</v>
      </c>
      <c r="D5" s="8" t="n">
        <v>30737</v>
      </c>
      <c r="E5" s="8" t="n">
        <v>29992</v>
      </c>
      <c r="F5" s="8" t="n">
        <v>27582</v>
      </c>
    </row>
    <row r="6">
      <c r="A6" s="2" t="inlineStr">
        <is>
          <t>Net income for the period</t>
        </is>
      </c>
      <c r="B6" s="8" t="n">
        <v>20630</v>
      </c>
      <c r="C6" s="8" t="n">
        <v>42874</v>
      </c>
      <c r="D6" s="8" t="n">
        <v>19636</v>
      </c>
      <c r="E6" s="8" t="n">
        <v>16521</v>
      </c>
      <c r="F6" s="8" t="n">
        <v>18119</v>
      </c>
    </row>
    <row r="7">
      <c r="A7" s="2" t="inlineStr">
        <is>
          <t>Current assets incl. held-for-sale assets</t>
        </is>
      </c>
      <c r="B7" s="8" t="n">
        <v>128765</v>
      </c>
      <c r="C7" s="8" t="n">
        <v>165938</v>
      </c>
      <c r="D7" s="8" t="n">
        <v>134115</v>
      </c>
      <c r="E7" s="8" t="n">
        <v>127926</v>
      </c>
      <c r="F7" s="8" t="n">
        <v>107173</v>
      </c>
    </row>
    <row r="8">
      <c r="A8" s="2" t="inlineStr">
        <is>
          <t>Inventory</t>
        </is>
      </c>
      <c r="B8" s="8" t="n">
        <v>25258</v>
      </c>
      <c r="C8" s="8" t="n">
        <v>31894</v>
      </c>
      <c r="D8" s="8" t="n">
        <v>26019</v>
      </c>
      <c r="E8" s="8" t="n">
        <v>23426</v>
      </c>
      <c r="F8" s="8" t="n">
        <v>22216</v>
      </c>
    </row>
    <row r="9">
      <c r="A9" s="2" t="inlineStr">
        <is>
          <t>Cash and cash equivalents</t>
        </is>
      </c>
      <c r="B9" s="8" t="n">
        <v>36970</v>
      </c>
      <c r="C9" s="8" t="n">
        <v>40246</v>
      </c>
      <c r="D9" s="8" t="n">
        <v>38774</v>
      </c>
      <c r="E9" s="8" t="n">
        <v>39110</v>
      </c>
      <c r="F9" s="8" t="n">
        <v>30216</v>
      </c>
    </row>
    <row r="10">
      <c r="A10" s="2" t="inlineStr">
        <is>
          <t>Current liabilities incl. held-for-sale liabilities</t>
        </is>
      </c>
      <c r="B10" s="8" t="n">
        <v>95547</v>
      </c>
      <c r="C10" s="8" t="n">
        <v>121311</v>
      </c>
      <c r="D10" s="8" t="n">
        <v>95467</v>
      </c>
      <c r="E10" s="8" t="n">
        <v>95034</v>
      </c>
      <c r="F10" s="8" t="n">
        <v>82415</v>
      </c>
    </row>
    <row r="11">
      <c r="A11" s="2" t="inlineStr">
        <is>
          <t>Total assets</t>
        </is>
      </c>
      <c r="B11" s="8" t="n">
        <v>404379</v>
      </c>
      <c r="C11" s="8" t="n">
        <v>443024</v>
      </c>
      <c r="D11" s="8" t="n">
        <v>406270</v>
      </c>
      <c r="E11" s="8" t="n">
        <v>387609</v>
      </c>
      <c r="F11" s="8" t="n">
        <v>370350</v>
      </c>
    </row>
    <row r="12">
      <c r="A12" s="2" t="inlineStr">
        <is>
          <t>Net property, plant and equipment</t>
        </is>
      </c>
      <c r="B12" s="8" t="n">
        <v>194932</v>
      </c>
      <c r="C12" s="8" t="n">
        <v>198642</v>
      </c>
      <c r="D12" s="8" t="n">
        <v>194835</v>
      </c>
      <c r="E12" s="8" t="n">
        <v>185219</v>
      </c>
      <c r="F12" s="8" t="n">
        <v>185077</v>
      </c>
    </row>
    <row r="13">
      <c r="A13" s="2" t="inlineStr">
        <is>
          <t>Total debt</t>
        </is>
      </c>
      <c r="B13" s="8" t="n">
        <v>89086</v>
      </c>
      <c r="C13" s="8" t="n">
        <v>83795</v>
      </c>
      <c r="D13" s="8" t="n">
        <v>81541</v>
      </c>
      <c r="E13" s="8" t="n">
        <v>77078</v>
      </c>
      <c r="F13" s="8" t="n">
        <v>75643</v>
      </c>
    </row>
    <row r="14">
      <c r="A14" s="2" t="inlineStr">
        <is>
          <t>Total equity</t>
        </is>
      </c>
      <c r="B14" s="8" t="n">
        <v>175326</v>
      </c>
      <c r="C14" s="8" t="n">
        <v>192597</v>
      </c>
      <c r="D14" s="8" t="n">
        <v>188362</v>
      </c>
      <c r="E14" s="8" t="n">
        <v>180168</v>
      </c>
      <c r="F14" s="8" t="n">
        <v>175319</v>
      </c>
    </row>
    <row r="15">
      <c r="A15" s="2" t="inlineStr">
        <is>
          <t>Interest expense</t>
        </is>
      </c>
      <c r="B15" s="8" t="n">
        <v>3607</v>
      </c>
      <c r="C15" s="8" t="n">
        <v>3181</v>
      </c>
      <c r="D15" s="8" t="n">
        <v>4673</v>
      </c>
      <c r="E15" s="8" t="n">
        <v>4787</v>
      </c>
      <c r="F15" s="8" t="n">
        <v>4671</v>
      </c>
    </row>
    <row r="17">
      <c r="A17" s="7" t="inlineStr">
        <is>
          <t>Sources and methodology</t>
        </is>
      </c>
    </row>
    <row r="18" ht="32" customHeight="1">
      <c r="A18" s="9" t="inlineStr">
        <is>
          <t>Shell plc Annual Report and Accounts 2025 (consolidated financial statements; 2025 and 2024). Official: https://www.shell.com/investors/results-and-reporting/annual-report</t>
        </is>
      </c>
    </row>
    <row r="19" ht="32" customHeight="1">
      <c r="A19" s="9" t="inlineStr">
        <is>
          <t>Shell plc Annual Report and Accounts 2024 and 2023 for historical balance sheet and income statement values.</t>
        </is>
      </c>
    </row>
    <row r="20" ht="32" customHeight="1">
      <c r="A20" s="9" t="inlineStr">
        <is>
          <t>Revenue, operating profit, net income, interest expense and balance sheet values are in USD millions.</t>
        </is>
      </c>
    </row>
    <row r="21" ht="32" customHeight="1">
      <c r="A21" s="9" t="inlineStr">
        <is>
          <t>Gross profit is calculated as revenue less cost of revenue; 2021 cost of revenue is taken from published historical financial summaries, so check the exact course-required definition before submission.</t>
        </is>
      </c>
    </row>
    <row r="22" ht="32" customHeight="1">
      <c r="A22" s="9" t="inlineStr">
        <is>
          <t>Current assets and current liabilities include assets/liabilities classified as held for sale where separately reported, for a consistent broad liquidity measure. Definitions can differ from textbook convention.</t>
        </is>
      </c>
    </row>
    <row r="23" ht="32" customHeight="1">
      <c r="A23" s="9" t="inlineStr">
        <is>
          <t>Asset turnover uses average year-end total assets; fixed asset turnover uses average net property, plant and equipment. For 2021, year-end balances are used because 2020 comparatives are not included in this workbook.</t>
        </is>
      </c>
    </row>
    <row r="24" ht="32" customHeight="1">
      <c r="A24" s="9" t="inlineStr">
        <is>
          <t>Debt-to-equity uses total debt (current plus non-current debt) divided by total equity. Interest coverage uses operating profit divided by reported interest expense.</t>
        </is>
      </c>
    </row>
    <row r="25" ht="32" customHeight="1">
      <c r="A25" s="9" t="inlineStr">
        <is>
          <t>Important: Review the formulas and source figures against the annual reports and your lecturer's required ratio definitions before submission.</t>
        </is>
      </c>
    </row>
  </sheetData>
  <mergeCells count="8">
    <mergeCell ref="A24:F24"/>
    <mergeCell ref="A19:F19"/>
    <mergeCell ref="A23:F23"/>
    <mergeCell ref="A22:F22"/>
    <mergeCell ref="A18:F18"/>
    <mergeCell ref="A20:F20"/>
    <mergeCell ref="A21:F21"/>
    <mergeCell ref="A25:F2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2026-10-26T11:55:20Z</dcterms:created>
  <dcterms:modified xmlns:dcterms="http://purl.org/dc/terms/" xmlns:xsi="http://www.w3.org/2001/XMLSchema-instance" xsi:type="dcterms:W3CDTF">2026-10-26T11:55:20Z</dcterms:modified>
</cp:coreProperties>
</file>