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e\OneDrive\Documents\"/>
    </mc:Choice>
  </mc:AlternateContent>
  <xr:revisionPtr revIDLastSave="0" documentId="8_{CFC6A656-B81A-6944-9B3D-16D916888783}" xr6:coauthVersionLast="47" xr6:coauthVersionMax="47" xr10:uidLastSave="{00000000-0000-0000-0000-000000000000}"/>
  <bookViews>
    <workbookView xWindow="-120" yWindow="-120" windowWidth="29040" windowHeight="15720" xr2:uid="{DD1DA852-B4BA-4A80-B695-C7A1A8AFFCDE}"/>
  </bookViews>
  <sheets>
    <sheet name="Analysis" sheetId="1" r:id="rId1"/>
    <sheet name="Chart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D24" i="1"/>
  <c r="D25" i="1"/>
  <c r="E25" i="1"/>
  <c r="C25" i="1"/>
  <c r="B25" i="1"/>
  <c r="E24" i="1"/>
  <c r="B24" i="1"/>
  <c r="K2" i="1"/>
  <c r="J2" i="1"/>
</calcChain>
</file>

<file path=xl/sharedStrings.xml><?xml version="1.0" encoding="utf-8"?>
<sst xmlns="http://schemas.openxmlformats.org/spreadsheetml/2006/main" count="32" uniqueCount="27">
  <si>
    <t>Sample</t>
  </si>
  <si>
    <t>Actual Size</t>
  </si>
  <si>
    <t>Mean</t>
  </si>
  <si>
    <t>Range</t>
  </si>
  <si>
    <t>From this analysis, answer the following three questions:</t>
  </si>
  <si>
    <t>1. Which operator performed best and why?</t>
  </si>
  <si>
    <t>2. Which operator performed worst and why?</t>
  </si>
  <si>
    <t>3. Are there any similarities/differences between the operators?</t>
  </si>
  <si>
    <t>The best Technician with the fewest mistakes is, Technician C. The Scatter graph shows the measurements are consistantly closer to the actaul size than the other 2.</t>
  </si>
  <si>
    <t>Technician A Dispersion</t>
  </si>
  <si>
    <t>Technition B Dispertion</t>
  </si>
  <si>
    <t>Technician C Dispersion</t>
  </si>
  <si>
    <t xml:space="preserve">All 3 Technicians are reasonably good at taking measurements of the larger sizes. </t>
  </si>
  <si>
    <t>The Technician with the worst of the mistakes is, Technician A. The Scatter graph show they made the most number of the worst error measurements.</t>
  </si>
  <si>
    <t>Technician A's Measurements</t>
  </si>
  <si>
    <t>Technician B's Measurements</t>
  </si>
  <si>
    <t>Technician C's Measurements</t>
  </si>
  <si>
    <t>Above 0.50 Error</t>
  </si>
  <si>
    <t>No Error</t>
  </si>
  <si>
    <t>In reality though, as too many mistakes have been made across all the Technicians, maybe they should all be given a refresher on the use of the equipment.</t>
  </si>
  <si>
    <t>Above -0.50 Error</t>
  </si>
  <si>
    <t xml:space="preserve">Technician A Error Margin </t>
  </si>
  <si>
    <t xml:space="preserve">Technician B Error Margin </t>
  </si>
  <si>
    <t xml:space="preserve">Technician C Error Margin </t>
  </si>
  <si>
    <t>Technician A needs his / her ability to use the equipment checking, and/or eyes testing as the varience in the lower sizes being to far incorrect that this person is currently not fit to do the job at hand.</t>
  </si>
  <si>
    <t>Technician B and C are consistantly simular and outshine Technician A over all in their ability to make measurements.</t>
  </si>
  <si>
    <t>Technician C is the only person to have actually made correct measurement. They made 2 spot on measurement, but the other 2 had no exact measurement.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</si>
</sst>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36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2" fillId="0" borderId="0" xfId="0" applyFont="1"/>
    <xf numFmtId="0" fontId="4" fillId="0" borderId="0" xfId="0" applyFont="1"/>
    <xf numFmtId="0" fontId="0" fillId="4" borderId="2" xfId="0" applyFill="1" applyBorder="1" applyAlignment="1">
      <alignment vertical="center"/>
    </xf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0" xfId="0" applyNumberFormat="1"/>
    <xf numFmtId="0" fontId="0" fillId="5" borderId="8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1" fontId="0" fillId="8" borderId="3" xfId="0" applyNumberFormat="1" applyFill="1" applyBorder="1" applyAlignment="1">
      <alignment horizontal="left"/>
    </xf>
    <xf numFmtId="2" fontId="0" fillId="8" borderId="3" xfId="0" applyNumberFormat="1" applyFill="1" applyBorder="1"/>
    <xf numFmtId="1" fontId="0" fillId="8" borderId="4" xfId="0" applyNumberFormat="1" applyFill="1" applyBorder="1" applyAlignment="1">
      <alignment horizontal="left"/>
    </xf>
    <xf numFmtId="2" fontId="0" fillId="8" borderId="4" xfId="0" applyNumberFormat="1" applyFill="1" applyBorder="1"/>
    <xf numFmtId="1" fontId="0" fillId="8" borderId="5" xfId="0" applyNumberFormat="1" applyFill="1" applyBorder="1" applyAlignment="1">
      <alignment horizontal="left"/>
    </xf>
    <xf numFmtId="2" fontId="0" fillId="8" borderId="5" xfId="0" applyNumberFormat="1" applyFill="1" applyBorder="1"/>
    <xf numFmtId="0" fontId="0" fillId="8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8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5" fillId="2" borderId="0" xfId="1" applyFont="1" applyAlignment="1">
      <alignment horizontal="center"/>
    </xf>
    <xf numFmtId="0" fontId="5" fillId="3" borderId="0" xfId="2" applyFont="1" applyAlignment="1">
      <alignment horizontal="center"/>
    </xf>
    <xf numFmtId="0" fontId="0" fillId="9" borderId="0" xfId="0" applyFill="1" applyAlignment="1">
      <alignment horizontal="center"/>
    </xf>
  </cellXfs>
  <cellStyles count="3">
    <cellStyle name="Accent4" xfId="2" builtinId="41"/>
    <cellStyle name="Bad" xfId="1" builtinId="27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 /><Relationship Id="rId1" Type="http://schemas.microsoft.com/office/2011/relationships/chartStyle" Target="style6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rgbClr val="DD5A13"/>
                </a:solidFill>
              </a:rPr>
              <a:t>Technician A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DE-4791-8340-D22C73D58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670224"/>
        <c:axId val="1778656784"/>
      </c:scatterChart>
      <c:valAx>
        <c:axId val="177867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56784"/>
        <c:crosses val="autoZero"/>
        <c:crossBetween val="midCat"/>
      </c:valAx>
      <c:valAx>
        <c:axId val="17786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2">
                        <a:lumMod val="60000"/>
                        <a:lumOff val="40000"/>
                      </a:schemeClr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7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 sz="1400" b="0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rPr>
              <a:t>Actual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 Size </a:t>
            </a:r>
            <a:r>
              <a:rPr lang="en-US"/>
              <a:t>and Field: </a:t>
            </a:r>
            <a:r>
              <a:rPr lang="en-US">
                <a:solidFill>
                  <a:schemeClr val="tx1">
                    <a:lumMod val="50000"/>
                    <a:lumOff val="50000"/>
                  </a:schemeClr>
                </a:solidFill>
              </a:rPr>
              <a:t>Technician B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B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3-4DC0-AE11-D8862B84C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92384"/>
        <c:axId val="1422798144"/>
      </c:scatterChart>
      <c:valAx>
        <c:axId val="142279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8144"/>
        <c:crosses val="autoZero"/>
        <c:crossBetween val="midCat"/>
      </c:valAx>
      <c:valAx>
        <c:axId val="142279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3">
                        <a:lumMod val="60000"/>
                        <a:lumOff val="40000"/>
                      </a:schemeClr>
                    </a:solidFill>
                  </a:rPr>
                  <a:t>Technician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2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chemeClr val="accent4">
                    <a:lumMod val="60000"/>
                    <a:lumOff val="40000"/>
                  </a:schemeClr>
                </a:solidFill>
              </a:rPr>
              <a:t>Technician C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24-4933-9467-C3EEA5FB1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903680"/>
        <c:axId val="1517906560"/>
      </c:scatterChart>
      <c:valAx>
        <c:axId val="151790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6560"/>
        <c:crosses val="autoZero"/>
        <c:crossBetween val="midCat"/>
      </c:valAx>
      <c:valAx>
        <c:axId val="151790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4">
                        <a:lumMod val="60000"/>
                        <a:lumOff val="40000"/>
                      </a:schemeClr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3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vs Technicians Measurements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Analysis!$B$1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20-43C0-A3DE-F28069F98795}"/>
            </c:ext>
          </c:extLst>
        </c:ser>
        <c:ser>
          <c:idx val="1"/>
          <c:order val="1"/>
          <c:tx>
            <c:strRef>
              <c:f>Analysis!$C$1</c:f>
              <c:strCache>
                <c:ptCount val="1"/>
                <c:pt idx="0">
                  <c:v>Technician A's Measurements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Analysis!$C$2:$C$21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0-43C0-A3DE-F28069F98795}"/>
            </c:ext>
          </c:extLst>
        </c:ser>
        <c:ser>
          <c:idx val="2"/>
          <c:order val="2"/>
          <c:tx>
            <c:strRef>
              <c:f>Analysis!$D$1</c:f>
              <c:strCache>
                <c:ptCount val="1"/>
                <c:pt idx="0">
                  <c:v>Technician B's Measurements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Analysis!$D$2:$D$21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20-43C0-A3DE-F28069F98795}"/>
            </c:ext>
          </c:extLst>
        </c:ser>
        <c:ser>
          <c:idx val="3"/>
          <c:order val="3"/>
          <c:tx>
            <c:strRef>
              <c:f>Analysis!$E$1</c:f>
              <c:strCache>
                <c:ptCount val="1"/>
                <c:pt idx="0">
                  <c:v>Technician C's Measurements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Analysis!$E$2:$E$21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20-43C0-A3DE-F28069F98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2073631"/>
        <c:axId val="1232077951"/>
        <c:axId val="1239784975"/>
      </c:bar3DChart>
      <c:catAx>
        <c:axId val="12320736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  <c:auto val="1"/>
        <c:lblAlgn val="ctr"/>
        <c:lblOffset val="100"/>
        <c:noMultiLvlLbl val="0"/>
      </c:catAx>
      <c:valAx>
        <c:axId val="1232077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3631"/>
        <c:crosses val="autoZero"/>
        <c:crossBetween val="between"/>
      </c:valAx>
      <c:serAx>
        <c:axId val="123978497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Technician's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Analysis!$B$1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1C-4EEB-84C0-639E9B5DD01D}"/>
            </c:ext>
          </c:extLst>
        </c:ser>
        <c:ser>
          <c:idx val="1"/>
          <c:order val="1"/>
          <c:tx>
            <c:strRef>
              <c:f>Analysis!$F$1</c:f>
              <c:strCache>
                <c:ptCount val="1"/>
                <c:pt idx="0">
                  <c:v>Technician A Error Margin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Analysis!$F$2:$F$21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1C-4EEB-84C0-639E9B5DD01D}"/>
            </c:ext>
          </c:extLst>
        </c:ser>
        <c:ser>
          <c:idx val="2"/>
          <c:order val="2"/>
          <c:tx>
            <c:strRef>
              <c:f>Analysis!$G$1</c:f>
              <c:strCache>
                <c:ptCount val="1"/>
                <c:pt idx="0">
                  <c:v>Technician B Error Margin 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Analysis!$G$2:$G$21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1C-4EEB-84C0-639E9B5DD01D}"/>
            </c:ext>
          </c:extLst>
        </c:ser>
        <c:ser>
          <c:idx val="3"/>
          <c:order val="3"/>
          <c:tx>
            <c:strRef>
              <c:f>Analysis!$H$1</c:f>
              <c:strCache>
                <c:ptCount val="1"/>
                <c:pt idx="0">
                  <c:v>Technician C Error Margin 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Analysis!$H$2:$H$21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1C-4EEB-84C0-639E9B5DD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38631919"/>
        <c:axId val="838637679"/>
      </c:barChart>
      <c:catAx>
        <c:axId val="8386319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7679"/>
        <c:crosses val="autoZero"/>
        <c:auto val="1"/>
        <c:lblAlgn val="ctr"/>
        <c:lblOffset val="100"/>
        <c:noMultiLvlLbl val="0"/>
      </c:catAx>
      <c:valAx>
        <c:axId val="83863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Dispersions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solidFill>
                  <a:schemeClr val="accent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21-4074-9BA6-5DD8FC5D52F5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F21-4074-9BA6-5DD8FC5D52F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F21-4074-9BA6-5DD8FC5D52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Analysis!$I$1:$K$1</c:f>
              <c:strCache>
                <c:ptCount val="3"/>
                <c:pt idx="0">
                  <c:v>Technician A Dispersion</c:v>
                </c:pt>
                <c:pt idx="1">
                  <c:v>Technition B Dispertion</c:v>
                </c:pt>
                <c:pt idx="2">
                  <c:v>Technician C Dispersion</c:v>
                </c:pt>
              </c:strCache>
            </c:strRef>
          </c:cat>
          <c:val>
            <c:numRef>
              <c:f>Analysis!$I$2:$K$2</c:f>
              <c:numCache>
                <c:formatCode>0.00</c:formatCode>
                <c:ptCount val="3"/>
                <c:pt idx="0">
                  <c:v>0.46185157894736845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F21-4074-9BA6-5DD8FC5D5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574768"/>
        <c:axId val="106576688"/>
      </c:barChart>
      <c:catAx>
        <c:axId val="10657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6688"/>
        <c:crosses val="autoZero"/>
        <c:auto val="1"/>
        <c:lblAlgn val="ctr"/>
        <c:lblOffset val="100"/>
        <c:noMultiLvlLbl val="0"/>
      </c:catAx>
      <c:valAx>
        <c:axId val="1065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 /><Relationship Id="rId2" Type="http://schemas.openxmlformats.org/officeDocument/2006/relationships/chart" Target="../charts/chart2.xml" /><Relationship Id="rId1" Type="http://schemas.openxmlformats.org/officeDocument/2006/relationships/chart" Target="../charts/chart1.xml" /><Relationship Id="rId6" Type="http://schemas.openxmlformats.org/officeDocument/2006/relationships/chart" Target="../charts/chart6.xml" /><Relationship Id="rId5" Type="http://schemas.openxmlformats.org/officeDocument/2006/relationships/chart" Target="../charts/chart5.xml" /><Relationship Id="rId4" Type="http://schemas.openxmlformats.org/officeDocument/2006/relationships/chart" Target="../charts/char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14</xdr:row>
      <xdr:rowOff>76200</xdr:rowOff>
    </xdr:to>
    <xdr:graphicFrame macro="">
      <xdr:nvGraphicFramePr>
        <xdr:cNvPr id="3" name="Chart 2" descr="Chart type: Scatter. Field: Actual Size and Field: Technician A appear highly correlated.&#10;&#10;Description automatically generated">
          <a:extLst>
            <a:ext uri="{FF2B5EF4-FFF2-40B4-BE49-F238E27FC236}">
              <a16:creationId xmlns:a16="http://schemas.microsoft.com/office/drawing/2014/main" id="{C2895554-DC8E-4305-91A4-D99109D30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0</xdr:row>
      <xdr:rowOff>9525</xdr:rowOff>
    </xdr:from>
    <xdr:to>
      <xdr:col>16</xdr:col>
      <xdr:colOff>85725</xdr:colOff>
      <xdr:row>14</xdr:row>
      <xdr:rowOff>85725</xdr:rowOff>
    </xdr:to>
    <xdr:graphicFrame macro="">
      <xdr:nvGraphicFramePr>
        <xdr:cNvPr id="4" name="Chart 3" descr="Chart type: Scatter. Field: Actual Size and Field: Technician B appear highly correlated.&#10;&#10;Description automatically generated">
          <a:extLst>
            <a:ext uri="{FF2B5EF4-FFF2-40B4-BE49-F238E27FC236}">
              <a16:creationId xmlns:a16="http://schemas.microsoft.com/office/drawing/2014/main" id="{916CA216-5CD7-4617-AE32-9F4031786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9525</xdr:colOff>
      <xdr:row>0</xdr:row>
      <xdr:rowOff>0</xdr:rowOff>
    </xdr:from>
    <xdr:to>
      <xdr:col>24</xdr:col>
      <xdr:colOff>314325</xdr:colOff>
      <xdr:row>14</xdr:row>
      <xdr:rowOff>76200</xdr:rowOff>
    </xdr:to>
    <xdr:graphicFrame macro="">
      <xdr:nvGraphicFramePr>
        <xdr:cNvPr id="5" name="Chart 4" descr="Chart type: Scatter. Field: Actual Size and Field: Technician C appear highly correlated.&#10;&#10;Description automatically generated">
          <a:extLst>
            <a:ext uri="{FF2B5EF4-FFF2-40B4-BE49-F238E27FC236}">
              <a16:creationId xmlns:a16="http://schemas.microsoft.com/office/drawing/2014/main" id="{EBEEA4D7-1A54-409B-BD10-0174E649D7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390525</xdr:colOff>
      <xdr:row>16</xdr:row>
      <xdr:rowOff>0</xdr:rowOff>
    </xdr:from>
    <xdr:to>
      <xdr:col>16</xdr:col>
      <xdr:colOff>85725</xdr:colOff>
      <xdr:row>30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1FADCA-75ED-4A2E-B234-03F6DED256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304800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B239C8-AA3D-438E-A8AC-6B0378F12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16</xdr:row>
      <xdr:rowOff>0</xdr:rowOff>
    </xdr:from>
    <xdr:to>
      <xdr:col>24</xdr:col>
      <xdr:colOff>304800</xdr:colOff>
      <xdr:row>30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6013CF1-5C7B-4D71-AA1D-69B21E707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B63E-16D0-4974-ADA1-3BC744DB1874}">
  <dimension ref="A1:N41"/>
  <sheetViews>
    <sheetView showFormulas="1" tabSelected="1" workbookViewId="0">
      <selection activeCell="A23" sqref="A23:E25"/>
    </sheetView>
  </sheetViews>
  <sheetFormatPr defaultRowHeight="15" x14ac:dyDescent="0.2"/>
  <cols>
    <col min="2" max="2" width="10.625" customWidth="1"/>
    <col min="3" max="3" width="14.2578125" customWidth="1"/>
    <col min="4" max="5" width="14.125" customWidth="1"/>
    <col min="6" max="7" width="15.19921875" customWidth="1"/>
    <col min="8" max="8" width="12.10546875" customWidth="1"/>
    <col min="9" max="9" width="14.390625" customWidth="1"/>
    <col min="10" max="11" width="12.23828125" customWidth="1"/>
    <col min="12" max="12" width="12.10546875" customWidth="1"/>
    <col min="13" max="13" width="9.14453125" customWidth="1"/>
    <col min="14" max="14" width="12.10546875" customWidth="1"/>
    <col min="15" max="15" width="11.8359375" bestFit="1" customWidth="1"/>
    <col min="16" max="16" width="12.375" customWidth="1"/>
    <col min="17" max="17" width="12.9140625" customWidth="1"/>
    <col min="18" max="18" width="11.8359375" customWidth="1"/>
    <col min="20" max="20" width="16.27734375" bestFit="1" customWidth="1"/>
    <col min="21" max="21" width="9.4140625" bestFit="1" customWidth="1"/>
    <col min="22" max="22" width="11.296875" bestFit="1" customWidth="1"/>
    <col min="23" max="23" width="11.97265625" bestFit="1" customWidth="1"/>
  </cols>
  <sheetData>
    <row r="1" spans="1:14" s="30" customFormat="1" ht="28.5" thickBot="1" x14ac:dyDescent="0.25">
      <c r="A1" s="31" t="s">
        <v>0</v>
      </c>
      <c r="B1" s="32" t="s">
        <v>1</v>
      </c>
      <c r="C1" s="15" t="s">
        <v>14</v>
      </c>
      <c r="D1" s="28" t="s">
        <v>15</v>
      </c>
      <c r="E1" s="29" t="s">
        <v>16</v>
      </c>
      <c r="F1" s="16" t="s">
        <v>21</v>
      </c>
      <c r="G1" s="18" t="s">
        <v>22</v>
      </c>
      <c r="H1" s="20" t="s">
        <v>23</v>
      </c>
      <c r="I1" s="17" t="s">
        <v>9</v>
      </c>
      <c r="J1" s="19" t="s">
        <v>10</v>
      </c>
      <c r="K1" s="20" t="s">
        <v>11</v>
      </c>
    </row>
    <row r="2" spans="1:14" ht="15.75" thickBot="1" x14ac:dyDescent="0.25">
      <c r="A2" s="21">
        <v>1</v>
      </c>
      <c r="B2" s="22">
        <v>0.7</v>
      </c>
      <c r="C2" s="11">
        <v>1.5</v>
      </c>
      <c r="D2" s="3">
        <v>1</v>
      </c>
      <c r="E2" s="3">
        <v>1.4</v>
      </c>
      <c r="F2" s="4">
        <f>SUM($C2-$B2)</f>
        <v>0.8</v>
      </c>
      <c r="G2" s="4">
        <f>SUM($D2-$B2)</f>
        <v>0.30000000000000004</v>
      </c>
      <c r="H2" s="4">
        <f>SUM($E2-$B2)</f>
        <v>0.7</v>
      </c>
      <c r="I2" s="5">
        <f>+_xlfn.VAR.S(F2:F21)</f>
        <v>0.46185157894736845</v>
      </c>
      <c r="J2" s="5">
        <f>+_xlfn.VAR.S(G2:G21)</f>
        <v>6.7577894736842087E-2</v>
      </c>
      <c r="K2" s="5">
        <f>+_xlfn.VAR.S(H2:H21)</f>
        <v>6.4846315789473641E-2</v>
      </c>
    </row>
    <row r="3" spans="1:14" x14ac:dyDescent="0.2">
      <c r="A3" s="23">
        <v>2</v>
      </c>
      <c r="B3" s="24">
        <v>2.1</v>
      </c>
      <c r="C3" s="12">
        <v>1.8</v>
      </c>
      <c r="D3" s="4">
        <v>2</v>
      </c>
      <c r="E3" s="4">
        <v>2.5</v>
      </c>
      <c r="F3" s="4">
        <f t="shared" ref="F3:F21" si="0">SUM($C3-$B3)</f>
        <v>-0.30000000000000004</v>
      </c>
      <c r="G3" s="4">
        <f t="shared" ref="G3:G21" si="1">SUM($D3-$B3)</f>
        <v>-0.10000000000000009</v>
      </c>
      <c r="H3" s="4">
        <f t="shared" ref="H3:H21" si="2">SUM($E3-$B3)</f>
        <v>0.39999999999999991</v>
      </c>
      <c r="I3" s="14"/>
      <c r="L3" s="14"/>
      <c r="N3" s="14"/>
    </row>
    <row r="4" spans="1:14" x14ac:dyDescent="0.2">
      <c r="A4" s="23">
        <v>3</v>
      </c>
      <c r="B4" s="24">
        <v>1.1000000000000001</v>
      </c>
      <c r="C4" s="12">
        <v>2</v>
      </c>
      <c r="D4" s="4">
        <v>2</v>
      </c>
      <c r="E4" s="4">
        <v>1.6</v>
      </c>
      <c r="F4" s="4">
        <f t="shared" si="0"/>
        <v>0.89999999999999991</v>
      </c>
      <c r="G4" s="4">
        <f t="shared" si="1"/>
        <v>0.89999999999999991</v>
      </c>
      <c r="H4" s="4">
        <f t="shared" si="2"/>
        <v>0.5</v>
      </c>
      <c r="I4" s="14"/>
      <c r="L4" s="14"/>
      <c r="N4" s="14"/>
    </row>
    <row r="5" spans="1:14" x14ac:dyDescent="0.2">
      <c r="A5" s="23">
        <v>4</v>
      </c>
      <c r="B5" s="24">
        <v>1.6</v>
      </c>
      <c r="C5" s="12">
        <v>0.8</v>
      </c>
      <c r="D5" s="4">
        <v>2</v>
      </c>
      <c r="E5" s="4">
        <v>1.6</v>
      </c>
      <c r="F5" s="4">
        <f t="shared" si="0"/>
        <v>-0.8</v>
      </c>
      <c r="G5" s="4">
        <f t="shared" si="1"/>
        <v>0.39999999999999991</v>
      </c>
      <c r="H5" s="4">
        <f t="shared" si="2"/>
        <v>0</v>
      </c>
      <c r="I5" s="14"/>
      <c r="L5" s="14"/>
      <c r="N5" s="14"/>
    </row>
    <row r="6" spans="1:14" x14ac:dyDescent="0.2">
      <c r="A6" s="23">
        <v>5</v>
      </c>
      <c r="B6" s="24">
        <v>2.7</v>
      </c>
      <c r="C6" s="12">
        <v>3</v>
      </c>
      <c r="D6" s="4">
        <v>3.5</v>
      </c>
      <c r="E6" s="4">
        <v>3</v>
      </c>
      <c r="F6" s="4">
        <f t="shared" si="0"/>
        <v>0.29999999999999982</v>
      </c>
      <c r="G6" s="4">
        <f t="shared" si="1"/>
        <v>0.79999999999999982</v>
      </c>
      <c r="H6" s="4">
        <f t="shared" si="2"/>
        <v>0.29999999999999982</v>
      </c>
      <c r="I6" s="14"/>
      <c r="L6" s="14"/>
      <c r="N6" s="14"/>
    </row>
    <row r="7" spans="1:14" x14ac:dyDescent="0.2">
      <c r="A7" s="23">
        <v>6</v>
      </c>
      <c r="B7" s="24">
        <v>0.55000000000000004</v>
      </c>
      <c r="C7" s="12">
        <v>1.2</v>
      </c>
      <c r="D7" s="4">
        <v>1</v>
      </c>
      <c r="E7" s="4">
        <v>1</v>
      </c>
      <c r="F7" s="4">
        <f t="shared" si="0"/>
        <v>0.64999999999999991</v>
      </c>
      <c r="G7" s="4">
        <f t="shared" si="1"/>
        <v>0.44999999999999996</v>
      </c>
      <c r="H7" s="4">
        <f t="shared" si="2"/>
        <v>0.44999999999999996</v>
      </c>
      <c r="I7" s="14"/>
      <c r="L7" s="14"/>
      <c r="N7" s="14"/>
    </row>
    <row r="8" spans="1:14" x14ac:dyDescent="0.2">
      <c r="A8" s="23">
        <v>7</v>
      </c>
      <c r="B8" s="24">
        <v>0.27</v>
      </c>
      <c r="C8" s="12">
        <v>1.2</v>
      </c>
      <c r="D8" s="4">
        <v>1</v>
      </c>
      <c r="E8" s="4">
        <v>0.7</v>
      </c>
      <c r="F8" s="4">
        <f t="shared" si="0"/>
        <v>0.92999999999999994</v>
      </c>
      <c r="G8" s="4">
        <f t="shared" si="1"/>
        <v>0.73</v>
      </c>
      <c r="H8" s="4">
        <f t="shared" si="2"/>
        <v>0.42999999999999994</v>
      </c>
      <c r="I8" s="14"/>
      <c r="L8" s="14"/>
      <c r="N8" s="14"/>
    </row>
    <row r="9" spans="1:14" x14ac:dyDescent="0.2">
      <c r="A9" s="23">
        <v>8</v>
      </c>
      <c r="B9" s="24">
        <v>0.4</v>
      </c>
      <c r="C9" s="12">
        <v>0.5</v>
      </c>
      <c r="D9" s="4">
        <v>1</v>
      </c>
      <c r="E9" s="4">
        <v>0.9</v>
      </c>
      <c r="F9" s="4">
        <f t="shared" si="0"/>
        <v>9.9999999999999978E-2</v>
      </c>
      <c r="G9" s="4">
        <f t="shared" si="1"/>
        <v>0.6</v>
      </c>
      <c r="H9" s="4">
        <f t="shared" si="2"/>
        <v>0.5</v>
      </c>
      <c r="I9" s="14"/>
      <c r="L9" s="14"/>
      <c r="N9" s="14"/>
    </row>
    <row r="10" spans="1:14" x14ac:dyDescent="0.2">
      <c r="A10" s="23">
        <v>9</v>
      </c>
      <c r="B10" s="24">
        <v>6</v>
      </c>
      <c r="C10" s="12">
        <v>5.5</v>
      </c>
      <c r="D10" s="4">
        <v>6.5</v>
      </c>
      <c r="E10" s="4">
        <v>6.2</v>
      </c>
      <c r="F10" s="4">
        <f t="shared" si="0"/>
        <v>-0.5</v>
      </c>
      <c r="G10" s="4">
        <f t="shared" si="1"/>
        <v>0.5</v>
      </c>
      <c r="H10" s="4">
        <f t="shared" si="2"/>
        <v>0.20000000000000018</v>
      </c>
      <c r="I10" s="14"/>
      <c r="L10" s="14"/>
      <c r="N10" s="14"/>
    </row>
    <row r="11" spans="1:14" x14ac:dyDescent="0.2">
      <c r="A11" s="23">
        <v>10</v>
      </c>
      <c r="B11" s="24">
        <v>1.1200000000000001</v>
      </c>
      <c r="C11" s="12">
        <v>0.5</v>
      </c>
      <c r="D11" s="4">
        <v>1.5</v>
      </c>
      <c r="E11" s="4">
        <v>1.4</v>
      </c>
      <c r="F11" s="4">
        <f t="shared" si="0"/>
        <v>-0.62000000000000011</v>
      </c>
      <c r="G11" s="4">
        <f t="shared" si="1"/>
        <v>0.37999999999999989</v>
      </c>
      <c r="H11" s="4">
        <f t="shared" si="2"/>
        <v>0.2799999999999998</v>
      </c>
      <c r="I11" s="33" t="s">
        <v>20</v>
      </c>
      <c r="J11" s="33"/>
      <c r="N11" s="14"/>
    </row>
    <row r="12" spans="1:14" x14ac:dyDescent="0.2">
      <c r="A12" s="23">
        <v>11</v>
      </c>
      <c r="B12" s="24">
        <v>1.3</v>
      </c>
      <c r="C12" s="12">
        <v>2.1</v>
      </c>
      <c r="D12" s="4">
        <v>1.5</v>
      </c>
      <c r="E12" s="4">
        <v>1.7</v>
      </c>
      <c r="F12" s="4">
        <f t="shared" si="0"/>
        <v>0.8</v>
      </c>
      <c r="G12" s="4">
        <f t="shared" si="1"/>
        <v>0.19999999999999996</v>
      </c>
      <c r="H12" s="4">
        <f t="shared" si="2"/>
        <v>0.39999999999999991</v>
      </c>
      <c r="I12" s="34" t="s">
        <v>17</v>
      </c>
      <c r="J12" s="34"/>
      <c r="N12" s="14"/>
    </row>
    <row r="13" spans="1:14" x14ac:dyDescent="0.2">
      <c r="A13" s="23">
        <v>12</v>
      </c>
      <c r="B13" s="24">
        <v>0.98</v>
      </c>
      <c r="C13" s="12">
        <v>1</v>
      </c>
      <c r="D13" s="4">
        <v>1</v>
      </c>
      <c r="E13" s="4">
        <v>1.3</v>
      </c>
      <c r="F13" s="4">
        <f t="shared" si="0"/>
        <v>2.0000000000000018E-2</v>
      </c>
      <c r="G13" s="4">
        <f t="shared" si="1"/>
        <v>2.0000000000000018E-2</v>
      </c>
      <c r="H13" s="4">
        <f t="shared" si="2"/>
        <v>0.32000000000000006</v>
      </c>
      <c r="I13" s="35" t="s">
        <v>18</v>
      </c>
      <c r="J13" s="35"/>
      <c r="N13" s="14"/>
    </row>
    <row r="14" spans="1:14" x14ac:dyDescent="0.2">
      <c r="A14" s="23">
        <v>13</v>
      </c>
      <c r="B14" s="24">
        <v>1.1499999999999999</v>
      </c>
      <c r="C14" s="12">
        <v>1.8</v>
      </c>
      <c r="D14" s="4">
        <v>1.5</v>
      </c>
      <c r="E14" s="4">
        <v>1.6</v>
      </c>
      <c r="F14" s="4">
        <f t="shared" si="0"/>
        <v>0.65000000000000013</v>
      </c>
      <c r="G14" s="4">
        <f t="shared" si="1"/>
        <v>0.35000000000000009</v>
      </c>
      <c r="H14" s="4">
        <f t="shared" si="2"/>
        <v>0.45000000000000018</v>
      </c>
      <c r="I14" s="14"/>
      <c r="L14" s="14"/>
      <c r="N14" s="14"/>
    </row>
    <row r="15" spans="1:14" x14ac:dyDescent="0.2">
      <c r="A15" s="23">
        <v>14</v>
      </c>
      <c r="B15" s="24">
        <v>0.52</v>
      </c>
      <c r="C15" s="12">
        <v>1.5</v>
      </c>
      <c r="D15" s="4">
        <v>1</v>
      </c>
      <c r="E15" s="4">
        <v>1</v>
      </c>
      <c r="F15" s="4">
        <f t="shared" si="0"/>
        <v>0.98</v>
      </c>
      <c r="G15" s="4">
        <f t="shared" si="1"/>
        <v>0.48</v>
      </c>
      <c r="H15" s="4">
        <f t="shared" si="2"/>
        <v>0.48</v>
      </c>
      <c r="I15" s="14"/>
      <c r="L15" s="14"/>
      <c r="N15" s="14"/>
    </row>
    <row r="16" spans="1:14" x14ac:dyDescent="0.2">
      <c r="A16" s="23">
        <v>15</v>
      </c>
      <c r="B16" s="24">
        <v>1.8</v>
      </c>
      <c r="C16" s="12">
        <v>2</v>
      </c>
      <c r="D16" s="4">
        <v>2.5</v>
      </c>
      <c r="E16" s="4">
        <v>2.1</v>
      </c>
      <c r="F16" s="4">
        <f t="shared" si="0"/>
        <v>0.19999999999999996</v>
      </c>
      <c r="G16" s="4">
        <f t="shared" si="1"/>
        <v>0.7</v>
      </c>
      <c r="H16" s="4">
        <f t="shared" si="2"/>
        <v>0.30000000000000004</v>
      </c>
      <c r="I16" s="14"/>
      <c r="L16" s="14"/>
      <c r="N16" s="14"/>
    </row>
    <row r="17" spans="1:14" x14ac:dyDescent="0.2">
      <c r="A17" s="23">
        <v>16</v>
      </c>
      <c r="B17" s="24">
        <v>7.5</v>
      </c>
      <c r="C17" s="12">
        <v>6</v>
      </c>
      <c r="D17" s="4">
        <v>8</v>
      </c>
      <c r="E17" s="4">
        <v>7</v>
      </c>
      <c r="F17" s="4">
        <f t="shared" si="0"/>
        <v>-1.5</v>
      </c>
      <c r="G17" s="4">
        <f t="shared" si="1"/>
        <v>0.5</v>
      </c>
      <c r="H17" s="4">
        <f t="shared" si="2"/>
        <v>-0.5</v>
      </c>
      <c r="I17" s="14"/>
      <c r="L17" s="14"/>
      <c r="N17" s="14"/>
    </row>
    <row r="18" spans="1:14" x14ac:dyDescent="0.2">
      <c r="A18" s="23">
        <v>17</v>
      </c>
      <c r="B18" s="24">
        <v>0.28000000000000003</v>
      </c>
      <c r="C18" s="12">
        <v>1</v>
      </c>
      <c r="D18" s="4">
        <v>1</v>
      </c>
      <c r="E18" s="4">
        <v>0.8</v>
      </c>
      <c r="F18" s="4">
        <f t="shared" si="0"/>
        <v>0.72</v>
      </c>
      <c r="G18" s="4">
        <f t="shared" si="1"/>
        <v>0.72</v>
      </c>
      <c r="H18" s="4">
        <f t="shared" si="2"/>
        <v>0.52</v>
      </c>
      <c r="I18" s="14"/>
      <c r="L18" s="14"/>
      <c r="N18" s="14"/>
    </row>
    <row r="19" spans="1:14" x14ac:dyDescent="0.2">
      <c r="A19" s="23">
        <v>18</v>
      </c>
      <c r="B19" s="24">
        <v>0.5</v>
      </c>
      <c r="C19" s="12">
        <v>0.9</v>
      </c>
      <c r="D19" s="4">
        <v>1.2</v>
      </c>
      <c r="E19" s="4">
        <v>0.8</v>
      </c>
      <c r="F19" s="4">
        <f t="shared" si="0"/>
        <v>0.4</v>
      </c>
      <c r="G19" s="4">
        <f t="shared" si="1"/>
        <v>0.7</v>
      </c>
      <c r="H19" s="4">
        <f t="shared" si="2"/>
        <v>0.30000000000000004</v>
      </c>
      <c r="I19" s="14"/>
      <c r="L19" s="14"/>
      <c r="N19" s="14"/>
    </row>
    <row r="20" spans="1:14" x14ac:dyDescent="0.2">
      <c r="A20" s="23">
        <v>19</v>
      </c>
      <c r="B20" s="24">
        <v>4.9000000000000004</v>
      </c>
      <c r="C20" s="12">
        <v>4.5</v>
      </c>
      <c r="D20" s="4">
        <v>5.5</v>
      </c>
      <c r="E20" s="4">
        <v>4.9000000000000004</v>
      </c>
      <c r="F20" s="4">
        <f t="shared" si="0"/>
        <v>-0.40000000000000036</v>
      </c>
      <c r="G20" s="4">
        <f t="shared" si="1"/>
        <v>0.59999999999999964</v>
      </c>
      <c r="H20" s="4">
        <f t="shared" si="2"/>
        <v>0</v>
      </c>
      <c r="I20" s="14"/>
      <c r="L20" s="14"/>
      <c r="N20" s="14"/>
    </row>
    <row r="21" spans="1:14" ht="15.75" thickBot="1" x14ac:dyDescent="0.25">
      <c r="A21" s="25">
        <v>20</v>
      </c>
      <c r="B21" s="26">
        <v>0.25</v>
      </c>
      <c r="C21" s="13">
        <v>0.5</v>
      </c>
      <c r="D21" s="5">
        <v>1</v>
      </c>
      <c r="E21" s="5">
        <v>0.5</v>
      </c>
      <c r="F21" s="4">
        <f t="shared" si="0"/>
        <v>0.25</v>
      </c>
      <c r="G21" s="4">
        <f t="shared" si="1"/>
        <v>0.75</v>
      </c>
      <c r="H21" s="4">
        <f t="shared" si="2"/>
        <v>0.25</v>
      </c>
      <c r="I21" s="14"/>
      <c r="L21" s="14"/>
      <c r="N21" s="14"/>
    </row>
    <row r="22" spans="1:14" ht="15.75" thickBot="1" x14ac:dyDescent="0.25">
      <c r="A22" s="6"/>
      <c r="B22" s="7"/>
      <c r="C22" s="7"/>
    </row>
    <row r="23" spans="1:14" ht="28.5" thickBot="1" x14ac:dyDescent="0.25">
      <c r="A23" s="27" t="s">
        <v>0</v>
      </c>
      <c r="B23" s="10" t="s">
        <v>1</v>
      </c>
      <c r="C23" s="15" t="s">
        <v>14</v>
      </c>
      <c r="D23" s="28" t="s">
        <v>15</v>
      </c>
      <c r="E23" s="29" t="s">
        <v>16</v>
      </c>
    </row>
    <row r="24" spans="1:14" x14ac:dyDescent="0.2">
      <c r="A24" s="1" t="s">
        <v>2</v>
      </c>
      <c r="B24" s="2">
        <f>AVERAGE(B2:B21)</f>
        <v>1.786</v>
      </c>
      <c r="C24" s="2">
        <f>AVERAGE(C2:C21)</f>
        <v>1.9650000000000003</v>
      </c>
      <c r="D24" s="2">
        <f>AVERAGE(D2:D21)</f>
        <v>2.2850000000000001</v>
      </c>
      <c r="E24" s="2">
        <f>AVERAGE(E2:E21)</f>
        <v>2.0999999999999996</v>
      </c>
      <c r="N24" s="14"/>
    </row>
    <row r="25" spans="1:14" x14ac:dyDescent="0.2">
      <c r="A25" s="1" t="s">
        <v>3</v>
      </c>
      <c r="B25" s="2">
        <f>MAX(B2:B21)-MIN(B2:B21)</f>
        <v>7.25</v>
      </c>
      <c r="C25" s="2">
        <f>MAX(C2:C21)-MIN(C2:C21)</f>
        <v>5.5</v>
      </c>
      <c r="D25" s="2">
        <f>MAX(D2:D21)-MIN(D2:D21)</f>
        <v>7</v>
      </c>
      <c r="E25" s="2">
        <f>MAX(E2:E21)-MIN(E2:E21)</f>
        <v>6.5</v>
      </c>
      <c r="N25" s="14"/>
    </row>
    <row r="28" spans="1:14" x14ac:dyDescent="0.2">
      <c r="A28" s="9" t="s">
        <v>4</v>
      </c>
    </row>
    <row r="29" spans="1:14" x14ac:dyDescent="0.2">
      <c r="A29" s="8" t="s">
        <v>5</v>
      </c>
    </row>
    <row r="30" spans="1:14" x14ac:dyDescent="0.2">
      <c r="A30" t="s">
        <v>8</v>
      </c>
    </row>
    <row r="31" spans="1:14" x14ac:dyDescent="0.2">
      <c r="A31" t="s">
        <v>26</v>
      </c>
    </row>
    <row r="33" spans="1:1" x14ac:dyDescent="0.2">
      <c r="A33" s="8" t="s">
        <v>6</v>
      </c>
    </row>
    <row r="34" spans="1:1" x14ac:dyDescent="0.2">
      <c r="A34" t="s">
        <v>13</v>
      </c>
    </row>
    <row r="36" spans="1:1" x14ac:dyDescent="0.2">
      <c r="A36" s="8" t="s">
        <v>7</v>
      </c>
    </row>
    <row r="37" spans="1:1" x14ac:dyDescent="0.2">
      <c r="A37" t="s">
        <v>12</v>
      </c>
    </row>
    <row r="38" spans="1:1" x14ac:dyDescent="0.2">
      <c r="A38" t="s">
        <v>25</v>
      </c>
    </row>
    <row r="40" spans="1:1" x14ac:dyDescent="0.2">
      <c r="A40" t="s">
        <v>24</v>
      </c>
    </row>
    <row r="41" spans="1:1" x14ac:dyDescent="0.2">
      <c r="A41" t="s">
        <v>19</v>
      </c>
    </row>
  </sheetData>
  <mergeCells count="3">
    <mergeCell ref="I11:J11"/>
    <mergeCell ref="I12:J12"/>
    <mergeCell ref="I13:J13"/>
  </mergeCells>
  <conditionalFormatting sqref="G2:J2 F2:H21">
    <cfRule type="cellIs" dxfId="6" priority="5" operator="equal">
      <formula>0</formula>
    </cfRule>
  </conditionalFormatting>
  <conditionalFormatting sqref="G2:K2 L3:L10 L14:L21 N3:N21 F2:H21">
    <cfRule type="cellIs" dxfId="5" priority="6" operator="lessThan">
      <formula>-0.5</formula>
    </cfRule>
    <cfRule type="cellIs" dxfId="4" priority="7" operator="greaterThan">
      <formula>0.5</formula>
    </cfRule>
  </conditionalFormatting>
  <conditionalFormatting sqref="F2:H21">
    <cfRule type="cellIs" dxfId="3" priority="1" operator="equal">
      <formula>0</formula>
    </cfRule>
    <cfRule type="cellIs" dxfId="2" priority="2" operator="lessThan">
      <formula>-0.5</formula>
    </cfRule>
    <cfRule type="cellIs" dxfId="1" priority="3" operator="lessThan">
      <formula>-0.5</formula>
    </cfRule>
    <cfRule type="cellIs" dxfId="0" priority="4" operator="greaterThan">
      <formula>0.5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392-70CB-4A9C-9E8B-B11DFF8329A6}">
  <dimension ref="A1"/>
  <sheetViews>
    <sheetView workbookViewId="0">
      <selection activeCell="I29" sqref="I29"/>
    </sheetView>
  </sheetViews>
  <sheetFormatPr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Analysis</vt:lpstr>
      <vt:lpstr>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Evans</dc:creator>
  <cp:lastModifiedBy>Mark Evans</cp:lastModifiedBy>
  <dcterms:created xsi:type="dcterms:W3CDTF">2023-03-14T20:49:14Z</dcterms:created>
  <dcterms:modified xsi:type="dcterms:W3CDTF">2023-03-23T16:35:05Z</dcterms:modified>
</cp:coreProperties>
</file>