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sc-gt\Desktop\Niks stuff\StatProg\"/>
    </mc:Choice>
  </mc:AlternateContent>
  <xr:revisionPtr revIDLastSave="0" documentId="13_ncr:1_{D3CF3FEC-C0D2-4D3A-8A21-5BCBF38325FA}" xr6:coauthVersionLast="47" xr6:coauthVersionMax="47" xr10:uidLastSave="{00000000-0000-0000-0000-000000000000}"/>
  <bookViews>
    <workbookView xWindow="-24120" yWindow="-120" windowWidth="24240" windowHeight="13140" xr2:uid="{00000000-000D-0000-FFFF-FFFF00000000}"/>
  </bookViews>
  <sheets>
    <sheet name="CW1" sheetId="1" r:id="rId1"/>
    <sheet name="CW2" sheetId="2" r:id="rId2"/>
    <sheet name="Overal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3" l="1"/>
  <c r="D13" i="3"/>
  <c r="D16" i="2"/>
  <c r="C16" i="2"/>
  <c r="D15" i="2"/>
  <c r="C15" i="2"/>
  <c r="C13" i="3"/>
  <c r="D17" i="1"/>
  <c r="C17" i="1"/>
  <c r="D16" i="1"/>
  <c r="C16" i="1"/>
  <c r="E4" i="1"/>
  <c r="E5" i="1"/>
  <c r="E6" i="1"/>
  <c r="E7" i="1"/>
  <c r="E8" i="1"/>
  <c r="E9" i="1"/>
  <c r="E10" i="1"/>
  <c r="E11" i="1"/>
  <c r="E12" i="1"/>
  <c r="C11" i="3" s="1"/>
  <c r="E14" i="1"/>
  <c r="E3" i="1"/>
  <c r="E13" i="2"/>
  <c r="E11" i="2"/>
  <c r="D11" i="3" s="1"/>
  <c r="E12" i="2"/>
  <c r="E17" i="1" l="1"/>
  <c r="E16" i="1"/>
  <c r="C12" i="3"/>
  <c r="E10" i="2"/>
  <c r="D10" i="3" s="1"/>
  <c r="E3" i="2"/>
  <c r="D3" i="3" s="1"/>
  <c r="E4" i="2"/>
  <c r="D4" i="3" s="1"/>
  <c r="E5" i="2"/>
  <c r="D5" i="3" s="1"/>
  <c r="E6" i="2"/>
  <c r="D6" i="3" s="1"/>
  <c r="E7" i="2"/>
  <c r="E8" i="2"/>
  <c r="D8" i="3" s="1"/>
  <c r="E9" i="2"/>
  <c r="D9" i="3" s="1"/>
  <c r="E2" i="2"/>
  <c r="D2" i="3" s="1"/>
  <c r="E13" i="3" l="1"/>
  <c r="E11" i="3"/>
  <c r="E12" i="3"/>
  <c r="D7" i="3"/>
  <c r="E16" i="2"/>
  <c r="E15" i="2"/>
  <c r="C10" i="3"/>
  <c r="E10" i="3" l="1"/>
  <c r="C3" i="3"/>
  <c r="E3" i="3" s="1"/>
  <c r="C4" i="3"/>
  <c r="E4" i="3" s="1"/>
  <c r="C5" i="3"/>
  <c r="E5" i="3" s="1"/>
  <c r="C6" i="3"/>
  <c r="E6" i="3" s="1"/>
  <c r="C7" i="3"/>
  <c r="E7" i="3" s="1"/>
  <c r="C8" i="3"/>
  <c r="E8" i="3" s="1"/>
  <c r="C9" i="3"/>
  <c r="E9" i="3" s="1"/>
  <c r="C2" i="3"/>
  <c r="E2" i="3" s="1"/>
</calcChain>
</file>

<file path=xl/sharedStrings.xml><?xml version="1.0" encoding="utf-8"?>
<sst xmlns="http://schemas.openxmlformats.org/spreadsheetml/2006/main" count="100" uniqueCount="42">
  <si>
    <t>TOTAL</t>
  </si>
  <si>
    <t>CW1</t>
  </si>
  <si>
    <t>CW2</t>
  </si>
  <si>
    <t>REES</t>
  </si>
  <si>
    <t>Comments</t>
  </si>
  <si>
    <t>Task 2</t>
  </si>
  <si>
    <t>Task 1</t>
  </si>
  <si>
    <t>Overall</t>
  </si>
  <si>
    <t>Notes</t>
  </si>
  <si>
    <t>EC</t>
  </si>
  <si>
    <t xml:space="preserve">MARTIN ANDREW </t>
  </si>
  <si>
    <t>DARZINS</t>
  </si>
  <si>
    <t>THERESA ALEXANDRA EILEEN</t>
  </si>
  <si>
    <t xml:space="preserve">JOHN REGINALD </t>
  </si>
  <si>
    <t>DUNKLEY-WILLIAMS</t>
  </si>
  <si>
    <t xml:space="preserve">JAMES  </t>
  </si>
  <si>
    <t>EVANS</t>
  </si>
  <si>
    <t xml:space="preserve">BRANDON PHILIP </t>
  </si>
  <si>
    <t>GORMAN</t>
  </si>
  <si>
    <t xml:space="preserve">CHRISTOPHER JAMES </t>
  </si>
  <si>
    <t>HOPKINS</t>
  </si>
  <si>
    <t xml:space="preserve">BRYONI  </t>
  </si>
  <si>
    <t>KEIGHLEY</t>
  </si>
  <si>
    <t xml:space="preserve">STEVEN ALEXANDER </t>
  </si>
  <si>
    <t>MOON</t>
  </si>
  <si>
    <t xml:space="preserve">ASHLEIGH  </t>
  </si>
  <si>
    <t>SIMONS</t>
  </si>
  <si>
    <t xml:space="preserve">EMILY ROSE </t>
  </si>
  <si>
    <t>STOCKDALE</t>
  </si>
  <si>
    <t>OSVALDAS</t>
  </si>
  <si>
    <t>STANELIS</t>
  </si>
  <si>
    <t>Mean</t>
  </si>
  <si>
    <t>SD</t>
  </si>
  <si>
    <t>DNS</t>
  </si>
  <si>
    <t>DNS, EC?</t>
  </si>
  <si>
    <t>CW2 NS. EC?</t>
  </si>
  <si>
    <t>CW2NS</t>
  </si>
  <si>
    <t>KATIE</t>
  </si>
  <si>
    <t>Late</t>
  </si>
  <si>
    <t>Spreadsheet - Statistical Programming - 2021/2</t>
  </si>
  <si>
    <t>Task  1 / 50</t>
  </si>
  <si>
    <t>Task 2 /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</si>
</sst>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2" fontId="0" fillId="0" borderId="0" xfId="0" applyNumberFormat="1"/>
  </cellXfs>
  <cellStyles count="1">
    <cellStyle name="Normal" xfId="0" builtinId="0"/>
  </cellStyles>
  <dxfs count="1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workbookViewId="0">
      <selection activeCell="F9" sqref="F9"/>
    </sheetView>
  </sheetViews>
  <sheetFormatPr defaultRowHeight="14.5" x14ac:dyDescent="0.35"/>
  <cols>
    <col min="1" max="1" width="25.36328125" customWidth="1"/>
    <col min="2" max="2" width="17.81640625" customWidth="1"/>
    <col min="3" max="3" width="13.81640625" customWidth="1"/>
    <col min="4" max="4" width="11.90625" customWidth="1"/>
  </cols>
  <sheetData>
    <row r="1" spans="1:6" ht="18.5" x14ac:dyDescent="0.45">
      <c r="A1" s="4" t="s">
        <v>39</v>
      </c>
    </row>
    <row r="2" spans="1:6" x14ac:dyDescent="0.35">
      <c r="C2" s="1" t="s">
        <v>40</v>
      </c>
      <c r="D2" s="1" t="s">
        <v>41</v>
      </c>
      <c r="E2" s="1" t="s">
        <v>0</v>
      </c>
      <c r="F2" t="s">
        <v>4</v>
      </c>
    </row>
    <row r="3" spans="1:6" ht="18.5" x14ac:dyDescent="0.45">
      <c r="A3" t="s">
        <v>10</v>
      </c>
      <c r="B3" t="s">
        <v>11</v>
      </c>
      <c r="C3" s="1">
        <v>48</v>
      </c>
      <c r="D3" s="1">
        <v>26</v>
      </c>
      <c r="E3" s="3">
        <f>SUM(C3:D3)</f>
        <v>74</v>
      </c>
    </row>
    <row r="4" spans="1:6" ht="18.5" x14ac:dyDescent="0.45">
      <c r="A4" t="s">
        <v>12</v>
      </c>
      <c r="B4" t="s">
        <v>11</v>
      </c>
      <c r="C4" s="1">
        <v>46</v>
      </c>
      <c r="D4" s="1">
        <v>6</v>
      </c>
      <c r="E4" s="3">
        <f t="shared" ref="E4:E14" si="0">SUM(C4:D4)</f>
        <v>52</v>
      </c>
    </row>
    <row r="5" spans="1:6" ht="18.5" x14ac:dyDescent="0.45">
      <c r="A5" t="s">
        <v>13</v>
      </c>
      <c r="B5" t="s">
        <v>14</v>
      </c>
      <c r="C5" s="1">
        <v>39</v>
      </c>
      <c r="D5" s="1">
        <v>29</v>
      </c>
      <c r="E5" s="3">
        <f t="shared" si="0"/>
        <v>68</v>
      </c>
    </row>
    <row r="6" spans="1:6" ht="18.5" x14ac:dyDescent="0.45">
      <c r="A6" t="s">
        <v>15</v>
      </c>
      <c r="B6" t="s">
        <v>16</v>
      </c>
      <c r="C6" s="1">
        <v>49</v>
      </c>
      <c r="D6" s="1">
        <v>45</v>
      </c>
      <c r="E6" s="3">
        <f t="shared" si="0"/>
        <v>94</v>
      </c>
    </row>
    <row r="7" spans="1:6" ht="18.5" x14ac:dyDescent="0.45">
      <c r="A7" t="s">
        <v>17</v>
      </c>
      <c r="B7" t="s">
        <v>18</v>
      </c>
      <c r="C7" s="1">
        <v>48</v>
      </c>
      <c r="D7" s="1">
        <v>8</v>
      </c>
      <c r="E7" s="3">
        <f t="shared" si="0"/>
        <v>56</v>
      </c>
    </row>
    <row r="8" spans="1:6" ht="18.5" x14ac:dyDescent="0.45">
      <c r="A8" t="s">
        <v>19</v>
      </c>
      <c r="B8" t="s">
        <v>20</v>
      </c>
      <c r="C8" s="1">
        <v>47</v>
      </c>
      <c r="D8" s="1">
        <v>8</v>
      </c>
      <c r="E8" s="3">
        <f t="shared" si="0"/>
        <v>55</v>
      </c>
    </row>
    <row r="9" spans="1:6" ht="18.5" x14ac:dyDescent="0.45">
      <c r="A9" t="s">
        <v>21</v>
      </c>
      <c r="B9" t="s">
        <v>22</v>
      </c>
      <c r="C9" s="1">
        <v>48</v>
      </c>
      <c r="D9" s="1">
        <v>12</v>
      </c>
      <c r="E9" s="3">
        <f t="shared" si="0"/>
        <v>60</v>
      </c>
    </row>
    <row r="10" spans="1:6" ht="18.5" x14ac:dyDescent="0.45">
      <c r="A10" t="s">
        <v>23</v>
      </c>
      <c r="B10" t="s">
        <v>24</v>
      </c>
      <c r="C10" s="1">
        <v>44</v>
      </c>
      <c r="D10" s="1">
        <v>46</v>
      </c>
      <c r="E10" s="3">
        <f t="shared" si="0"/>
        <v>90</v>
      </c>
    </row>
    <row r="11" spans="1:6" ht="18.5" x14ac:dyDescent="0.45">
      <c r="A11" t="s">
        <v>37</v>
      </c>
      <c r="B11" t="s">
        <v>3</v>
      </c>
      <c r="C11" s="1">
        <v>49</v>
      </c>
      <c r="D11" s="1">
        <v>39</v>
      </c>
      <c r="E11" s="3">
        <f t="shared" si="0"/>
        <v>88</v>
      </c>
    </row>
    <row r="12" spans="1:6" ht="18.5" x14ac:dyDescent="0.45">
      <c r="A12" t="s">
        <v>25</v>
      </c>
      <c r="B12" t="s">
        <v>26</v>
      </c>
      <c r="C12" s="1">
        <v>35</v>
      </c>
      <c r="D12" s="1">
        <v>32</v>
      </c>
      <c r="E12" s="3">
        <f t="shared" si="0"/>
        <v>67</v>
      </c>
    </row>
    <row r="13" spans="1:6" ht="18.5" x14ac:dyDescent="0.45">
      <c r="A13" t="s">
        <v>29</v>
      </c>
      <c r="B13" t="s">
        <v>30</v>
      </c>
      <c r="C13" s="1">
        <v>41</v>
      </c>
      <c r="D13" s="1">
        <v>9</v>
      </c>
      <c r="E13" s="3">
        <v>40</v>
      </c>
      <c r="F13" t="s">
        <v>38</v>
      </c>
    </row>
    <row r="14" spans="1:6" ht="18.5" x14ac:dyDescent="0.45">
      <c r="A14" t="s">
        <v>27</v>
      </c>
      <c r="B14" t="s">
        <v>28</v>
      </c>
      <c r="C14" s="1">
        <v>40</v>
      </c>
      <c r="D14" s="1">
        <v>37</v>
      </c>
      <c r="E14" s="3">
        <f t="shared" si="0"/>
        <v>77</v>
      </c>
    </row>
    <row r="16" spans="1:6" x14ac:dyDescent="0.35">
      <c r="B16" t="s">
        <v>31</v>
      </c>
      <c r="C16" s="5">
        <f>AVERAGE(C3:C14)</f>
        <v>44.5</v>
      </c>
      <c r="D16" s="5">
        <f t="shared" ref="D16:E16" si="1">AVERAGE(D3:D14)</f>
        <v>24.75</v>
      </c>
      <c r="E16" s="5">
        <f t="shared" si="1"/>
        <v>68.416666666666671</v>
      </c>
    </row>
    <row r="17" spans="2:5" x14ac:dyDescent="0.35">
      <c r="B17" t="s">
        <v>32</v>
      </c>
      <c r="C17" s="5">
        <f>STDEV(C3:C14)</f>
        <v>4.6612522702888253</v>
      </c>
      <c r="D17" s="5">
        <f t="shared" ref="D17:E17" si="2">STDEV(D3:D14)</f>
        <v>15.404397247067298</v>
      </c>
      <c r="E17" s="5">
        <f t="shared" si="2"/>
        <v>16.768251024607252</v>
      </c>
    </row>
  </sheetData>
  <sortState xmlns:xlrd2="http://schemas.microsoft.com/office/spreadsheetml/2017/richdata2" ref="I3:I14">
    <sortCondition descending="1" ref="I3:I14"/>
  </sortState>
  <conditionalFormatting sqref="E3:E14">
    <cfRule type="cellIs" dxfId="11" priority="1" operator="greaterThan">
      <formula>39.49</formula>
    </cfRule>
    <cfRule type="cellIs" dxfId="10" priority="2" operator="between">
      <formula>29.5</formula>
      <formula>39.49</formula>
    </cfRule>
    <cfRule type="cellIs" dxfId="9" priority="3" operator="lessThan">
      <formula>29.5</formula>
    </cfRule>
    <cfRule type="cellIs" dxfId="8" priority="4" operator="greaterThan">
      <formula>69.45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"/>
  <sheetViews>
    <sheetView workbookViewId="0">
      <selection activeCell="A11" sqref="A11"/>
    </sheetView>
  </sheetViews>
  <sheetFormatPr defaultRowHeight="14.5" x14ac:dyDescent="0.35"/>
  <cols>
    <col min="1" max="1" width="18.1796875" customWidth="1"/>
    <col min="2" max="2" width="18.08984375" customWidth="1"/>
  </cols>
  <sheetData>
    <row r="1" spans="1:6" ht="18.5" x14ac:dyDescent="0.45">
      <c r="C1" s="2" t="s">
        <v>6</v>
      </c>
      <c r="D1" s="2" t="s">
        <v>5</v>
      </c>
      <c r="E1" s="2" t="s">
        <v>7</v>
      </c>
      <c r="F1" t="s">
        <v>8</v>
      </c>
    </row>
    <row r="2" spans="1:6" ht="18.5" x14ac:dyDescent="0.45">
      <c r="A2" t="s">
        <v>10</v>
      </c>
      <c r="B2" t="s">
        <v>11</v>
      </c>
      <c r="C2" s="2">
        <v>34</v>
      </c>
      <c r="D2" s="2">
        <v>36</v>
      </c>
      <c r="E2" s="3">
        <f>SUM(C2:D2)</f>
        <v>70</v>
      </c>
    </row>
    <row r="3" spans="1:6" ht="18.5" x14ac:dyDescent="0.45">
      <c r="A3" t="s">
        <v>12</v>
      </c>
      <c r="B3" t="s">
        <v>11</v>
      </c>
      <c r="C3" s="2">
        <v>32</v>
      </c>
      <c r="D3" s="2">
        <v>24</v>
      </c>
      <c r="E3" s="3">
        <f t="shared" ref="E3:E9" si="0">SUM(C3:D3)</f>
        <v>56</v>
      </c>
    </row>
    <row r="4" spans="1:6" ht="18.5" x14ac:dyDescent="0.45">
      <c r="A4" t="s">
        <v>13</v>
      </c>
      <c r="B4" t="s">
        <v>14</v>
      </c>
      <c r="C4" s="2">
        <v>38</v>
      </c>
      <c r="D4" s="2">
        <v>27</v>
      </c>
      <c r="E4" s="3">
        <f t="shared" si="0"/>
        <v>65</v>
      </c>
    </row>
    <row r="5" spans="1:6" ht="18.5" x14ac:dyDescent="0.45">
      <c r="A5" t="s">
        <v>15</v>
      </c>
      <c r="B5" t="s">
        <v>16</v>
      </c>
      <c r="C5" s="2">
        <v>0</v>
      </c>
      <c r="D5" s="2">
        <v>0</v>
      </c>
      <c r="E5" s="3">
        <f t="shared" si="0"/>
        <v>0</v>
      </c>
      <c r="F5" t="s">
        <v>9</v>
      </c>
    </row>
    <row r="6" spans="1:6" ht="18.5" x14ac:dyDescent="0.45">
      <c r="A6" t="s">
        <v>17</v>
      </c>
      <c r="B6" t="s">
        <v>18</v>
      </c>
      <c r="C6" s="2">
        <v>39</v>
      </c>
      <c r="D6" s="2">
        <v>29</v>
      </c>
      <c r="E6" s="3">
        <f t="shared" si="0"/>
        <v>68</v>
      </c>
    </row>
    <row r="7" spans="1:6" ht="18.5" x14ac:dyDescent="0.45">
      <c r="A7" t="s">
        <v>19</v>
      </c>
      <c r="B7" t="s">
        <v>20</v>
      </c>
      <c r="C7" s="2">
        <v>25</v>
      </c>
      <c r="D7" s="2">
        <v>14</v>
      </c>
      <c r="E7" s="3">
        <f t="shared" si="0"/>
        <v>39</v>
      </c>
    </row>
    <row r="8" spans="1:6" ht="18.5" x14ac:dyDescent="0.45">
      <c r="A8" t="s">
        <v>21</v>
      </c>
      <c r="B8" t="s">
        <v>22</v>
      </c>
      <c r="C8" s="2">
        <v>0</v>
      </c>
      <c r="D8" s="2">
        <v>0</v>
      </c>
      <c r="E8" s="3">
        <f t="shared" si="0"/>
        <v>0</v>
      </c>
      <c r="F8" t="s">
        <v>9</v>
      </c>
    </row>
    <row r="9" spans="1:6" ht="18.5" x14ac:dyDescent="0.45">
      <c r="A9" t="s">
        <v>23</v>
      </c>
      <c r="B9" t="s">
        <v>24</v>
      </c>
      <c r="C9" s="2">
        <v>31</v>
      </c>
      <c r="D9" s="2">
        <v>39</v>
      </c>
      <c r="E9" s="3">
        <f t="shared" si="0"/>
        <v>70</v>
      </c>
    </row>
    <row r="10" spans="1:6" ht="18.5" x14ac:dyDescent="0.45">
      <c r="A10" t="s">
        <v>37</v>
      </c>
      <c r="B10" t="s">
        <v>3</v>
      </c>
      <c r="C10" s="2">
        <v>0</v>
      </c>
      <c r="D10" s="2">
        <v>0</v>
      </c>
      <c r="E10" s="3">
        <f>SUM(C10:D10)</f>
        <v>0</v>
      </c>
      <c r="F10" t="s">
        <v>34</v>
      </c>
    </row>
    <row r="11" spans="1:6" ht="18.5" x14ac:dyDescent="0.45">
      <c r="A11" t="s">
        <v>25</v>
      </c>
      <c r="B11" t="s">
        <v>26</v>
      </c>
      <c r="C11" s="2">
        <v>0</v>
      </c>
      <c r="D11" s="2">
        <v>0</v>
      </c>
      <c r="E11" s="3">
        <f t="shared" ref="E11:E13" si="1">SUM(C11:D11)</f>
        <v>0</v>
      </c>
      <c r="F11" t="s">
        <v>34</v>
      </c>
    </row>
    <row r="12" spans="1:6" ht="18.5" x14ac:dyDescent="0.45">
      <c r="A12" t="s">
        <v>29</v>
      </c>
      <c r="B12" t="s">
        <v>30</v>
      </c>
      <c r="C12" s="2">
        <v>0</v>
      </c>
      <c r="D12" s="2">
        <v>0</v>
      </c>
      <c r="E12" s="3">
        <f t="shared" si="1"/>
        <v>0</v>
      </c>
      <c r="F12" t="s">
        <v>33</v>
      </c>
    </row>
    <row r="13" spans="1:6" ht="18.5" x14ac:dyDescent="0.45">
      <c r="A13" t="s">
        <v>27</v>
      </c>
      <c r="B13" t="s">
        <v>28</v>
      </c>
      <c r="C13" s="2">
        <v>39</v>
      </c>
      <c r="D13" s="2">
        <v>38</v>
      </c>
      <c r="E13" s="3">
        <f t="shared" si="1"/>
        <v>77</v>
      </c>
      <c r="F13" t="s">
        <v>9</v>
      </c>
    </row>
    <row r="15" spans="1:6" x14ac:dyDescent="0.35">
      <c r="B15" t="s">
        <v>31</v>
      </c>
      <c r="C15">
        <f>AVERAGE(C2:C13)</f>
        <v>19.833333333333332</v>
      </c>
      <c r="D15">
        <f t="shared" ref="D15:E15" si="2">AVERAGE(D2:D13)</f>
        <v>17.25</v>
      </c>
      <c r="E15">
        <f t="shared" si="2"/>
        <v>37.083333333333336</v>
      </c>
    </row>
    <row r="16" spans="1:6" x14ac:dyDescent="0.35">
      <c r="B16" t="s">
        <v>32</v>
      </c>
      <c r="C16">
        <f>STDEV(C2:C13)</f>
        <v>17.918164137561806</v>
      </c>
      <c r="D16">
        <f t="shared" ref="D16:E16" si="3">STDEV(D2:D13)</f>
        <v>16.602984397664503</v>
      </c>
      <c r="E16">
        <f t="shared" si="3"/>
        <v>34.022608347801302</v>
      </c>
    </row>
  </sheetData>
  <conditionalFormatting sqref="E2:E13">
    <cfRule type="cellIs" dxfId="7" priority="1" operator="greaterThan">
      <formula>39.49</formula>
    </cfRule>
    <cfRule type="cellIs" dxfId="6" priority="2" operator="between">
      <formula>29.5</formula>
      <formula>39.49</formula>
    </cfRule>
    <cfRule type="cellIs" dxfId="5" priority="3" operator="lessThan">
      <formula>29.5</formula>
    </cfRule>
    <cfRule type="cellIs" dxfId="4" priority="4" operator="greaterThan">
      <formula>69.45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3"/>
  <sheetViews>
    <sheetView workbookViewId="0">
      <selection activeCell="A10" sqref="A10"/>
    </sheetView>
  </sheetViews>
  <sheetFormatPr defaultRowHeight="14.5" x14ac:dyDescent="0.35"/>
  <cols>
    <col min="1" max="1" width="18.08984375" customWidth="1"/>
    <col min="2" max="2" width="17.90625" customWidth="1"/>
  </cols>
  <sheetData>
    <row r="1" spans="1:6" ht="18.5" x14ac:dyDescent="0.45">
      <c r="C1" s="3" t="s">
        <v>1</v>
      </c>
      <c r="D1" s="3" t="s">
        <v>2</v>
      </c>
      <c r="E1" s="3" t="s">
        <v>0</v>
      </c>
    </row>
    <row r="2" spans="1:6" ht="18.5" x14ac:dyDescent="0.45">
      <c r="A2" t="s">
        <v>10</v>
      </c>
      <c r="B2" t="s">
        <v>11</v>
      </c>
      <c r="C2" s="3">
        <f>'CW1'!E3</f>
        <v>74</v>
      </c>
      <c r="D2" s="3">
        <f>'CW2'!E2</f>
        <v>70</v>
      </c>
      <c r="E2" s="3">
        <f>(C2+D2)/2</f>
        <v>72</v>
      </c>
    </row>
    <row r="3" spans="1:6" ht="18.5" x14ac:dyDescent="0.45">
      <c r="A3" t="s">
        <v>12</v>
      </c>
      <c r="B3" t="s">
        <v>11</v>
      </c>
      <c r="C3" s="3">
        <f>'CW1'!E4</f>
        <v>52</v>
      </c>
      <c r="D3" s="3">
        <f>'CW2'!E3</f>
        <v>56</v>
      </c>
      <c r="E3" s="3">
        <f t="shared" ref="E3:E10" si="0">(C3+D3)/2</f>
        <v>54</v>
      </c>
    </row>
    <row r="4" spans="1:6" ht="18.5" x14ac:dyDescent="0.45">
      <c r="A4" t="s">
        <v>13</v>
      </c>
      <c r="B4" t="s">
        <v>14</v>
      </c>
      <c r="C4" s="3">
        <f>'CW1'!E5</f>
        <v>68</v>
      </c>
      <c r="D4" s="3">
        <f>'CW2'!E4</f>
        <v>65</v>
      </c>
      <c r="E4" s="3">
        <f t="shared" si="0"/>
        <v>66.5</v>
      </c>
    </row>
    <row r="5" spans="1:6" ht="18.5" x14ac:dyDescent="0.45">
      <c r="A5" t="s">
        <v>15</v>
      </c>
      <c r="B5" t="s">
        <v>16</v>
      </c>
      <c r="C5" s="3">
        <f>'CW1'!E6</f>
        <v>94</v>
      </c>
      <c r="D5" s="3">
        <f>'CW2'!E5</f>
        <v>0</v>
      </c>
      <c r="E5" s="3">
        <f t="shared" si="0"/>
        <v>47</v>
      </c>
      <c r="F5" t="s">
        <v>35</v>
      </c>
    </row>
    <row r="6" spans="1:6" ht="18.5" x14ac:dyDescent="0.45">
      <c r="A6" t="s">
        <v>17</v>
      </c>
      <c r="B6" t="s">
        <v>18</v>
      </c>
      <c r="C6" s="3">
        <f>'CW1'!E7</f>
        <v>56</v>
      </c>
      <c r="D6" s="3">
        <f>'CW2'!E6</f>
        <v>68</v>
      </c>
      <c r="E6" s="3">
        <f t="shared" si="0"/>
        <v>62</v>
      </c>
    </row>
    <row r="7" spans="1:6" ht="18.5" x14ac:dyDescent="0.45">
      <c r="A7" t="s">
        <v>19</v>
      </c>
      <c r="B7" t="s">
        <v>20</v>
      </c>
      <c r="C7" s="3">
        <f>'CW1'!E8</f>
        <v>55</v>
      </c>
      <c r="D7" s="3">
        <f>'CW2'!E7</f>
        <v>39</v>
      </c>
      <c r="E7" s="3">
        <f t="shared" si="0"/>
        <v>47</v>
      </c>
    </row>
    <row r="8" spans="1:6" ht="18.5" x14ac:dyDescent="0.45">
      <c r="A8" t="s">
        <v>21</v>
      </c>
      <c r="B8" t="s">
        <v>22</v>
      </c>
      <c r="C8" s="3">
        <f>'CW1'!E9</f>
        <v>60</v>
      </c>
      <c r="D8" s="3">
        <f>'CW2'!E8</f>
        <v>0</v>
      </c>
      <c r="E8" s="3">
        <f t="shared" si="0"/>
        <v>30</v>
      </c>
      <c r="F8" t="s">
        <v>35</v>
      </c>
    </row>
    <row r="9" spans="1:6" ht="18.5" x14ac:dyDescent="0.45">
      <c r="A9" t="s">
        <v>23</v>
      </c>
      <c r="B9" t="s">
        <v>24</v>
      </c>
      <c r="C9" s="3">
        <f>'CW1'!E10</f>
        <v>90</v>
      </c>
      <c r="D9" s="3">
        <f>'CW2'!E9</f>
        <v>70</v>
      </c>
      <c r="E9" s="3">
        <f t="shared" si="0"/>
        <v>80</v>
      </c>
    </row>
    <row r="10" spans="1:6" ht="18.5" x14ac:dyDescent="0.45">
      <c r="A10" t="s">
        <v>37</v>
      </c>
      <c r="B10" t="s">
        <v>3</v>
      </c>
      <c r="C10" s="3">
        <f>'CW1'!E11</f>
        <v>88</v>
      </c>
      <c r="D10" s="3">
        <f>'CW2'!E10</f>
        <v>0</v>
      </c>
      <c r="E10" s="3">
        <f t="shared" si="0"/>
        <v>44</v>
      </c>
      <c r="F10" t="s">
        <v>35</v>
      </c>
    </row>
    <row r="11" spans="1:6" ht="18.5" x14ac:dyDescent="0.45">
      <c r="A11" t="s">
        <v>25</v>
      </c>
      <c r="B11" t="s">
        <v>26</v>
      </c>
      <c r="C11" s="3">
        <f>'CW1'!E12</f>
        <v>67</v>
      </c>
      <c r="D11" s="3">
        <f>'CW2'!E11</f>
        <v>0</v>
      </c>
      <c r="E11" s="3">
        <f t="shared" ref="E11" si="1">(C11+D11)/2</f>
        <v>33.5</v>
      </c>
      <c r="F11" t="s">
        <v>35</v>
      </c>
    </row>
    <row r="12" spans="1:6" ht="18.5" x14ac:dyDescent="0.45">
      <c r="A12" t="s">
        <v>29</v>
      </c>
      <c r="B12" t="s">
        <v>30</v>
      </c>
      <c r="C12" s="3">
        <f>'CW1'!E13</f>
        <v>40</v>
      </c>
      <c r="D12" s="3">
        <f>'CW2'!E12</f>
        <v>0</v>
      </c>
      <c r="E12" s="3">
        <f t="shared" ref="E12" si="2">(C12+D12)/2</f>
        <v>20</v>
      </c>
      <c r="F12" t="s">
        <v>36</v>
      </c>
    </row>
    <row r="13" spans="1:6" ht="18.5" x14ac:dyDescent="0.45">
      <c r="A13" t="s">
        <v>27</v>
      </c>
      <c r="B13" t="s">
        <v>28</v>
      </c>
      <c r="C13" s="3">
        <f>'CW1'!E14</f>
        <v>77</v>
      </c>
      <c r="D13" s="3">
        <f>'CW2'!E13</f>
        <v>77</v>
      </c>
      <c r="E13" s="3">
        <f t="shared" ref="E13" si="3">(C13+D13)/2</f>
        <v>77</v>
      </c>
    </row>
  </sheetData>
  <conditionalFormatting sqref="E2:E13">
    <cfRule type="cellIs" dxfId="3" priority="1" operator="greaterThan">
      <formula>39.49</formula>
    </cfRule>
    <cfRule type="cellIs" dxfId="2" priority="2" operator="between">
      <formula>29.5</formula>
      <formula>39.49</formula>
    </cfRule>
    <cfRule type="cellIs" dxfId="1" priority="3" operator="lessThan">
      <formula>29.5</formula>
    </cfRule>
    <cfRule type="cellIs" dxfId="0" priority="4" operator="greaterThan">
      <formula>69.45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CW1</vt:lpstr>
      <vt:lpstr>CW2</vt:lpstr>
      <vt:lpstr>Overall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Gaynor Thomas</cp:lastModifiedBy>
  <dcterms:created xsi:type="dcterms:W3CDTF">2020-12-08T15:53:08Z</dcterms:created>
  <dcterms:modified xsi:type="dcterms:W3CDTF">2022-05-24T17:31:47Z</dcterms:modified>
</cp:coreProperties>
</file>